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slicers/slicer1.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tables/table5.xml" ContentType="application/vnd.openxmlformats-officedocument.spreadsheetml.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24226"/>
  <mc:AlternateContent xmlns:mc="http://schemas.openxmlformats.org/markup-compatibility/2006">
    <mc:Choice Requires="x15">
      <x15ac:absPath xmlns:x15ac="http://schemas.microsoft.com/office/spreadsheetml/2010/11/ac" url="https://d.docs.live.net/c7e35a3e74d84779/Desktop/"/>
    </mc:Choice>
  </mc:AlternateContent>
  <xr:revisionPtr revIDLastSave="0" documentId="8_{24E4B72F-58F3-4405-8CA2-4635F908FE7C}" xr6:coauthVersionLast="47" xr6:coauthVersionMax="47" xr10:uidLastSave="{00000000-0000-0000-0000-000000000000}"/>
  <bookViews>
    <workbookView xWindow="-120" yWindow="-120" windowWidth="29040" windowHeight="15840" firstSheet="5" activeTab="9" xr2:uid="{00000000-000D-0000-FFFF-FFFF00000000}"/>
  </bookViews>
  <sheets>
    <sheet name="sales trend" sheetId="4" r:id="rId1"/>
    <sheet name="Product performance" sheetId="6" r:id="rId2"/>
    <sheet name="growth rate " sheetId="12" r:id="rId3"/>
    <sheet name="high spenders" sheetId="13" r:id="rId4"/>
    <sheet name="frequent buyers" sheetId="14" r:id="rId5"/>
    <sheet name="map state wise profit " sheetId="20" r:id="rId6"/>
    <sheet name="profitable category" sheetId="21" r:id="rId7"/>
    <sheet name="underperformance products" sheetId="23" r:id="rId8"/>
    <sheet name="Sheet1" sheetId="1" r:id="rId9"/>
    <sheet name="Dashboard" sheetId="24" r:id="rId10"/>
  </sheets>
  <definedNames>
    <definedName name="_xlchart.v5.0" hidden="1">'map state wise profit '!$F$10</definedName>
    <definedName name="_xlchart.v5.1" hidden="1">'map state wise profit '!$F$12:$F$22</definedName>
    <definedName name="_xlchart.v5.2" hidden="1">'map state wise profit '!$G$10</definedName>
    <definedName name="_xlchart.v5.3" hidden="1">'map state wise profit '!$G$12:$G$22</definedName>
    <definedName name="_xlchart.v5.4" hidden="1">'map state wise profit '!$F$10</definedName>
    <definedName name="_xlchart.v5.5" hidden="1">'map state wise profit '!$F$12:$F$22</definedName>
    <definedName name="_xlchart.v5.6" hidden="1">'map state wise profit '!$G$10</definedName>
    <definedName name="_xlchart.v5.7" hidden="1">'map state wise profit '!$G$12:$G$22</definedName>
    <definedName name="_xlcn.WorksheetConnection_Sheet1A1P32041" hidden="1">Sheet1!$A$1:$P$3204</definedName>
    <definedName name="Slicer_State">#N/A</definedName>
    <definedName name="Slicer_Sum_of_profits">#N/A</definedName>
  </definedNames>
  <calcPr calcId="191029"/>
  <pivotCaches>
    <pivotCache cacheId="0" r:id="rId11"/>
    <pivotCache cacheId="1" r:id="rId12"/>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5:slicerCaches>
    </ext>
    <ext xmlns:x15="http://schemas.microsoft.com/office/spreadsheetml/2010/11/main" uri="{FCE2AD5D-F65C-4FA6-A056-5C36A1767C68}">
      <x15:dataModel>
        <x15:modelTables>
          <x15:modelTable id="Range" name="Range" connection="WorksheetConnection_Sheet1!$A$1:$P$3204"/>
        </x15:modelTables>
        <x15:extLst>
          <ext xmlns:x16="http://schemas.microsoft.com/office/spreadsheetml/2014/11/main" uri="{9835A34E-60A6-4A7C-AAB8-D5F71C897F49}">
            <x16:modelTimeGroupings>
              <x16:modelTimeGrouping tableName="Range"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0" i="23" l="1"/>
  <c r="D11" i="23"/>
  <c r="D12" i="23"/>
  <c r="D13" i="23"/>
  <c r="D14" i="23"/>
  <c r="D15" i="23"/>
  <c r="D16" i="23"/>
  <c r="D17" i="23"/>
  <c r="D18" i="23"/>
  <c r="D19" i="23"/>
  <c r="D20" i="23"/>
  <c r="F13" i="20"/>
  <c r="G12" i="20" s="1"/>
  <c r="F14" i="20"/>
  <c r="G22" i="20" s="1"/>
  <c r="F15" i="20"/>
  <c r="G18" i="20" s="1"/>
  <c r="F16" i="20"/>
  <c r="G16" i="20" s="1"/>
  <c r="F17" i="20"/>
  <c r="G14" i="20" s="1"/>
  <c r="F18" i="20"/>
  <c r="G17" i="20" s="1"/>
  <c r="F19" i="20"/>
  <c r="G20" i="20" s="1"/>
  <c r="F20" i="20"/>
  <c r="G15" i="20" s="1"/>
  <c r="F21" i="20"/>
  <c r="G13" i="20" s="1"/>
  <c r="F22" i="20"/>
  <c r="G19" i="20" s="1"/>
  <c r="F12" i="20"/>
  <c r="G21" i="20" s="1"/>
  <c r="H24" i="13"/>
  <c r="E32" i="6"/>
  <c r="F32" i="6"/>
  <c r="F18" i="6"/>
  <c r="C4" i="12"/>
  <c r="D4"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AF16BD7-E08E-4F84-9D44-AB9096CB643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E68CBC-3BCA-413D-B335-6E64565716B9}" name="WorksheetConnection_Sheet1!$A$1:$P$3204" type="102" refreshedVersion="7" minRefreshableVersion="5">
    <extLst>
      <ext xmlns:x15="http://schemas.microsoft.com/office/spreadsheetml/2010/11/main" uri="{DE250136-89BD-433C-8126-D09CA5730AF9}">
        <x15:connection id="Range" autoDelete="1">
          <x15:rangePr sourceName="_xlcn.WorksheetConnection_Sheet1A1P32041"/>
        </x15:connection>
      </ext>
    </extLst>
  </connection>
</connections>
</file>

<file path=xl/sharedStrings.xml><?xml version="1.0" encoding="utf-8"?>
<sst xmlns="http://schemas.openxmlformats.org/spreadsheetml/2006/main" count="29517" uniqueCount="4081">
  <si>
    <t>Order ID</t>
  </si>
  <si>
    <t>Order_Date</t>
  </si>
  <si>
    <t>Ship_Date</t>
  </si>
  <si>
    <t>Customer Name</t>
  </si>
  <si>
    <t>Country</t>
  </si>
  <si>
    <t>City</t>
  </si>
  <si>
    <t>State</t>
  </si>
  <si>
    <t>Category</t>
  </si>
  <si>
    <t>Product Name</t>
  </si>
  <si>
    <t>Sales</t>
  </si>
  <si>
    <t>Quantity</t>
  </si>
  <si>
    <t>Profit</t>
  </si>
  <si>
    <t>Order Month</t>
  </si>
  <si>
    <t>Ship Time</t>
  </si>
  <si>
    <t>Latitude</t>
  </si>
  <si>
    <t>Longitude</t>
  </si>
  <si>
    <t>CA-2013-138688</t>
  </si>
  <si>
    <t>CA-2011-115812</t>
  </si>
  <si>
    <t>CA-2013-161389</t>
  </si>
  <si>
    <t>CA-2011-167164</t>
  </si>
  <si>
    <t>CA-2011-143336</t>
  </si>
  <si>
    <t>CA-2012-106320</t>
  </si>
  <si>
    <t>CA-2013-121755</t>
  </si>
  <si>
    <t>CA-2013-101343</t>
  </si>
  <si>
    <t>CA-2012-135545</t>
  </si>
  <si>
    <t>CA-2011-106376</t>
  </si>
  <si>
    <t>CA-2011-139451</t>
  </si>
  <si>
    <t>CA-2013-109806</t>
  </si>
  <si>
    <t>US-2014-109484</t>
  </si>
  <si>
    <t>CA-2014-157833</t>
  </si>
  <si>
    <t>US-2012-156867</t>
  </si>
  <si>
    <t>CA-2012-110457</t>
  </si>
  <si>
    <t>US-2014-107272</t>
  </si>
  <si>
    <t>US-2013-125969</t>
  </si>
  <si>
    <t>CA-2013-145583</t>
  </si>
  <si>
    <t>CA-2014-106180</t>
  </si>
  <si>
    <t>CA-2012-110744</t>
  </si>
  <si>
    <t>CA-2013-158834</t>
  </si>
  <si>
    <t>CA-2012-124919</t>
  </si>
  <si>
    <t>CA-2012-118948</t>
  </si>
  <si>
    <t>CA-2011-104269</t>
  </si>
  <si>
    <t>CA-2013-162733</t>
  </si>
  <si>
    <t>CA-2013-154508</t>
  </si>
  <si>
    <t>CA-2013-113817</t>
  </si>
  <si>
    <t>CA-2011-118962</t>
  </si>
  <si>
    <t>CA-2011-123260</t>
  </si>
  <si>
    <t>CA-2012-131457</t>
  </si>
  <si>
    <t>CA-2011-133690</t>
  </si>
  <si>
    <t>CA-2014-108329</t>
  </si>
  <si>
    <t>CA-2013-130162</t>
  </si>
  <si>
    <t>CA-2014-160514</t>
  </si>
  <si>
    <t>CA-2013-154739</t>
  </si>
  <si>
    <t>CA-2013-145625</t>
  </si>
  <si>
    <t>CA-2012-155040</t>
  </si>
  <si>
    <t>CA-2014-163979</t>
  </si>
  <si>
    <t>CA-2012-155334</t>
  </si>
  <si>
    <t>CA-2014-118136</t>
  </si>
  <si>
    <t>CA-2012-130890</t>
  </si>
  <si>
    <t>CA-2012-130883</t>
  </si>
  <si>
    <t>CA-2011-111451</t>
  </si>
  <si>
    <t>CA-2013-142902</t>
  </si>
  <si>
    <t>CA-2011-156601</t>
  </si>
  <si>
    <t>CA-2013-162138</t>
  </si>
  <si>
    <t>CA-2012-137946</t>
  </si>
  <si>
    <t>CA-2011-129924</t>
  </si>
  <si>
    <t>CA-2012-128167</t>
  </si>
  <si>
    <t>CA-2014-169901</t>
  </si>
  <si>
    <t>CA-2011-123344</t>
  </si>
  <si>
    <t>US-2011-119137</t>
  </si>
  <si>
    <t>CA-2013-134775</t>
  </si>
  <si>
    <t>US-2011-135972</t>
  </si>
  <si>
    <t>CA-2014-102946</t>
  </si>
  <si>
    <t>CA-2014-117457</t>
  </si>
  <si>
    <t>CA-2014-142636</t>
  </si>
  <si>
    <t>CA-2014-122105</t>
  </si>
  <si>
    <t>CA-2013-148796</t>
  </si>
  <si>
    <t>CA-2014-110478</t>
  </si>
  <si>
    <t>CA-2011-142048</t>
  </si>
  <si>
    <t>US-2011-110674</t>
  </si>
  <si>
    <t>CA-2012-109638</t>
  </si>
  <si>
    <t>CA-2013-109869</t>
  </si>
  <si>
    <t>CA-2011-144666</t>
  </si>
  <si>
    <t>CA-2013-103891</t>
  </si>
  <si>
    <t>CA-2011-134677</t>
  </si>
  <si>
    <t>CA-2014-140963</t>
  </si>
  <si>
    <t>CA-2013-169166</t>
  </si>
  <si>
    <t>CA-2013-126158</t>
  </si>
  <si>
    <t>US-2013-105578</t>
  </si>
  <si>
    <t>CA-2014-163405</t>
  </si>
  <si>
    <t>CA-2014-127432</t>
  </si>
  <si>
    <t>US-2013-139486</t>
  </si>
  <si>
    <t>CA-2012-102848</t>
  </si>
  <si>
    <t>US-2014-129441</t>
  </si>
  <si>
    <t>CA-2013-126613</t>
  </si>
  <si>
    <t>CA-2013-136924</t>
  </si>
  <si>
    <t>CA-2013-136406</t>
  </si>
  <si>
    <t>CA-2014-100650</t>
  </si>
  <si>
    <t>CA-2013-113243</t>
  </si>
  <si>
    <t>CA-2014-118731</t>
  </si>
  <si>
    <t>CA-2012-130736</t>
  </si>
  <si>
    <t>CA-2014-137099</t>
  </si>
  <si>
    <t>CA-2014-156951</t>
  </si>
  <si>
    <t>CA-2013-127250</t>
  </si>
  <si>
    <t>CA-2012-149713</t>
  </si>
  <si>
    <t>CA-2012-132906</t>
  </si>
  <si>
    <t>CA-2014-145233</t>
  </si>
  <si>
    <t>US-2013-156986</t>
  </si>
  <si>
    <t>CA-2011-131450</t>
  </si>
  <si>
    <t>CA-2014-153787</t>
  </si>
  <si>
    <t>CA-2014-133431</t>
  </si>
  <si>
    <t>US-2013-135720</t>
  </si>
  <si>
    <t>US-2013-123470</t>
  </si>
  <si>
    <t>CA-2013-115917</t>
  </si>
  <si>
    <t>CA-2014-167913</t>
  </si>
  <si>
    <t>CA-2013-103947</t>
  </si>
  <si>
    <t>CA-2013-160745</t>
  </si>
  <si>
    <t>CA-2012-131534</t>
  </si>
  <si>
    <t>CA-2013-163755</t>
  </si>
  <si>
    <t>CA-2012-142027</t>
  </si>
  <si>
    <t>CA-2011-153150</t>
  </si>
  <si>
    <t>CA-2011-104472</t>
  </si>
  <si>
    <t>CA-2013-112942</t>
  </si>
  <si>
    <t>CA-2014-131954</t>
  </si>
  <si>
    <t>CA-2011-132500</t>
  </si>
  <si>
    <t>CA-2011-124429</t>
  </si>
  <si>
    <t>CA-2013-110499</t>
  </si>
  <si>
    <t>CA-2012-135272</t>
  </si>
  <si>
    <t>CA-2012-112319</t>
  </si>
  <si>
    <t>CA-2012-144267</t>
  </si>
  <si>
    <t>CA-2014-129567</t>
  </si>
  <si>
    <t>CA-2012-154620</t>
  </si>
  <si>
    <t>CA-2011-156433</t>
  </si>
  <si>
    <t>CA-2012-101910</t>
  </si>
  <si>
    <t>CA-2014-105809</t>
  </si>
  <si>
    <t>CA-2014-135783</t>
  </si>
  <si>
    <t>CA-2011-134313</t>
  </si>
  <si>
    <t>CA-2011-151995</t>
  </si>
  <si>
    <t>CA-2014-143686</t>
  </si>
  <si>
    <t>US-2011-102071</t>
  </si>
  <si>
    <t>CA-2013-161669</t>
  </si>
  <si>
    <t>CA-2013-152534</t>
  </si>
  <si>
    <t>CA-2011-133851</t>
  </si>
  <si>
    <t>US-2014-123463</t>
  </si>
  <si>
    <t>CA-2012-143602</t>
  </si>
  <si>
    <t>CA-2014-115364</t>
  </si>
  <si>
    <t>CA-2011-104976</t>
  </si>
  <si>
    <t>CA-2013-105494</t>
  </si>
  <si>
    <t>CA-2013-130477</t>
  </si>
  <si>
    <t>US-2014-111745</t>
  </si>
  <si>
    <t>CA-2012-148250</t>
  </si>
  <si>
    <t>CA-2013-105760</t>
  </si>
  <si>
    <t>CA-2013-142958</t>
  </si>
  <si>
    <t>CA-2012-120880</t>
  </si>
  <si>
    <t>US-2012-140200</t>
  </si>
  <si>
    <t>CA-2014-102414</t>
  </si>
  <si>
    <t>CA-2012-112571</t>
  </si>
  <si>
    <t>CA-2014-152142</t>
  </si>
  <si>
    <t>CA-2013-120859</t>
  </si>
  <si>
    <t>US-2014-100209</t>
  </si>
  <si>
    <t>CA-2011-163419</t>
  </si>
  <si>
    <t>CA-2013-105585</t>
  </si>
  <si>
    <t>CA-2013-155488</t>
  </si>
  <si>
    <t>CA-2012-126445</t>
  </si>
  <si>
    <t>CA-2012-105312</t>
  </si>
  <si>
    <t>CA-2011-158540</t>
  </si>
  <si>
    <t>CA-2014-118437</t>
  </si>
  <si>
    <t>US-2012-126214</t>
  </si>
  <si>
    <t>CA-2012-133025</t>
  </si>
  <si>
    <t>CA-2014-106964</t>
  </si>
  <si>
    <t>CA-2012-127418</t>
  </si>
  <si>
    <t>CA-2011-139192</t>
  </si>
  <si>
    <t>CA-2014-167150</t>
  </si>
  <si>
    <t>CA-2013-157686</t>
  </si>
  <si>
    <t>CA-2012-144652</t>
  </si>
  <si>
    <t>CA-2013-152814</t>
  </si>
  <si>
    <t>CA-2013-134348</t>
  </si>
  <si>
    <t>CA-2014-132521</t>
  </si>
  <si>
    <t>CA-2013-166163</t>
  </si>
  <si>
    <t>CA-2012-143490</t>
  </si>
  <si>
    <t>CA-2011-159338</t>
  </si>
  <si>
    <t>CA-2013-107216</t>
  </si>
  <si>
    <t>CA-2013-112340</t>
  </si>
  <si>
    <t>CA-2014-140585</t>
  </si>
  <si>
    <t>CA-2013-144855</t>
  </si>
  <si>
    <t>US-2013-114776</t>
  </si>
  <si>
    <t>CA-2011-146969</t>
  </si>
  <si>
    <t>CA-2014-160395</t>
  </si>
  <si>
    <t>CA-2013-149314</t>
  </si>
  <si>
    <t>CA-2011-126522</t>
  </si>
  <si>
    <t>CA-2012-125416</t>
  </si>
  <si>
    <t>CA-2011-158064</t>
  </si>
  <si>
    <t>CA-2011-120243</t>
  </si>
  <si>
    <t>CA-2011-127131</t>
  </si>
  <si>
    <t>CA-2014-117212</t>
  </si>
  <si>
    <t>CA-2013-114727</t>
  </si>
  <si>
    <t>CA-2011-110184</t>
  </si>
  <si>
    <t>CA-2014-100013</t>
  </si>
  <si>
    <t>CA-2011-127012</t>
  </si>
  <si>
    <t>CA-2011-168494</t>
  </si>
  <si>
    <t>CA-2014-110380</t>
  </si>
  <si>
    <t>US-2011-167738</t>
  </si>
  <si>
    <t>CA-2014-121412</t>
  </si>
  <si>
    <t>CA-2013-163384</t>
  </si>
  <si>
    <t>CA-2012-101707</t>
  </si>
  <si>
    <t>CA-2012-138898</t>
  </si>
  <si>
    <t>CA-2014-115427</t>
  </si>
  <si>
    <t>CA-2012-121391</t>
  </si>
  <si>
    <t>CA-2013-141397</t>
  </si>
  <si>
    <t>CA-2013-145919</t>
  </si>
  <si>
    <t>CA-2014-106033</t>
  </si>
  <si>
    <t>CA-2013-142762</t>
  </si>
  <si>
    <t>CA-2011-121664</t>
  </si>
  <si>
    <t>US-2014-123281</t>
  </si>
  <si>
    <t>CA-2014-162978</t>
  </si>
  <si>
    <t>US-2011-151925</t>
  </si>
  <si>
    <t>US-2014-155425</t>
  </si>
  <si>
    <t>CA-2014-133249</t>
  </si>
  <si>
    <t>US-2012-103471</t>
  </si>
  <si>
    <t>US-2011-157021</t>
  </si>
  <si>
    <t>CA-2012-120362</t>
  </si>
  <si>
    <t>CA-2011-126361</t>
  </si>
  <si>
    <t>US-2013-122245</t>
  </si>
  <si>
    <t>CA-2014-115994</t>
  </si>
  <si>
    <t>CA-2012-124800</t>
  </si>
  <si>
    <t>US-2012-164448</t>
  </si>
  <si>
    <t>US-2013-153129</t>
  </si>
  <si>
    <t>CA-2014-128160</t>
  </si>
  <si>
    <t>CA-2012-166135</t>
  </si>
  <si>
    <t>CA-2012-145821</t>
  </si>
  <si>
    <t>US-2012-160150</t>
  </si>
  <si>
    <t>CA-2012-119907</t>
  </si>
  <si>
    <t>CA-2011-151708</t>
  </si>
  <si>
    <t>CA-2014-164959</t>
  </si>
  <si>
    <t>CA-2014-121468</t>
  </si>
  <si>
    <t>US-2013-108455</t>
  </si>
  <si>
    <t>US-2013-108098</t>
  </si>
  <si>
    <t>CA-2012-140410</t>
  </si>
  <si>
    <t>CA-2014-139661</t>
  </si>
  <si>
    <t>CA-2013-141586</t>
  </si>
  <si>
    <t>CA-2013-100468</t>
  </si>
  <si>
    <t>CA-2012-153388</t>
  </si>
  <si>
    <t>CA-2014-103611</t>
  </si>
  <si>
    <t>CA-2014-100384</t>
  </si>
  <si>
    <t>CA-2014-148446</t>
  </si>
  <si>
    <t>CA-2011-111059</t>
  </si>
  <si>
    <t>CA-2014-116204</t>
  </si>
  <si>
    <t>CA-2012-144806</t>
  </si>
  <si>
    <t>CA-2014-159884</t>
  </si>
  <si>
    <t>CA-2014-124086</t>
  </si>
  <si>
    <t>CA-2011-107181</t>
  </si>
  <si>
    <t>CA-2013-159345</t>
  </si>
  <si>
    <t>CA-2012-111507</t>
  </si>
  <si>
    <t>CA-2012-112116</t>
  </si>
  <si>
    <t>CA-2013-126809</t>
  </si>
  <si>
    <t>CA-2011-105172</t>
  </si>
  <si>
    <t>CA-2014-107293</t>
  </si>
  <si>
    <t>CA-2012-132101</t>
  </si>
  <si>
    <t>US-2014-152002</t>
  </si>
  <si>
    <t>US-2011-157385</t>
  </si>
  <si>
    <t>CA-2012-122826</t>
  </si>
  <si>
    <t>CA-2011-117317</t>
  </si>
  <si>
    <t>US-2013-115819</t>
  </si>
  <si>
    <t>CA-2011-156349</t>
  </si>
  <si>
    <t>CA-2014-138380</t>
  </si>
  <si>
    <t>CA-2014-108560</t>
  </si>
  <si>
    <t>CA-2012-157084</t>
  </si>
  <si>
    <t>CA-2011-168984</t>
  </si>
  <si>
    <t>CA-2012-111829</t>
  </si>
  <si>
    <t>CA-2011-135699</t>
  </si>
  <si>
    <t>US-2014-132444</t>
  </si>
  <si>
    <t>CA-2014-161809</t>
  </si>
  <si>
    <t>CA-2014-127285</t>
  </si>
  <si>
    <t>CA-2013-107615</t>
  </si>
  <si>
    <t>CA-2013-122728</t>
  </si>
  <si>
    <t>US-2013-101497</t>
  </si>
  <si>
    <t>CA-2013-147585</t>
  </si>
  <si>
    <t>CA-2012-148376</t>
  </si>
  <si>
    <t>CA-2011-135657</t>
  </si>
  <si>
    <t>CA-2011-139857</t>
  </si>
  <si>
    <t>CA-2013-106306</t>
  </si>
  <si>
    <t>CA-2014-123491</t>
  </si>
  <si>
    <t>CA-2014-104003</t>
  </si>
  <si>
    <t>CA-2012-130204</t>
  </si>
  <si>
    <t>CA-2011-110527</t>
  </si>
  <si>
    <t>CA-2014-168837</t>
  </si>
  <si>
    <t>CA-2014-116715</t>
  </si>
  <si>
    <t>CA-2012-130785</t>
  </si>
  <si>
    <t>CA-2012-105347</t>
  </si>
  <si>
    <t>CA-2013-100965</t>
  </si>
  <si>
    <t>CA-2013-149461</t>
  </si>
  <si>
    <t>US-2013-116729</t>
  </si>
  <si>
    <t>CA-2012-131597</t>
  </si>
  <si>
    <t>CA-2012-164833</t>
  </si>
  <si>
    <t>CA-2012-125423</t>
  </si>
  <si>
    <t>CA-2013-167507</t>
  </si>
  <si>
    <t>US-2014-113852</t>
  </si>
  <si>
    <t>CA-2014-128370</t>
  </si>
  <si>
    <t>CA-2011-114643</t>
  </si>
  <si>
    <t>US-2013-100839</t>
  </si>
  <si>
    <t>CA-2014-118857</t>
  </si>
  <si>
    <t>CA-2013-148201</t>
  </si>
  <si>
    <t>CA-2011-116932</t>
  </si>
  <si>
    <t>CA-2014-142888</t>
  </si>
  <si>
    <t>CA-2014-118885</t>
  </si>
  <si>
    <t>CA-2013-147578</t>
  </si>
  <si>
    <t>CA-2011-157623</t>
  </si>
  <si>
    <t>CA-2013-100083</t>
  </si>
  <si>
    <t>CA-2012-109197</t>
  </si>
  <si>
    <t>CA-2014-167094</t>
  </si>
  <si>
    <t>CA-2012-157959</t>
  </si>
  <si>
    <t>CA-2013-105963</t>
  </si>
  <si>
    <t>CA-2014-126865</t>
  </si>
  <si>
    <t>CA-2014-102834</t>
  </si>
  <si>
    <t>US-2013-139710</t>
  </si>
  <si>
    <t>CA-2014-121538</t>
  </si>
  <si>
    <t>US-2014-101539</t>
  </si>
  <si>
    <t>CA-2013-152121</t>
  </si>
  <si>
    <t>CA-2014-101245</t>
  </si>
  <si>
    <t>CA-2012-141768</t>
  </si>
  <si>
    <t>CA-2013-112109</t>
  </si>
  <si>
    <t>CA-2012-109939</t>
  </si>
  <si>
    <t>CA-2013-112669</t>
  </si>
  <si>
    <t>CA-2011-164721</t>
  </si>
  <si>
    <t>CA-2014-133648</t>
  </si>
  <si>
    <t>CA-2014-166128</t>
  </si>
  <si>
    <t>CA-2012-113110</t>
  </si>
  <si>
    <t>US-2014-111241</t>
  </si>
  <si>
    <t>CA-2012-114237</t>
  </si>
  <si>
    <t>CA-2013-113516</t>
  </si>
  <si>
    <t>CA-2012-119214</t>
  </si>
  <si>
    <t>CA-2012-122287</t>
  </si>
  <si>
    <t>CA-2012-104493</t>
  </si>
  <si>
    <t>CA-2011-106439</t>
  </si>
  <si>
    <t>CA-2012-133452</t>
  </si>
  <si>
    <t>US-2014-110996</t>
  </si>
  <si>
    <t>CA-2013-129693</t>
  </si>
  <si>
    <t>CA-2014-122504</t>
  </si>
  <si>
    <t>CA-2011-131051</t>
  </si>
  <si>
    <t>CA-2012-120103</t>
  </si>
  <si>
    <t>CA-2014-104647</t>
  </si>
  <si>
    <t>CA-2012-139290</t>
  </si>
  <si>
    <t>CA-2012-149678</t>
  </si>
  <si>
    <t>CA-2014-124401</t>
  </si>
  <si>
    <t>US-2011-140116</t>
  </si>
  <si>
    <t>CA-2011-123295</t>
  </si>
  <si>
    <t>CA-2012-164882</t>
  </si>
  <si>
    <t>CA-2013-130267</t>
  </si>
  <si>
    <t>CA-2014-155460</t>
  </si>
  <si>
    <t>CA-2014-158246</t>
  </si>
  <si>
    <t>CA-2011-141607</t>
  </si>
  <si>
    <t>CA-2013-111115</t>
  </si>
  <si>
    <t>CA-2013-101938</t>
  </si>
  <si>
    <t>CA-2014-166296</t>
  </si>
  <si>
    <t>CA-2011-152296</t>
  </si>
  <si>
    <t>CA-2013-125738</t>
  </si>
  <si>
    <t>CA-2014-124576</t>
  </si>
  <si>
    <t>CA-2013-118913</t>
  </si>
  <si>
    <t>CA-2013-128412</t>
  </si>
  <si>
    <t>CA-2012-138002</t>
  </si>
  <si>
    <t>CA-2014-129378</t>
  </si>
  <si>
    <t>CA-2014-130841</t>
  </si>
  <si>
    <t>CA-2013-106383</t>
  </si>
  <si>
    <t>CA-2011-128055</t>
  </si>
  <si>
    <t>CA-2012-123232</t>
  </si>
  <si>
    <t>CA-2013-122322</t>
  </si>
  <si>
    <t>CA-2013-146633</t>
  </si>
  <si>
    <t>CA-2014-103380</t>
  </si>
  <si>
    <t>CA-2012-116092</t>
  </si>
  <si>
    <t>CA-2013-117849</t>
  </si>
  <si>
    <t>CA-2012-169201</t>
  </si>
  <si>
    <t>CA-2014-105214</t>
  </si>
  <si>
    <t>CA-2012-117611</t>
  </si>
  <si>
    <t>CA-2014-137470</t>
  </si>
  <si>
    <t>CA-2012-102036</t>
  </si>
  <si>
    <t>CA-2012-142944</t>
  </si>
  <si>
    <t>CA-2011-157882</t>
  </si>
  <si>
    <t>CA-2014-142622</t>
  </si>
  <si>
    <t>CA-2014-143343</t>
  </si>
  <si>
    <t>CA-2014-115154</t>
  </si>
  <si>
    <t>US-2014-120418</t>
  </si>
  <si>
    <t>CA-2014-165491</t>
  </si>
  <si>
    <t>CA-2014-138422</t>
  </si>
  <si>
    <t>CA-2013-155187</t>
  </si>
  <si>
    <t>CA-2014-109701</t>
  </si>
  <si>
    <t>CA-2012-111514</t>
  </si>
  <si>
    <t>CA-2011-102295</t>
  </si>
  <si>
    <t>CA-2012-148628</t>
  </si>
  <si>
    <t>US-2014-117534</t>
  </si>
  <si>
    <t>CA-2012-145065</t>
  </si>
  <si>
    <t>CA-2014-169264</t>
  </si>
  <si>
    <t>CA-2014-108574</t>
  </si>
  <si>
    <t>CA-2014-144589</t>
  </si>
  <si>
    <t>CA-2014-155985</t>
  </si>
  <si>
    <t>CA-2012-142041</t>
  </si>
  <si>
    <t>CA-2011-151295</t>
  </si>
  <si>
    <t>CA-2014-168655</t>
  </si>
  <si>
    <t>CA-2013-107202</t>
  </si>
  <si>
    <t>CA-2014-159597</t>
  </si>
  <si>
    <t>CA-2014-100748</t>
  </si>
  <si>
    <t>CA-2014-129805</t>
  </si>
  <si>
    <t>CA-2014-140053</t>
  </si>
  <si>
    <t>CA-2011-164210</t>
  </si>
  <si>
    <t>CA-2012-100573</t>
  </si>
  <si>
    <t>CA-2013-140207</t>
  </si>
  <si>
    <t>CA-2012-142419</t>
  </si>
  <si>
    <t>CA-2013-114972</t>
  </si>
  <si>
    <t>CA-2014-102750</t>
  </si>
  <si>
    <t>CA-2014-147956</t>
  </si>
  <si>
    <t>CA-2014-126067</t>
  </si>
  <si>
    <t>CA-2011-113579</t>
  </si>
  <si>
    <t>CA-2012-122371</t>
  </si>
  <si>
    <t>CA-2013-126935</t>
  </si>
  <si>
    <t>CA-2013-149482</t>
  </si>
  <si>
    <t>CA-2011-143917</t>
  </si>
  <si>
    <t>CA-2014-163902</t>
  </si>
  <si>
    <t>CA-2012-143238</t>
  </si>
  <si>
    <t>CA-2012-113404</t>
  </si>
  <si>
    <t>CA-2013-144792</t>
  </si>
  <si>
    <t>CA-2014-108070</t>
  </si>
  <si>
    <t>US-2012-128090</t>
  </si>
  <si>
    <t>CA-2012-147788</t>
  </si>
  <si>
    <t>CA-2014-123967</t>
  </si>
  <si>
    <t>CA-2013-137729</t>
  </si>
  <si>
    <t>CA-2013-154053</t>
  </si>
  <si>
    <t>CA-2013-137204</t>
  </si>
  <si>
    <t>CA-2011-147298</t>
  </si>
  <si>
    <t>CA-2014-147942</t>
  </si>
  <si>
    <t>CA-2014-115931</t>
  </si>
  <si>
    <t>US-2014-110604</t>
  </si>
  <si>
    <t>CA-2012-162369</t>
  </si>
  <si>
    <t>US-2013-146794</t>
  </si>
  <si>
    <t>CA-2014-112515</t>
  </si>
  <si>
    <t>CA-2013-150343</t>
  </si>
  <si>
    <t>CA-2012-135538</t>
  </si>
  <si>
    <t>US-2012-139759</t>
  </si>
  <si>
    <t>CA-2014-136875</t>
  </si>
  <si>
    <t>US-2011-160780</t>
  </si>
  <si>
    <t>CA-2014-137085</t>
  </si>
  <si>
    <t>CA-2012-153220</t>
  </si>
  <si>
    <t>US-2013-144211</t>
  </si>
  <si>
    <t>CA-2013-138079</t>
  </si>
  <si>
    <t>CA-2014-155873</t>
  </si>
  <si>
    <t>CA-2012-121797</t>
  </si>
  <si>
    <t>CA-2012-103723</t>
  </si>
  <si>
    <t>CA-2014-144827</t>
  </si>
  <si>
    <t>CA-2011-153479</t>
  </si>
  <si>
    <t>CA-2014-104801</t>
  </si>
  <si>
    <t>CA-2012-129770</t>
  </si>
  <si>
    <t>CA-2011-149244</t>
  </si>
  <si>
    <t>CA-2012-140144</t>
  </si>
  <si>
    <t>US-2011-141257</t>
  </si>
  <si>
    <t>CA-2011-154669</t>
  </si>
  <si>
    <t>CA-2011-158029</t>
  </si>
  <si>
    <t>CA-2012-155306</t>
  </si>
  <si>
    <t>CA-2011-129574</t>
  </si>
  <si>
    <t>CA-2014-126536</t>
  </si>
  <si>
    <t>CA-2013-144729</t>
  </si>
  <si>
    <t>CA-2012-127019</t>
  </si>
  <si>
    <t>CA-2012-138534</t>
  </si>
  <si>
    <t>CA-2012-149972</t>
  </si>
  <si>
    <t>CA-2011-154599</t>
  </si>
  <si>
    <t>US-2012-110163</t>
  </si>
  <si>
    <t>CA-2014-143329</t>
  </si>
  <si>
    <t>CA-2012-159380</t>
  </si>
  <si>
    <t>CA-2012-148635</t>
  </si>
  <si>
    <t>CA-2013-160500</t>
  </si>
  <si>
    <t>CA-2014-100202</t>
  </si>
  <si>
    <t>CA-2011-148915</t>
  </si>
  <si>
    <t>CA-2014-110842</t>
  </si>
  <si>
    <t>CA-2013-128594</t>
  </si>
  <si>
    <t>US-2014-103828</t>
  </si>
  <si>
    <t>CA-2011-148040</t>
  </si>
  <si>
    <t>CA-2014-135167</t>
  </si>
  <si>
    <t>CA-2014-137022</t>
  </si>
  <si>
    <t>US-2013-167339</t>
  </si>
  <si>
    <t>CA-2013-130799</t>
  </si>
  <si>
    <t>CA-2013-164483</t>
  </si>
  <si>
    <t>US-2013-159856</t>
  </si>
  <si>
    <t>CA-2014-102099</t>
  </si>
  <si>
    <t>CA-2014-164049</t>
  </si>
  <si>
    <t>CA-2011-127586</t>
  </si>
  <si>
    <t>CA-2014-166415</t>
  </si>
  <si>
    <t>CA-2014-164329</t>
  </si>
  <si>
    <t>CA-2012-168564</t>
  </si>
  <si>
    <t>US-2013-169040</t>
  </si>
  <si>
    <t>CA-2014-126242</t>
  </si>
  <si>
    <t>CA-2013-166443</t>
  </si>
  <si>
    <t>CA-2014-169859</t>
  </si>
  <si>
    <t>CA-2014-134915</t>
  </si>
  <si>
    <t>CA-2012-158456</t>
  </si>
  <si>
    <t>CA-2014-143665</t>
  </si>
  <si>
    <t>CA-2014-137428</t>
  </si>
  <si>
    <t>CA-2011-131310</t>
  </si>
  <si>
    <t>US-2011-112872</t>
  </si>
  <si>
    <t>CA-2013-139010</t>
  </si>
  <si>
    <t>CA-2013-112893</t>
  </si>
  <si>
    <t>US-2011-150532</t>
  </si>
  <si>
    <t>CA-2011-130729</t>
  </si>
  <si>
    <t>CA-2014-134845</t>
  </si>
  <si>
    <t>CA-2012-123568</t>
  </si>
  <si>
    <t>CA-2011-106719</t>
  </si>
  <si>
    <t>US-2013-164189</t>
  </si>
  <si>
    <t>US-2013-114293</t>
  </si>
  <si>
    <t>CA-2014-101749</t>
  </si>
  <si>
    <t>CA-2014-149559</t>
  </si>
  <si>
    <t>CA-2011-137351</t>
  </si>
  <si>
    <t>US-2014-148054</t>
  </si>
  <si>
    <t>CA-2014-131492</t>
  </si>
  <si>
    <t>CA-2014-106859</t>
  </si>
  <si>
    <t>CA-2013-125206</t>
  </si>
  <si>
    <t>CA-2012-126137</t>
  </si>
  <si>
    <t>CA-2011-104780</t>
  </si>
  <si>
    <t>CA-2014-101182</t>
  </si>
  <si>
    <t>CA-2013-150350</t>
  </si>
  <si>
    <t>CA-2011-136399</t>
  </si>
  <si>
    <t>CA-2014-131828</t>
  </si>
  <si>
    <t>CA-2011-109218</t>
  </si>
  <si>
    <t>US-2011-109036</t>
  </si>
  <si>
    <t>CA-2011-128986</t>
  </si>
  <si>
    <t>CA-2011-153969</t>
  </si>
  <si>
    <t>US-2014-132059</t>
  </si>
  <si>
    <t>US-2014-146416</t>
  </si>
  <si>
    <t>CA-2012-149384</t>
  </si>
  <si>
    <t>CA-2011-158372</t>
  </si>
  <si>
    <t>CA-2013-108882</t>
  </si>
  <si>
    <t>CA-2014-150189</t>
  </si>
  <si>
    <t>CA-2011-114433</t>
  </si>
  <si>
    <t>CA-2011-108189</t>
  </si>
  <si>
    <t>CA-2013-138933</t>
  </si>
  <si>
    <t>US-2014-140907</t>
  </si>
  <si>
    <t>CA-2013-159730</t>
  </si>
  <si>
    <t>CA-2013-155474</t>
  </si>
  <si>
    <t>CA-2011-140662</t>
  </si>
  <si>
    <t>CA-2012-155145</t>
  </si>
  <si>
    <t>CA-2012-146038</t>
  </si>
  <si>
    <t>CA-2014-133865</t>
  </si>
  <si>
    <t>CA-2012-157770</t>
  </si>
  <si>
    <t>CA-2011-106264</t>
  </si>
  <si>
    <t>US-2012-110569</t>
  </si>
  <si>
    <t>CA-2014-136308</t>
  </si>
  <si>
    <t>US-2011-133130</t>
  </si>
  <si>
    <t>CA-2012-165057</t>
  </si>
  <si>
    <t>US-2014-109253</t>
  </si>
  <si>
    <t>CA-2012-112011</t>
  </si>
  <si>
    <t>US-2013-157308</t>
  </si>
  <si>
    <t>US-2011-134733</t>
  </si>
  <si>
    <t>CA-2011-115161</t>
  </si>
  <si>
    <t>CA-2012-115511</t>
  </si>
  <si>
    <t>CA-2014-123778</t>
  </si>
  <si>
    <t>CA-2011-166471</t>
  </si>
  <si>
    <t>CA-2012-152527</t>
  </si>
  <si>
    <t>CA-2013-100244</t>
  </si>
  <si>
    <t>CA-2012-151841</t>
  </si>
  <si>
    <t>CA-2013-134803</t>
  </si>
  <si>
    <t>CA-2014-148264</t>
  </si>
  <si>
    <t>CA-2014-131212</t>
  </si>
  <si>
    <t>CA-2012-144099</t>
  </si>
  <si>
    <t>CA-2013-162614</t>
  </si>
  <si>
    <t>CA-2011-168592</t>
  </si>
  <si>
    <t>US-2013-150035</t>
  </si>
  <si>
    <t>CA-2011-143385</t>
  </si>
  <si>
    <t>CA-2013-131289</t>
  </si>
  <si>
    <t>CA-2013-107328</t>
  </si>
  <si>
    <t>CA-2012-168767</t>
  </si>
  <si>
    <t>CA-2013-137673</t>
  </si>
  <si>
    <t>CA-2013-130680</t>
  </si>
  <si>
    <t>CA-2011-110849</t>
  </si>
  <si>
    <t>CA-2011-120838</t>
  </si>
  <si>
    <t>CA-2014-118542</t>
  </si>
  <si>
    <t>CA-2014-152737</t>
  </si>
  <si>
    <t>CA-2013-130029</t>
  </si>
  <si>
    <t>CA-2014-168109</t>
  </si>
  <si>
    <t>CA-2013-103163</t>
  </si>
  <si>
    <t>CA-2014-161823</t>
  </si>
  <si>
    <t>CA-2014-138310</t>
  </si>
  <si>
    <t>CA-2014-141929</t>
  </si>
  <si>
    <t>CA-2014-113530</t>
  </si>
  <si>
    <t>CA-2011-169726</t>
  </si>
  <si>
    <t>CA-2014-132178</t>
  </si>
  <si>
    <t>CA-2011-156594</t>
  </si>
  <si>
    <t>CA-2011-146528</t>
  </si>
  <si>
    <t>CA-2013-161676</t>
  </si>
  <si>
    <t>CA-2011-129364</t>
  </si>
  <si>
    <t>CA-2012-156440</t>
  </si>
  <si>
    <t>CA-2013-102792</t>
  </si>
  <si>
    <t>CA-2014-140760</t>
  </si>
  <si>
    <t>US-2012-131359</t>
  </si>
  <si>
    <t>CA-2012-151680</t>
  </si>
  <si>
    <t>CA-2011-140039</t>
  </si>
  <si>
    <t>CA-2014-113670</t>
  </si>
  <si>
    <t>CA-2014-166198</t>
  </si>
  <si>
    <t>CA-2011-135608</t>
  </si>
  <si>
    <t>US-2011-169789</t>
  </si>
  <si>
    <t>CA-2013-151512</t>
  </si>
  <si>
    <t>CA-2014-161956</t>
  </si>
  <si>
    <t>CA-2012-167745</t>
  </si>
  <si>
    <t>CA-2013-155530</t>
  </si>
  <si>
    <t>CA-2012-107937</t>
  </si>
  <si>
    <t>CA-2013-144218</t>
  </si>
  <si>
    <t>CA-2011-107139</t>
  </si>
  <si>
    <t>US-2011-117163</t>
  </si>
  <si>
    <t>CA-2011-100363</t>
  </si>
  <si>
    <t>CA-2011-126760</t>
  </si>
  <si>
    <t>CA-2011-101931</t>
  </si>
  <si>
    <t>US-2014-131849</t>
  </si>
  <si>
    <t>CA-2011-140816</t>
  </si>
  <si>
    <t>CA-2014-123246</t>
  </si>
  <si>
    <t>CA-2011-124709</t>
  </si>
  <si>
    <t>CA-2012-132486</t>
  </si>
  <si>
    <t>CA-2012-129896</t>
  </si>
  <si>
    <t>US-2013-163881</t>
  </si>
  <si>
    <t>US-2012-119312</t>
  </si>
  <si>
    <t>US-2014-142573</t>
  </si>
  <si>
    <t>CA-2011-103940</t>
  </si>
  <si>
    <t>CA-2014-123001</t>
  </si>
  <si>
    <t>CA-2013-133144</t>
  </si>
  <si>
    <t>US-2013-151862</t>
  </si>
  <si>
    <t>CA-2013-114951</t>
  </si>
  <si>
    <t>CA-2014-134838</t>
  </si>
  <si>
    <t>CA-2013-146010</t>
  </si>
  <si>
    <t>CA-2011-135090</t>
  </si>
  <si>
    <t>CA-2014-101308</t>
  </si>
  <si>
    <t>CA-2014-119564</t>
  </si>
  <si>
    <t>CA-2013-135265</t>
  </si>
  <si>
    <t>CA-2013-108735</t>
  </si>
  <si>
    <t>CA-2011-116834</t>
  </si>
  <si>
    <t>CA-2012-107468</t>
  </si>
  <si>
    <t>CA-2014-144463</t>
  </si>
  <si>
    <t>CA-2014-130764</t>
  </si>
  <si>
    <t>CA-2013-169957</t>
  </si>
  <si>
    <t>CA-2011-110786</t>
  </si>
  <si>
    <t>CA-2012-137750</t>
  </si>
  <si>
    <t>CA-2012-124058</t>
  </si>
  <si>
    <t>US-2012-138716</t>
  </si>
  <si>
    <t>CA-2013-140417</t>
  </si>
  <si>
    <t>CA-2014-163692</t>
  </si>
  <si>
    <t>CA-2013-111913</t>
  </si>
  <si>
    <t>US-2014-155999</t>
  </si>
  <si>
    <t>CA-2013-163573</t>
  </si>
  <si>
    <t>CA-2012-153416</t>
  </si>
  <si>
    <t>CA-2014-133823</t>
  </si>
  <si>
    <t>CA-2012-121272</t>
  </si>
  <si>
    <t>CA-2014-105914</t>
  </si>
  <si>
    <t>CA-2014-112725</t>
  </si>
  <si>
    <t>US-2014-106131</t>
  </si>
  <si>
    <t>CA-2011-157924</t>
  </si>
  <si>
    <t>CA-2012-100216</t>
  </si>
  <si>
    <t>CA-2014-100601</t>
  </si>
  <si>
    <t>CA-2012-154340</t>
  </si>
  <si>
    <t>CA-2013-148593</t>
  </si>
  <si>
    <t>US-2014-119039</t>
  </si>
  <si>
    <t>CA-2012-150875</t>
  </si>
  <si>
    <t>CA-2012-154200</t>
  </si>
  <si>
    <t>CA-2013-124233</t>
  </si>
  <si>
    <t>CA-2012-111234</t>
  </si>
  <si>
    <t>CA-2014-149881</t>
  </si>
  <si>
    <t>CA-2014-134565</t>
  </si>
  <si>
    <t>CA-2012-154970</t>
  </si>
  <si>
    <t>CA-2014-147144</t>
  </si>
  <si>
    <t>CA-2011-133704</t>
  </si>
  <si>
    <t>CA-2011-138436</t>
  </si>
  <si>
    <t>CA-2012-101924</t>
  </si>
  <si>
    <t>CA-2013-124793</t>
  </si>
  <si>
    <t>US-2014-124821</t>
  </si>
  <si>
    <t>US-2014-158505</t>
  </si>
  <si>
    <t>CA-2012-142692</t>
  </si>
  <si>
    <t>CA-2014-151358</t>
  </si>
  <si>
    <t>CA-2014-102407</t>
  </si>
  <si>
    <t>CA-2014-101581</t>
  </si>
  <si>
    <t>CA-2014-169124</t>
  </si>
  <si>
    <t>CA-2014-117261</t>
  </si>
  <si>
    <t>CA-2011-162278</t>
  </si>
  <si>
    <t>CA-2013-161095</t>
  </si>
  <si>
    <t>CA-2011-125829</t>
  </si>
  <si>
    <t>CA-2012-115945</t>
  </si>
  <si>
    <t>CA-2012-136735</t>
  </si>
  <si>
    <t>CA-2011-152345</t>
  </si>
  <si>
    <t>CA-2014-107909</t>
  </si>
  <si>
    <t>CA-2012-154795</t>
  </si>
  <si>
    <t>CA-2012-125234</t>
  </si>
  <si>
    <t>CA-2014-105410</t>
  </si>
  <si>
    <t>CA-2014-169894</t>
  </si>
  <si>
    <t>CA-2014-107748</t>
  </si>
  <si>
    <t>CA-2011-166954</t>
  </si>
  <si>
    <t>CA-2012-152891</t>
  </si>
  <si>
    <t>CA-2013-156811</t>
  </si>
  <si>
    <t>CA-2013-148740</t>
  </si>
  <si>
    <t>CA-2013-114538</t>
  </si>
  <si>
    <t>US-2011-154879</t>
  </si>
  <si>
    <t>CA-2011-153983</t>
  </si>
  <si>
    <t>US-2014-103226</t>
  </si>
  <si>
    <t>CA-2012-121965</t>
  </si>
  <si>
    <t>CA-2013-147137</t>
  </si>
  <si>
    <t>US-2012-146745</t>
  </si>
  <si>
    <t>CA-2014-115175</t>
  </si>
  <si>
    <t>CA-2014-105851</t>
  </si>
  <si>
    <t>US-2014-125717</t>
  </si>
  <si>
    <t>CA-2012-163895</t>
  </si>
  <si>
    <t>CA-2013-109365</t>
  </si>
  <si>
    <t>CA-2014-105921</t>
  </si>
  <si>
    <t>CA-2014-112753</t>
  </si>
  <si>
    <t>CA-2011-103401</t>
  </si>
  <si>
    <t>CA-2013-124814</t>
  </si>
  <si>
    <t>US-2011-138247</t>
  </si>
  <si>
    <t>CA-2014-167003</t>
  </si>
  <si>
    <t>CA-2013-118969</t>
  </si>
  <si>
    <t>US-2013-128678</t>
  </si>
  <si>
    <t>CA-2013-101385</t>
  </si>
  <si>
    <t>CA-2014-105445</t>
  </si>
  <si>
    <t>CA-2011-140403</t>
  </si>
  <si>
    <t>CA-2012-163104</t>
  </si>
  <si>
    <t>CA-2014-138464</t>
  </si>
  <si>
    <t>US-2011-165862</t>
  </si>
  <si>
    <t>US-2011-106334</t>
  </si>
  <si>
    <t>US-2014-117331</t>
  </si>
  <si>
    <t>CA-2012-118871</t>
  </si>
  <si>
    <t>CA-2011-101175</t>
  </si>
  <si>
    <t>CA-2011-169460</t>
  </si>
  <si>
    <t>CA-2014-126662</t>
  </si>
  <si>
    <t>US-2011-121734</t>
  </si>
  <si>
    <t>US-2013-100405</t>
  </si>
  <si>
    <t>US-2014-163790</t>
  </si>
  <si>
    <t>CA-2013-129868</t>
  </si>
  <si>
    <t>US-2014-141852</t>
  </si>
  <si>
    <t>CA-2014-145219</t>
  </si>
  <si>
    <t>CA-2014-168396</t>
  </si>
  <si>
    <t>CA-2012-130456</t>
  </si>
  <si>
    <t>CA-2014-116288</t>
  </si>
  <si>
    <t>CA-2014-168228</t>
  </si>
  <si>
    <t>CA-2014-130141</t>
  </si>
  <si>
    <t>CA-2012-147501</t>
  </si>
  <si>
    <t>CA-2014-129357</t>
  </si>
  <si>
    <t>CA-2014-150987</t>
  </si>
  <si>
    <t>CA-2014-159107</t>
  </si>
  <si>
    <t>CA-2013-116547</t>
  </si>
  <si>
    <t>CA-2011-114510</t>
  </si>
  <si>
    <t>CA-2011-138681</t>
  </si>
  <si>
    <t>CA-2014-138149</t>
  </si>
  <si>
    <t>CA-2014-121643</t>
  </si>
  <si>
    <t>US-2012-122910</t>
  </si>
  <si>
    <t>CA-2014-143126</t>
  </si>
  <si>
    <t>CA-2012-109736</t>
  </si>
  <si>
    <t>CA-2012-142601</t>
  </si>
  <si>
    <t>US-2014-135230</t>
  </si>
  <si>
    <t>CA-2011-123323</t>
  </si>
  <si>
    <t>US-2012-103996</t>
  </si>
  <si>
    <t>CA-2012-105725</t>
  </si>
  <si>
    <t>CA-2014-164364</t>
  </si>
  <si>
    <t>CA-2013-120005</t>
  </si>
  <si>
    <t>CA-2013-123526</t>
  </si>
  <si>
    <t>CA-2013-127649</t>
  </si>
  <si>
    <t>CA-2011-112851</t>
  </si>
  <si>
    <t>CA-2014-123701</t>
  </si>
  <si>
    <t>US-2013-114888</t>
  </si>
  <si>
    <t>US-2011-167262</t>
  </si>
  <si>
    <t>CA-2014-108091</t>
  </si>
  <si>
    <t>CA-2012-104346</t>
  </si>
  <si>
    <t>CA-2012-144722</t>
  </si>
  <si>
    <t>CA-2012-137708</t>
  </si>
  <si>
    <t>CA-2013-111696</t>
  </si>
  <si>
    <t>CA-2013-134222</t>
  </si>
  <si>
    <t>US-2014-136707</t>
  </si>
  <si>
    <t>CA-2014-167661</t>
  </si>
  <si>
    <t>US-2011-128685</t>
  </si>
  <si>
    <t>CA-2011-164469</t>
  </si>
  <si>
    <t>CA-2011-107818</t>
  </si>
  <si>
    <t>CA-2011-113320</t>
  </si>
  <si>
    <t>CA-2012-137526</t>
  </si>
  <si>
    <t>CA-2014-122490</t>
  </si>
  <si>
    <t>CA-2014-104080</t>
  </si>
  <si>
    <t>CA-2013-135776</t>
  </si>
  <si>
    <t>CA-2013-130484</t>
  </si>
  <si>
    <t>CA-2014-120936</t>
  </si>
  <si>
    <t>CA-2012-161830</t>
  </si>
  <si>
    <t>CA-2014-143651</t>
  </si>
  <si>
    <t>CA-2012-106978</t>
  </si>
  <si>
    <t>CA-2012-155124</t>
  </si>
  <si>
    <t>CA-2011-157147</t>
  </si>
  <si>
    <t>CA-2013-151372</t>
  </si>
  <si>
    <t>CA-2011-102085</t>
  </si>
  <si>
    <t>CA-2014-107125</t>
  </si>
  <si>
    <t>CA-2014-117926</t>
  </si>
  <si>
    <t>CA-2011-160262</t>
  </si>
  <si>
    <t>CA-2013-166226</t>
  </si>
  <si>
    <t>CA-2011-156587</t>
  </si>
  <si>
    <t>CA-2013-164896</t>
  </si>
  <si>
    <t>CA-2011-160066</t>
  </si>
  <si>
    <t>CA-2013-109925</t>
  </si>
  <si>
    <t>CA-2013-149279</t>
  </si>
  <si>
    <t>CA-2014-107321</t>
  </si>
  <si>
    <t>CA-2013-129238</t>
  </si>
  <si>
    <t>CA-2014-159688</t>
  </si>
  <si>
    <t>CA-2013-155033</t>
  </si>
  <si>
    <t>US-2014-139647</t>
  </si>
  <si>
    <t>CA-2011-127558</t>
  </si>
  <si>
    <t>CA-2013-133795</t>
  </si>
  <si>
    <t>CA-2014-139304</t>
  </si>
  <si>
    <t>CA-2011-169803</t>
  </si>
  <si>
    <t>CA-2013-158694</t>
  </si>
  <si>
    <t>CA-2012-150511</t>
  </si>
  <si>
    <t>CA-2012-162166</t>
  </si>
  <si>
    <t>CA-2014-160934</t>
  </si>
  <si>
    <t>CA-2012-145485</t>
  </si>
  <si>
    <t>CA-2014-151071</t>
  </si>
  <si>
    <t>US-2014-133312</t>
  </si>
  <si>
    <t>CA-2014-132738</t>
  </si>
  <si>
    <t>CA-2014-156720</t>
  </si>
  <si>
    <t>CA-2012-141936</t>
  </si>
  <si>
    <t>CA-2013-150658</t>
  </si>
  <si>
    <t>CA-2014-146626</t>
  </si>
  <si>
    <t>CA-2013-151323</t>
  </si>
  <si>
    <t>CA-2012-146696</t>
  </si>
  <si>
    <t>CA-2012-154886</t>
  </si>
  <si>
    <t>CA-2014-161333</t>
  </si>
  <si>
    <t>CA-2014-128734</t>
  </si>
  <si>
    <t>CA-2014-125101</t>
  </si>
  <si>
    <t>CA-2014-169929</t>
  </si>
  <si>
    <t>CA-2012-156146</t>
  </si>
  <si>
    <t>CA-2011-111192</t>
  </si>
  <si>
    <t>CA-2012-161627</t>
  </si>
  <si>
    <t>CA-2012-107741</t>
  </si>
  <si>
    <t>CA-2013-148908</t>
  </si>
  <si>
    <t>US-2012-120502</t>
  </si>
  <si>
    <t>US-2014-141943</t>
  </si>
  <si>
    <t>CA-2011-159709</t>
  </si>
  <si>
    <t>CA-2012-142454</t>
  </si>
  <si>
    <t>CA-2013-145898</t>
  </si>
  <si>
    <t>CA-2014-134635</t>
  </si>
  <si>
    <t>US-2014-109582</t>
  </si>
  <si>
    <t>US-2011-147648</t>
  </si>
  <si>
    <t>CA-2014-124436</t>
  </si>
  <si>
    <t>CA-2014-131037</t>
  </si>
  <si>
    <t>CA-2013-116561</t>
  </si>
  <si>
    <t>CA-2013-110730</t>
  </si>
  <si>
    <t>CA-2013-156265</t>
  </si>
  <si>
    <t>US-2014-110989</t>
  </si>
  <si>
    <t>US-2011-131982</t>
  </si>
  <si>
    <t>US-2014-114034</t>
  </si>
  <si>
    <t>US-2014-115595</t>
  </si>
  <si>
    <t>CA-2014-147452</t>
  </si>
  <si>
    <t>CA-2014-144484</t>
  </si>
  <si>
    <t>CA-2014-125913</t>
  </si>
  <si>
    <t>CA-2011-133424</t>
  </si>
  <si>
    <t>CA-2014-105991</t>
  </si>
  <si>
    <t>US-2014-136784</t>
  </si>
  <si>
    <t>CA-2013-106656</t>
  </si>
  <si>
    <t>CA-2014-137876</t>
  </si>
  <si>
    <t>CA-2012-119508</t>
  </si>
  <si>
    <t>CA-2011-130813</t>
  </si>
  <si>
    <t>CA-2012-169278</t>
  </si>
  <si>
    <t>CA-2014-111577</t>
  </si>
  <si>
    <t>CA-2014-108539</t>
  </si>
  <si>
    <t>CA-2011-113768</t>
  </si>
  <si>
    <t>CA-2013-138037</t>
  </si>
  <si>
    <t>CA-2011-150490</t>
  </si>
  <si>
    <t>CA-2011-123477</t>
  </si>
  <si>
    <t>CA-2014-158071</t>
  </si>
  <si>
    <t>CA-2014-134152</t>
  </si>
  <si>
    <t>CA-2013-136021</t>
  </si>
  <si>
    <t>CA-2014-164707</t>
  </si>
  <si>
    <t>CA-2014-163874</t>
  </si>
  <si>
    <t>CA-2011-104829</t>
  </si>
  <si>
    <t>US-2013-147340</t>
  </si>
  <si>
    <t>CA-2013-145492</t>
  </si>
  <si>
    <t>CA-2013-117681</t>
  </si>
  <si>
    <t>CA-2014-132262</t>
  </si>
  <si>
    <t>US-2013-143280</t>
  </si>
  <si>
    <t>CA-2014-108854</t>
  </si>
  <si>
    <t>CA-2014-166856</t>
  </si>
  <si>
    <t>US-2013-163258</t>
  </si>
  <si>
    <t>CA-2013-153598</t>
  </si>
  <si>
    <t>US-2013-108497</t>
  </si>
  <si>
    <t>CA-2013-113096</t>
  </si>
  <si>
    <t>CA-2014-129707</t>
  </si>
  <si>
    <t>CA-2012-160171</t>
  </si>
  <si>
    <t>CA-2014-155929</t>
  </si>
  <si>
    <t>CA-2013-140613</t>
  </si>
  <si>
    <t>CA-2014-130631</t>
  </si>
  <si>
    <t>CA-2014-116680</t>
  </si>
  <si>
    <t>CA-2014-101574</t>
  </si>
  <si>
    <t>CA-2011-146591</t>
  </si>
  <si>
    <t>CA-2013-122448</t>
  </si>
  <si>
    <t>CA-2011-132451</t>
  </si>
  <si>
    <t>CA-2014-116946</t>
  </si>
  <si>
    <t>CA-2014-105487</t>
  </si>
  <si>
    <t>CA-2011-105249</t>
  </si>
  <si>
    <t>US-2013-162026</t>
  </si>
  <si>
    <t>CA-2012-168529</t>
  </si>
  <si>
    <t>US-2011-137680</t>
  </si>
  <si>
    <t>CA-2013-110982</t>
  </si>
  <si>
    <t>CA-2013-147123</t>
  </si>
  <si>
    <t>CA-2014-154501</t>
  </si>
  <si>
    <t>CA-2014-166933</t>
  </si>
  <si>
    <t>CA-2013-134936</t>
  </si>
  <si>
    <t>CA-2014-151008</t>
  </si>
  <si>
    <t>CA-2011-159800</t>
  </si>
  <si>
    <t>US-2012-114741</t>
  </si>
  <si>
    <t>CA-2013-136686</t>
  </si>
  <si>
    <t>CA-2014-137498</t>
  </si>
  <si>
    <t>CA-2011-116673</t>
  </si>
  <si>
    <t>CA-2012-149993</t>
  </si>
  <si>
    <t>CA-2011-168158</t>
  </si>
  <si>
    <t>CA-2013-115224</t>
  </si>
  <si>
    <t>CA-2012-168634</t>
  </si>
  <si>
    <t>CA-2014-121027</t>
  </si>
  <si>
    <t>CA-2012-101154</t>
  </si>
  <si>
    <t>CA-2013-121748</t>
  </si>
  <si>
    <t>CA-2011-126683</t>
  </si>
  <si>
    <t>CA-2014-123022</t>
  </si>
  <si>
    <t>CA-2011-154893</t>
  </si>
  <si>
    <t>CA-2014-120719</t>
  </si>
  <si>
    <t>CA-2014-168179</t>
  </si>
  <si>
    <t>CA-2014-142342</t>
  </si>
  <si>
    <t>US-2011-134187</t>
  </si>
  <si>
    <t>CA-2013-145261</t>
  </si>
  <si>
    <t>CA-2013-108875</t>
  </si>
  <si>
    <t>CA-2013-142405</t>
  </si>
  <si>
    <t>CA-2012-141012</t>
  </si>
  <si>
    <t>CA-2013-146318</t>
  </si>
  <si>
    <t>CA-2011-135993</t>
  </si>
  <si>
    <t>CA-2012-131072</t>
  </si>
  <si>
    <t>CA-2013-126165</t>
  </si>
  <si>
    <t>CA-2014-148320</t>
  </si>
  <si>
    <t>CA-2012-138674</t>
  </si>
  <si>
    <t>CA-2013-165820</t>
  </si>
  <si>
    <t>CA-2011-148614</t>
  </si>
  <si>
    <t>CA-2014-156139</t>
  </si>
  <si>
    <t>US-2014-147886</t>
  </si>
  <si>
    <t>CA-2013-125850</t>
  </si>
  <si>
    <t>US-2013-111528</t>
  </si>
  <si>
    <t>CA-2014-158169</t>
  </si>
  <si>
    <t>CA-2012-117772</t>
  </si>
  <si>
    <t>US-2011-126340</t>
  </si>
  <si>
    <t>CA-2012-103835</t>
  </si>
  <si>
    <t>CA-2013-142398</t>
  </si>
  <si>
    <t>CA-2013-112060</t>
  </si>
  <si>
    <t>CA-2011-105270</t>
  </si>
  <si>
    <t>US-2012-159513</t>
  </si>
  <si>
    <t>CA-2012-155586</t>
  </si>
  <si>
    <t>CA-2014-141117</t>
  </si>
  <si>
    <t>CA-2014-140186</t>
  </si>
  <si>
    <t>CA-2012-163440</t>
  </si>
  <si>
    <t>US-2012-163279</t>
  </si>
  <si>
    <t>CA-2014-117632</t>
  </si>
  <si>
    <t>CA-2012-111206</t>
  </si>
  <si>
    <t>CA-2014-133207</t>
  </si>
  <si>
    <t>CA-2012-132948</t>
  </si>
  <si>
    <t>CA-2012-126725</t>
  </si>
  <si>
    <t>US-2014-153255</t>
  </si>
  <si>
    <t>CA-2013-152247</t>
  </si>
  <si>
    <t>CA-2013-128223</t>
  </si>
  <si>
    <t>CA-2013-133935</t>
  </si>
  <si>
    <t>CA-2013-136301</t>
  </si>
  <si>
    <t>US-2011-109456</t>
  </si>
  <si>
    <t>CA-2014-100825</t>
  </si>
  <si>
    <t>CA-2011-168305</t>
  </si>
  <si>
    <t>CA-2014-108000</t>
  </si>
  <si>
    <t>CA-2012-146465</t>
  </si>
  <si>
    <t>US-2014-153948</t>
  </si>
  <si>
    <t>US-2013-113985</t>
  </si>
  <si>
    <t>CA-2013-155383</t>
  </si>
  <si>
    <t>CA-2014-150420</t>
  </si>
  <si>
    <t>CA-2013-103107</t>
  </si>
  <si>
    <t>CA-2014-112431</t>
  </si>
  <si>
    <t>CA-2013-151092</t>
  </si>
  <si>
    <t>CA-2011-104178</t>
  </si>
  <si>
    <t>CA-2013-127138</t>
  </si>
  <si>
    <t>CA-2014-150602</t>
  </si>
  <si>
    <t>CA-2011-140732</t>
  </si>
  <si>
    <t>CA-2014-119011</t>
  </si>
  <si>
    <t>CA-2011-141726</t>
  </si>
  <si>
    <t>CA-2014-116953</t>
  </si>
  <si>
    <t>US-2014-163300</t>
  </si>
  <si>
    <t>US-2011-112991</t>
  </si>
  <si>
    <t>CA-2011-124079</t>
  </si>
  <si>
    <t>CA-2014-107244</t>
  </si>
  <si>
    <t>CA-2012-135580</t>
  </si>
  <si>
    <t>CA-2013-159016</t>
  </si>
  <si>
    <t>CA-2011-102652</t>
  </si>
  <si>
    <t>CA-2014-136007</t>
  </si>
  <si>
    <t>US-2013-112970</t>
  </si>
  <si>
    <t>CA-2012-130253</t>
  </si>
  <si>
    <t>CA-2014-122364</t>
  </si>
  <si>
    <t>CA-2013-117912</t>
  </si>
  <si>
    <t>CA-2012-113215</t>
  </si>
  <si>
    <t>CA-2012-111780</t>
  </si>
  <si>
    <t>CA-2014-166695</t>
  </si>
  <si>
    <t>CA-2014-121398</t>
  </si>
  <si>
    <t>CA-2012-114048</t>
  </si>
  <si>
    <t>US-2014-162068</t>
  </si>
  <si>
    <t>CA-2013-133802</t>
  </si>
  <si>
    <t>CA-2014-143378</t>
  </si>
  <si>
    <t>CA-2014-145772</t>
  </si>
  <si>
    <t>US-2011-158400</t>
  </si>
  <si>
    <t>CA-2013-148096</t>
  </si>
  <si>
    <t>CA-2013-146766</t>
  </si>
  <si>
    <t>CA-2011-131247</t>
  </si>
  <si>
    <t>US-2012-113593</t>
  </si>
  <si>
    <t>CA-2011-133543</t>
  </si>
  <si>
    <t>CA-2014-105130</t>
  </si>
  <si>
    <t>CA-2013-161928</t>
  </si>
  <si>
    <t>CA-2014-101322</t>
  </si>
  <si>
    <t>CA-2011-111871</t>
  </si>
  <si>
    <t>CA-2014-139437</t>
  </si>
  <si>
    <t>CA-2013-161025</t>
  </si>
  <si>
    <t>CA-2012-132815</t>
  </si>
  <si>
    <t>CA-2013-143609</t>
  </si>
  <si>
    <t>CA-2014-107986</t>
  </si>
  <si>
    <t>CA-2013-118332</t>
  </si>
  <si>
    <t>CA-2014-119809</t>
  </si>
  <si>
    <t>CA-2014-149944</t>
  </si>
  <si>
    <t>CA-2011-128538</t>
  </si>
  <si>
    <t>US-2014-157224</t>
  </si>
  <si>
    <t>CA-2012-133445</t>
  </si>
  <si>
    <t>US-2014-142188</t>
  </si>
  <si>
    <t>CA-2012-134075</t>
  </si>
  <si>
    <t>US-2013-131912</t>
  </si>
  <si>
    <t>CA-2013-165561</t>
  </si>
  <si>
    <t>CA-2012-112305</t>
  </si>
  <si>
    <t>CA-2012-162607</t>
  </si>
  <si>
    <t>CA-2014-102379</t>
  </si>
  <si>
    <t>US-2013-139087</t>
  </si>
  <si>
    <t>CA-2013-100944</t>
  </si>
  <si>
    <t>CA-2011-100090</t>
  </si>
  <si>
    <t>US-2012-139675</t>
  </si>
  <si>
    <t>CA-2012-151253</t>
  </si>
  <si>
    <t>CA-2011-169852</t>
  </si>
  <si>
    <t>CA-2014-107314</t>
  </si>
  <si>
    <t>CA-2013-163328</t>
  </si>
  <si>
    <t>CA-2011-112837</t>
  </si>
  <si>
    <t>CA-2014-161459</t>
  </si>
  <si>
    <t>CA-2012-110289</t>
  </si>
  <si>
    <t>CA-2013-165995</t>
  </si>
  <si>
    <t>CA-2012-104486</t>
  </si>
  <si>
    <t>CA-2014-139080</t>
  </si>
  <si>
    <t>CA-2012-115693</t>
  </si>
  <si>
    <t>US-2011-107993</t>
  </si>
  <si>
    <t>CA-2014-110443</t>
  </si>
  <si>
    <t>US-2014-147998</t>
  </si>
  <si>
    <t>US-2013-116442</t>
  </si>
  <si>
    <t>US-2011-163797</t>
  </si>
  <si>
    <t>CA-2014-154074</t>
  </si>
  <si>
    <t>CA-2014-144750</t>
  </si>
  <si>
    <t>CA-2011-159121</t>
  </si>
  <si>
    <t>CA-2012-149650</t>
  </si>
  <si>
    <t>US-2014-116897</t>
  </si>
  <si>
    <t>CA-2014-161102</t>
  </si>
  <si>
    <t>CA-2014-153080</t>
  </si>
  <si>
    <t>CA-2014-167640</t>
  </si>
  <si>
    <t>US-2014-116652</t>
  </si>
  <si>
    <t>US-2014-107888</t>
  </si>
  <si>
    <t>CA-2014-161578</t>
  </si>
  <si>
    <t>CA-2013-160941</t>
  </si>
  <si>
    <t>CA-2013-161543</t>
  </si>
  <si>
    <t>CA-2014-123085</t>
  </si>
  <si>
    <t>CA-2011-103660</t>
  </si>
  <si>
    <t>CA-2013-169887</t>
  </si>
  <si>
    <t>CA-2013-148516</t>
  </si>
  <si>
    <t>CA-2012-103716</t>
  </si>
  <si>
    <t>CA-2014-146346</t>
  </si>
  <si>
    <t>CA-2013-148852</t>
  </si>
  <si>
    <t>CA-2013-168921</t>
  </si>
  <si>
    <t>CA-2013-123512</t>
  </si>
  <si>
    <t>CA-2011-130449</t>
  </si>
  <si>
    <t>CA-2011-138513</t>
  </si>
  <si>
    <t>CA-2013-105081</t>
  </si>
  <si>
    <t>CA-2013-166275</t>
  </si>
  <si>
    <t>US-2012-156496</t>
  </si>
  <si>
    <t>US-2013-127334</t>
  </si>
  <si>
    <t>CA-2014-135937</t>
  </si>
  <si>
    <t>CA-2011-154837</t>
  </si>
  <si>
    <t>CA-2012-153794</t>
  </si>
  <si>
    <t>CA-2011-150329</t>
  </si>
  <si>
    <t>CA-2011-109134</t>
  </si>
  <si>
    <t>CA-2012-165162</t>
  </si>
  <si>
    <t>CA-2014-140494</t>
  </si>
  <si>
    <t>CA-2014-145429</t>
  </si>
  <si>
    <t>CA-2012-139164</t>
  </si>
  <si>
    <t>CA-2012-123141</t>
  </si>
  <si>
    <t>CA-2013-149503</t>
  </si>
  <si>
    <t>CA-2014-102974</t>
  </si>
  <si>
    <t>CA-2013-128811</t>
  </si>
  <si>
    <t>CA-2011-120096</t>
  </si>
  <si>
    <t>CA-2013-123358</t>
  </si>
  <si>
    <t>US-2014-101784</t>
  </si>
  <si>
    <t>CA-2014-139402</t>
  </si>
  <si>
    <t>CA-2013-119018</t>
  </si>
  <si>
    <t>CA-2013-124527</t>
  </si>
  <si>
    <t>CA-2013-162348</t>
  </si>
  <si>
    <t>CA-2013-109827</t>
  </si>
  <si>
    <t>CA-2011-152233</t>
  </si>
  <si>
    <t>CA-2014-162880</t>
  </si>
  <si>
    <t>CA-2011-144414</t>
  </si>
  <si>
    <t>US-2014-115609</t>
  </si>
  <si>
    <t>CA-2013-153101</t>
  </si>
  <si>
    <t>CA-2013-142615</t>
  </si>
  <si>
    <t>CA-2014-142643</t>
  </si>
  <si>
    <t>CA-2014-107517</t>
  </si>
  <si>
    <t>CA-2011-147543</t>
  </si>
  <si>
    <t>US-2013-159093</t>
  </si>
  <si>
    <t>CA-2013-162110</t>
  </si>
  <si>
    <t>CA-2011-101462</t>
  </si>
  <si>
    <t>CA-2014-128965</t>
  </si>
  <si>
    <t>US-2013-126452</t>
  </si>
  <si>
    <t>CA-2012-162544</t>
  </si>
  <si>
    <t>CA-2012-137113</t>
  </si>
  <si>
    <t>CA-2014-120222</t>
  </si>
  <si>
    <t>US-2014-135013</t>
  </si>
  <si>
    <t>US-2014-149006</t>
  </si>
  <si>
    <t>CA-2013-140249</t>
  </si>
  <si>
    <t>US-2014-115301</t>
  </si>
  <si>
    <t>CA-2014-168942</t>
  </si>
  <si>
    <t>US-2014-128398</t>
  </si>
  <si>
    <t>CA-2011-124247</t>
  </si>
  <si>
    <t>CA-2013-105473</t>
  </si>
  <si>
    <t>CA-2014-121706</t>
  </si>
  <si>
    <t>CA-2013-140046</t>
  </si>
  <si>
    <t>CA-2013-140382</t>
  </si>
  <si>
    <t>CA-2013-125094</t>
  </si>
  <si>
    <t>CA-2012-139248</t>
  </si>
  <si>
    <t>CA-2012-126466</t>
  </si>
  <si>
    <t>CA-2012-129917</t>
  </si>
  <si>
    <t>CA-2012-115420</t>
  </si>
  <si>
    <t>CA-2012-167255</t>
  </si>
  <si>
    <t>CA-2014-162096</t>
  </si>
  <si>
    <t>CA-2013-163937</t>
  </si>
  <si>
    <t>CA-2014-153822</t>
  </si>
  <si>
    <t>CA-2012-112144</t>
  </si>
  <si>
    <t>CA-2014-149076</t>
  </si>
  <si>
    <t>CA-2012-166800</t>
  </si>
  <si>
    <t>US-2013-134369</t>
  </si>
  <si>
    <t>CA-2011-133158</t>
  </si>
  <si>
    <t>CA-2014-141201</t>
  </si>
  <si>
    <t>CA-2011-124737</t>
  </si>
  <si>
    <t>CA-2014-119494</t>
  </si>
  <si>
    <t>CA-2011-150581</t>
  </si>
  <si>
    <t>CA-2011-141355</t>
  </si>
  <si>
    <t>CA-2013-165330</t>
  </si>
  <si>
    <t>CA-2012-132633</t>
  </si>
  <si>
    <t>CA-2013-157742</t>
  </si>
  <si>
    <t>CA-2014-127712</t>
  </si>
  <si>
    <t>CA-2011-106726</t>
  </si>
  <si>
    <t>CA-2013-147473</t>
  </si>
  <si>
    <t>CA-2011-141901</t>
  </si>
  <si>
    <t>CA-2013-167416</t>
  </si>
  <si>
    <t>CA-2014-118724</t>
  </si>
  <si>
    <t>US-2014-143175</t>
  </si>
  <si>
    <t>CA-2012-105844</t>
  </si>
  <si>
    <t>CA-2014-118864</t>
  </si>
  <si>
    <t>CA-2011-159625</t>
  </si>
  <si>
    <t>CA-2014-147410</t>
  </si>
  <si>
    <t>US-2013-102239</t>
  </si>
  <si>
    <t>CA-2011-143168</t>
  </si>
  <si>
    <t>CA-2014-118122</t>
  </si>
  <si>
    <t>CA-2014-166926</t>
  </si>
  <si>
    <t>CA-2014-142909</t>
  </si>
  <si>
    <t>CA-2013-131380</t>
  </si>
  <si>
    <t>CA-2011-117464</t>
  </si>
  <si>
    <t>CA-2014-125381</t>
  </si>
  <si>
    <t>CA-2014-150609</t>
  </si>
  <si>
    <t>CA-2013-164399</t>
  </si>
  <si>
    <t>CA-2013-147683</t>
  </si>
  <si>
    <t>CA-2011-116785</t>
  </si>
  <si>
    <t>CA-2014-137414</t>
  </si>
  <si>
    <t>CA-2013-143476</t>
  </si>
  <si>
    <t>US-2013-119046</t>
  </si>
  <si>
    <t>CA-2014-154949</t>
  </si>
  <si>
    <t>CA-2012-150770</t>
  </si>
  <si>
    <t>CA-2013-109953</t>
  </si>
  <si>
    <t>CA-2011-157546</t>
  </si>
  <si>
    <t>CA-2011-138737</t>
  </si>
  <si>
    <t>CA-2013-101651</t>
  </si>
  <si>
    <t>CA-2014-136651</t>
  </si>
  <si>
    <t>US-2014-151127</t>
  </si>
  <si>
    <t>CA-2014-145807</t>
  </si>
  <si>
    <t>CA-2012-158491</t>
  </si>
  <si>
    <t>CA-2014-137001</t>
  </si>
  <si>
    <t>CA-2013-123337</t>
  </si>
  <si>
    <t>CA-2012-144519</t>
  </si>
  <si>
    <t>CA-2013-157217</t>
  </si>
  <si>
    <t>CA-2013-108224</t>
  </si>
  <si>
    <t>CA-2014-159282</t>
  </si>
  <si>
    <t>CA-2014-151183</t>
  </si>
  <si>
    <t>CA-2013-153661</t>
  </si>
  <si>
    <t>CA-2013-113656</t>
  </si>
  <si>
    <t>CA-2012-148964</t>
  </si>
  <si>
    <t>CA-2013-144092</t>
  </si>
  <si>
    <t>CA-2014-158120</t>
  </si>
  <si>
    <t>US-2014-128447</t>
  </si>
  <si>
    <t>US-2011-131275</t>
  </si>
  <si>
    <t>CA-2014-165155</t>
  </si>
  <si>
    <t>CA-2014-141138</t>
  </si>
  <si>
    <t>CA-2014-154102</t>
  </si>
  <si>
    <t>CA-2013-114748</t>
  </si>
  <si>
    <t>CA-2013-163594</t>
  </si>
  <si>
    <t>US-2014-123862</t>
  </si>
  <si>
    <t>CA-2014-100580</t>
  </si>
  <si>
    <t>CA-2011-132787</t>
  </si>
  <si>
    <t>CA-2014-147844</t>
  </si>
  <si>
    <t>CA-2013-110009</t>
  </si>
  <si>
    <t>CA-2012-100146</t>
  </si>
  <si>
    <t>CA-2013-129728</t>
  </si>
  <si>
    <t>CA-2014-121125</t>
  </si>
  <si>
    <t>CA-2011-161249</t>
  </si>
  <si>
    <t>CA-2012-148180</t>
  </si>
  <si>
    <t>CA-2011-165568</t>
  </si>
  <si>
    <t>CA-2012-145457</t>
  </si>
  <si>
    <t>US-2014-163657</t>
  </si>
  <si>
    <t>CA-2012-120446</t>
  </si>
  <si>
    <t>US-2012-136987</t>
  </si>
  <si>
    <t>CA-2012-138485</t>
  </si>
  <si>
    <t>CA-2013-103709</t>
  </si>
  <si>
    <t>CA-2013-138282</t>
  </si>
  <si>
    <t>CA-2014-148985</t>
  </si>
  <si>
    <t>CA-2013-139997</t>
  </si>
  <si>
    <t>CA-2013-124583</t>
  </si>
  <si>
    <t>CA-2014-157196</t>
  </si>
  <si>
    <t>CA-2012-108672</t>
  </si>
  <si>
    <t>CA-2014-121048</t>
  </si>
  <si>
    <t>US-2014-120117</t>
  </si>
  <si>
    <t>CA-2011-115889</t>
  </si>
  <si>
    <t>CA-2011-125731</t>
  </si>
  <si>
    <t>US-2014-106145</t>
  </si>
  <si>
    <t>CA-2013-107146</t>
  </si>
  <si>
    <t>US-2014-160143</t>
  </si>
  <si>
    <t>CA-2013-106460</t>
  </si>
  <si>
    <t>US-2014-112347</t>
  </si>
  <si>
    <t>CA-2014-157672</t>
  </si>
  <si>
    <t>US-2013-166660</t>
  </si>
  <si>
    <t>CA-2011-133830</t>
  </si>
  <si>
    <t>CA-2012-129532</t>
  </si>
  <si>
    <t>CA-2011-134726</t>
  </si>
  <si>
    <t>CA-2014-122945</t>
  </si>
  <si>
    <t>CA-2012-164567</t>
  </si>
  <si>
    <t>CA-2011-131947</t>
  </si>
  <si>
    <t>CA-2014-163209</t>
  </si>
  <si>
    <t>CA-2011-133354</t>
  </si>
  <si>
    <t>CA-2014-151225</t>
  </si>
  <si>
    <t>US-2011-144078</t>
  </si>
  <si>
    <t>US-2012-159499</t>
  </si>
  <si>
    <t>US-2013-157490</t>
  </si>
  <si>
    <t>CA-2012-161452</t>
  </si>
  <si>
    <t>CA-2013-138968</t>
  </si>
  <si>
    <t>CA-2012-107685</t>
  </si>
  <si>
    <t>US-2011-120740</t>
  </si>
  <si>
    <t>US-2014-141509</t>
  </si>
  <si>
    <t>CA-2014-133487</t>
  </si>
  <si>
    <t>CA-2011-102330</t>
  </si>
  <si>
    <t>CA-2013-118899</t>
  </si>
  <si>
    <t>CA-2014-100237</t>
  </si>
  <si>
    <t>US-2012-142811</t>
  </si>
  <si>
    <t>CA-2011-150203</t>
  </si>
  <si>
    <t>CA-2012-149636</t>
  </si>
  <si>
    <t>US-2014-146213</t>
  </si>
  <si>
    <t>US-2014-138086</t>
  </si>
  <si>
    <t>CA-2014-104850</t>
  </si>
  <si>
    <t>CA-2014-134418</t>
  </si>
  <si>
    <t>US-2013-106313</t>
  </si>
  <si>
    <t>CA-2011-154781</t>
  </si>
  <si>
    <t>CA-2012-147816</t>
  </si>
  <si>
    <t>CA-2014-105326</t>
  </si>
  <si>
    <t>CA-2014-156391</t>
  </si>
  <si>
    <t>CA-2012-169299</t>
  </si>
  <si>
    <t>CA-2013-155978</t>
  </si>
  <si>
    <t>CA-2013-152800</t>
  </si>
  <si>
    <t>CA-2011-166961</t>
  </si>
  <si>
    <t>CA-2012-127481</t>
  </si>
  <si>
    <t>CA-2011-143637</t>
  </si>
  <si>
    <t>US-2014-109316</t>
  </si>
  <si>
    <t>CA-2013-138478</t>
  </si>
  <si>
    <t>CA-2014-150469</t>
  </si>
  <si>
    <t>CA-2011-125150</t>
  </si>
  <si>
    <t>CA-2012-137302</t>
  </si>
  <si>
    <t>CA-2012-106257</t>
  </si>
  <si>
    <t>CA-2012-149083</t>
  </si>
  <si>
    <t>CA-2012-144890</t>
  </si>
  <si>
    <t>CA-2012-142993</t>
  </si>
  <si>
    <t>CA-2012-143364</t>
  </si>
  <si>
    <t>CA-2011-100972</t>
  </si>
  <si>
    <t>CA-2013-136994</t>
  </si>
  <si>
    <t>CA-2013-101672</t>
  </si>
  <si>
    <t>CA-2014-168403</t>
  </si>
  <si>
    <t>CA-2014-118017</t>
  </si>
  <si>
    <t>CA-2013-113117</t>
  </si>
  <si>
    <t>CA-2013-112585</t>
  </si>
  <si>
    <t>CA-2013-149762</t>
  </si>
  <si>
    <t>CA-2012-152513</t>
  </si>
  <si>
    <t>US-2013-168095</t>
  </si>
  <si>
    <t>CA-2014-166093</t>
  </si>
  <si>
    <t>CA-2013-146325</t>
  </si>
  <si>
    <t>CA-2014-131807</t>
  </si>
  <si>
    <t>CA-2012-138219</t>
  </si>
  <si>
    <t>CA-2013-157707</t>
  </si>
  <si>
    <t>CA-2012-113040</t>
  </si>
  <si>
    <t>CA-2013-151498</t>
  </si>
  <si>
    <t>US-2012-165743</t>
  </si>
  <si>
    <t>US-2014-105998</t>
  </si>
  <si>
    <t>US-2011-148194</t>
  </si>
  <si>
    <t>CA-2012-110870</t>
  </si>
  <si>
    <t>CA-2013-139808</t>
  </si>
  <si>
    <t>US-2012-136427</t>
  </si>
  <si>
    <t>CA-2014-114804</t>
  </si>
  <si>
    <t>CA-2014-109393</t>
  </si>
  <si>
    <t>CA-2014-121489</t>
  </si>
  <si>
    <t>CA-2014-165008</t>
  </si>
  <si>
    <t>CA-2012-121188</t>
  </si>
  <si>
    <t>US-2012-160563</t>
  </si>
  <si>
    <t>CA-2012-150714</t>
  </si>
  <si>
    <t>CA-2013-106621</t>
  </si>
  <si>
    <t>CA-2012-107020</t>
  </si>
  <si>
    <t>CA-2011-101392</t>
  </si>
  <si>
    <t>CA-2012-127502</t>
  </si>
  <si>
    <t>CA-2014-133046</t>
  </si>
  <si>
    <t>CA-2014-122798</t>
  </si>
  <si>
    <t>CA-2013-169663</t>
  </si>
  <si>
    <t>CA-2012-149846</t>
  </si>
  <si>
    <t>CA-2014-101014</t>
  </si>
  <si>
    <t>US-2014-113201</t>
  </si>
  <si>
    <t>CA-2013-116722</t>
  </si>
  <si>
    <t>US-2014-150070</t>
  </si>
  <si>
    <t>CA-2011-127866</t>
  </si>
  <si>
    <t>CA-2012-121776</t>
  </si>
  <si>
    <t>CA-2013-100993</t>
  </si>
  <si>
    <t>US-2013-131058</t>
  </si>
  <si>
    <t>CA-2014-140151</t>
  </si>
  <si>
    <t>CA-2013-103464</t>
  </si>
  <si>
    <t>CA-2012-168207</t>
  </si>
  <si>
    <t>CA-2013-144148</t>
  </si>
  <si>
    <t>CA-2014-107174</t>
  </si>
  <si>
    <t>CA-2011-114125</t>
  </si>
  <si>
    <t>CA-2014-149699</t>
  </si>
  <si>
    <t>CA-2013-166429</t>
  </si>
  <si>
    <t>CA-2012-112767</t>
  </si>
  <si>
    <t>CA-2012-136700</t>
  </si>
  <si>
    <t>CA-2013-104633</t>
  </si>
  <si>
    <t>CA-2011-158225</t>
  </si>
  <si>
    <t>CA-2011-109897</t>
  </si>
  <si>
    <t>CA-2014-152310</t>
  </si>
  <si>
    <t>CA-2013-139549</t>
  </si>
  <si>
    <t>US-2014-168802</t>
  </si>
  <si>
    <t>US-2011-103338</t>
  </si>
  <si>
    <t>US-2014-167318</t>
  </si>
  <si>
    <t>US-2011-120313</t>
  </si>
  <si>
    <t>CA-2014-135419</t>
  </si>
  <si>
    <t>CA-2013-149335</t>
  </si>
  <si>
    <t>CA-2014-135076</t>
  </si>
  <si>
    <t>CA-2014-141481</t>
  </si>
  <si>
    <t>CA-2011-110555</t>
  </si>
  <si>
    <t>CA-2014-157273</t>
  </si>
  <si>
    <t>CA-2011-109918</t>
  </si>
  <si>
    <t>CA-2013-118745</t>
  </si>
  <si>
    <t>CA-2013-163972</t>
  </si>
  <si>
    <t>CA-2013-113726</t>
  </si>
  <si>
    <t>CA-2013-152940</t>
  </si>
  <si>
    <t>CA-2012-158701</t>
  </si>
  <si>
    <t>CA-2013-134544</t>
  </si>
  <si>
    <t>CA-2014-137582</t>
  </si>
  <si>
    <t>CA-2014-153227</t>
  </si>
  <si>
    <t>CA-2012-133837</t>
  </si>
  <si>
    <t>CA-2013-154067</t>
  </si>
  <si>
    <t>CA-2012-134082</t>
  </si>
  <si>
    <t>CA-2014-118199</t>
  </si>
  <si>
    <t>CA-2012-128356</t>
  </si>
  <si>
    <t>US-2014-132220</t>
  </si>
  <si>
    <t>CA-2012-151470</t>
  </si>
  <si>
    <t>CA-2011-108861</t>
  </si>
  <si>
    <t>CA-2014-145779</t>
  </si>
  <si>
    <t>CA-2011-131387</t>
  </si>
  <si>
    <t>CA-2013-154081</t>
  </si>
  <si>
    <t>CA-2011-100881</t>
  </si>
  <si>
    <t>CA-2012-144043</t>
  </si>
  <si>
    <t>CA-2013-168557</t>
  </si>
  <si>
    <t>CA-2014-134880</t>
  </si>
  <si>
    <t>CA-2014-158736</t>
  </si>
  <si>
    <t>US-2013-119270</t>
  </si>
  <si>
    <t>CA-2014-142391</t>
  </si>
  <si>
    <t>CA-2014-124716</t>
  </si>
  <si>
    <t>CA-2014-106824</t>
  </si>
  <si>
    <t>CA-2013-143154</t>
  </si>
  <si>
    <t>CA-2012-102316</t>
  </si>
  <si>
    <t>CA-2011-164903</t>
  </si>
  <si>
    <t>CA-2014-133074</t>
  </si>
  <si>
    <t>CA-2014-137624</t>
  </si>
  <si>
    <t>US-2011-163146</t>
  </si>
  <si>
    <t>CA-2014-147354</t>
  </si>
  <si>
    <t>CA-2012-149566</t>
  </si>
  <si>
    <t>CA-2012-126186</t>
  </si>
  <si>
    <t>CA-2011-159849</t>
  </si>
  <si>
    <t>CA-2011-104808</t>
  </si>
  <si>
    <t>CA-2014-162012</t>
  </si>
  <si>
    <t>CA-2014-101700</t>
  </si>
  <si>
    <t>US-2013-117387</t>
  </si>
  <si>
    <t>CA-2011-141110</t>
  </si>
  <si>
    <t>US-2011-133949</t>
  </si>
  <si>
    <t>CA-2014-123624</t>
  </si>
  <si>
    <t>CA-2013-146437</t>
  </si>
  <si>
    <t>CA-2013-138233</t>
  </si>
  <si>
    <t>CA-2013-165918</t>
  </si>
  <si>
    <t>CA-2014-117513</t>
  </si>
  <si>
    <t>US-2013-114230</t>
  </si>
  <si>
    <t>CA-2012-156118</t>
  </si>
  <si>
    <t>CA-2014-151281</t>
  </si>
  <si>
    <t>CA-2014-147767</t>
  </si>
  <si>
    <t>CA-2013-113341</t>
  </si>
  <si>
    <t>CA-2011-142769</t>
  </si>
  <si>
    <t>CA-2014-126634</t>
  </si>
  <si>
    <t>CA-2013-118500</t>
  </si>
  <si>
    <t>CA-2013-149916</t>
  </si>
  <si>
    <t>CA-2012-158918</t>
  </si>
  <si>
    <t>CA-2014-101665</t>
  </si>
  <si>
    <t>CA-2013-155446</t>
  </si>
  <si>
    <t>CA-2013-144015</t>
  </si>
  <si>
    <t>CA-2013-118311</t>
  </si>
  <si>
    <t>CA-2014-127096</t>
  </si>
  <si>
    <t>US-2011-132745</t>
  </si>
  <si>
    <t>CA-2011-119144</t>
  </si>
  <si>
    <t>CA-2011-105648</t>
  </si>
  <si>
    <t>US-2012-145422</t>
  </si>
  <si>
    <t>CA-2014-136623</t>
  </si>
  <si>
    <t>CA-2014-148145</t>
  </si>
  <si>
    <t>CA-2014-116988</t>
  </si>
  <si>
    <t>US-2012-144771</t>
  </si>
  <si>
    <t>CA-2014-128076</t>
  </si>
  <si>
    <t>CA-2013-112578</t>
  </si>
  <si>
    <t>CA-2013-151148</t>
  </si>
  <si>
    <t>CA-2012-165813</t>
  </si>
  <si>
    <t>CA-2013-116911</t>
  </si>
  <si>
    <t>CA-2014-145765</t>
  </si>
  <si>
    <t>CA-2011-162992</t>
  </si>
  <si>
    <t>CA-2013-106397</t>
  </si>
  <si>
    <t>US-2014-100398</t>
  </si>
  <si>
    <t>CA-2014-120614</t>
  </si>
  <si>
    <t>CA-2012-127754</t>
  </si>
  <si>
    <t>CA-2013-167983</t>
  </si>
  <si>
    <t>CA-2011-153808</t>
  </si>
  <si>
    <t>US-2013-112396</t>
  </si>
  <si>
    <t>CA-2014-163671</t>
  </si>
  <si>
    <t>CA-2014-135909</t>
  </si>
  <si>
    <t>CA-2013-158260</t>
  </si>
  <si>
    <t>CA-2014-101805</t>
  </si>
  <si>
    <t>US-2012-107944</t>
  </si>
  <si>
    <t>CA-2011-169642</t>
  </si>
  <si>
    <t>CA-2014-103968</t>
  </si>
  <si>
    <t>CA-2012-111038</t>
  </si>
  <si>
    <t>CA-2013-167241</t>
  </si>
  <si>
    <t>CA-2013-139934</t>
  </si>
  <si>
    <t>CA-2012-109603</t>
  </si>
  <si>
    <t>CA-2012-143616</t>
  </si>
  <si>
    <t>CA-2012-134117</t>
  </si>
  <si>
    <t>CA-2013-159023</t>
  </si>
  <si>
    <t>CA-2011-154592</t>
  </si>
  <si>
    <t>CA-2011-128622</t>
  </si>
  <si>
    <t>CA-2011-132913</t>
  </si>
  <si>
    <t>CA-2011-126480</t>
  </si>
  <si>
    <t>CA-2014-159226</t>
  </si>
  <si>
    <t>US-2014-139577</t>
  </si>
  <si>
    <t>CA-2011-133389</t>
  </si>
  <si>
    <t>CA-2012-102855</t>
  </si>
  <si>
    <t>CA-2014-143084</t>
  </si>
  <si>
    <t>CA-2013-131639</t>
  </si>
  <si>
    <t>CA-2013-161361</t>
  </si>
  <si>
    <t>US-2013-141880</t>
  </si>
  <si>
    <t>CA-2014-128041</t>
  </si>
  <si>
    <t>CA-2011-138177</t>
  </si>
  <si>
    <t>CA-2012-168760</t>
  </si>
  <si>
    <t>CA-2013-168830</t>
  </si>
  <si>
    <t>CA-2014-137463</t>
  </si>
  <si>
    <t>CA-2012-165554</t>
  </si>
  <si>
    <t>CA-2011-141838</t>
  </si>
  <si>
    <t>CA-2014-117009</t>
  </si>
  <si>
    <t>CA-2012-128993</t>
  </si>
  <si>
    <t>CA-2012-149097</t>
  </si>
  <si>
    <t>CA-2013-132304</t>
  </si>
  <si>
    <t>CA-2012-136420</t>
  </si>
  <si>
    <t>CA-2013-106278</t>
  </si>
  <si>
    <t>CA-2014-166898</t>
  </si>
  <si>
    <t>CA-2013-126102</t>
  </si>
  <si>
    <t>CA-2013-135461</t>
  </si>
  <si>
    <t>US-2013-155971</t>
  </si>
  <si>
    <t>CA-2014-122007</t>
  </si>
  <si>
    <t>CA-2014-162250</t>
  </si>
  <si>
    <t>CA-2012-157028</t>
  </si>
  <si>
    <t>US-2014-147655</t>
  </si>
  <si>
    <t>CA-2012-157805</t>
  </si>
  <si>
    <t>CA-2014-123029</t>
  </si>
  <si>
    <t>US-2014-166688</t>
  </si>
  <si>
    <t>US-2012-106873</t>
  </si>
  <si>
    <t>CA-2011-102645</t>
  </si>
  <si>
    <t>CA-2013-100300</t>
  </si>
  <si>
    <t>US-2013-155768</t>
  </si>
  <si>
    <t>CA-2014-119424</t>
  </si>
  <si>
    <t>CA-2014-156776</t>
  </si>
  <si>
    <t>CA-2011-146843</t>
  </si>
  <si>
    <t>CA-2011-103310</t>
  </si>
  <si>
    <t>CA-2013-104689</t>
  </si>
  <si>
    <t>CA-2014-141747</t>
  </si>
  <si>
    <t>CA-2012-167479</t>
  </si>
  <si>
    <t>CA-2011-144071</t>
  </si>
  <si>
    <t>CA-2013-152646</t>
  </si>
  <si>
    <t>CA-2014-140515</t>
  </si>
  <si>
    <t>CA-2011-153619</t>
  </si>
  <si>
    <t>CA-2014-133718</t>
  </si>
  <si>
    <t>CA-2011-148383</t>
  </si>
  <si>
    <t>CA-2013-126732</t>
  </si>
  <si>
    <t>CA-2011-113271</t>
  </si>
  <si>
    <t>CA-2014-130106</t>
  </si>
  <si>
    <t>CA-2014-155712</t>
  </si>
  <si>
    <t>CA-2014-111388</t>
  </si>
  <si>
    <t>CA-2011-125759</t>
  </si>
  <si>
    <t>US-2011-134054</t>
  </si>
  <si>
    <t>CA-2013-166772</t>
  </si>
  <si>
    <t>CA-2014-102218</t>
  </si>
  <si>
    <t>CA-2011-111857</t>
  </si>
  <si>
    <t>CA-2012-137603</t>
  </si>
  <si>
    <t>CA-2011-128237</t>
  </si>
  <si>
    <t>CA-2014-121853</t>
  </si>
  <si>
    <t>US-2014-130687</t>
  </si>
  <si>
    <t>CA-2012-164497</t>
  </si>
  <si>
    <t>CA-2013-108056</t>
  </si>
  <si>
    <t>CA-2014-130715</t>
  </si>
  <si>
    <t>CA-2011-155264</t>
  </si>
  <si>
    <t>CA-2013-119123</t>
  </si>
  <si>
    <t>CA-2013-114860</t>
  </si>
  <si>
    <t>CA-2013-159009</t>
  </si>
  <si>
    <t>CA-2014-111591</t>
  </si>
  <si>
    <t>CA-2014-102820</t>
  </si>
  <si>
    <t>CA-2013-149671</t>
  </si>
  <si>
    <t>CA-2012-126347</t>
  </si>
  <si>
    <t>CA-2014-163097</t>
  </si>
  <si>
    <t>CA-2012-130848</t>
  </si>
  <si>
    <t>CA-2011-159814</t>
  </si>
  <si>
    <t>CA-2013-108959</t>
  </si>
  <si>
    <t>CA-2012-164777</t>
  </si>
  <si>
    <t>CA-2012-127824</t>
  </si>
  <si>
    <t>CA-2011-145254</t>
  </si>
  <si>
    <t>CA-2013-160479</t>
  </si>
  <si>
    <t>CA-2012-119627</t>
  </si>
  <si>
    <t>CA-2014-107853</t>
  </si>
  <si>
    <t>US-2013-148957</t>
  </si>
  <si>
    <t>CA-2011-140032</t>
  </si>
  <si>
    <t>CA-2014-145506</t>
  </si>
  <si>
    <t>CA-2012-129546</t>
  </si>
  <si>
    <t>CA-2011-138240</t>
  </si>
  <si>
    <t>CA-2011-100867</t>
  </si>
  <si>
    <t>CA-2013-126858</t>
  </si>
  <si>
    <t>CA-2011-122679</t>
  </si>
  <si>
    <t>CA-2012-156566</t>
  </si>
  <si>
    <t>CA-2014-111738</t>
  </si>
  <si>
    <t>US-2013-123610</t>
  </si>
  <si>
    <t>US-2012-158589</t>
  </si>
  <si>
    <t>US-2014-104451</t>
  </si>
  <si>
    <t>CA-2013-101189</t>
  </si>
  <si>
    <t>CA-2014-156958</t>
  </si>
  <si>
    <t>CA-2014-111759</t>
  </si>
  <si>
    <t>CA-2013-148747</t>
  </si>
  <si>
    <t>CA-2012-135727</t>
  </si>
  <si>
    <t>CA-2012-160864</t>
  </si>
  <si>
    <t>CA-2013-125724</t>
  </si>
  <si>
    <t>CA-2012-161242</t>
  </si>
  <si>
    <t>CA-2012-148495</t>
  </si>
  <si>
    <t>CA-2013-108630</t>
  </si>
  <si>
    <t>CA-2014-104619</t>
  </si>
  <si>
    <t>CA-2012-149517</t>
  </si>
  <si>
    <t>CA-2012-116841</t>
  </si>
  <si>
    <t>CA-2013-130638</t>
  </si>
  <si>
    <t>CA-2013-110086</t>
  </si>
  <si>
    <t>CA-2011-128524</t>
  </si>
  <si>
    <t>CA-2013-140256</t>
  </si>
  <si>
    <t>CA-2011-124702</t>
  </si>
  <si>
    <t>US-2014-125808</t>
  </si>
  <si>
    <t>CA-2011-104563</t>
  </si>
  <si>
    <t>US-2014-107979</t>
  </si>
  <si>
    <t>CA-2013-107104</t>
  </si>
  <si>
    <t>CA-2014-161893</t>
  </si>
  <si>
    <t>CA-2011-100860</t>
  </si>
  <si>
    <t>CA-2013-160717</t>
  </si>
  <si>
    <t>CA-2014-132619</t>
  </si>
  <si>
    <t>US-2012-120957</t>
  </si>
  <si>
    <t>CA-2014-157448</t>
  </si>
  <si>
    <t>CA-2013-126270</t>
  </si>
  <si>
    <t>US-2014-140312</t>
  </si>
  <si>
    <t>CA-2013-137393</t>
  </si>
  <si>
    <t>CA-2012-130113</t>
  </si>
  <si>
    <t>CA-2014-122770</t>
  </si>
  <si>
    <t>CA-2014-118668</t>
  </si>
  <si>
    <t>CA-2014-116498</t>
  </si>
  <si>
    <t>CA-2014-130148</t>
  </si>
  <si>
    <t>CA-2014-154116</t>
  </si>
  <si>
    <t>CA-2013-105291</t>
  </si>
  <si>
    <t>CA-2014-125990</t>
  </si>
  <si>
    <t>CA-2013-161746</t>
  </si>
  <si>
    <t>CA-2013-116379</t>
  </si>
  <si>
    <t>CA-2014-142293</t>
  </si>
  <si>
    <t>CA-2011-111962</t>
  </si>
  <si>
    <t>CA-2014-124261</t>
  </si>
  <si>
    <t>CA-2014-129294</t>
  </si>
  <si>
    <t>CA-2014-131303</t>
  </si>
  <si>
    <t>CA-2014-137505</t>
  </si>
  <si>
    <t>US-2013-158680</t>
  </si>
  <si>
    <t>CA-2013-146913</t>
  </si>
  <si>
    <t>CA-2011-121762</t>
  </si>
  <si>
    <t>CA-2011-123855</t>
  </si>
  <si>
    <t>CA-2014-142328</t>
  </si>
  <si>
    <t>CA-2014-137918</t>
  </si>
  <si>
    <t>US-2011-139640</t>
  </si>
  <si>
    <t>US-2011-164406</t>
  </si>
  <si>
    <t>US-2013-125402</t>
  </si>
  <si>
    <t>CA-2014-169327</t>
  </si>
  <si>
    <t>CA-2011-142979</t>
  </si>
  <si>
    <t>CA-2014-138870</t>
  </si>
  <si>
    <t>CA-2012-164301</t>
  </si>
  <si>
    <t>CA-2011-112291</t>
  </si>
  <si>
    <t>CA-2014-117646</t>
  </si>
  <si>
    <t>US-2012-129007</t>
  </si>
  <si>
    <t>CA-2012-132388</t>
  </si>
  <si>
    <t>CA-2013-129630</t>
  </si>
  <si>
    <t>CA-2012-104948</t>
  </si>
  <si>
    <t>CA-2013-164889</t>
  </si>
  <si>
    <t>CA-2014-164028</t>
  </si>
  <si>
    <t>CA-2011-143371</t>
  </si>
  <si>
    <t>CA-2012-145415</t>
  </si>
  <si>
    <t>CA-2012-141593</t>
  </si>
  <si>
    <t>CA-2014-137421</t>
  </si>
  <si>
    <t>US-2013-103674</t>
  </si>
  <si>
    <t>CA-2013-125794</t>
  </si>
  <si>
    <t>CA-2014-121258</t>
  </si>
  <si>
    <t>CA-2014-119914</t>
  </si>
  <si>
    <t>Darrin Van Huff</t>
  </si>
  <si>
    <t>Brosina Hoffman</t>
  </si>
  <si>
    <t>Irene Maddox</t>
  </si>
  <si>
    <t>Alejandro Grove</t>
  </si>
  <si>
    <t>Zuschuss Donatelli</t>
  </si>
  <si>
    <t>Emily Burns</t>
  </si>
  <si>
    <t>Eric Hoffmann</t>
  </si>
  <si>
    <t>Ruben Ausman</t>
  </si>
  <si>
    <t>Kunst Miller</t>
  </si>
  <si>
    <t>Brendan Sweed</t>
  </si>
  <si>
    <t>Duane Noonan</t>
  </si>
  <si>
    <t>Jim Sink</t>
  </si>
  <si>
    <t>Roger Barcio</t>
  </si>
  <si>
    <t>Katherine Ducich</t>
  </si>
  <si>
    <t>Lena Cacioppo</t>
  </si>
  <si>
    <t>Dave Kipp</t>
  </si>
  <si>
    <t>Troy Staebel</t>
  </si>
  <si>
    <t>Lindsay Shagiari</t>
  </si>
  <si>
    <t>Lena Creighton</t>
  </si>
  <si>
    <t>Sally Hughsby</t>
  </si>
  <si>
    <t>Helen Andreada</t>
  </si>
  <si>
    <t>Tamara Willingham</t>
  </si>
  <si>
    <t>Stephanie Phelps</t>
  </si>
  <si>
    <t>Neil Knudson</t>
  </si>
  <si>
    <t>Dave Brooks</t>
  </si>
  <si>
    <t>Ted Trevino</t>
  </si>
  <si>
    <t>Ruben Dartt</t>
  </si>
  <si>
    <t>Max Jones</t>
  </si>
  <si>
    <t>Chad Sievert</t>
  </si>
  <si>
    <t>Frank Merwin</t>
  </si>
  <si>
    <t>Mary Zewe</t>
  </si>
  <si>
    <t>Bruce Stewart</t>
  </si>
  <si>
    <t>Laurel Elliston</t>
  </si>
  <si>
    <t>Jonathan Howell</t>
  </si>
  <si>
    <t>David Bremer</t>
  </si>
  <si>
    <t>Logan Haushalter</t>
  </si>
  <si>
    <t>Kelly Collister</t>
  </si>
  <si>
    <t>Alan Hwang</t>
  </si>
  <si>
    <t>Kristen Hastings</t>
  </si>
  <si>
    <t>Barry Blumstein</t>
  </si>
  <si>
    <t>Jas O'Carroll</t>
  </si>
  <si>
    <t>Tracy Blumstein</t>
  </si>
  <si>
    <t>Kelly Lampkin</t>
  </si>
  <si>
    <t>Ben Peterman</t>
  </si>
  <si>
    <t>Frank Atkinson</t>
  </si>
  <si>
    <t>Grace Kelly</t>
  </si>
  <si>
    <t>Doug Bickford</t>
  </si>
  <si>
    <t>Alyssa Crouse</t>
  </si>
  <si>
    <t>Ken Lonsdale</t>
  </si>
  <si>
    <t>Clay Cheatham</t>
  </si>
  <si>
    <t>Julia Dunbar</t>
  </si>
  <si>
    <t>Arthur Gainer</t>
  </si>
  <si>
    <t>Alejandro Savely</t>
  </si>
  <si>
    <t>Jack Garza</t>
  </si>
  <si>
    <t>Victor Preis</t>
  </si>
  <si>
    <t>Keith Herrera</t>
  </si>
  <si>
    <t>Kimberly Carter</t>
  </si>
  <si>
    <t>Caroline Jumper</t>
  </si>
  <si>
    <t>Philip Brown</t>
  </si>
  <si>
    <t>Sung Pak</t>
  </si>
  <si>
    <t>Joel Eaton</t>
  </si>
  <si>
    <t>Sanjit Chand</t>
  </si>
  <si>
    <t>Joseph Holt</t>
  </si>
  <si>
    <t>Tanja Norvell</t>
  </si>
  <si>
    <t>Jeremy Pistek</t>
  </si>
  <si>
    <t>Xylona Preis</t>
  </si>
  <si>
    <t>Michelle Tran</t>
  </si>
  <si>
    <t>Sonia Sunley</t>
  </si>
  <si>
    <t>Maribeth Yedwab</t>
  </si>
  <si>
    <t>Bradley Nguyen</t>
  </si>
  <si>
    <t>Alan Dominguez</t>
  </si>
  <si>
    <t>Karen Bern</t>
  </si>
  <si>
    <t>Jasper Cacioppo</t>
  </si>
  <si>
    <t>Allen Armold</t>
  </si>
  <si>
    <t>Erin Smith</t>
  </si>
  <si>
    <t>Bill Donatelli</t>
  </si>
  <si>
    <t>Dean Katz</t>
  </si>
  <si>
    <t>Olvera Toch</t>
  </si>
  <si>
    <t>Liz Pelletier</t>
  </si>
  <si>
    <t>Jeremy Farry</t>
  </si>
  <si>
    <t>Frank Preis</t>
  </si>
  <si>
    <t>Ellis Ballard</t>
  </si>
  <si>
    <t>Sarah Foster</t>
  </si>
  <si>
    <t>Trudy Glocke</t>
  </si>
  <si>
    <t>Charles Crestani</t>
  </si>
  <si>
    <t>Dianna Vittorini</t>
  </si>
  <si>
    <t>Zuschuss Carroll</t>
  </si>
  <si>
    <t>Lena Radford</t>
  </si>
  <si>
    <t>Annie Thurman</t>
  </si>
  <si>
    <t>Logan Currie</t>
  </si>
  <si>
    <t>Fred McMath</t>
  </si>
  <si>
    <t>Max Engle</t>
  </si>
  <si>
    <t>Rick Bensley</t>
  </si>
  <si>
    <t>John Lee</t>
  </si>
  <si>
    <t>Anthony Rawles</t>
  </si>
  <si>
    <t>Alan Barnes</t>
  </si>
  <si>
    <t>Jay Kimmel</t>
  </si>
  <si>
    <t>Dorris liebe</t>
  </si>
  <si>
    <t>Christine Kargatis</t>
  </si>
  <si>
    <t>Ross DeVincentis</t>
  </si>
  <si>
    <t>Darrin Sayre</t>
  </si>
  <si>
    <t>Gary Zandusky</t>
  </si>
  <si>
    <t>Maya Herman</t>
  </si>
  <si>
    <t>Yoseph Carroll</t>
  </si>
  <si>
    <t>Melanie Seite</t>
  </si>
  <si>
    <t>Andrew Roberts</t>
  </si>
  <si>
    <t>Nick Zandusky</t>
  </si>
  <si>
    <t>Clay Ludtke</t>
  </si>
  <si>
    <t>Liz Thompson</t>
  </si>
  <si>
    <t>Erica Smith</t>
  </si>
  <si>
    <t>Carlos Daly</t>
  </si>
  <si>
    <t>Helen Wasserman</t>
  </si>
  <si>
    <t>Gary McGarr</t>
  </si>
  <si>
    <t>Russell Applegate</t>
  </si>
  <si>
    <t>Pauline Johnson</t>
  </si>
  <si>
    <t>Patrick Gardner</t>
  </si>
  <si>
    <t>Eudokia Martin</t>
  </si>
  <si>
    <t>Dave Poirier</t>
  </si>
  <si>
    <t>Chuck Magee</t>
  </si>
  <si>
    <t>Jill Stevenson</t>
  </si>
  <si>
    <t>Cyma Kinney</t>
  </si>
  <si>
    <t>Pamela Coakley</t>
  </si>
  <si>
    <t>Rachel Payne</t>
  </si>
  <si>
    <t>Karen Carlisle</t>
  </si>
  <si>
    <t>Rob Williams</t>
  </si>
  <si>
    <t>John Lucas</t>
  </si>
  <si>
    <t>Cynthia Arntzen</t>
  </si>
  <si>
    <t>Joseph Airdo</t>
  </si>
  <si>
    <t>Daniel Lacy</t>
  </si>
  <si>
    <t>Lindsay Williams</t>
  </si>
  <si>
    <t>Cynthia Voltz</t>
  </si>
  <si>
    <t>Tamara Dahlen</t>
  </si>
  <si>
    <t>Tracy Zic</t>
  </si>
  <si>
    <t>Roland Fjeld</t>
  </si>
  <si>
    <t>Ryan Akin</t>
  </si>
  <si>
    <t>Meg Tillman</t>
  </si>
  <si>
    <t>Vivek Gonzalez</t>
  </si>
  <si>
    <t>Philip Fox</t>
  </si>
  <si>
    <t>John Stevenson</t>
  </si>
  <si>
    <t>Meg O'Connel</t>
  </si>
  <si>
    <t>Hallie Redmond</t>
  </si>
  <si>
    <t>Jennifer Jackson</t>
  </si>
  <si>
    <t>Brian DeCherney</t>
  </si>
  <si>
    <t>Skye Norling</t>
  </si>
  <si>
    <t>Erica Hernandez</t>
  </si>
  <si>
    <t>Maurice Satty</t>
  </si>
  <si>
    <t>Don Weiss</t>
  </si>
  <si>
    <t>Craig Yedwab</t>
  </si>
  <si>
    <t>Naresj Patel</t>
  </si>
  <si>
    <t>Noel Staavos</t>
  </si>
  <si>
    <t>Paul Van Hugh</t>
  </si>
  <si>
    <t>Neoma Murray</t>
  </si>
  <si>
    <t>Dionis Lloyd</t>
  </si>
  <si>
    <t>Greg Guthrie</t>
  </si>
  <si>
    <t>Arthur Prichep</t>
  </si>
  <si>
    <t>George Bell</t>
  </si>
  <si>
    <t>Larry Tron</t>
  </si>
  <si>
    <t>Alyssa Tate</t>
  </si>
  <si>
    <t>Harold Ryan</t>
  </si>
  <si>
    <t>Bradley Talbott</t>
  </si>
  <si>
    <t>Linda Southworth</t>
  </si>
  <si>
    <t>Ben Ferrer</t>
  </si>
  <si>
    <t>Greg Matthias</t>
  </si>
  <si>
    <t>Nora Preis</t>
  </si>
  <si>
    <t>Phillip Flathmann</t>
  </si>
  <si>
    <t>Julie Creighton</t>
  </si>
  <si>
    <t>Brooke Gillingham</t>
  </si>
  <si>
    <t>Chuck Clark</t>
  </si>
  <si>
    <t>Justin Hirsh</t>
  </si>
  <si>
    <t>Erica Bern</t>
  </si>
  <si>
    <t>Alex Avila</t>
  </si>
  <si>
    <t>Roy Collins</t>
  </si>
  <si>
    <t>Henry Goldwyn</t>
  </si>
  <si>
    <t>Frank Gastineau</t>
  </si>
  <si>
    <t>Lisa DeCherney</t>
  </si>
  <si>
    <t>Harold Pawlan</t>
  </si>
  <si>
    <t>Jamie Frazer</t>
  </si>
  <si>
    <t>Kean Takahito</t>
  </si>
  <si>
    <t>Ann Blume</t>
  </si>
  <si>
    <t>Sam Zeldin</t>
  </si>
  <si>
    <t>Jim Radford</t>
  </si>
  <si>
    <t>Christina Anderson</t>
  </si>
  <si>
    <t>Valerie Dominguez</t>
  </si>
  <si>
    <t>Adrian Barton</t>
  </si>
  <si>
    <t>Beth Thompson</t>
  </si>
  <si>
    <t>Rick Wilson</t>
  </si>
  <si>
    <t>Damala Kotsonis</t>
  </si>
  <si>
    <t>Michael Moore</t>
  </si>
  <si>
    <t>Shaun Chance</t>
  </si>
  <si>
    <t>Jennifer Braxton</t>
  </si>
  <si>
    <t>Thais Sissman</t>
  </si>
  <si>
    <t>Maria Bertelson</t>
  </si>
  <si>
    <t>Katherine Nockton</t>
  </si>
  <si>
    <t>Mike Kennedy</t>
  </si>
  <si>
    <t>Christine Phan</t>
  </si>
  <si>
    <t>Corinna Mitchell</t>
  </si>
  <si>
    <t>Jane Waco</t>
  </si>
  <si>
    <t>Pauline Chand</t>
  </si>
  <si>
    <t>Jessica Myrick</t>
  </si>
  <si>
    <t>Nicole Hansen</t>
  </si>
  <si>
    <t>Michael Chen</t>
  </si>
  <si>
    <t>Tom Boeckenhauer</t>
  </si>
  <si>
    <t>Victoria Wilson</t>
  </si>
  <si>
    <t>Gary Hwang</t>
  </si>
  <si>
    <t>Mike Pelletier</t>
  </si>
  <si>
    <t>Deborah Brumfield</t>
  </si>
  <si>
    <t>Ivan Gibson</t>
  </si>
  <si>
    <t>Jeremy Ellison</t>
  </si>
  <si>
    <t>Edward Becker</t>
  </si>
  <si>
    <t>Paul Knutson</t>
  </si>
  <si>
    <t>Christopher Schild</t>
  </si>
  <si>
    <t>Jesus Ocampo</t>
  </si>
  <si>
    <t>Rick Duston</t>
  </si>
  <si>
    <t>Marina Lichtenstein</t>
  </si>
  <si>
    <t>Yana Sorensen</t>
  </si>
  <si>
    <t>Jenna Caffey</t>
  </si>
  <si>
    <t>James Galang</t>
  </si>
  <si>
    <t>Natalie Webber</t>
  </si>
  <si>
    <t>Fred Hopkins</t>
  </si>
  <si>
    <t>Hilary Holden</t>
  </si>
  <si>
    <t>Christina DeMoss</t>
  </si>
  <si>
    <t>Thea Hendricks</t>
  </si>
  <si>
    <t>Michelle Moray</t>
  </si>
  <si>
    <t>Robert Barroso</t>
  </si>
  <si>
    <t>Eric Barreto</t>
  </si>
  <si>
    <t>Pamela Stobb</t>
  </si>
  <si>
    <t>Claudia Bergmann</t>
  </si>
  <si>
    <t>Steven Cartwright</t>
  </si>
  <si>
    <t>Cynthia Delaney</t>
  </si>
  <si>
    <t>Jamie Kunitz</t>
  </si>
  <si>
    <t>Debra Catini</t>
  </si>
  <si>
    <t>Emily Ducich</t>
  </si>
  <si>
    <t>Joni Wasserman</t>
  </si>
  <si>
    <t>Darren Powers</t>
  </si>
  <si>
    <t>Raymond Messe</t>
  </si>
  <si>
    <t>Adrian Shami</t>
  </si>
  <si>
    <t>Stefania Perrino</t>
  </si>
  <si>
    <t>Lauren Leatherbury</t>
  </si>
  <si>
    <t>Matt Collins</t>
  </si>
  <si>
    <t>Sue Ann Reed</t>
  </si>
  <si>
    <t>Giulietta Weimer</t>
  </si>
  <si>
    <t>Frank Hawley</t>
  </si>
  <si>
    <t>Filia McAdams</t>
  </si>
  <si>
    <t>Noah Childs</t>
  </si>
  <si>
    <t>Adam Hart</t>
  </si>
  <si>
    <t>Michelle Ellison</t>
  </si>
  <si>
    <t>Benjamin Patterson</t>
  </si>
  <si>
    <t>Paul Gonzalez</t>
  </si>
  <si>
    <t>Carol Darley</t>
  </si>
  <si>
    <t>Stewart Carmichael</t>
  </si>
  <si>
    <t>Rick Hansen</t>
  </si>
  <si>
    <t>Valerie Mitchum</t>
  </si>
  <si>
    <t>Craig Carreira</t>
  </si>
  <si>
    <t>Nora Pelletier</t>
  </si>
  <si>
    <t>Joe Elijah</t>
  </si>
  <si>
    <t>Laurel Workman</t>
  </si>
  <si>
    <t>Max Ludwig</t>
  </si>
  <si>
    <t>Luke Weiss</t>
  </si>
  <si>
    <t>Berenike Kampe</t>
  </si>
  <si>
    <t>Gene McClure</t>
  </si>
  <si>
    <t>Marc Crier</t>
  </si>
  <si>
    <t>Carl Weiss</t>
  </si>
  <si>
    <t>Ed Braxton</t>
  </si>
  <si>
    <t>Kelly Andreada</t>
  </si>
  <si>
    <t>Tamara Chand</t>
  </si>
  <si>
    <t>Toby Ritter</t>
  </si>
  <si>
    <t>Maribeth Schnelling</t>
  </si>
  <si>
    <t>Clytie Kelty</t>
  </si>
  <si>
    <t>Anthony Witt</t>
  </si>
  <si>
    <t>Kean Thornton</t>
  </si>
  <si>
    <t>Adrian Hane</t>
  </si>
  <si>
    <t>Sandra Glassco</t>
  </si>
  <si>
    <t>Scot Wooten</t>
  </si>
  <si>
    <t>William Brown</t>
  </si>
  <si>
    <t>Larry Blacks</t>
  </si>
  <si>
    <t>Dianna Wilson</t>
  </si>
  <si>
    <t>Karen Ferguson</t>
  </si>
  <si>
    <t>Ivan Liston</t>
  </si>
  <si>
    <t>Patrick Bzostek</t>
  </si>
  <si>
    <t>Heather Kirkland</t>
  </si>
  <si>
    <t>Alan Shonely</t>
  </si>
  <si>
    <t>Neola Schneider</t>
  </si>
  <si>
    <t>Matt Hagelstein</t>
  </si>
  <si>
    <t>Bobby Trafton</t>
  </si>
  <si>
    <t>Doug Jacobs</t>
  </si>
  <si>
    <t>Rick Huthwaite</t>
  </si>
  <si>
    <t>Toby Gnade</t>
  </si>
  <si>
    <t>Barry Franz</t>
  </si>
  <si>
    <t>Justin MacKendrick</t>
  </si>
  <si>
    <t>Julie Kriz</t>
  </si>
  <si>
    <t>Maria Zettner</t>
  </si>
  <si>
    <t>Tom Prescott</t>
  </si>
  <si>
    <t>Allen Rosenblatt</t>
  </si>
  <si>
    <t>Jim Karlsson</t>
  </si>
  <si>
    <t>Ben Wallace</t>
  </si>
  <si>
    <t>Ricardo Sperren</t>
  </si>
  <si>
    <t>Becky Castell</t>
  </si>
  <si>
    <t>Kristina Nunn</t>
  </si>
  <si>
    <t>Laura Armstrong</t>
  </si>
  <si>
    <t>Alice McCarthy</t>
  </si>
  <si>
    <t>Scott Cohen</t>
  </si>
  <si>
    <t>Erica Hackney</t>
  </si>
  <si>
    <t>Katherine Murray</t>
  </si>
  <si>
    <t>Christina VanderZanden</t>
  </si>
  <si>
    <t>Dennis Kane</t>
  </si>
  <si>
    <t>Mike Gockenbach</t>
  </si>
  <si>
    <t>Tamara Manning</t>
  </si>
  <si>
    <t>Bill Eplett</t>
  </si>
  <si>
    <t>Eleni McCrary</t>
  </si>
  <si>
    <t>Michelle Lonsdale</t>
  </si>
  <si>
    <t>Linda Cazamias</t>
  </si>
  <si>
    <t>Matt Collister</t>
  </si>
  <si>
    <t>Ross Baird</t>
  </si>
  <si>
    <t>Harry Marie</t>
  </si>
  <si>
    <t>Pierre Wener</t>
  </si>
  <si>
    <t>Anne McFarland</t>
  </si>
  <si>
    <t>Shahid Collister</t>
  </si>
  <si>
    <t>Greg Maxwell</t>
  </si>
  <si>
    <t>Bryan Spruell</t>
  </si>
  <si>
    <t>Bill Tyler</t>
  </si>
  <si>
    <t>Ralph Ritter</t>
  </si>
  <si>
    <t>Lori Olson</t>
  </si>
  <si>
    <t>Ken Dana</t>
  </si>
  <si>
    <t>John Murray</t>
  </si>
  <si>
    <t>Michael Granlund</t>
  </si>
  <si>
    <t>Bill Overfelt</t>
  </si>
  <si>
    <t>Aleksandra Gannaway</t>
  </si>
  <si>
    <t>Jim Mitchum</t>
  </si>
  <si>
    <t>Jason Fortune-</t>
  </si>
  <si>
    <t>Tim Taslimi</t>
  </si>
  <si>
    <t>Alan Schoenberger</t>
  </si>
  <si>
    <t>Pete Kriz</t>
  </si>
  <si>
    <t>Nancy Lomonaco</t>
  </si>
  <si>
    <t>Toby Carlisle</t>
  </si>
  <si>
    <t>Stewart Visinsky</t>
  </si>
  <si>
    <t>Carol Triggs</t>
  </si>
  <si>
    <t>Anthony Johnson</t>
  </si>
  <si>
    <t>Alejandro Ballentine</t>
  </si>
  <si>
    <t>Sanjit Engle</t>
  </si>
  <si>
    <t>David Flashing</t>
  </si>
  <si>
    <t>Fred Harton</t>
  </si>
  <si>
    <t>MaryBeth Skach</t>
  </si>
  <si>
    <t>Carlos Soltero</t>
  </si>
  <si>
    <t>Herbert Flentye</t>
  </si>
  <si>
    <t>George Ashbrook</t>
  </si>
  <si>
    <t>Dean percer</t>
  </si>
  <si>
    <t>Elpida Rittenbach</t>
  </si>
  <si>
    <t>Kean Nguyen</t>
  </si>
  <si>
    <t>Guy Armstrong</t>
  </si>
  <si>
    <t>Denise Leinenbach</t>
  </si>
  <si>
    <t>Cindy Stewart</t>
  </si>
  <si>
    <t>Michelle Huthwaite</t>
  </si>
  <si>
    <t>Darrin Martin</t>
  </si>
  <si>
    <t>Natalie DeCherney</t>
  </si>
  <si>
    <t>Don Jones</t>
  </si>
  <si>
    <t>Beth Fritzler</t>
  </si>
  <si>
    <t>Stuart Calhoun</t>
  </si>
  <si>
    <t>Scott Williamson</t>
  </si>
  <si>
    <t>Emily Phan</t>
  </si>
  <si>
    <t>Ken Heidel</t>
  </si>
  <si>
    <t>Thomas Thornton</t>
  </si>
  <si>
    <t>Greg Tran</t>
  </si>
  <si>
    <t>Mick Crebagga</t>
  </si>
  <si>
    <t>Lisa Hazard</t>
  </si>
  <si>
    <t>Eugene Moren</t>
  </si>
  <si>
    <t>Philisse Overcash</t>
  </si>
  <si>
    <t>Andy Yotov</t>
  </si>
  <si>
    <t>Ryan Crowe</t>
  </si>
  <si>
    <t>Matthew Clasen</t>
  </si>
  <si>
    <t>Sharelle Roach</t>
  </si>
  <si>
    <t>Dan Reichenbach</t>
  </si>
  <si>
    <t>Aaron Smayling</t>
  </si>
  <si>
    <t>Benjamin Farhat</t>
  </si>
  <si>
    <t>Katrina Bavinger</t>
  </si>
  <si>
    <t>Maxwell Schwartz</t>
  </si>
  <si>
    <t>Chad Cunningham</t>
  </si>
  <si>
    <t>Cari Sayre</t>
  </si>
  <si>
    <t>Gary Hansen</t>
  </si>
  <si>
    <t>Justin Ellison</t>
  </si>
  <si>
    <t>Jack Lebron</t>
  </si>
  <si>
    <t>Sanjit Jacobs</t>
  </si>
  <si>
    <t>Chris Cortes</t>
  </si>
  <si>
    <t>Thomas Seio</t>
  </si>
  <si>
    <t>Sarah Jordon</t>
  </si>
  <si>
    <t>Penelope Sewall</t>
  </si>
  <si>
    <t>Rob Dowd</t>
  </si>
  <si>
    <t>Mitch Willingham</t>
  </si>
  <si>
    <t>Patrick Ryan</t>
  </si>
  <si>
    <t>Odella Nelson</t>
  </si>
  <si>
    <t>Brian Moss</t>
  </si>
  <si>
    <t>Liz Carlisle</t>
  </si>
  <si>
    <t>Matthew Grinstein</t>
  </si>
  <si>
    <t>Charlotte Melton</t>
  </si>
  <si>
    <t>Tony Chapman</t>
  </si>
  <si>
    <t>Luke Foster</t>
  </si>
  <si>
    <t>Phillina Ober</t>
  </si>
  <si>
    <t>Tim Brockman</t>
  </si>
  <si>
    <t>Dennis Pardue</t>
  </si>
  <si>
    <t>Carl Ludwig</t>
  </si>
  <si>
    <t>Shirley Jackson</t>
  </si>
  <si>
    <t>Cathy Armstrong</t>
  </si>
  <si>
    <t>Dario Medina</t>
  </si>
  <si>
    <t>Patrick O'Donnell</t>
  </si>
  <si>
    <t>Tony Sayre</t>
  </si>
  <si>
    <t>Guy Thornton</t>
  </si>
  <si>
    <t>Jim Kriz</t>
  </si>
  <si>
    <t>Ralph Arnett</t>
  </si>
  <si>
    <t>Darren Budd</t>
  </si>
  <si>
    <t>Vicky Freymann</t>
  </si>
  <si>
    <t>Jennifer Patt</t>
  </si>
  <si>
    <t>Denny Ordway</t>
  </si>
  <si>
    <t>Roland Schwarz</t>
  </si>
  <si>
    <t>Maureen Fritzler</t>
  </si>
  <si>
    <t>Charles McCrossin</t>
  </si>
  <si>
    <t>Julia Barnett</t>
  </si>
  <si>
    <t>Jonathan Doherty</t>
  </si>
  <si>
    <t>Ed Jacobs</t>
  </si>
  <si>
    <t>Todd Sumrall</t>
  </si>
  <si>
    <t>Astrea Jones</t>
  </si>
  <si>
    <t>Jay Fein</t>
  </si>
  <si>
    <t>Peter Fuller</t>
  </si>
  <si>
    <t>Maris LaWare</t>
  </si>
  <si>
    <t>Eugene Hildebrand</t>
  </si>
  <si>
    <t>Susan Pistek</t>
  </si>
  <si>
    <t>Paul Lucas</t>
  </si>
  <si>
    <t>Christopher Conant</t>
  </si>
  <si>
    <t>Michael Kennedy</t>
  </si>
  <si>
    <t>Jack O'Briant</t>
  </si>
  <si>
    <t>Steve Nguyen</t>
  </si>
  <si>
    <t>Jill Fjeld</t>
  </si>
  <si>
    <t>Katrina Edelman</t>
  </si>
  <si>
    <t>Amy Cox</t>
  </si>
  <si>
    <t>Toby Swindell</t>
  </si>
  <si>
    <t>Tracy Poddar</t>
  </si>
  <si>
    <t>Heather Jas</t>
  </si>
  <si>
    <t>Eileen Kiefer</t>
  </si>
  <si>
    <t>Bruce Geld</t>
  </si>
  <si>
    <t>Nick Crebassa</t>
  </si>
  <si>
    <t>Steven Roelle</t>
  </si>
  <si>
    <t>Michelle Arnett</t>
  </si>
  <si>
    <t>Ken Black</t>
  </si>
  <si>
    <t>Muhammed MacIntyre</t>
  </si>
  <si>
    <t>Andrew Gjertsen</t>
  </si>
  <si>
    <t>Nicole Fjeld</t>
  </si>
  <si>
    <t>David Wiener</t>
  </si>
  <si>
    <t>Tiffany House</t>
  </si>
  <si>
    <t>Angele Hood</t>
  </si>
  <si>
    <t>Chris Selesnick</t>
  </si>
  <si>
    <t>Shui Tom</t>
  </si>
  <si>
    <t>Sung Shariari</t>
  </si>
  <si>
    <t>Mark Van Huff</t>
  </si>
  <si>
    <t>Alex Grayson</t>
  </si>
  <si>
    <t>Trudy Brown</t>
  </si>
  <si>
    <t>Bart Pistole</t>
  </si>
  <si>
    <t>Anna H√§berlin</t>
  </si>
  <si>
    <t>Anna Andreadi</t>
  </si>
  <si>
    <t>Ann Steele</t>
  </si>
  <si>
    <t>Janet Martin</t>
  </si>
  <si>
    <t>Georgia Rosenberg</t>
  </si>
  <si>
    <t>Vivek Sundaresam</t>
  </si>
  <si>
    <t>Liz Preis</t>
  </si>
  <si>
    <t>Rob Beeghly</t>
  </si>
  <si>
    <t>Julia West</t>
  </si>
  <si>
    <t>Mike Caudle</t>
  </si>
  <si>
    <t>Tom Stivers</t>
  </si>
  <si>
    <t>Robert Marley</t>
  </si>
  <si>
    <t>Bruce Degenhardt</t>
  </si>
  <si>
    <t>David Smith</t>
  </si>
  <si>
    <t>Bill Stewart</t>
  </si>
  <si>
    <t>Helen Abelman</t>
  </si>
  <si>
    <t>Corey-Lock</t>
  </si>
  <si>
    <t>Denny Joy</t>
  </si>
  <si>
    <t>Deanra Eno</t>
  </si>
  <si>
    <t>Lena Hernandez</t>
  </si>
  <si>
    <t>Richard Bierner</t>
  </si>
  <si>
    <t>Christine Sundaresam</t>
  </si>
  <si>
    <t>Theresa Swint</t>
  </si>
  <si>
    <t>Benjamin Venier</t>
  </si>
  <si>
    <t>Nick Radford</t>
  </si>
  <si>
    <t>Monica Federle</t>
  </si>
  <si>
    <t>Nathan Gelder</t>
  </si>
  <si>
    <t>Jim Epp</t>
  </si>
  <si>
    <t>Edward Hooks</t>
  </si>
  <si>
    <t>Sheri Gordon</t>
  </si>
  <si>
    <t>Christine Abelman</t>
  </si>
  <si>
    <t>Karen Seio</t>
  </si>
  <si>
    <t>Brian Dahlen</t>
  </si>
  <si>
    <t>Joy Daniels</t>
  </si>
  <si>
    <t>Tracy Collins</t>
  </si>
  <si>
    <t>Aaron Bergman</t>
  </si>
  <si>
    <t>Craig Leslie</t>
  </si>
  <si>
    <t>Arthur Wiediger</t>
  </si>
  <si>
    <t>Sample Company A</t>
  </si>
  <si>
    <t>Adam Bellavance</t>
  </si>
  <si>
    <t>Cindy Chapman</t>
  </si>
  <si>
    <t>Shahid Shariari</t>
  </si>
  <si>
    <t>Arianne Irving</t>
  </si>
  <si>
    <t>Tonja Turnell</t>
  </si>
  <si>
    <t>Mick Brown</t>
  </si>
  <si>
    <t>Bradley Drucker</t>
  </si>
  <si>
    <t>Jill Matthias</t>
  </si>
  <si>
    <t>Parhena Norris</t>
  </si>
  <si>
    <t>Shaun Weien</t>
  </si>
  <si>
    <t>James Lanier</t>
  </si>
  <si>
    <t>Luke Schmidt</t>
  </si>
  <si>
    <t>Fred Chung</t>
  </si>
  <si>
    <t>Darren Koutras</t>
  </si>
  <si>
    <t>Richard Eichhorn</t>
  </si>
  <si>
    <t>Tony Molinari</t>
  </si>
  <si>
    <t>Eugene Barchas</t>
  </si>
  <si>
    <t>Candace McMahon</t>
  </si>
  <si>
    <t>Barry Franz√∂sisch</t>
  </si>
  <si>
    <t>Eva Jacobs</t>
  </si>
  <si>
    <t>Delfina Latchford</t>
  </si>
  <si>
    <t>Cassandra Brandow</t>
  </si>
  <si>
    <t>Lycoris Saunders</t>
  </si>
  <si>
    <t>Anthony Jacobs</t>
  </si>
  <si>
    <t>Aaron Hawkins</t>
  </si>
  <si>
    <t>Andy Reiter</t>
  </si>
  <si>
    <t>Roy Phan</t>
  </si>
  <si>
    <t>John Grady</t>
  </si>
  <si>
    <t>Matt Connell</t>
  </si>
  <si>
    <t>Muhammed Lee</t>
  </si>
  <si>
    <t>Denise Monton</t>
  </si>
  <si>
    <t>Marc Harrigan</t>
  </si>
  <si>
    <t>Larry Hughes</t>
  </si>
  <si>
    <t>Dean Braden</t>
  </si>
  <si>
    <t>Duane Huffman</t>
  </si>
  <si>
    <t>Jennifer Halladay</t>
  </si>
  <si>
    <t>Chloris Kastensmidt</t>
  </si>
  <si>
    <t>Erin Ashbrook</t>
  </si>
  <si>
    <t>Roy Franz√∂sisch</t>
  </si>
  <si>
    <t>Art Ferguson</t>
  </si>
  <si>
    <t>Paul Prost</t>
  </si>
  <si>
    <t>Joy Bell-</t>
  </si>
  <si>
    <t>Patrick Jones</t>
  </si>
  <si>
    <t>Amy Hunt</t>
  </si>
  <si>
    <t>Dorothy Wardle</t>
  </si>
  <si>
    <t>Becky Pak</t>
  </si>
  <si>
    <t>Dave Hallsten</t>
  </si>
  <si>
    <t>Julie Prescott</t>
  </si>
  <si>
    <t>Beth Paige</t>
  </si>
  <si>
    <t>John Dryer</t>
  </si>
  <si>
    <t>Juliana Krohn</t>
  </si>
  <si>
    <t>Justin Deggeller</t>
  </si>
  <si>
    <t>Charles Sheldon</t>
  </si>
  <si>
    <t>Doug O'Connell</t>
  </si>
  <si>
    <t>Brian Stugart</t>
  </si>
  <si>
    <t>Joe Kamberova</t>
  </si>
  <si>
    <t>Lynn Smith</t>
  </si>
  <si>
    <t>Keith Dawkins</t>
  </si>
  <si>
    <t>Steve Carroll</t>
  </si>
  <si>
    <t>Giulietta Dortch</t>
  </si>
  <si>
    <t>Robert Waldorf</t>
  </si>
  <si>
    <t>Janet Molinari</t>
  </si>
  <si>
    <t>Matt Abelman</t>
  </si>
  <si>
    <t>Lisa Ryan</t>
  </si>
  <si>
    <t>Susan Vittorini</t>
  </si>
  <si>
    <t>Randy Ferguson</t>
  </si>
  <si>
    <t>Allen Goldenen</t>
  </si>
  <si>
    <t>Ann Chong</t>
  </si>
  <si>
    <t>Cathy Prescott</t>
  </si>
  <si>
    <t>Justin Ritter</t>
  </si>
  <si>
    <t>Saphhira Shifley</t>
  </si>
  <si>
    <t>Anthony O'Donnell</t>
  </si>
  <si>
    <t>Nathan Cano</t>
  </si>
  <si>
    <t>Khloe Miller</t>
  </si>
  <si>
    <t>Anna Chung</t>
  </si>
  <si>
    <t>Jason Gross</t>
  </si>
  <si>
    <t>Mitch Webber</t>
  </si>
  <si>
    <t>Jennifer Ferguson</t>
  </si>
  <si>
    <t>Clay Rozendal</t>
  </si>
  <si>
    <t>Rose O'Brian</t>
  </si>
  <si>
    <t>Brenda Bowman</t>
  </si>
  <si>
    <t>Annie Zypern</t>
  </si>
  <si>
    <t>Sylvia Foulston</t>
  </si>
  <si>
    <t>Liz Willingham</t>
  </si>
  <si>
    <t>Nona Balk</t>
  </si>
  <si>
    <t>Patrick O'Brill</t>
  </si>
  <si>
    <t>Frank Carlisle</t>
  </si>
  <si>
    <t>Bart Watters</t>
  </si>
  <si>
    <t>Robert Dilbeck</t>
  </si>
  <si>
    <t>Erin Creighton</t>
  </si>
  <si>
    <t>Roger Demir</t>
  </si>
  <si>
    <t>Mike Vittorini</t>
  </si>
  <si>
    <t>Victoria Pisteka</t>
  </si>
  <si>
    <t>Sean Braxton</t>
  </si>
  <si>
    <t>Shirley Daniels</t>
  </si>
  <si>
    <t>Hunter Glantz</t>
  </si>
  <si>
    <t>Brian Thompson</t>
  </si>
  <si>
    <t>Ionia McGrath</t>
  </si>
  <si>
    <t>Brendan Murry</t>
  </si>
  <si>
    <t>Nora Paige</t>
  </si>
  <si>
    <t>Scot Coram</t>
  </si>
  <si>
    <t>Brad Norvell</t>
  </si>
  <si>
    <t>Eric Murdock</t>
  </si>
  <si>
    <t>Elizabeth Moffitt</t>
  </si>
  <si>
    <t>Stefanie Holloman</t>
  </si>
  <si>
    <t>Bryan Mills</t>
  </si>
  <si>
    <t>Becky Martin</t>
  </si>
  <si>
    <t>Russell D'Ascenzo</t>
  </si>
  <si>
    <t>Henry MacAllister</t>
  </si>
  <si>
    <t>Thomas Brumley</t>
  </si>
  <si>
    <t>Sean O'Donnell</t>
  </si>
  <si>
    <t>Daniel Byrd</t>
  </si>
  <si>
    <t>Nathan Mautz</t>
  </si>
  <si>
    <t>Sally Matthias</t>
  </si>
  <si>
    <t>Speros Goranitis</t>
  </si>
  <si>
    <t>Chad McGuire</t>
  </si>
  <si>
    <t>Raymond Buch</t>
  </si>
  <si>
    <t>Sean Christensen</t>
  </si>
  <si>
    <t>Rob Lucas</t>
  </si>
  <si>
    <t>Sarah Bern</t>
  </si>
  <si>
    <t>George Zrebassa</t>
  </si>
  <si>
    <t>Christy Brittain</t>
  </si>
  <si>
    <t>Katharine Harms</t>
  </si>
  <si>
    <t>Dorothy Dickinson</t>
  </si>
  <si>
    <t>Janet Lee</t>
  </si>
  <si>
    <t>Laurel Beltran</t>
  </si>
  <si>
    <t>Shahid Hopkins</t>
  </si>
  <si>
    <t>Steven Ward</t>
  </si>
  <si>
    <t>Carol Adams</t>
  </si>
  <si>
    <t>Paul Stevenson</t>
  </si>
  <si>
    <t>Sonia Cooley</t>
  </si>
  <si>
    <t>Trudy Schmidt</t>
  </si>
  <si>
    <t>Stuart Van</t>
  </si>
  <si>
    <t>Joni Blumstein</t>
  </si>
  <si>
    <t>Deirdre Greer</t>
  </si>
  <si>
    <t>Carlos Meador</t>
  </si>
  <si>
    <t>Sara Luxemburg</t>
  </si>
  <si>
    <t>Maureen Gastineau</t>
  </si>
  <si>
    <t>Pauline Webber</t>
  </si>
  <si>
    <t>Sean Miller</t>
  </si>
  <si>
    <t>Dennis Bolton</t>
  </si>
  <si>
    <t>Mark Cousins</t>
  </si>
  <si>
    <t>Corey Catlett</t>
  </si>
  <si>
    <t>Bill Shonely</t>
  </si>
  <si>
    <t>Karen Daniels</t>
  </si>
  <si>
    <t>John Castell</t>
  </si>
  <si>
    <t>Sarah Brown</t>
  </si>
  <si>
    <t>Dana Kaydos</t>
  </si>
  <si>
    <t>Muhammed Yedwab</t>
  </si>
  <si>
    <t>Seth Vernon</t>
  </si>
  <si>
    <t>Suzanne McNair</t>
  </si>
  <si>
    <t>Resi P√∂lking</t>
  </si>
  <si>
    <t>Magdelene Morse</t>
  </si>
  <si>
    <t>Daniel Raglin</t>
  </si>
  <si>
    <t>Brendan Dodson</t>
  </si>
  <si>
    <t>Maria Etezadi</t>
  </si>
  <si>
    <t>Karl Braun</t>
  </si>
  <si>
    <t>Mark Haberlin</t>
  </si>
  <si>
    <t>Pete Armstrong</t>
  </si>
  <si>
    <t>Bryan Davis</t>
  </si>
  <si>
    <t>Chris McAfee</t>
  </si>
  <si>
    <t>Mark Hamilton</t>
  </si>
  <si>
    <t>Neil Franz√∂sisch</t>
  </si>
  <si>
    <t>Frank Olsen</t>
  </si>
  <si>
    <t>Lindsay Castell</t>
  </si>
  <si>
    <t>Adam Shillingsburg</t>
  </si>
  <si>
    <t>Toby Braunhardt</t>
  </si>
  <si>
    <t>Barry Pond</t>
  </si>
  <si>
    <t>Neil Ducich</t>
  </si>
  <si>
    <t>Kalyca Meade</t>
  </si>
  <si>
    <t>Jason Klamczynski</t>
  </si>
  <si>
    <t>Jeremy Lonsdale</t>
  </si>
  <si>
    <t>Stephanie Ulpright</t>
  </si>
  <si>
    <t>Duane Benoit</t>
  </si>
  <si>
    <t>Ashley Jarboe</t>
  </si>
  <si>
    <t>Ken Brennan</t>
  </si>
  <si>
    <t>Christopher Martinez</t>
  </si>
  <si>
    <t>Vivian Mathis</t>
  </si>
  <si>
    <t>Kelly Williams</t>
  </si>
  <si>
    <t>Mathew Reese</t>
  </si>
  <si>
    <t>Catherine Glotzbach</t>
  </si>
  <si>
    <t>Sandra Flanagan</t>
  </si>
  <si>
    <t>Bobby Elias</t>
  </si>
  <si>
    <t>Theone Pippenger</t>
  </si>
  <si>
    <t>Craig Molinari</t>
  </si>
  <si>
    <t>Fred Wasserman</t>
  </si>
  <si>
    <t>Joy Smith</t>
  </si>
  <si>
    <t>Evan Bailliet</t>
  </si>
  <si>
    <t>Troy Blackwell</t>
  </si>
  <si>
    <t>Dan Lawera</t>
  </si>
  <si>
    <t>Sung Chung</t>
  </si>
  <si>
    <t>Maribeth Dona</t>
  </si>
  <si>
    <t>Anne Pryor</t>
  </si>
  <si>
    <t>United States</t>
  </si>
  <si>
    <t>Los Angeles</t>
  </si>
  <si>
    <t>Seattle</t>
  </si>
  <si>
    <t>West Jordan</t>
  </si>
  <si>
    <t>San Francisco</t>
  </si>
  <si>
    <t>Orem</t>
  </si>
  <si>
    <t>Gilbert</t>
  </si>
  <si>
    <t>Portland</t>
  </si>
  <si>
    <t>Aurora</t>
  </si>
  <si>
    <t>Phoenix</t>
  </si>
  <si>
    <t>Roseville</t>
  </si>
  <si>
    <t>Pasadena</t>
  </si>
  <si>
    <t>Scottsdale</t>
  </si>
  <si>
    <t>San Jose</t>
  </si>
  <si>
    <t>Carlsbad</t>
  </si>
  <si>
    <t>Redlands</t>
  </si>
  <si>
    <t>Denver</t>
  </si>
  <si>
    <t>Whittier</t>
  </si>
  <si>
    <t>Santa Clara</t>
  </si>
  <si>
    <t>San Diego</t>
  </si>
  <si>
    <t>Brentwood</t>
  </si>
  <si>
    <t>Inglewood</t>
  </si>
  <si>
    <t>Colorado Springs</t>
  </si>
  <si>
    <t>Arvada</t>
  </si>
  <si>
    <t>Long Beach</t>
  </si>
  <si>
    <t>Hesperia</t>
  </si>
  <si>
    <t>Layton</t>
  </si>
  <si>
    <t>Tucson</t>
  </si>
  <si>
    <t>Des Moines</t>
  </si>
  <si>
    <t>Las Vegas</t>
  </si>
  <si>
    <t>Huntington Beach</t>
  </si>
  <si>
    <t>Louisville</t>
  </si>
  <si>
    <t>Concord</t>
  </si>
  <si>
    <t>Costa Mesa</t>
  </si>
  <si>
    <t>Parker</t>
  </si>
  <si>
    <t>Great Falls</t>
  </si>
  <si>
    <t>Mesa</t>
  </si>
  <si>
    <t>Anaheim</t>
  </si>
  <si>
    <t>Marysville</t>
  </si>
  <si>
    <t>Salem</t>
  </si>
  <si>
    <t>Vallejo</t>
  </si>
  <si>
    <t>Mission Viejo</t>
  </si>
  <si>
    <t>Sierra Vista</t>
  </si>
  <si>
    <t>Vancouver</t>
  </si>
  <si>
    <t>Lancaster</t>
  </si>
  <si>
    <t>Lake Elsinore</t>
  </si>
  <si>
    <t>Edmonds</t>
  </si>
  <si>
    <t>Santa Ana</t>
  </si>
  <si>
    <t>Salinas</t>
  </si>
  <si>
    <t>Farmington</t>
  </si>
  <si>
    <t>Riverside</t>
  </si>
  <si>
    <t>Torrance</t>
  </si>
  <si>
    <t>Oceanside</t>
  </si>
  <si>
    <t>Murrieta</t>
  </si>
  <si>
    <t>Olympia</t>
  </si>
  <si>
    <t>Oakland</t>
  </si>
  <si>
    <t>Encinitas</t>
  </si>
  <si>
    <t>Antioch</t>
  </si>
  <si>
    <t>Reno</t>
  </si>
  <si>
    <t>Escondido</t>
  </si>
  <si>
    <t>Fresno</t>
  </si>
  <si>
    <t>Pueblo</t>
  </si>
  <si>
    <t>Fairfield</t>
  </si>
  <si>
    <t>Pico Rivera</t>
  </si>
  <si>
    <t>Provo</t>
  </si>
  <si>
    <t>Pleasant Grove</t>
  </si>
  <si>
    <t>Glendale</t>
  </si>
  <si>
    <t>Westminster</t>
  </si>
  <si>
    <t>Pomona</t>
  </si>
  <si>
    <t>North Las Vegas</t>
  </si>
  <si>
    <t>Tempe</t>
  </si>
  <si>
    <t>Laguna Niguel</t>
  </si>
  <si>
    <t>Bellevue</t>
  </si>
  <si>
    <t>Kent</t>
  </si>
  <si>
    <t>Tigard</t>
  </si>
  <si>
    <t>Auburn</t>
  </si>
  <si>
    <t>Redmond</t>
  </si>
  <si>
    <t>Henderson</t>
  </si>
  <si>
    <t>Spokane</t>
  </si>
  <si>
    <t>Medford</t>
  </si>
  <si>
    <t>Missoula</t>
  </si>
  <si>
    <t>Springfield</t>
  </si>
  <si>
    <t>Broomfield</t>
  </si>
  <si>
    <t>San Bernardino</t>
  </si>
  <si>
    <t>Bozeman</t>
  </si>
  <si>
    <t>Peoria</t>
  </si>
  <si>
    <t>Ontario</t>
  </si>
  <si>
    <t>Rancho Cucamonga</t>
  </si>
  <si>
    <t>Stockton</t>
  </si>
  <si>
    <t>Sunnyvale</t>
  </si>
  <si>
    <t>Manteca</t>
  </si>
  <si>
    <t>Salt Lake City</t>
  </si>
  <si>
    <t>Littleton</t>
  </si>
  <si>
    <t>Fort Collins</t>
  </si>
  <si>
    <t>Sacramento</t>
  </si>
  <si>
    <t>Thousand Oaks</t>
  </si>
  <si>
    <t>Albuquerque</t>
  </si>
  <si>
    <t>Sparks</t>
  </si>
  <si>
    <t>Coachella</t>
  </si>
  <si>
    <t>La Quinta</t>
  </si>
  <si>
    <t>Bellingham</t>
  </si>
  <si>
    <t>Englewood</t>
  </si>
  <si>
    <t>Las Cruces</t>
  </si>
  <si>
    <t>Vacaville</t>
  </si>
  <si>
    <t>Murray</t>
  </si>
  <si>
    <t>Bakersfield</t>
  </si>
  <si>
    <t>Redondo Beach</t>
  </si>
  <si>
    <t>Billings</t>
  </si>
  <si>
    <t>Gresham</t>
  </si>
  <si>
    <t>Meridian</t>
  </si>
  <si>
    <t>Apple Valley</t>
  </si>
  <si>
    <t>Woodland</t>
  </si>
  <si>
    <t>San Mateo</t>
  </si>
  <si>
    <t>Visalia</t>
  </si>
  <si>
    <t>Temecula</t>
  </si>
  <si>
    <t>Yucaipa</t>
  </si>
  <si>
    <t>Santa Fe</t>
  </si>
  <si>
    <t>Chula Vista</t>
  </si>
  <si>
    <t>Thornton</t>
  </si>
  <si>
    <t>Lakewood</t>
  </si>
  <si>
    <t>Covington</t>
  </si>
  <si>
    <t>Boise</t>
  </si>
  <si>
    <t>Citrus Heights</t>
  </si>
  <si>
    <t>Bullhead City</t>
  </si>
  <si>
    <t>San Gabriel</t>
  </si>
  <si>
    <t>Lewiston</t>
  </si>
  <si>
    <t>Danville</t>
  </si>
  <si>
    <t>Logan</t>
  </si>
  <si>
    <t>Avondale</t>
  </si>
  <si>
    <t>Yuma</t>
  </si>
  <si>
    <t>Pasco</t>
  </si>
  <si>
    <t>Lehi</t>
  </si>
  <si>
    <t>Moreno Valley</t>
  </si>
  <si>
    <t>Loveland</t>
  </si>
  <si>
    <t>Chandler</t>
  </si>
  <si>
    <t>Helena</t>
  </si>
  <si>
    <t>Clovis</t>
  </si>
  <si>
    <t>Santa Barbara</t>
  </si>
  <si>
    <t>Draper</t>
  </si>
  <si>
    <t>La Mesa</t>
  </si>
  <si>
    <t>Pocatello</t>
  </si>
  <si>
    <t>Lake Forest</t>
  </si>
  <si>
    <t>Redding</t>
  </si>
  <si>
    <t>Chico</t>
  </si>
  <si>
    <t>Cheyenne</t>
  </si>
  <si>
    <t>Caldwell</t>
  </si>
  <si>
    <t>Redwood City</t>
  </si>
  <si>
    <t>Santa Maria</t>
  </si>
  <si>
    <t>Longview</t>
  </si>
  <si>
    <t>Eugene</t>
  </si>
  <si>
    <t>Oxnard</t>
  </si>
  <si>
    <t>Renton</t>
  </si>
  <si>
    <t>Commerce City</t>
  </si>
  <si>
    <t>Rio Rancho</t>
  </si>
  <si>
    <t>Everett</t>
  </si>
  <si>
    <t>Montebello</t>
  </si>
  <si>
    <t>El Cajon</t>
  </si>
  <si>
    <t>Camarillo</t>
  </si>
  <si>
    <t>Hillsboro</t>
  </si>
  <si>
    <t>Burbank</t>
  </si>
  <si>
    <t>Modesto</t>
  </si>
  <si>
    <t>Longmont</t>
  </si>
  <si>
    <t>Davis</t>
  </si>
  <si>
    <t>Morgan Hill</t>
  </si>
  <si>
    <t>Greeley</t>
  </si>
  <si>
    <t>Twin Falls</t>
  </si>
  <si>
    <t>San Clemente</t>
  </si>
  <si>
    <t>Dublin</t>
  </si>
  <si>
    <t>San Luis Obispo</t>
  </si>
  <si>
    <t>Lodi</t>
  </si>
  <si>
    <t>California</t>
  </si>
  <si>
    <t>Washington</t>
  </si>
  <si>
    <t>Utah</t>
  </si>
  <si>
    <t>Arizona</t>
  </si>
  <si>
    <t>Oregon</t>
  </si>
  <si>
    <t>Colorado</t>
  </si>
  <si>
    <t>New Mexico</t>
  </si>
  <si>
    <t>Nevada</t>
  </si>
  <si>
    <t>Montana</t>
  </si>
  <si>
    <t>Idaho</t>
  </si>
  <si>
    <t>Wyoming</t>
  </si>
  <si>
    <t>Labels</t>
  </si>
  <si>
    <t>Furnishings</t>
  </si>
  <si>
    <t>Art</t>
  </si>
  <si>
    <t>Phones</t>
  </si>
  <si>
    <t>Binders</t>
  </si>
  <si>
    <t>Appliances</t>
  </si>
  <si>
    <t>Tables</t>
  </si>
  <si>
    <t>Storage</t>
  </si>
  <si>
    <t>Accessories</t>
  </si>
  <si>
    <t>Paper</t>
  </si>
  <si>
    <t>Chairs</t>
  </si>
  <si>
    <t>Fasteners</t>
  </si>
  <si>
    <t>Supplies</t>
  </si>
  <si>
    <t>Envelopes</t>
  </si>
  <si>
    <t>Copiers</t>
  </si>
  <si>
    <t>Bookcases</t>
  </si>
  <si>
    <t>Machines</t>
  </si>
  <si>
    <t>Self-Adhesive Address Labels for Typewriters by Universal</t>
  </si>
  <si>
    <t>Eldon Expressions Wood and Plastic Desk Accessories, Cherry Wood</t>
  </si>
  <si>
    <t>Newell 322</t>
  </si>
  <si>
    <t>Mitel 5320 IP Phone VoIP phone</t>
  </si>
  <si>
    <t>DXL Angle-View Binders with Locking Rings by Samsill</t>
  </si>
  <si>
    <t>Belkin F5C206VTEL 6 Outlet Surge</t>
  </si>
  <si>
    <t>Chromcraft Rectangular Conference Tables</t>
  </si>
  <si>
    <t>Konftel 250 Conference¬†phone¬†- Charcoal black</t>
  </si>
  <si>
    <t>Fellowes PB200 Plastic Comb Binding Machine</t>
  </si>
  <si>
    <t>Fellowes Super Stor/Drawer</t>
  </si>
  <si>
    <t>Newell 341</t>
  </si>
  <si>
    <t>Cisco SPA 501G IP Phone</t>
  </si>
  <si>
    <t>Wilson Jones Hanging View Binder, White, 1"</t>
  </si>
  <si>
    <t>Bretford CR4500 Series Slim Rectangular Table</t>
  </si>
  <si>
    <t>Wilson Jones Active Use Binders</t>
  </si>
  <si>
    <t>Imation¬†8GB Mini TravelDrive USB 2.0¬†Flash Drive</t>
  </si>
  <si>
    <t>Eldon Base for stackable storage shelf, platinum</t>
  </si>
  <si>
    <t>Verbatim 25 GB 6x Blu-ray Single Layer Recordable Disc, 3/Pack</t>
  </si>
  <si>
    <t>Acco PRESSTEX Data Binder with Storage Hooks, Dark Blue, 14 7/8" X 11"</t>
  </si>
  <si>
    <t>Xerox 1943</t>
  </si>
  <si>
    <t>Luxo Economy Swing Arm Lamp</t>
  </si>
  <si>
    <t>Hunt BOSTON Model 1606 High-Volume Electric Pencil Sharpener, Beige</t>
  </si>
  <si>
    <t>netTALK DUO VoIP Telephone Service</t>
  </si>
  <si>
    <t>Premium Writing Pencils, Soft, #2 by Central Association for the Blind</t>
  </si>
  <si>
    <t>Sortfiler Multipurpose Personal File Organizer, Black</t>
  </si>
  <si>
    <t>Turquoise Lead Holder with Pocket Clip</t>
  </si>
  <si>
    <t>Panasonic Kx-TS550</t>
  </si>
  <si>
    <t>Xerox 1995</t>
  </si>
  <si>
    <t>Flexible Leather- Look Classic Collection Ring Binder</t>
  </si>
  <si>
    <t>Trimflex Flexible Post Binders</t>
  </si>
  <si>
    <t>Logitech K350 2.4Ghz Wireless Keyboard</t>
  </si>
  <si>
    <t>Deflect-o DuraMat Lighweight, Studded, Beveled Mat for Low Pile Carpeting</t>
  </si>
  <si>
    <t>Avery Trapezoid Ring Binder, 3" Capacity, Black, 1040 sheets</t>
  </si>
  <si>
    <t>Hon Racetrack Conference Tables</t>
  </si>
  <si>
    <t>Avery Durable Slant Ring Binders, No Labels</t>
  </si>
  <si>
    <t>Trav-L-File Heavy-Duty Shuttle II, Black</t>
  </si>
  <si>
    <t>Global Task Chair, Black</t>
  </si>
  <si>
    <t>Eldon Cleatmat Plus Chair Mats for High Pile Carpets</t>
  </si>
  <si>
    <t>Xerox 195</t>
  </si>
  <si>
    <t>Xerox 1880</t>
  </si>
  <si>
    <t>Sanford Colorific Colored Pencils, 12/Box</t>
  </si>
  <si>
    <t>Ideal Clamps</t>
  </si>
  <si>
    <t>GBC Wire Binding Strips</t>
  </si>
  <si>
    <t>Fiskars Softgrip Scissors</t>
  </si>
  <si>
    <t>Longer-Life Soft White Bulbs</t>
  </si>
  <si>
    <t>Newell 343</t>
  </si>
  <si>
    <t>Convenience Packs of Business Envelopes</t>
  </si>
  <si>
    <t>Xerox 1911</t>
  </si>
  <si>
    <t>Safco Industrial Wire Shelving</t>
  </si>
  <si>
    <t>Belkin 7 Outlet SurgeMaster Surge Protector with Phone Protection</t>
  </si>
  <si>
    <t>Jabra BIZ 2300 Duo QD Duo Corded¬†Headset</t>
  </si>
  <si>
    <t>Southworth 25% Cotton Antique Laid Paper &amp; Envelopes</t>
  </si>
  <si>
    <t>Xerox 1883</t>
  </si>
  <si>
    <t>Tenex Personal Project File with Scoop Front Design, Black</t>
  </si>
  <si>
    <t>Newell 311</t>
  </si>
  <si>
    <t>Global Deluxe High-Back Manager's Chair</t>
  </si>
  <si>
    <t>Xerox 1920</t>
  </si>
  <si>
    <t>Staples</t>
  </si>
  <si>
    <t>Wilson Jones International Size A4 Ring Binders</t>
  </si>
  <si>
    <t>Adams Phone Message Book, Professional, 400 Message Capacity, 5 3/6¬î x 11¬î</t>
  </si>
  <si>
    <t>Xerox 1913</t>
  </si>
  <si>
    <t>Global Value Steno Chair, Gray</t>
  </si>
  <si>
    <t>SanDisk Ultra 32 GB MicroSDHC Class 10 Memory Card</t>
  </si>
  <si>
    <t>Poly String Tie Envelopes</t>
  </si>
  <si>
    <t>BoxOffice By Design Rectangular and Half-Moon Meeting Room Tables</t>
  </si>
  <si>
    <t>Bravo II Megaboss 12-Amp Hard Body Upright, Replacement Belts, 2 Belts per Pack</t>
  </si>
  <si>
    <t>Nortel Business Series Terminal T7208 Digital phone</t>
  </si>
  <si>
    <t>Personal Filing Tote with Lid, Black/Gray</t>
  </si>
  <si>
    <t>Adtran 1202752G1</t>
  </si>
  <si>
    <t>Xerox 4200 Series MultiUse Premium Copy Paper (20Lb. and 84 Bright)</t>
  </si>
  <si>
    <t>Global Leather Highback Executive Chair with Pneumatic Height Adjustment, Black</t>
  </si>
  <si>
    <t>Wirebound Message Books, Two 4 1/4" x 5" Forms per Page</t>
  </si>
  <si>
    <t>Logitech¬†P710e Mobile Speakerphone</t>
  </si>
  <si>
    <t>Microsoft Sculpt Comfort Mouse</t>
  </si>
  <si>
    <t>Adjustable Depth Letter/Legal Cart</t>
  </si>
  <si>
    <t>Logitech 910-002974 M325 Wireless Mouse for Web Scrolling</t>
  </si>
  <si>
    <t>Regeneration Desk Collection</t>
  </si>
  <si>
    <t>Presstex Flexible Ring Binders</t>
  </si>
  <si>
    <t>Ampad Gold Fibre Wirebound Steno Books, 6" x 9", Gregg Ruled</t>
  </si>
  <si>
    <t>Newell 330</t>
  </si>
  <si>
    <t>Bevis Round Bullnose 29" High Table Top</t>
  </si>
  <si>
    <t>Microsoft Arc Touch Mouse</t>
  </si>
  <si>
    <t>Xerox 216</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</si>
  <si>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</si>
  <si>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</si>
  <si>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</si>
  <si>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</si>
  <si>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</si>
  <si>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C-Line Cubicle Keepers Polyproplyene Holder With Velcro Backings</t>
  </si>
  <si>
    <t>Hon 4070 Series Pagoda Armless Upholstered Stacking Chairs</t>
  </si>
  <si>
    <t>Eldon Expressions Desk Accessory, Wood Photo Frame, Mahogany</t>
  </si>
  <si>
    <t>Avery 509</t>
  </si>
  <si>
    <t>OIC Binder Clips</t>
  </si>
  <si>
    <t>Logitech Wireless Headset h800</t>
  </si>
  <si>
    <t>Storex Dura Pro Binders</t>
  </si>
  <si>
    <t>Hewlett Packard LaserJet 3310 Copier</t>
  </si>
  <si>
    <t>Avery Non-Stick Binders</t>
  </si>
  <si>
    <t>Tuff Stuff Recycled Round Ring Binders</t>
  </si>
  <si>
    <t>Hon 5100 Series Wood Tables</t>
  </si>
  <si>
    <t>OIC Binder Clips, Mini, 1/4" Capacity, Black</t>
  </si>
  <si>
    <t>Anker 36W 4-Port USB Wall Charger Travel Power Adapter for iPhone 5s 5c 5</t>
  </si>
  <si>
    <t>Gould Plastics 9-Pocket Panel Bin, 18-3/8w x 5-1/4d x 20-1/2h, Black</t>
  </si>
  <si>
    <t>Wilson Jones Custom Binder Spines &amp; Labels</t>
  </si>
  <si>
    <t>NETGEAR AC1750 Dual Band Gigabit¬†Smart WiFi Router</t>
  </si>
  <si>
    <t>Newell 324</t>
  </si>
  <si>
    <t>Microsoft Natural Keyboard Elite</t>
  </si>
  <si>
    <t>Southworth Structures Collection</t>
  </si>
  <si>
    <t>Square Ring Data Binders, Rigid 75 Pt. Covers, 11" x 14-7/8"</t>
  </si>
  <si>
    <t>Nortel Meridian M3904 Professional Digital phone</t>
  </si>
  <si>
    <t>Canon PC1080F Personal Copier</t>
  </si>
  <si>
    <t>Tuf-Vin Binders</t>
  </si>
  <si>
    <t>Sony 64GB Class 10 Micro SDHC R40 Memory Card</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</si>
  <si>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</si>
  <si>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</si>
  <si>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</si>
  <si>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</si>
  <si>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</si>
  <si>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</si>
  <si>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</si>
  <si>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</si>
  <si>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</si>
  <si>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Bulldog Vacuum Base Pencil Sharpener</t>
  </si>
  <si>
    <t>Bevis Steel Folding Chairs</t>
  </si>
  <si>
    <t>American Pencil</t>
  </si>
  <si>
    <t>White Envelopes, White Envelopes with Clear Poly Window</t>
  </si>
  <si>
    <t>KeyTronic¬†6101 Series -¬†Keyboard¬†- Black</t>
  </si>
  <si>
    <t>Global Geo Office Task Chair, Gray</t>
  </si>
  <si>
    <t>3M Office Air Cleaner</t>
  </si>
  <si>
    <t>Logitech G700s Rechargeable Gaming Mouse</t>
  </si>
  <si>
    <t>Acco D-Ring Binder w/DublLock</t>
  </si>
  <si>
    <t>Eldon Wave Desk Accessories</t>
  </si>
  <si>
    <t>Bush Advantage Collection Racetrack Conference Table</t>
  </si>
  <si>
    <t>Poly Designer Cover &amp; Back</t>
  </si>
  <si>
    <t>Premier Electric Letter Opener</t>
  </si>
  <si>
    <t>Fellowes Premier Superior Surge Suppressor, 10-Outlet, With Phone and Remote</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</si>
  <si>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</si>
  <si>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</si>
  <si>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</si>
  <si>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</si>
  <si>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</si>
  <si>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</si>
  <si>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</si>
  <si>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Imation¬†USB 2.0 Swivel¬†Flash Drive¬†USB¬†flash drive¬†- 4 GB - Pink</t>
  </si>
  <si>
    <t>Alphabetical Labels for Top Tab Filing</t>
  </si>
  <si>
    <t>O'Sullivan Living Dimensions 2-Shelf Bookcases</t>
  </si>
  <si>
    <t>iHome FM Clock Radio with Lightning Dock</t>
  </si>
  <si>
    <t>Sony Micro Vault Click 8 GB USB 2.0 Flash Drive</t>
  </si>
  <si>
    <t>Clear Mylar Reinforcing Strips</t>
  </si>
  <si>
    <t>Howard Miller 14-1/2" Diameter Chrome Round Wall Clock</t>
  </si>
  <si>
    <t>DMI Arturo Collection Mission-style Design Wood Chair</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</si>
  <si>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</si>
  <si>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</si>
  <si>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</si>
  <si>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</si>
  <si>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</si>
  <si>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</si>
  <si>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Newell 327</t>
  </si>
  <si>
    <t>Newell 317</t>
  </si>
  <si>
    <t>Canon Image Class D660 Copier</t>
  </si>
  <si>
    <t>Advantus Rolling Storage Box</t>
  </si>
  <si>
    <t>Great White Multi-Use Recycled Paper (20Lb. and 84 Bright)</t>
  </si>
  <si>
    <t>Tennsco Single-Tier Lockers</t>
  </si>
  <si>
    <t>Motorola HK250 Universal Bluetooth Headset</t>
  </si>
  <si>
    <t>Imation¬†16GB Mini TravelDrive USB 2.0¬†Flash Drive</t>
  </si>
  <si>
    <t>Safco Contoured Stacking Chairs</t>
  </si>
  <si>
    <t>Tenex Chairmats For Use With Carpeted Floors</t>
  </si>
  <si>
    <t>Sterilite Officeware Hinged File Box</t>
  </si>
  <si>
    <t>LG Electronics Tone+ HBS-730 Bluetooth Headset</t>
  </si>
  <si>
    <t>HON 5400 Series Task Chairs for Big and Tall</t>
  </si>
  <si>
    <t>Tennsco 16-Compartment Lockers with Coat Rack</t>
  </si>
  <si>
    <t>Avery 473</t>
  </si>
  <si>
    <t>Bretford ¬ìJust In Time¬î Height-Adjustable Multi-Task Work Tables</t>
  </si>
  <si>
    <t>Xerox 226</t>
  </si>
  <si>
    <t>Coloredge Poster Frame</t>
  </si>
  <si>
    <t>GBC Prepunched Paper, 19-Hole, for Binding Systems, 24-lb</t>
  </si>
  <si>
    <t>Alliance Big Bands Rubber Bands, 12/Pack</t>
  </si>
  <si>
    <t>Cisco SPA301</t>
  </si>
  <si>
    <t>Personal Creations Ink Jet Cards and Labels</t>
  </si>
  <si>
    <t>GBC White Gloss Covers, Plain Front</t>
  </si>
  <si>
    <t>Xerox 222</t>
  </si>
  <si>
    <t>Hon Every-Day Series Multi-Task Chairs</t>
  </si>
  <si>
    <t>Newell 332</t>
  </si>
  <si>
    <t>Rediform S.O.S. Phone Message Books</t>
  </si>
  <si>
    <t>Acme Value Line Scissors</t>
  </si>
  <si>
    <t>Martin-Yale Premier Letter Opener</t>
  </si>
  <si>
    <t>GE 30524EE4</t>
  </si>
  <si>
    <t>AT&amp;T SB67148 SynJ</t>
  </si>
  <si>
    <t>Fellowes Basic Home/Office Series Surge Protectors</t>
  </si>
  <si>
    <t>Recycled Pressboard Report Cover with Reinforced Top Hinge</t>
  </si>
  <si>
    <t>i.Sound Portable Power - 8000 mAh</t>
  </si>
  <si>
    <t>Xerox 225</t>
  </si>
  <si>
    <t>Xerox 1894</t>
  </si>
  <si>
    <t>Fellowes Superior 10 Outlet Split Surge Protector</t>
  </si>
  <si>
    <t>AT&amp;T 1070 Corded Phone</t>
  </si>
  <si>
    <t>Dana Halogen Swing-Arm Architect Lamp</t>
  </si>
  <si>
    <t>Belkin Premiere Surge Master II 8-outlet surge protector</t>
  </si>
  <si>
    <t>Acco Pressboard Covers with Storage Hooks, 9 1/2" x 11", Executive Red</t>
  </si>
  <si>
    <t>Tennsco Regal Shelving Units</t>
  </si>
  <si>
    <t>Imation¬†32GB Pocket Pro USB 3.0¬†Flash Drive¬†- 32 GB - Black - 1 P ...</t>
  </si>
  <si>
    <t>Jabra SPEAK 410</t>
  </si>
  <si>
    <t>Premium Transparent Presentation Covers by GBC</t>
  </si>
  <si>
    <t>Tripp Lite TLP810NET Broadband Surge for Modem/Fax</t>
  </si>
  <si>
    <t>Luxo Professional Fluorescent Magnifier Lamp with Clamp-Mount Base</t>
  </si>
  <si>
    <t>Wilson Jones Turn Tabs Binder Tool for Ring Binders</t>
  </si>
  <si>
    <t>Economy Rollaway Files</t>
  </si>
  <si>
    <t>Avery 480</t>
  </si>
  <si>
    <t>Belkin F9H710-06 7 Outlet SurgeMaster Surge Protector</t>
  </si>
  <si>
    <t>3M Hangers With Command Adhesive</t>
  </si>
  <si>
    <t>AT&amp;T TR1909W</t>
  </si>
  <si>
    <t>First Data FD10 PIN Pad</t>
  </si>
  <si>
    <t>Imation Bio 8GB USB¬†Flash Drive Imation¬†Corp</t>
  </si>
  <si>
    <t>Xerox 1977</t>
  </si>
  <si>
    <t>Tenex "The Solids" Textured Chair Mats</t>
  </si>
  <si>
    <t>Laminate Occasional Tables</t>
  </si>
  <si>
    <t>Cardinal Holdit Business Card Pockets</t>
  </si>
  <si>
    <t>Aluminum Document Frame</t>
  </si>
  <si>
    <t>Tops Green Bar Computer Printout Paper</t>
  </si>
  <si>
    <t>Carina Double Wide Media Storage Towers in Natural &amp; Black</t>
  </si>
  <si>
    <t>Logitech¬†Illuminated - Keyboard</t>
  </si>
  <si>
    <t>Wilson Jones Century Plastic Molded Ring Binders</t>
  </si>
  <si>
    <t>Wilson Jones Leather-Like Binders with DublLock Round Rings</t>
  </si>
  <si>
    <t>O'Sullivan Cherrywood Estates Traditional Bookcase</t>
  </si>
  <si>
    <t>Acco Translucent Poly Ring Binders</t>
  </si>
  <si>
    <t>Logitech Wireless Touch Keyboard K400</t>
  </si>
  <si>
    <t>KI Conference Tables</t>
  </si>
  <si>
    <t>Fellowes Officeware Wire Shelving</t>
  </si>
  <si>
    <t>Hewlett Packard 610 Color Digital Copier / Printer</t>
  </si>
  <si>
    <t>12-1/2 Diameter Round Wall Clock</t>
  </si>
  <si>
    <t>Hon GuestStacker Chair</t>
  </si>
  <si>
    <t>Xerox 1974</t>
  </si>
  <si>
    <t>Xerox 1927</t>
  </si>
  <si>
    <t>Heavy-Duty E-Z-D Binders</t>
  </si>
  <si>
    <t>Lifetime Advantage Folding Chairs, 4/Carton</t>
  </si>
  <si>
    <t>Avery 499</t>
  </si>
  <si>
    <t>Situations Contoured Folding Chairs, 4/Set</t>
  </si>
  <si>
    <t>Executive Impressions 14" Contract Wall Clock</t>
  </si>
  <si>
    <t>Logitech Mobile Speakerphone P710e -¬†speaker phone</t>
  </si>
  <si>
    <t>Eldon Stackable Tray, Side-Load, Legal, Smoke</t>
  </si>
  <si>
    <t>Model L Table or Wall-Mount Pencil Sharpener</t>
  </si>
  <si>
    <t>ClearOne CHATAttach 160 -¬†speaker phone</t>
  </si>
  <si>
    <t>Newell 32</t>
  </si>
  <si>
    <t>Belkin F9G930V10-GRY 9 Outlet Surge</t>
  </si>
  <si>
    <t>Sony 16GB Class 10 Micro SDHC R40 Memory Card</t>
  </si>
  <si>
    <t>Razer Tiamat Over Ear 7.1 Surround Sound PC Gaming Headset</t>
  </si>
  <si>
    <t>Kingston Digital DataTraveler 32GB USB 2.0</t>
  </si>
  <si>
    <t>Sony Micro Vault Click 16 GB USB 2.0 Flash Drive</t>
  </si>
  <si>
    <t>Fellowes Binding Cases</t>
  </si>
  <si>
    <t>Ibico Plastic and Wire Spiral Binding Combs</t>
  </si>
  <si>
    <t>Acme Preferred Stainless Steel Scissors</t>
  </si>
  <si>
    <t>Avery 486</t>
  </si>
  <si>
    <t>DIXON Oriole Pencils</t>
  </si>
  <si>
    <t>Xerox 202</t>
  </si>
  <si>
    <t>Deluxe Chalkboard Eraser Cleaner</t>
  </si>
  <si>
    <t>Binney &amp; Smith Crayola Metallic Crayons, 16-Color Pack</t>
  </si>
  <si>
    <t>Fellowes Black Plastic Comb Bindings</t>
  </si>
  <si>
    <t>Eldon Shelf Savers Cubes and Bins</t>
  </si>
  <si>
    <t>Xerox 1987</t>
  </si>
  <si>
    <t>File Shuttle I and Handi-File</t>
  </si>
  <si>
    <t>Binding Machine Supplies</t>
  </si>
  <si>
    <t>Xerox 1923</t>
  </si>
  <si>
    <t>Fellowes Neat Ideas Storage Cubes</t>
  </si>
  <si>
    <t>Xerox 1931</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</si>
  <si>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</si>
  <si>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</si>
  <si>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</si>
  <si>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</si>
  <si>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</si>
  <si>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</si>
  <si>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</si>
  <si>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Logitech B530 USB¬†Headset¬†-¬†headset¬†- Full size, Binaural</t>
  </si>
  <si>
    <t>Avery Durable Slant Ring Binders</t>
  </si>
  <si>
    <t>Universal Ultra Bright White Copier/Laser Paper, 8 1/2" x 11", Ream</t>
  </si>
  <si>
    <t>Luxo Professional Combination Clamp-On Lamps</t>
  </si>
  <si>
    <t>White Business Envelopes with Contemporary Seam, Recycled White Business Envelopes</t>
  </si>
  <si>
    <t>Wilson Jones Easy Flow II Sheet Lifters</t>
  </si>
  <si>
    <t>BIC Brite Liner Grip Highlighters, Assorted, 5/Pack</t>
  </si>
  <si>
    <t>Samsung Galaxy S III - 16GB - pebble blue (T-Mobile)</t>
  </si>
  <si>
    <t>Global Airflow Leather Mesh Back Chair, Black</t>
  </si>
  <si>
    <t>Advantus SlideClip Paper Clips</t>
  </si>
  <si>
    <t>Xerox 1979</t>
  </si>
  <si>
    <t>Boston 16801 Nautilus Battery Pencil Sharpener</t>
  </si>
  <si>
    <t>Fellowes Super Stor/Drawer Files</t>
  </si>
  <si>
    <t>Redi-Strip #10 Envelopes, 4 1/8 x 9 1/2</t>
  </si>
  <si>
    <t>UniKeep View Case Binders</t>
  </si>
  <si>
    <t>Eldon Delta Triangular Chair Mat, 52" x 58", Clear</t>
  </si>
  <si>
    <t>Howard Miller 13-3/4" Diameter Brushed Chrome Round Wall Clock</t>
  </si>
  <si>
    <t>Project Tote Personal File</t>
  </si>
  <si>
    <t>Bevis 36 x 72 Conference Tables</t>
  </si>
  <si>
    <t>Enermax Acrylux Wireless Keyboard</t>
  </si>
  <si>
    <t>GBC Plastic Binding Combs</t>
  </si>
  <si>
    <t>Aluminum Screw Posts</t>
  </si>
  <si>
    <t>Plantronics HL10 Handset Lifter</t>
  </si>
  <si>
    <t>Logitech Wireless Performance Mouse MX for PC and Mac</t>
  </si>
  <si>
    <t>Avery Hole Reinforcements</t>
  </si>
  <si>
    <t>Wilson Jones Ledger-Size, Piano-Hinge Binder, 2", Blue</t>
  </si>
  <si>
    <t>Global Value Mid-Back Manager's Chair, Gray</t>
  </si>
  <si>
    <t>Newell 333</t>
  </si>
  <si>
    <t>Xerox 1881</t>
  </si>
  <si>
    <t>Avery Durable Slant Ring Binders With Label Holder</t>
  </si>
  <si>
    <t>Round Ring Binders</t>
  </si>
  <si>
    <t>Micropad Numeric Keypads</t>
  </si>
  <si>
    <t>Belkin 8 Outlet SurgeMaster II Gold Surge Protector</t>
  </si>
  <si>
    <t>Avery Printable Repositionable Plastic Tabs</t>
  </si>
  <si>
    <t>Nokia Lumia 521 (T-Mobile)</t>
  </si>
  <si>
    <t>Avery 488</t>
  </si>
  <si>
    <t>Stanley Contemporary Battery Pencil Sharpeners</t>
  </si>
  <si>
    <t>AT&amp;T 1080 Corded phone</t>
  </si>
  <si>
    <t>Hon 4060 Series Tables</t>
  </si>
  <si>
    <t>Newell 326</t>
  </si>
  <si>
    <t>GE General Purpose, Extra Long Life, Showcase &amp; Floodlight Incandescent Bulbs</t>
  </si>
  <si>
    <t>Logitech ClearChat Comfort/USB Headset H390</t>
  </si>
  <si>
    <t>Newell 346</t>
  </si>
  <si>
    <t>Rediform Wirebound "Phone Memo" Message Book, 11 x 5-3/4</t>
  </si>
  <si>
    <t>Bush Saratoga Collection 5-Shelf Bookcase, Hanover Cherry, *Special Order</t>
  </si>
  <si>
    <t>Stockwell Push Pins</t>
  </si>
  <si>
    <t>Xerox 223</t>
  </si>
  <si>
    <t>Star Micronics TSP800 TSP847IIU Receipt Printer</t>
  </si>
  <si>
    <t>Fellowes Mobile File Cart, Black</t>
  </si>
  <si>
    <t>Crayola Anti Dust Chalk, 12/Pack</t>
  </si>
  <si>
    <t>Lock-Up Easel 'Spel-Binder'</t>
  </si>
  <si>
    <t>Hon Deluxe Fabric Upholstered Stacking Chairs</t>
  </si>
  <si>
    <t>BOSTON Model 1800 Electric Pencil Sharpeners, Putty/Woodgrain</t>
  </si>
  <si>
    <t>ACCOHIDE Binder by Acco</t>
  </si>
  <si>
    <t>Peel &amp; Stick Add-On Corner Pockets</t>
  </si>
  <si>
    <t>Carina 42"Hx23 3/4"W Media Storage Unit</t>
  </si>
  <si>
    <t>Xerox 220</t>
  </si>
  <si>
    <t>Recycled Data-Pak for Archival Bound Computer Printouts, 12-1/2 x 12-1/2 x 16</t>
  </si>
  <si>
    <t>Kensington 6 Outlet Guardian Standard Surge Protector</t>
  </si>
  <si>
    <t>Toshiba IPT2010-SD IP¬†Telephone</t>
  </si>
  <si>
    <t>GuestStacker Chair with Chrome Finish Legs</t>
  </si>
  <si>
    <t>Xerox 1924</t>
  </si>
  <si>
    <t>Hon 4700 Series Mobuis Mid-Back Task Chairs with Adjustable Arms</t>
  </si>
  <si>
    <t>Sauder Facets Collection Locker/File Cabinet, Sky Alder Finish</t>
  </si>
  <si>
    <t>Fellowes Strictly Business Drawer File, Letter/Legal Size</t>
  </si>
  <si>
    <t>GE DSL Phone Line Filter</t>
  </si>
  <si>
    <t>#10- 4 1/8" x 9 1/2" Security-Tint Envelopes</t>
  </si>
  <si>
    <t>Dax Clear Box Frame</t>
  </si>
  <si>
    <t>SANFORD Liquid Accent Tank-Style Highlighters</t>
  </si>
  <si>
    <t>Eldon Image Series Desk Accessories, Ebony</t>
  </si>
  <si>
    <t>Sanford 52201 APSCO Electric Pencil Sharpener</t>
  </si>
  <si>
    <t>Hon Non-Folding Utility Tables</t>
  </si>
  <si>
    <t>Bretford Rectangular Conference Table Tops</t>
  </si>
  <si>
    <t>Bestar Classic Bookcase</t>
  </si>
  <si>
    <t>Pencil and Crayon Sharpener</t>
  </si>
  <si>
    <t>Letter Size Cart</t>
  </si>
  <si>
    <t>ACCOHIDE 3-Ring Binder, Blue, 1"</t>
  </si>
  <si>
    <t>Xerox 1996</t>
  </si>
  <si>
    <t>Xerox 1973</t>
  </si>
  <si>
    <t>Avery 511</t>
  </si>
  <si>
    <t>Kensington 4 Outlet MasterPiece Compact Power Control Center</t>
  </si>
  <si>
    <t>Cardinal Slant-D Ring Binder, Heavy Gauge Vinyl</t>
  </si>
  <si>
    <t>GBC Binding covers</t>
  </si>
  <si>
    <t>Xerox 1898</t>
  </si>
  <si>
    <t>Belkin 6 Outlet Metallic Surge Strip</t>
  </si>
  <si>
    <t>Fellowes Bankers Box Recycled Super Stor/Drawer</t>
  </si>
  <si>
    <t>Hon Valutask Swivel Chairs</t>
  </si>
  <si>
    <t>Eureka Recycled Copy Paper 8 1/2" x 11", Ream</t>
  </si>
  <si>
    <t>Seth Thomas 12" Clock w/ Goldtone Case</t>
  </si>
  <si>
    <t>Panasonic KP-310 Heavy-Duty Electric Pencil Sharpener</t>
  </si>
  <si>
    <t>Wilson Jones Legal Size Ring Binders</t>
  </si>
  <si>
    <t>Westinghouse Clip-On Gooseneck Lamps</t>
  </si>
  <si>
    <t>Motorola L804</t>
  </si>
  <si>
    <t>Things To Do Today Pad</t>
  </si>
  <si>
    <t>Leather Task Chair, Black</t>
  </si>
  <si>
    <t>Cardinal EasyOpen D-Ring Binders</t>
  </si>
  <si>
    <t>DYMO CardScan Personal V9 Business Card Scanner</t>
  </si>
  <si>
    <t>Case Logic 2.4GHz Wireless Keyboard</t>
  </si>
  <si>
    <t>Hon 2090 ¬ìPillow Soft¬î Series Mid Back Swivel/Tilt Chairs</t>
  </si>
  <si>
    <t>Deflect-o SuperTray Unbreakable Stackable Tray, Letter, Black</t>
  </si>
  <si>
    <t>Atlantic Metals Mobile 4-Shelf Bookcases, Custom Colors</t>
  </si>
  <si>
    <t>Dixon My First Ticonderoga Pencil, #2</t>
  </si>
  <si>
    <t>Avery 490</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</si>
  <si>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</si>
  <si>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</si>
  <si>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</si>
  <si>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</si>
  <si>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</si>
  <si>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</si>
  <si>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</si>
  <si>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Ibico Standard Transparent Covers</t>
  </si>
  <si>
    <t>Logitech G13 Programmable Gameboard with LCD Display</t>
  </si>
  <si>
    <t>DAX Executive Solid Wood Document Frame, Desktop or Hang, Mahogany, 5 x 7</t>
  </si>
  <si>
    <t>Petty Cash Envelope</t>
  </si>
  <si>
    <t>GBC VeloBinder Electric Binding Machine</t>
  </si>
  <si>
    <t>3M Replacement Filter for Office Air Cleaner for 20' x 33' Room</t>
  </si>
  <si>
    <t>2300 Heavy-Duty Transfer File Systems by Perma</t>
  </si>
  <si>
    <t>Samsung Rugby III</t>
  </si>
  <si>
    <t>Prestige Round Ring Binders</t>
  </si>
  <si>
    <t>Acco Four Pocket Poly Ring Binder with Label Holder, Smoke, 1"</t>
  </si>
  <si>
    <t>Avery 4027 File Folder Labels for Dot Matrix Printers, 5000 Labels per Box, White</t>
  </si>
  <si>
    <t>Strathmore Photo Mount Cards</t>
  </si>
  <si>
    <t>Deluxe Heavy-Duty Vinyl Round Ring Binder</t>
  </si>
  <si>
    <t>OtterBox Defender Series Case - iPhone 5c</t>
  </si>
  <si>
    <t>Wilson Jones DublLock D-Ring Binders</t>
  </si>
  <si>
    <t>Wilson Jones Heavy-Duty Casebound Ring Binders with Metal Hinges</t>
  </si>
  <si>
    <t>SanDisk Ultra 64 GB MicroSDHC Class 10 Memory Card</t>
  </si>
  <si>
    <t>Avery 482</t>
  </si>
  <si>
    <t>Square Credit Card Reader</t>
  </si>
  <si>
    <t>Xerox 192</t>
  </si>
  <si>
    <t>HP Office Recycled Paper (20Lb. and 87 Bright)</t>
  </si>
  <si>
    <t>X-Rack File for Hanging Folders</t>
  </si>
  <si>
    <t>WD My Passport Ultra 500GB Portable External Hard Drive</t>
  </si>
  <si>
    <t>Cisco IP Phone 7961G-GE VoIP phone</t>
  </si>
  <si>
    <t>Logitech Trackman Marble Mouse</t>
  </si>
  <si>
    <t>Magna Visual Magnetic Picture Hangers</t>
  </si>
  <si>
    <t>Avery Durable Plastic 1" Binders</t>
  </si>
  <si>
    <t>iKross Bluetooth Portable Keyboard + Cell Phone Stand Holder + Brush for Apple iPhone 5S 5C 5, 4S 4</t>
  </si>
  <si>
    <t>DAX Value U-Channel Document Frames, Easel Back</t>
  </si>
  <si>
    <t>Prang Dustless Chalk Sticks</t>
  </si>
  <si>
    <t>Hon 2111 Invitation Series Corner Table</t>
  </si>
  <si>
    <t>Eldon Image Series Desk Accessories, Burgundy</t>
  </si>
  <si>
    <t>Boston Heavy-Duty Trimline Electric Pencil Sharpeners</t>
  </si>
  <si>
    <t>4009 Highlighters by Sanford</t>
  </si>
  <si>
    <t>Avery Durable Poly Binders</t>
  </si>
  <si>
    <t>Howard Miller 13" Diameter Pewter Finish Round Wall Clock</t>
  </si>
  <si>
    <t>Xerox 1970</t>
  </si>
  <si>
    <t>Xerox 1960</t>
  </si>
  <si>
    <t>Belkin 19" Vented Equipment Shelf, Black</t>
  </si>
  <si>
    <t>Neat Ideas Personal Hanging Folder Files, Black</t>
  </si>
  <si>
    <t>OIC Bulk Pack Metal Binder Clips</t>
  </si>
  <si>
    <t>Bush Andora Bookcase, Maple/Graphite Gray Finish</t>
  </si>
  <si>
    <t>GBC Recycled Grain Textured Covers</t>
  </si>
  <si>
    <t>Newell 310</t>
  </si>
  <si>
    <t>KI Adjustable-Height Table</t>
  </si>
  <si>
    <t>Acco Pressboard Covers with Storage Hooks, 14 7/8" x 11", Light Blue</t>
  </si>
  <si>
    <t>Avery 518</t>
  </si>
  <si>
    <t>Wireless Extenders zBoost YX545 SOHO Signal Booster</t>
  </si>
  <si>
    <t>Novimex Swivel Fabric Task Chair</t>
  </si>
  <si>
    <t>Pastel Pink Envelopes</t>
  </si>
  <si>
    <t>Belkin F8E887 USB Wired Ergonomic Keyboard</t>
  </si>
  <si>
    <t>Pyle PRT45 Retro Home¬†Telephone</t>
  </si>
  <si>
    <t>Spiral Phone Message Books with Labels by Adams</t>
  </si>
  <si>
    <t>PowerGen Dual USB Car Charger</t>
  </si>
  <si>
    <t>Newell 307</t>
  </si>
  <si>
    <t>Panasonic KP-4ABK Battery-Operated Pencil Sharpener</t>
  </si>
  <si>
    <t>Angle-D Binders with Locking Rings, Label Holders</t>
  </si>
  <si>
    <t>Adams Telephone Message Book W/Dividers/Space For Phone Numbers, 5 1/4"X8 1/2", 200/Messages</t>
  </si>
  <si>
    <t>Avery Binder Labels</t>
  </si>
  <si>
    <t>Sauder Inglewood Library Bookcases</t>
  </si>
  <si>
    <t>VTech DS6151</t>
  </si>
  <si>
    <t>GE 48" Fluorescent Tube, Cool White Energy Saver, 34 Watts, 30/Box</t>
  </si>
  <si>
    <t>Dot Matrix Printer Tape Reel Labels, White, 5000/Box</t>
  </si>
  <si>
    <t>Micro Innovations USB RF Wireless Keyboard with Mouse</t>
  </si>
  <si>
    <t>ShoreTel ShorePhone IP 230 VoIP phone</t>
  </si>
  <si>
    <t>Plantronics Savi W720 Multi-Device Wireless Headset System</t>
  </si>
  <si>
    <t>Xerox 2</t>
  </si>
  <si>
    <t>Office Impressions Heavy Duty Welded Shelving &amp; Multimedia Storage Drawers</t>
  </si>
  <si>
    <t>Jawbone MINI JAMBOX Wireless Bluetooth Speaker</t>
  </si>
  <si>
    <t>Deluxe Rollaway Locking File with Drawer</t>
  </si>
  <si>
    <t>Canon PC940 Copier</t>
  </si>
  <si>
    <t>Multicolor Computer Printout Paper</t>
  </si>
  <si>
    <t>Xerox 1940</t>
  </si>
  <si>
    <t>Xerox 1986</t>
  </si>
  <si>
    <t>Eldon Portable Mobile Manager</t>
  </si>
  <si>
    <t>Binder Clips by OIC</t>
  </si>
  <si>
    <t>Wilson Jones 1" Hanging DublLock Ring Binders</t>
  </si>
  <si>
    <t>Fellowes Bankers Box Stor/Drawer Steel Plus</t>
  </si>
  <si>
    <t>RCA Visys Integrated PBX 8-Line Router</t>
  </si>
  <si>
    <t>GBC Velobind Prepunched Cover Sets, Regency Series</t>
  </si>
  <si>
    <t>Cardinal Slant-D Ring Binders</t>
  </si>
  <si>
    <t>Home/Office Personal File Carts</t>
  </si>
  <si>
    <t>Universal Premium White Copier/Laser Paper (20Lb. and 87 Bright)</t>
  </si>
  <si>
    <t>Xerox 1887</t>
  </si>
  <si>
    <t>C-Line Magnetic Cubicle Keepers, Clear Polypropylene</t>
  </si>
  <si>
    <t>Avery 497</t>
  </si>
  <si>
    <t>GBC Standard Recycled Report Covers, Clear Plastic Sheets</t>
  </si>
  <si>
    <t>Avery 500</t>
  </si>
  <si>
    <t>Geemarc AmpliPOWER60</t>
  </si>
  <si>
    <t>"While you Were Out" Message Book, One Form per Page</t>
  </si>
  <si>
    <t>Global Leather Task Chair, Black</t>
  </si>
  <si>
    <t>Acco 7-Outlet Masterpiece Power Center, Wihtout Fax/Phone Line Protection</t>
  </si>
  <si>
    <t>O'Sullivan Manor Hill 2-Door Library in Brianna Oak</t>
  </si>
  <si>
    <t>Kingston Digital DataTraveler 16GB USB 2.0</t>
  </si>
  <si>
    <t>TRENDnet 56K USB 2.0 Phone, Internet and Fax Modem</t>
  </si>
  <si>
    <t>Avery 494</t>
  </si>
  <si>
    <t>Xerox 1962</t>
  </si>
  <si>
    <t>Sauder Camden County Barrister Bookcase, Planked Cherry Finish</t>
  </si>
  <si>
    <t>DXL Angle-View Binders with Locking Rings, Black</t>
  </si>
  <si>
    <t>Sauder Camden County Collection Libraries, Planked Cherry Finish</t>
  </si>
  <si>
    <t>Xerox 1919</t>
  </si>
  <si>
    <t>Prang Colored Pencils</t>
  </si>
  <si>
    <t>Howard Miller 11-1/2" Diameter Grantwood Wall Clock</t>
  </si>
  <si>
    <t>Samsung Galaxy Note 2</t>
  </si>
  <si>
    <t>SanDisk Cruzer 64 GB USB Flash Drive</t>
  </si>
  <si>
    <t>Avery 501</t>
  </si>
  <si>
    <t>Binney &amp; Smith Crayola Metallic Colored Pencils, 8-Color Set</t>
  </si>
  <si>
    <t>Avery 513</t>
  </si>
  <si>
    <t>Avery 3 1/2" Diskette Storage Pages, 10/Pack</t>
  </si>
  <si>
    <t>Seth Thomas 14" Day/Date Wall Clock</t>
  </si>
  <si>
    <t>Executive Impressions 8-1/2" Career Panel/Partition Cubicle Clock</t>
  </si>
  <si>
    <t>Howard Miller 12" Round Wall Clock</t>
  </si>
  <si>
    <t>Newell 334</t>
  </si>
  <si>
    <t>Hon 30" x 60" Table with Locking Drawer</t>
  </si>
  <si>
    <t>Safco Drafting Table</t>
  </si>
  <si>
    <t>Global High-Back Leather Tilter, Burgundy</t>
  </si>
  <si>
    <t>Ultra Door Pull Handle</t>
  </si>
  <si>
    <t>Xerox 1972</t>
  </si>
  <si>
    <t>Avery Hi-Liter Fluorescent Desk Style Markers</t>
  </si>
  <si>
    <t>IBM Multi-Purpose Copy Paper, 8 1/2 x 11", Case</t>
  </si>
  <si>
    <t>Ibico Hi-Tech Manual Binding System</t>
  </si>
  <si>
    <t>Xerox 218</t>
  </si>
  <si>
    <t>Global Comet Stacking Armless Chair</t>
  </si>
  <si>
    <t>Memorex Froggy Flash Drive 8 GB</t>
  </si>
  <si>
    <t>Hand-Finished Solid Wood Document Frame</t>
  </si>
  <si>
    <t>Avaya 4621SW VoIP phone</t>
  </si>
  <si>
    <t>Eaton Premium Continuous-Feed Paper, 25% Cotton, Letter Size, White, 1000 Shts/Box</t>
  </si>
  <si>
    <t>Xerox 214</t>
  </si>
  <si>
    <t>Safco Commercial Shelving</t>
  </si>
  <si>
    <t>Mitel MiVoice 5330e IP Phone</t>
  </si>
  <si>
    <t>Motorola Moto X</t>
  </si>
  <si>
    <t>Tops White Computer Printout Paper</t>
  </si>
  <si>
    <t>Enermax Briskie RF Wireless Keyboard and Mouse Combo</t>
  </si>
  <si>
    <t>Ultra Door Push Plate</t>
  </si>
  <si>
    <t>GBC Twin Loop Wire Binding Elements</t>
  </si>
  <si>
    <t>Perma STOR-ALL Hanging File Box, 13 1/8"W x 12 1/4"D x 10 1/2"H</t>
  </si>
  <si>
    <t>SAFCO Arco Folding Chair</t>
  </si>
  <si>
    <t>Newell 321</t>
  </si>
  <si>
    <t>Fellowes Personal Hanging Folder Files, Navy</t>
  </si>
  <si>
    <t>Wirebound Message Books, Four 2 3/4 x 5 White Forms per Page</t>
  </si>
  <si>
    <t>Eldon Spacemaker Box, Quick-Snap Lid, Clear</t>
  </si>
  <si>
    <t>Plymouth Boxed Rubber Bands by Plymouth</t>
  </si>
  <si>
    <t>Dixon Ticonderoga Erasable Colored Pencil Set, 12-Color</t>
  </si>
  <si>
    <t>GBC Imprintable Covers</t>
  </si>
  <si>
    <t>Acme Elite Stainless Steel Scissors</t>
  </si>
  <si>
    <t>Wirebound Message Books, 5-1/2 x 4 Forms, 2 or 4 Forms per Page</t>
  </si>
  <si>
    <t>GBC Recycled Regency Composition Covers</t>
  </si>
  <si>
    <t>Safco Value Mate Series Steel Bookcases, Baked Enamel Finish on Steel, Gray</t>
  </si>
  <si>
    <t>Xerox 1922</t>
  </si>
  <si>
    <t>Flat Face Poster Frame</t>
  </si>
  <si>
    <t>GBC Personal VeloBind Strips</t>
  </si>
  <si>
    <t>Letter/Legal File Tote with Clear Snap-On Lid, Black Granite</t>
  </si>
  <si>
    <t>Avery Framed View Binder, EZD Ring (Locking), Navy, 1 1/2"</t>
  </si>
  <si>
    <t>Xerox 1952</t>
  </si>
  <si>
    <t>Fellowes Twister Kit, Gray/Clear, 3/pkg</t>
  </si>
  <si>
    <t>Novimex Fabric Task Chair</t>
  </si>
  <si>
    <t>Maxell¬†LTO Ultrium - 800 GB</t>
  </si>
  <si>
    <t>Newell 325</t>
  </si>
  <si>
    <t>Plantronics Audio 478 Stereo USB Headset</t>
  </si>
  <si>
    <t>Hon 94000 Series Round Tables</t>
  </si>
  <si>
    <t>Newell 3-Hole Punched Plastic Slotted Magazine Holders for Binders</t>
  </si>
  <si>
    <t>Anker Ultra-Slim Mini Bluetooth 3.0 Wireless Keyboard</t>
  </si>
  <si>
    <t>Plantronics CS 50-USB -¬†headset¬†- Convertible, Monaural</t>
  </si>
  <si>
    <t>Floodlight Indoor Halogen Bulbs, 1 Bulb per Pack, 60 Watts</t>
  </si>
  <si>
    <t>Computer Printout Paper with Letter-Trim Perforations</t>
  </si>
  <si>
    <t>ClearSounds CSC500 Amplified Spirit Phone Corded phone</t>
  </si>
  <si>
    <t>Ampad Phone Message Book, Recycled, 400 Message Capacity, 5 ¬æ¬î x 11¬î</t>
  </si>
  <si>
    <t>Avery 507</t>
  </si>
  <si>
    <t>Hanging Personal Folder File</t>
  </si>
  <si>
    <t>Logitech Wireless Marathon Mouse M705</t>
  </si>
  <si>
    <t>Tennsco 6- and 18-Compartment Lockers</t>
  </si>
  <si>
    <t>BOSTON Ranger #55 Pencil Sharpener, Black</t>
  </si>
  <si>
    <t>Office Star - Ergonomically Designed Knee Chair</t>
  </si>
  <si>
    <t>GBC DocuBind P100 Manual Binding Machine</t>
  </si>
  <si>
    <t>Newell 308</t>
  </si>
  <si>
    <t>Global Fabric Manager's Chair, Dark Gray</t>
  </si>
  <si>
    <t>Acme Tagit Stainless Steel Antibacterial Scissors</t>
  </si>
  <si>
    <t>Polycom SoundStation2 EX Conference¬†phone</t>
  </si>
  <si>
    <t>Mobile Personal File Cube</t>
  </si>
  <si>
    <t>DMI Eclipse Executive Suite Bookcases</t>
  </si>
  <si>
    <t>Xerox Color Copier Paper, 11" x 17", Ream</t>
  </si>
  <si>
    <t>GBC DocuBind TL200 Manual Binding Machine</t>
  </si>
  <si>
    <t>Eldon Advantage Chair Mats for Low to Medium Pile Carpets</t>
  </si>
  <si>
    <t>Panasonic KP-350BK Electric Pencil Sharpener with Auto Stop</t>
  </si>
  <si>
    <t>Wilson Jones data.warehouse D-Ring Binders with DublLock</t>
  </si>
  <si>
    <t>Xerox 1982</t>
  </si>
  <si>
    <t>Acco Data Flex Cable Posts For Top &amp; Bottom Load Binders, 6" Capacity</t>
  </si>
  <si>
    <t>GBC Prestige Therm-A-Bind Covers</t>
  </si>
  <si>
    <t>Fellowes Mighty 8 Compact Surge Protector</t>
  </si>
  <si>
    <t>GBC DocuBind P50 Personal Binding Machine</t>
  </si>
  <si>
    <t>Holmes HEPA Air Purifier</t>
  </si>
  <si>
    <t>Xerox 1988</t>
  </si>
  <si>
    <t>Harmony HEPA Quiet Air Purifiers</t>
  </si>
  <si>
    <t>Acco Hanging Data Binders</t>
  </si>
  <si>
    <t>Howard Miller 16" Diameter Gallery Wall Clock</t>
  </si>
  <si>
    <t>Belkin 325VA UPS Surge Protector, 6'</t>
  </si>
  <si>
    <t>Metal Folding Chairs, Beige, 4/Carton</t>
  </si>
  <si>
    <t>Zipper Ring Binder Pockets</t>
  </si>
  <si>
    <t>Super Decoflex Portable Personal File</t>
  </si>
  <si>
    <t>Wilson Electronics DB Pro Signal Booster</t>
  </si>
  <si>
    <t>Atlantic Metals Mobile 2-Shelf Bookcases, Custom Colors</t>
  </si>
  <si>
    <t>GBC DocuBind 200 Manual Binding Machine</t>
  </si>
  <si>
    <t>Fellowes Advanced Computer Series Surge Protectors</t>
  </si>
  <si>
    <t>HTC One</t>
  </si>
  <si>
    <t>Fiskars Home &amp; Office Scissors</t>
  </si>
  <si>
    <t>Fellowes PB500 Electric Punch Plastic Comb Binding Machine with Manual Bind</t>
  </si>
  <si>
    <t>Avery Self-Adhesive Photo Pockets for Polaroid Photos</t>
  </si>
  <si>
    <t>Newell 344</t>
  </si>
  <si>
    <t>Advantus T-Pin Paper Clips</t>
  </si>
  <si>
    <t>Acco Six-Outlet Power Strip, 4' Cord Length</t>
  </si>
  <si>
    <t>Xerox 1959</t>
  </si>
  <si>
    <t>Avery Durable Binders</t>
  </si>
  <si>
    <t>Kensington 6 Outlet MasterPiece HOMEOFFICE Power Control Center</t>
  </si>
  <si>
    <t>Xerox 22</t>
  </si>
  <si>
    <t>Holmes Odor Grabber</t>
  </si>
  <si>
    <t>Hon Multipurpose Stacking Arm Chairs</t>
  </si>
  <si>
    <t>Wirebound Message Books, Four 2 3/4" x 5" Forms per Page, 600 Sets per Book</t>
  </si>
  <si>
    <t>Advantus Plastic Paper Clips</t>
  </si>
  <si>
    <t>Logitech G19 Programmable Gaming Keyboard</t>
  </si>
  <si>
    <t>Xerox 1984</t>
  </si>
  <si>
    <t>Fellowes Bases and Tops For Staxonsteel/High-Stak Systems</t>
  </si>
  <si>
    <t>Deflect-o Glass Clear Studded Chair Mats</t>
  </si>
  <si>
    <t>Canon PC1060 Personal Laser Copier</t>
  </si>
  <si>
    <t>Bevis Round Conference Room Tables and Bases</t>
  </si>
  <si>
    <t>Global Deluxe Stacking Chair, Gray</t>
  </si>
  <si>
    <t>Global Super Steno Chair</t>
  </si>
  <si>
    <t>Newell 351</t>
  </si>
  <si>
    <t>Balt Solid Wood Round Tables</t>
  </si>
  <si>
    <t>Global Leather Executive Chair</t>
  </si>
  <si>
    <t>Newell 319</t>
  </si>
  <si>
    <t>Imation¬†Secure¬†Drive¬†+ Hardware Encrypted USB¬†flash drive¬†- 16 GB</t>
  </si>
  <si>
    <t>Wausau Papers Astrobrights Colored Envelopes</t>
  </si>
  <si>
    <t>Tennsco Lockers, Gray</t>
  </si>
  <si>
    <t>REDIFORM Incoming/Outgoing Call Register, 11" X 8 1/2", 100 Messages</t>
  </si>
  <si>
    <t>Satellite Sectional Post Binders</t>
  </si>
  <si>
    <t>Atlantic Metals Mobile 3-Shelf Bookcases, Custom Colors</t>
  </si>
  <si>
    <t>Memorex Micro Travel Drive 32 GB</t>
  </si>
  <si>
    <t>Lexmark S315 Color Inkjet Printer</t>
  </si>
  <si>
    <t>Global Leather &amp; Oak Executive Chair, Burgundy</t>
  </si>
  <si>
    <t>Message Book, Phone, Wirebound Standard Line Memo, 2 3/4" X 5"</t>
  </si>
  <si>
    <t>Acco Smartsocket Color-Coded Six-Outlet AC Adapter Model Surge Protectors</t>
  </si>
  <si>
    <t>Avery Arch Ring Binders</t>
  </si>
  <si>
    <t>Clearsounds A400</t>
  </si>
  <si>
    <t>Hewlett Packard 310 Color Digital Copier</t>
  </si>
  <si>
    <t>Recycled Premium Regency Composition Covers</t>
  </si>
  <si>
    <t>Avery File Folder Labels</t>
  </si>
  <si>
    <t>Newell 318</t>
  </si>
  <si>
    <t>Square Credit Card Reader, 4 1/2" x 4 1/2" x 1", White</t>
  </si>
  <si>
    <t>Panasonic KX-TG9541B DECT 6.0 Digital 2-Line Expandable Cordless Phone With Digital Answering System</t>
  </si>
  <si>
    <t>DAX Natural Wood-Tone Poster Frame</t>
  </si>
  <si>
    <t>WD My Passport Ultra 2TB Portable External Hard Drive</t>
  </si>
  <si>
    <t>Panasonic KX MB2061 Multifunction Printer</t>
  </si>
  <si>
    <t>Razer Kraken 7.1 Surround Sound Over Ear USB Gaming Headset</t>
  </si>
  <si>
    <t>Tenex Traditional Chairmats for Medium Pile Carpet, Standard Lip, 36" x 48"</t>
  </si>
  <si>
    <t>Bevis Rectangular Conference Tables</t>
  </si>
  <si>
    <t>Geographics Note Cards, Blank, White, 8 1/2" x 11"</t>
  </si>
  <si>
    <t>#10- 4 1/8" x 9 1/2" Recycled Envelopes</t>
  </si>
  <si>
    <t>Cardinal Holdit Data Disk Pockets</t>
  </si>
  <si>
    <t>Xerox 1896</t>
  </si>
  <si>
    <t>Global Deluxe High-Back Office Chair in Storm</t>
  </si>
  <si>
    <t>Kensington K72356US Mouse-in-a-Box USB Desktop Mouse</t>
  </si>
  <si>
    <t>Avery 50</t>
  </si>
  <si>
    <t>Honeywell Enviracaire Portable HEPA Air Cleaner for 16' x 20' Room</t>
  </si>
  <si>
    <t>Chromcraft Bull-Nose Wood Oval Conference Tables &amp; Bases</t>
  </si>
  <si>
    <t>Anker 24W Portable Micro USB Car Charger</t>
  </si>
  <si>
    <t>Hon Practical Foundations 30 x 60 Training Table, Light Gray/Charcoal</t>
  </si>
  <si>
    <t>White GlueTop Scratch Pads</t>
  </si>
  <si>
    <t>Cameo Buff Policy Envelopes</t>
  </si>
  <si>
    <t>Avery 52</t>
  </si>
  <si>
    <t>High Speed Automatic Electric Letter Opener</t>
  </si>
  <si>
    <t>Panasonic KX TS3282B Corded phone</t>
  </si>
  <si>
    <t>Memorex Mini Travel Drive 8 GB USB 2.0 Flash Drive</t>
  </si>
  <si>
    <t>Samsung Galaxy S4 Mini</t>
  </si>
  <si>
    <t>Xerox 1891</t>
  </si>
  <si>
    <t>O'Sullivan Living Dimensions 3-Shelf Bookcases</t>
  </si>
  <si>
    <t>GBC Standard Plastic Binding Systems' Combs</t>
  </si>
  <si>
    <t>Cisco Small Business SPA 502G VoIP phone</t>
  </si>
  <si>
    <t>Berol Giant Pencil Sharpener</t>
  </si>
  <si>
    <t>Global Stack Chair without Arms, Black</t>
  </si>
  <si>
    <t>Acco Pressboard Covers with Storage Hooks, 14 7/8" x 11", Executive Red</t>
  </si>
  <si>
    <t>Avery 498</t>
  </si>
  <si>
    <t>Design Ebony Sketching Pencil</t>
  </si>
  <si>
    <t>Eldon Simplefile Box Office</t>
  </si>
  <si>
    <t>Avery 517</t>
  </si>
  <si>
    <t>24-Hour Round Wall Clock</t>
  </si>
  <si>
    <t>SAFCO Optional Arm Kit for Workspace Cribbage Stacking Chair</t>
  </si>
  <si>
    <t>Green Bar Computer Printout Paper</t>
  </si>
  <si>
    <t>Global Adaptabilites Bookcase, Cherry/Storm Gray Finish</t>
  </si>
  <si>
    <t>GBC Pre-Punched Binding Paper, Plastic, White, 8-1/2" x 11"</t>
  </si>
  <si>
    <t>Mini 13-1/2 Capacity Data Binder Rack, Pearl</t>
  </si>
  <si>
    <t>Avery 514</t>
  </si>
  <si>
    <t>Xerox 1888</t>
  </si>
  <si>
    <t>Adams "While You Were Out" Message Pads</t>
  </si>
  <si>
    <t>Wirebound Four 2-3/4 x 5 Forms per Page, 400 Sets per Book</t>
  </si>
  <si>
    <t>AT&amp;T 17929 Lendline Telephone</t>
  </si>
  <si>
    <t>Contract Clock, 14", Brown</t>
  </si>
  <si>
    <t>Xerox 215</t>
  </si>
  <si>
    <t>Xerox 1885</t>
  </si>
  <si>
    <t>Computer Room Manger, 14"</t>
  </si>
  <si>
    <t>Bady BDG101FRU Card Printer</t>
  </si>
  <si>
    <t>Prang Drawing Pencil Set</t>
  </si>
  <si>
    <t>Avery 512</t>
  </si>
  <si>
    <t>Tenex Contemporary Contur Chairmats for Low and Medium Pile Carpet, Computer, 39" x 49"</t>
  </si>
  <si>
    <t>Executive Impressions 12" Wall Clock</t>
  </si>
  <si>
    <t>Hon Deluxe Fabric Upholstered Stacking Chairs, Squared Back</t>
  </si>
  <si>
    <t>Advantus Rolling Drawer Organizers</t>
  </si>
  <si>
    <t>Hon Olson Stacker Stools</t>
  </si>
  <si>
    <t>Plantronics S12 Corded Telephone Headset System</t>
  </si>
  <si>
    <t>Plantronics Calisto P620-M USB Wireless Speakerphone System</t>
  </si>
  <si>
    <t>Hoover Upright Vacuum With Dirt Cup</t>
  </si>
  <si>
    <t>Xerox 1903</t>
  </si>
  <si>
    <t>Maxell 4.7GB DVD-R 5/Pack</t>
  </si>
  <si>
    <t>Canvas Sectional Post Binders</t>
  </si>
  <si>
    <t>Advantus Map Pennant Flags and Round Head Tacks</t>
  </si>
  <si>
    <t>Pyle PMP37LED</t>
  </si>
  <si>
    <t>Lumber Crayons</t>
  </si>
  <si>
    <t>9-3/4 Diameter Round Wall Clock</t>
  </si>
  <si>
    <t>Xerox 1953</t>
  </si>
  <si>
    <t>Xerox 228</t>
  </si>
  <si>
    <t>Sauder Forest Hills Library, Woodland Oak Finish</t>
  </si>
  <si>
    <t>Office Star - Professional Matrix Back Chair with 2-to-1 Synchro Tilt and Mesh Fabric Seat</t>
  </si>
  <si>
    <t>Computer Printout Index Tabs</t>
  </si>
  <si>
    <t>Carina Mini System Audio Rack, Model AR050B</t>
  </si>
  <si>
    <t>Plantronics Voyager Pro HD - Bluetooth Headset</t>
  </si>
  <si>
    <t>Xerox 201</t>
  </si>
  <si>
    <t>Ibico Plastic Spiral Binding Combs</t>
  </si>
  <si>
    <t>Newell 345</t>
  </si>
  <si>
    <t>Xerox 1951</t>
  </si>
  <si>
    <t>Office Star - Mesh Screen back chair with Vinyl seat</t>
  </si>
  <si>
    <t>Dixon Prang Watercolor Pencils, 10-Color Set with Brush</t>
  </si>
  <si>
    <t>Global Ergonomic Managers Chair</t>
  </si>
  <si>
    <t>Eldon Regeneration Recycled Desk Accessories, Smoke</t>
  </si>
  <si>
    <t>Global Deluxe Steno Chair</t>
  </si>
  <si>
    <t>Wirebound Message Books, Four 2 3/4 x 5 Forms per Page, 200 Sets per Book</t>
  </si>
  <si>
    <t>Dual Level, Single-Width Filing Carts</t>
  </si>
  <si>
    <t>Rubber Band Ball</t>
  </si>
  <si>
    <t>Space Solutions Commercial Steel Shelving</t>
  </si>
  <si>
    <t>Google Nexus 5</t>
  </si>
  <si>
    <t>Jet-Pak Recycled Peel 'N' Seal Padded Mailers</t>
  </si>
  <si>
    <t>Snap-A-Way Black Print Carbonless Ruled Speed Letter, Triplicate</t>
  </si>
  <si>
    <t>File Shuttle II and Handi-File, Black</t>
  </si>
  <si>
    <t>Executive Impressions 13-1/2" Indoor/Outdoor Wall Clock</t>
  </si>
  <si>
    <t>Advantus Panel Wall Acrylic Frame</t>
  </si>
  <si>
    <t>Eldon 400 Class Desk Accessories, Black Carbon</t>
  </si>
  <si>
    <t>Wilson Jones Clip &amp; Carry Folder Binder Tool for Ring Binders, Clear</t>
  </si>
  <si>
    <t>Memorex Micro Travel Drive 8 GB</t>
  </si>
  <si>
    <t>Xerox 1978</t>
  </si>
  <si>
    <t>Harbour Creations 67200 Series Stacking Chairs</t>
  </si>
  <si>
    <t>Tenex V2T-RE Standard Weight Series Chair Mat, 45" x 53", Lip 25" x 12"</t>
  </si>
  <si>
    <t>Cush Cases Heavy Duty Rugged Cover Case for Samsung Galaxy S5 - Purple</t>
  </si>
  <si>
    <t>Samsung Galaxy Mega 6.3</t>
  </si>
  <si>
    <t>Avery 478</t>
  </si>
  <si>
    <t>DAX Two-Tone Rosewood/Black Document Frame, Desktop, 5 x 7</t>
  </si>
  <si>
    <t>Safco Chair Connectors, 6/Carton</t>
  </si>
  <si>
    <t>Self-Adhesive Ring Binder Labels</t>
  </si>
  <si>
    <t>Chromcraft Bull-Nose Wood 48" x 96" Rectangular Conference Tables</t>
  </si>
  <si>
    <t>SanDisk Ultra 16 GB MicroSDHC Class 10 Memory Card</t>
  </si>
  <si>
    <t>Avery Heavy-Duty EZD  Binder With Locking Rings</t>
  </si>
  <si>
    <t>VariCap6 Expandable Binder</t>
  </si>
  <si>
    <t>Eldon Fold 'N Roll Cart System</t>
  </si>
  <si>
    <t>Avery Premier Heavy-Duty Binder with Round Locking Rings</t>
  </si>
  <si>
    <t>Insertable Tab Post Binder Dividers</t>
  </si>
  <si>
    <t>Lexmark MX611dhe Monochrome Laser Printer</t>
  </si>
  <si>
    <t>GBC VeloBinder Manual Binding System</t>
  </si>
  <si>
    <t>Alliance Rubber Bands</t>
  </si>
  <si>
    <t>SlimView Poly Binder, 3/8"</t>
  </si>
  <si>
    <t>BlackBerry Q10</t>
  </si>
  <si>
    <t>Lesro Sheffield Collection Coffee Table, End Table, Center Table, Corner Table</t>
  </si>
  <si>
    <t>#10 Self-Seal White Envelopes</t>
  </si>
  <si>
    <t>Hon Pagoda Stacking Chairs</t>
  </si>
  <si>
    <t>36X48 HARDFLOOR CHAIRMAT</t>
  </si>
  <si>
    <t>Conquest 14 Commercial Heavy-Duty Upright Vacuum, Collection System, Accessory Kit</t>
  </si>
  <si>
    <t>Ampad #10 Peel &amp; Seel Holiday Envelopes</t>
  </si>
  <si>
    <t>Linden 10" Round Wall Clock, Black</t>
  </si>
  <si>
    <t>Anderson Hickey Conga Table Tops &amp; Accessories</t>
  </si>
  <si>
    <t>SimpliFile Personal File, Black Granite, 15w x 6-15/16d x 11-1/4h</t>
  </si>
  <si>
    <t>OtterBox Commuter Series Case - iPhone 5 &amp; 5s</t>
  </si>
  <si>
    <t>Logitech Wireless Headset H600 Over-The-Head Design</t>
  </si>
  <si>
    <t>Xerox 230</t>
  </si>
  <si>
    <t>Recycled Steel Personal File for Hanging File Folders</t>
  </si>
  <si>
    <t>invisibleSHIELD by ZAGG Smudge-Free Screen Protector</t>
  </si>
  <si>
    <t>Okidata C331dn Printer</t>
  </si>
  <si>
    <t>Tyvek  Top-Opening Peel &amp; Seel Envelopes, Plain White</t>
  </si>
  <si>
    <t>Office Star Flex Back Scooter Chair with White Frame</t>
  </si>
  <si>
    <t>Acme Rosewood Handle Letter Opener</t>
  </si>
  <si>
    <t>Global Leather and Oak Executive Chair, Black</t>
  </si>
  <si>
    <t>BIC Brite Liner Highlighters, Chisel Tip</t>
  </si>
  <si>
    <t>Avery 489</t>
  </si>
  <si>
    <t>White Computer Printout Paper by Universal</t>
  </si>
  <si>
    <t>#10 White Business Envelopes,4 1/8 x 9 1/2</t>
  </si>
  <si>
    <t>Newell 34</t>
  </si>
  <si>
    <t>Xerox 1971</t>
  </si>
  <si>
    <t>Polycom CX300 Desktop Phone USB VoIP phone</t>
  </si>
  <si>
    <t>Atlantic Metals Mobile 5-Shelf Bookcases, Custom Colors</t>
  </si>
  <si>
    <t>Avery 510</t>
  </si>
  <si>
    <t>Wilson Jones Four-Pocket Poly Binders</t>
  </si>
  <si>
    <t>Accohide Poly Flexible Ring Binders</t>
  </si>
  <si>
    <t>Memorex Froggy Flash Drive 4 GB</t>
  </si>
  <si>
    <t>Southworth 100% R√©sum√© Paper, 24lb.</t>
  </si>
  <si>
    <t>Eldon Expressions Punched Metal &amp; Wood Desk Accessories, Pewter &amp; Cherry</t>
  </si>
  <si>
    <t>Avery White Multi-Purpose Labels</t>
  </si>
  <si>
    <t>Logitech G500s Laser Gaming Mouse with Adjustable Weight Tuning</t>
  </si>
  <si>
    <t>Avery 485</t>
  </si>
  <si>
    <t>Adams Telephone Message Book W/Dividers/Space For Phone Numbers, 5 1/4"X8 1/2", 300/Messages</t>
  </si>
  <si>
    <t>Bose SoundLink Bluetooth Speaker</t>
  </si>
  <si>
    <t>Letter or Legal Size Expandable Poly String Tie Envelopes</t>
  </si>
  <si>
    <t>Stiletto Hand Letter Openers</t>
  </si>
  <si>
    <t>Logitech Desktop MK120 Mouse and keyboard Combo</t>
  </si>
  <si>
    <t>Fellowes Bankers Box Staxonsteel Drawer File/Stacking System</t>
  </si>
  <si>
    <t>Col-Erase Pencils with Erasers</t>
  </si>
  <si>
    <t>Clarity 53712</t>
  </si>
  <si>
    <t>Xerox 1941</t>
  </si>
  <si>
    <t>APC 7 Outlet Network SurgeArrest Surge Protector</t>
  </si>
  <si>
    <t>Canon Imageclass D680 Copier / Fax</t>
  </si>
  <si>
    <t>Plantronics Voyager Pro Legend</t>
  </si>
  <si>
    <t>Memorex Mini Travel Drive 64 GB USB 2.0 Flash Drive</t>
  </si>
  <si>
    <t>Boston 19500 Mighty Mite Electric Pencil Sharpener</t>
  </si>
  <si>
    <t>Avery 474</t>
  </si>
  <si>
    <t>Newell 336</t>
  </si>
  <si>
    <t>Cisco 8x8 Inc. 6753i IP Business Phone System</t>
  </si>
  <si>
    <t>Tenex Chairmats For Use with Hard Floors</t>
  </si>
  <si>
    <t>Acco Flexible ACCOHIDE Square Ring Data Binder, Dark Blue, 11 1/2" X 14" 7/8"</t>
  </si>
  <si>
    <t>Fellowes Command Center 5-outlet power strip</t>
  </si>
  <si>
    <t>Avery Address/Shipping Labels for Typewriters, 4" x 2"</t>
  </si>
  <si>
    <t>50 Colored Long Pencils</t>
  </si>
  <si>
    <t>Rush Hierlooms Collection 1" Thick Stackable Bookcases</t>
  </si>
  <si>
    <t>Sauder Facets Collection Library, Sky Alder Finish</t>
  </si>
  <si>
    <t>Hon Metal Bookcases, Putty</t>
  </si>
  <si>
    <t>Acco PRESSTEX Data Binder with Storage Hooks, Light Blue, 9 1/2" X 11"</t>
  </si>
  <si>
    <t>Cisco Unified IP Phone 7945G VoIP phone</t>
  </si>
  <si>
    <t>Strathmore Photo Frame Cards</t>
  </si>
  <si>
    <t>Xerox 1944</t>
  </si>
  <si>
    <t>Kensington 7 Outlet MasterPiece HOMEOFFICE Power Control Center</t>
  </si>
  <si>
    <t>Xerox 1991</t>
  </si>
  <si>
    <t>Imation¬†Clip USB¬†flash drive¬†- 8 GB</t>
  </si>
  <si>
    <t>Akro-Mils 12-Gallon Tote</t>
  </si>
  <si>
    <t>Tenex Traditional Chairmats for Hard Floors, Average Lip, 36" x 48"</t>
  </si>
  <si>
    <t>Xerox 1968</t>
  </si>
  <si>
    <t>GBC Wire Binding Combs</t>
  </si>
  <si>
    <t>GBC Recycled VeloBinder Covers</t>
  </si>
  <si>
    <t>Holmes Replacement Filter for HEPA Air Cleaner, Medium Room</t>
  </si>
  <si>
    <t>Pizazz Global Quick File</t>
  </si>
  <si>
    <t>KeyTronic¬†KT400U2 -¬†Keyboard¬†- Black</t>
  </si>
  <si>
    <t>Xerox 204</t>
  </si>
  <si>
    <t>Chromcraft 48" x 96" Racetrack Double Pedestal Table</t>
  </si>
  <si>
    <t>HP Standard 104 key PS/2 Keyboard</t>
  </si>
  <si>
    <t>Macally Suction Cup Mount</t>
  </si>
  <si>
    <t>Ativa MDM8000 8-Sheet Micro-Cut Shredder</t>
  </si>
  <si>
    <t>Binney &amp; Smith inkTank Desk Highlighter, Chisel Tip, Yellow, 12/Box</t>
  </si>
  <si>
    <t>Advantus Push Pins, Aluminum Head</t>
  </si>
  <si>
    <t>Ooma Telo VoIP Home Phone System</t>
  </si>
  <si>
    <t>Xerox 1905</t>
  </si>
  <si>
    <t>Cardinal HOLDit! Binder Insert Strips,Extra Strips</t>
  </si>
  <si>
    <t>Plantronics Audio 995 Wireless Stereo Headset</t>
  </si>
  <si>
    <t>Xerox 200</t>
  </si>
  <si>
    <t>Brites Rubber Bands, 1 1/2 oz. Box</t>
  </si>
  <si>
    <t>Okidata MB491 Multifunction Printer</t>
  </si>
  <si>
    <t>Avery Hanging File Binders</t>
  </si>
  <si>
    <t>While You Were Out Pads, 50 per Pad, 4 x 5 1/4, Green Cycle</t>
  </si>
  <si>
    <t>Kensington Orbit Wireless Mobile Trackball for PC and Mac</t>
  </si>
  <si>
    <t>QVS USB Car Charger 2-Port 2.1Amp for iPod/iPhone/iPad/iPad 2/iPad 3</t>
  </si>
  <si>
    <t>Newell 314</t>
  </si>
  <si>
    <t>Ibico Ibimaster 300 Manual Binding System</t>
  </si>
  <si>
    <t>Multi-Use Personal File Cart and Caster Set, Three Stacking Bins</t>
  </si>
  <si>
    <t>Fellowes Stor/Drawer Steel Plus Storage Drawers</t>
  </si>
  <si>
    <t>Boston Home &amp; Office Model 2000 Electric Pencil Sharpeners</t>
  </si>
  <si>
    <t>Newell 31</t>
  </si>
  <si>
    <t>Premium Transparent Presentation Covers, No Pattern/Clear, 8 1/2" x 11"</t>
  </si>
  <si>
    <t>Xerox 1966</t>
  </si>
  <si>
    <t>Acme Kleen Earth Office Shears</t>
  </si>
  <si>
    <t>Elite 5" Scissors</t>
  </si>
  <si>
    <t>Acco PRESSTEX Data Binder with Storage Hooks, Dark Blue, 9 1/2" X 11"</t>
  </si>
  <si>
    <t>Samsung HM1900 Bluetooth Headset</t>
  </si>
  <si>
    <t>Acco Side-Punched Conventional Columnar Pads</t>
  </si>
  <si>
    <t>Avery 492</t>
  </si>
  <si>
    <t>Xerox 232</t>
  </si>
  <si>
    <t>Adjustable Personal File Tote</t>
  </si>
  <si>
    <t>Crayola Colored Pencils</t>
  </si>
  <si>
    <t>Manila Recycled Extra-Heavyweight Clasp Envelopes, 6" x 9"</t>
  </si>
  <si>
    <t>Sharp 1540cs Digital Laser Copier</t>
  </si>
  <si>
    <t>Eldon Regeneration Recycled Desk Accessories, Black</t>
  </si>
  <si>
    <t>Eldon File Chest Portable File</t>
  </si>
  <si>
    <t>Bush Advantage Collection Round Conference Table</t>
  </si>
  <si>
    <t>Verbatim Slim CD and DVD Storage Cases, 50/Pack</t>
  </si>
  <si>
    <t>Eldon Advantage Foldable Chair Mats for Low Pile Carpets</t>
  </si>
  <si>
    <t>Xerox 1964</t>
  </si>
  <si>
    <t>GBC DocuBind 300 Electric Binding Machine</t>
  </si>
  <si>
    <t>Sensible Storage WireTech Storage Systems</t>
  </si>
  <si>
    <t>Quartet Omega Colored Chalk, 12/Pack</t>
  </si>
  <si>
    <t>Advantus Panel Wall Certificate Holder - 8.5x11</t>
  </si>
  <si>
    <t>Rubbermaid ClusterMat Chairmats, Mat Size- 66" x 60", Lip 20" x 11" -90 Degree Angle</t>
  </si>
  <si>
    <t>Balt Split Level Computer Training Table</t>
  </si>
  <si>
    <t>Dixon Ticonderoga Core-Lock Colored Pencils</t>
  </si>
  <si>
    <t>Things To Do Today Spiral Book</t>
  </si>
  <si>
    <t>Apple iPhone 5S</t>
  </si>
  <si>
    <t>Tensor Computer Mounted Lamp</t>
  </si>
  <si>
    <t>Logitech Illuminated Ultrathin Keyboard with Backlighting</t>
  </si>
  <si>
    <t>Serrated Blade or Curved Handle Hand Letter Openers</t>
  </si>
  <si>
    <t>Premier Automatic Letter Opener</t>
  </si>
  <si>
    <t>Eldon 300 Class Desk Accessories, Black</t>
  </si>
  <si>
    <t>Sterilite Show Offs Storage Containers</t>
  </si>
  <si>
    <t>Logitech G430 Surround Sound Gaming Headset with Dolby 7.1 Technology</t>
  </si>
  <si>
    <t>Economy #2 Pencils</t>
  </si>
  <si>
    <t>Maxell DVD-RAM Discs</t>
  </si>
  <si>
    <t>Global Chrome Stack Chair</t>
  </si>
  <si>
    <t>Xerox 196</t>
  </si>
  <si>
    <t>Xerox 1895</t>
  </si>
  <si>
    <t>Eldon "L" Workstation Diamond Chairmat</t>
  </si>
  <si>
    <t>DAX Copper Panel Document Frame, 5 x 7 Size</t>
  </si>
  <si>
    <t>Plantronics CS510 - Over-the-Head monaural Wireless Headset System</t>
  </si>
  <si>
    <t>Eldon ProFile File 'N Store Portable File Tub Letter/Legal Size Black</t>
  </si>
  <si>
    <t>Riverleaf Stik-Withit Designer Note Cubes</t>
  </si>
  <si>
    <t>Acco Expandable Hanging Binders</t>
  </si>
  <si>
    <t>High-Back Leather Manager's Chair</t>
  </si>
  <si>
    <t>Eldon Gobal File Keepers</t>
  </si>
  <si>
    <t>OIC #2 Pencils, Medium Soft</t>
  </si>
  <si>
    <t>Avery 505</t>
  </si>
  <si>
    <t>RCA ViSYS 25423RE1 Corded phone</t>
  </si>
  <si>
    <t>Eldon Expressions Wood Desk Accessories, Oak</t>
  </si>
  <si>
    <t>Newell 320</t>
  </si>
  <si>
    <t>GBC Durable Plastic Covers</t>
  </si>
  <si>
    <t>Master Giant Foot Doorstop, Safety Yellow</t>
  </si>
  <si>
    <t>Xerox 1942</t>
  </si>
  <si>
    <t>Bush Westfield Collection Bookcases, Fully Assembled</t>
  </si>
  <si>
    <t>DAX Cubicle Frames - 8x10</t>
  </si>
  <si>
    <t>WD My Passport Ultra 1TB Portable External Hard Drive</t>
  </si>
  <si>
    <t>Howard Miller 11-1/2" Diameter Brentwood Wall Clock</t>
  </si>
  <si>
    <t>O'Sullivan Elevations Bookcase, Cherry Finish</t>
  </si>
  <si>
    <t>Jackery Bar Premium Fast-charging Portable Charger</t>
  </si>
  <si>
    <t>Belkin 7 Outlet SurgeMaster II</t>
  </si>
  <si>
    <t>Stacking Trays by OIC</t>
  </si>
  <si>
    <t>Xerox 1981</t>
  </si>
  <si>
    <t>Mophie Juice Pack Helium for iPhone</t>
  </si>
  <si>
    <t>Avery 477</t>
  </si>
  <si>
    <t>Executive Impressions 10" Spectator Wall Clock</t>
  </si>
  <si>
    <t>Gear Head AU3700S Headset</t>
  </si>
  <si>
    <t>GBC Poly Designer Binding Covers</t>
  </si>
  <si>
    <t>Pressboard Covers with Storage Hooks, 9 1/2" x 11", Light Blue</t>
  </si>
  <si>
    <t>Avery Reinforcements for Hole-Punch Pages</t>
  </si>
  <si>
    <t>Acco 6 Outlet Guardian Premium Plus Surge Suppressor</t>
  </si>
  <si>
    <t>Performers Binder/Pad Holder, Black</t>
  </si>
  <si>
    <t>Tennsco Double-Tier Lockers</t>
  </si>
  <si>
    <t>Newell 338</t>
  </si>
  <si>
    <t>Iris Project Case</t>
  </si>
  <si>
    <t>Global Enterprise Series Seating High-Back Swivel/Tilt Chairs</t>
  </si>
  <si>
    <t>Xerox 210</t>
  </si>
  <si>
    <t>Boston Electric Pencil Sharpener, Model 1818, Charcoal Black</t>
  </si>
  <si>
    <t>Economy Binders</t>
  </si>
  <si>
    <t>Smead Alpha-Z Color-Coded Second Alphabetical Labels and Starter Set</t>
  </si>
  <si>
    <t>Safco Value Mate Steel Bookcase, Baked Enamel Finish on Steel, Black</t>
  </si>
  <si>
    <t>Cubify CubeX 3D Printer Double Head Print</t>
  </si>
  <si>
    <t>Xerox 1939</t>
  </si>
  <si>
    <t>Cisco Desktop Collaboration Experience DX650 IP Video Phone</t>
  </si>
  <si>
    <t>O'Sullivan 3-Shelf Heavy-Duty Bookcases</t>
  </si>
  <si>
    <t>Boston 1827 Commercial Additional Cutter, Drive Gear &amp; Gear Rack for 1606</t>
  </si>
  <si>
    <t>Chromcraft Bull-Nose Wood Round Conference Table Top, Wood Base</t>
  </si>
  <si>
    <t>PayAnywhere Card Reader</t>
  </si>
  <si>
    <t>Harmony Air Purifier</t>
  </si>
  <si>
    <t>Rogers Jumbo File, Granite</t>
  </si>
  <si>
    <t>Vtech CS6719</t>
  </si>
  <si>
    <t>GBC Premium Transparent Covers with Diagonal Lined Pattern</t>
  </si>
  <si>
    <t>Polycom SoundPoint Pro SE-225 Corded phone</t>
  </si>
  <si>
    <t>Xerox 2000</t>
  </si>
  <si>
    <t>Hewlett-Packard Deskjet D4360 Printer</t>
  </si>
  <si>
    <t>Airmail Envelopes</t>
  </si>
  <si>
    <t>Mediabridge Sport Armband iPhone 5s</t>
  </si>
  <si>
    <t>Logitech¬†LS21 Speaker System - PC Multimedia - 2.1-CH - Wired</t>
  </si>
  <si>
    <t>Avery Metallic Poly Binders</t>
  </si>
  <si>
    <t>#6 3/4 Gummed Flap White Envelopes</t>
  </si>
  <si>
    <t>Nu-Dell Float Frame 11 x 14 1/2</t>
  </si>
  <si>
    <t>Balt Solid Wood Rectangular Table</t>
  </si>
  <si>
    <t>Polycom SoundPoint IP 450 VoIP phone</t>
  </si>
  <si>
    <t>SANFORD Major Accent Highlighters</t>
  </si>
  <si>
    <t>Wilson SignalBoost 841262 DB PRO Amplifier Kit</t>
  </si>
  <si>
    <t>Southworth 25% Cotton Linen-Finish Paper &amp; Envelopes</t>
  </si>
  <si>
    <t>Eldon 200 Class Desk Accessories</t>
  </si>
  <si>
    <t>Xerox 231</t>
  </si>
  <si>
    <t>Master Caster Door Stop, Brown</t>
  </si>
  <si>
    <t>Inter-Office Recycled Envelopes, Brown Kraft, Button-String,10" x 13" , 100/Box</t>
  </si>
  <si>
    <t>Martin Yale Chadless Opener Electric Letter Opener</t>
  </si>
  <si>
    <t>Gould Plastics 18-Pocket Panel Bin, 34w x 5-1/4d x 20-1/2h</t>
  </si>
  <si>
    <t>Lenovo 17-Key USB Numeric Keypad</t>
  </si>
  <si>
    <t>Xerox 1992</t>
  </si>
  <si>
    <t>Holmes 99% HEPA Air Purifier</t>
  </si>
  <si>
    <t>Xerox 1892</t>
  </si>
  <si>
    <t>Chromcraft Round Conference Tables</t>
  </si>
  <si>
    <t>Xerox 1930</t>
  </si>
  <si>
    <t>Xerox 211</t>
  </si>
  <si>
    <t>Xerox 227</t>
  </si>
  <si>
    <t>Seidio BD2-HK3IPH5-BK DILEX Case and Holster Combo for Apple iPhone 5/5s - Black</t>
  </si>
  <si>
    <t>Avanti 4.4 Cu. Ft. Refrigerator</t>
  </si>
  <si>
    <t>Sony 32GB Class 10 Micro SDHC R40 Memory Card</t>
  </si>
  <si>
    <t>Tennsco Commercial Shelving</t>
  </si>
  <si>
    <t>Westinghouse Floor Lamp with Metal Mesh Shade, Black</t>
  </si>
  <si>
    <t>Premier Elliptical Ring Binder, Black</t>
  </si>
  <si>
    <t>TOPS "Important Message" Pads, Canary, 4-1/4 x 5-1/2, 50 Sheets per Pad</t>
  </si>
  <si>
    <t>BIC Brite Liner Highlighters</t>
  </si>
  <si>
    <t>Master Big Foot Doorstop, Beige</t>
  </si>
  <si>
    <t>Zebra Zazzle Fluorescent Highlighters</t>
  </si>
  <si>
    <t>Bevis Round Conference Table Top &amp; Single Column Base</t>
  </si>
  <si>
    <t>Tyvek Side-Opening Peel &amp; Seel Expanding Envelopes</t>
  </si>
  <si>
    <t>Jensen SMPS-640 -¬†speaker phone</t>
  </si>
  <si>
    <t>Master Caster Door Stop, Large Brown</t>
  </si>
  <si>
    <t>Acco Perma 3000 Stacking Storage Drawers</t>
  </si>
  <si>
    <t>Executive Impressions 13" Chairman Wall Clock</t>
  </si>
  <si>
    <t>Brother DCP1000 Digital 3 in 1 Multifunction Machine</t>
  </si>
  <si>
    <t>Newell Chalk Holder</t>
  </si>
  <si>
    <t>Nontoxic Chalk</t>
  </si>
  <si>
    <t>GBC Therma-A-Bind 250T Electric Binding System</t>
  </si>
  <si>
    <t>Super Bands, 12/Pack</t>
  </si>
  <si>
    <t>Document Clip Frames</t>
  </si>
  <si>
    <t>Global Armless Task Chair, Royal Blue</t>
  </si>
  <si>
    <t>Hoover Replacement Belts For Soft Guard &amp; Commercial Ltweight Upright Vacs, 2/Pk</t>
  </si>
  <si>
    <t>Deflect-o EconoMat Studded, No Bevel Mat for Low Pile Carpeting</t>
  </si>
  <si>
    <t>Sauder Camden County Collection Library</t>
  </si>
  <si>
    <t>Boston School Pro Electric Pencil Sharpener, 1670</t>
  </si>
  <si>
    <t>Office Star - Ergonomic Mid Back Chair with 2-Way Adjustable Arms</t>
  </si>
  <si>
    <t>Ibico Presentation Index for Binding Systems</t>
  </si>
  <si>
    <t>Xerox 1917</t>
  </si>
  <si>
    <t>Acco Banker's Clasps, 5 3/4"-Long</t>
  </si>
  <si>
    <t>Logitech Media Keyboard K200</t>
  </si>
  <si>
    <t>Imation¬†30456 USB¬†Flash Drive¬†8GB</t>
  </si>
  <si>
    <t>Global Low Back Tilter Chair</t>
  </si>
  <si>
    <t>Xerox 1954</t>
  </si>
  <si>
    <t>Newell 328</t>
  </si>
  <si>
    <t>Aastra 6757i CT Wireless VoIP phone</t>
  </si>
  <si>
    <t>Bevis Oval Conference Table, Walnut</t>
  </si>
  <si>
    <t>Tennsco Stur-D-Stor Boltless Shelving, 5 Shelves, 24" Deep, Sand</t>
  </si>
  <si>
    <t>Xerox 19</t>
  </si>
  <si>
    <t>Tops Wirebound Message Log Books</t>
  </si>
  <si>
    <t>G.E. Longer-Life Indoor Recessed Floodlight Bulbs</t>
  </si>
  <si>
    <t>Hon 61000 Series Interactive Training Tables</t>
  </si>
  <si>
    <t>Avery 483</t>
  </si>
  <si>
    <t>Dixon Ticonderoga Maple Cedar Pencil, #2</t>
  </si>
  <si>
    <t>Acme Forged Steel Scissors with Black Enamel Handles</t>
  </si>
  <si>
    <t>Tyvek Interoffice Envelopes, 9 1/2" x 12 1/2", 100/Box</t>
  </si>
  <si>
    <t>BIC Liqua Brite Liner</t>
  </si>
  <si>
    <t>Kleencut Forged Office Shears by Acme United Corporation</t>
  </si>
  <si>
    <t>Newell 313</t>
  </si>
  <si>
    <t>Bush Westfield Collection Bookcases, Dark Cherry Finish</t>
  </si>
  <si>
    <t>Logitech Keyboard K120</t>
  </si>
  <si>
    <t>Master Caster Door Stop, Large Neon Orange</t>
  </si>
  <si>
    <t>DAX Wood Document Frame</t>
  </si>
  <si>
    <t>Xerox 1932</t>
  </si>
  <si>
    <t>Avery Personal Creations Heavyweight Cards</t>
  </si>
  <si>
    <t>Personal Folder Holder, Ebony</t>
  </si>
  <si>
    <t>Acco 3-Hole Punch</t>
  </si>
  <si>
    <t>Plantronics 81402</t>
  </si>
  <si>
    <t>Avery Hi-Liter EverBold Pen Style Fluorescent Highlighters, 4/Pack</t>
  </si>
  <si>
    <t>Hunt BOSTON Vista Battery-Operated Pencil Sharpener, Black</t>
  </si>
  <si>
    <t>Hon Deluxe Fabric Upholstered Stacking Chairs, Rounded Back</t>
  </si>
  <si>
    <t>Hunt PowerHouse Electric Pencil Sharpener, Blue</t>
  </si>
  <si>
    <t>Woodgrain Magazine Files by Perma</t>
  </si>
  <si>
    <t>Deflect-o EconoMat Nonstudded, No Bevel Mat</t>
  </si>
  <si>
    <t>Space Solutions HD Industrial Steel Shelving.</t>
  </si>
  <si>
    <t>Green Canvas Binder for 8-1/2" x 14" Sheets</t>
  </si>
  <si>
    <t>Newell 323</t>
  </si>
  <si>
    <t>Sanford EarthWrite Recycled Pencils, Medium Soft, #2</t>
  </si>
  <si>
    <t>Tennsco Snap-Together Open Shelving Units, Starter Sets and Add-On Units</t>
  </si>
  <si>
    <t xml:space="preserve">Iceberg Mobile Mega Data/Printer Cart </t>
  </si>
  <si>
    <t>Fiskars Spring-Action Scissors</t>
  </si>
  <si>
    <t>Newell 309</t>
  </si>
  <si>
    <t>SmartStand Mobile Device Holder, Assorted Colors</t>
  </si>
  <si>
    <t>14-7/8 x 11 Blue Bar Computer Printout Paper</t>
  </si>
  <si>
    <t>Advantus Push Pins</t>
  </si>
  <si>
    <t>Avery 519</t>
  </si>
  <si>
    <t>Belkin 8-Outlet Premiere SurgeMaster II Surge Protectors</t>
  </si>
  <si>
    <t>Xerox 1909</t>
  </si>
  <si>
    <t>Grandstream GXP2100 Mainstream Business Phone</t>
  </si>
  <si>
    <t>Global Push Button Manager's Chair, Indigo</t>
  </si>
  <si>
    <t>Permanent Self-Adhesive File Folder Labels for Typewriters by Universal</t>
  </si>
  <si>
    <t>Wilson Jones Impact Binders</t>
  </si>
  <si>
    <t>Acco Suede Grain Vinyl Round Ring Binder</t>
  </si>
  <si>
    <t>AT&amp;T 1080 Phone</t>
  </si>
  <si>
    <t>Logitech G600 MMO Gaming Mouse</t>
  </si>
  <si>
    <t>Astroparche Fine Business Paper</t>
  </si>
  <si>
    <t>Eldon 100 Class Desk Accessories</t>
  </si>
  <si>
    <t>Acme Box Cutter Scissors</t>
  </si>
  <si>
    <t>Eldon Expressions Wood and Plastic Desk Accessories, Oak</t>
  </si>
  <si>
    <t>Newell 339</t>
  </si>
  <si>
    <t>Acme Office Executive Series Stainless Steel Trimmers</t>
  </si>
  <si>
    <t>Embossed Ink Jet Note Cards</t>
  </si>
  <si>
    <t>Belkin F9S820V06 8 Outlet Surge</t>
  </si>
  <si>
    <t>Howard Miller 11-1/2" Diameter Ridgewood Wall Clock</t>
  </si>
  <si>
    <t>Xerox 1933</t>
  </si>
  <si>
    <t>Xerox 1928</t>
  </si>
  <si>
    <t>Newell 347</t>
  </si>
  <si>
    <t>Hammermill CopyPlus Copy Paper (20Lb. and 84 Bright)</t>
  </si>
  <si>
    <t>Bagged Rubber Bands</t>
  </si>
  <si>
    <t>Cardinal Hold-It CD Pocket</t>
  </si>
  <si>
    <t>Nu-Dell Executive Frame</t>
  </si>
  <si>
    <t>Wilson Jones Standard D-Ring Binders</t>
  </si>
  <si>
    <t>Acrylic Self-Standing Desk Frames</t>
  </si>
  <si>
    <t>Panasonic KX-TG6844B Expandable Digital Cordless Telephone</t>
  </si>
  <si>
    <t>Plantronics MX500i Earset</t>
  </si>
  <si>
    <t>Novimex Turbo Task Chair</t>
  </si>
  <si>
    <t>Aastra 57i VoIP phone</t>
  </si>
  <si>
    <t>Peel &amp; Seel Recycled Catalog Envelopes, Brown</t>
  </si>
  <si>
    <t>Strathmore #10 Envelopes, Ultimate White</t>
  </si>
  <si>
    <t>LF Elite 3D Dazzle Designer Hard Case Cover, Lf Stylus Pen and Wiper For Apple Iphone 5c Mini Lite</t>
  </si>
  <si>
    <t>Xerox 1893</t>
  </si>
  <si>
    <t>SpineVue Locking Slant-D Ring Binders by Cardinal</t>
  </si>
  <si>
    <t>Advantus Employee of the Month Certificate Frame, 11 x 13-1/2</t>
  </si>
  <si>
    <t>Stur-D-Stor Shelving, Vertical 5-Shelf: 72"H x 36"W x 18 1/2"D</t>
  </si>
  <si>
    <t>Acme Design Stainless Steel Bent Scissors</t>
  </si>
  <si>
    <t>Barricks Non-Folding Utility Table with Steel Legs, Laminate Tops</t>
  </si>
  <si>
    <t>XtraLife ClearVue Slant-D Ring Binders by Cardinal</t>
  </si>
  <si>
    <t>Catalog Binders with Expanding Posts</t>
  </si>
  <si>
    <t>Wirebound Message Books, 2 7/8" x 5", 3 Forms per Page</t>
  </si>
  <si>
    <t>Xerox 1882</t>
  </si>
  <si>
    <t>Commercial WindTunnel Clean Air Upright Vacuum, Replacement Belts, Filtration Bags</t>
  </si>
  <si>
    <t>6" Cubicle Wall Clock, Black</t>
  </si>
  <si>
    <t>Avery 51</t>
  </si>
  <si>
    <t>Seth Thomas 16" Steel Case Clock</t>
  </si>
  <si>
    <t>Pressboard Data Binders by Wilson Jones</t>
  </si>
  <si>
    <t>Iceberg Nesting Folding Chair, 19w x 6d x 43h</t>
  </si>
  <si>
    <t>EcoTones Memo Sheets</t>
  </si>
  <si>
    <t>Akro Stacking Bins</t>
  </si>
  <si>
    <t>Boston KS Multi-Size Manual Pencil Sharpener</t>
  </si>
  <si>
    <t>Personal File Boxes with Fold-Down Carry Handle</t>
  </si>
  <si>
    <t>Array Memo Cubes</t>
  </si>
  <si>
    <t>Texas Instruments TI-34 Scientific Calculator</t>
  </si>
  <si>
    <t>Avery 493</t>
  </si>
  <si>
    <t>Bush Somerset Collection Bookcase</t>
  </si>
  <si>
    <t>Logitech M510 Wireless Mouse</t>
  </si>
  <si>
    <t>Acco Clips to Go Binder Clips, 24 Clips in Two Sizes</t>
  </si>
  <si>
    <t>Standard Line ¬ìWhile You Were Out¬î Hardbound Telephone Message Book</t>
  </si>
  <si>
    <t>SAFCO Mobile Desk Side File, Wire Frame</t>
  </si>
  <si>
    <t>Kingston Digital DataTraveler 64GB USB 2.0</t>
  </si>
  <si>
    <t>Logitech¬†Z-906 Speaker sys - home theater - 5.1-CH</t>
  </si>
  <si>
    <t>3M Polarizing Light Filter Sleeves</t>
  </si>
  <si>
    <t>Bush Heritage Pine Collection 5-Shelf Bookcase, Albany Pine Finish, *Special Order</t>
  </si>
  <si>
    <t>Tenex File Box, Personal Filing Tote with Lid, Black</t>
  </si>
  <si>
    <t>Sanyo Counter Height Refrigerator with Crisper, 3.6 Cubic Foot, Stainless Steel/Black</t>
  </si>
  <si>
    <t>NETGEAR N750 Dual Band Wi-Fi Gigabit Router</t>
  </si>
  <si>
    <t>Unpadded Memo Slips</t>
  </si>
  <si>
    <t>Fiskars 8" Scissors, 2/Pack</t>
  </si>
  <si>
    <t>Acco Glide Clips</t>
  </si>
  <si>
    <t>Bush Cubix Conference Tables, Fully Assembled</t>
  </si>
  <si>
    <t>TOPS Carbonless Receipt Book, Four 2-3/4 x 7-1/4 Money Receipts per Page</t>
  </si>
  <si>
    <t>Xerox 217</t>
  </si>
  <si>
    <t>OIC Stacking Trays</t>
  </si>
  <si>
    <t>Tennsco Industrial Shelving</t>
  </si>
  <si>
    <t>O'Sullivan 2-Shelf Heavy-Duty Bookcases</t>
  </si>
  <si>
    <t>Digium D40 VoIP phone</t>
  </si>
  <si>
    <t>KeyTronic¬†E03601U1 -¬†Keyboard¬†- Beige</t>
  </si>
  <si>
    <t>Xerox 1925</t>
  </si>
  <si>
    <t>Message Book, Wirebound, Four 5 1/2" X 4" Forms/Pg., 200 Dupl. Sets/Book</t>
  </si>
  <si>
    <t>TOPS 4 x 6 Fluorescent Color Memo Sheets, 500 Sheets per Pack</t>
  </si>
  <si>
    <t>Acco 6 Outlet Guardian Premium Surge Suppressor</t>
  </si>
  <si>
    <t>Faber Castell Col-Erase Pencils</t>
  </si>
  <si>
    <t>Colored Push Pins</t>
  </si>
  <si>
    <t>SAFCO PlanMaster Boards, 60w x 37-1/2d, White Melamine</t>
  </si>
  <si>
    <t>Motorla HX550 Universal Bluetooth Headset</t>
  </si>
  <si>
    <t>Xerox 20</t>
  </si>
  <si>
    <t>Newell 35</t>
  </si>
  <si>
    <t>Stackable Trays</t>
  </si>
  <si>
    <t>Fellowes High-Stak Drawer Files</t>
  </si>
  <si>
    <t>Logitech¬†VX Revolution Cordless Laser Mouse for Notebooks (Black)</t>
  </si>
  <si>
    <t>Kensington Expert Mouse Optical USB Trackball for PC or Mac</t>
  </si>
  <si>
    <t>Xerox 221</t>
  </si>
  <si>
    <t>Newell 312</t>
  </si>
  <si>
    <t>Black Print Carbonless 8 1/2" x 8 1/4" Rapid Memo Book</t>
  </si>
  <si>
    <t>Iceberg OfficeWorks 42" Round Tables</t>
  </si>
  <si>
    <t>Electrix 20W Halogen Replacement Bulb for Zoom-In Desk Lamp</t>
  </si>
  <si>
    <t>Logitech G35 7.1-Channel Surround Sound Headset</t>
  </si>
  <si>
    <t>Luxo Adjustable Task Clamp Lamp</t>
  </si>
  <si>
    <t>Dexim XPower Skin Super-Thin Power Case for iPhone 5 - Black</t>
  </si>
  <si>
    <t>I Need's 3d Hello Kitty Hybrid Silicone Case Cover for HTC One X 4g with 3d Hello Kitty Stylus Pen Green/pink</t>
  </si>
  <si>
    <t>Eldon Expressions Desk Accessory, Wood Pencil Holder, Oak</t>
  </si>
  <si>
    <t>Xerox 1975</t>
  </si>
  <si>
    <t>DAX Black Cherry Wood-Tone Poster Frame</t>
  </si>
  <si>
    <t>StarTech.com 10/100 VDSL2 Ethernet Extender Kit</t>
  </si>
  <si>
    <t>Avery 475</t>
  </si>
  <si>
    <t>Avery 476</t>
  </si>
  <si>
    <t>Belkin 19" Center-Weighted Shelf, Gray</t>
  </si>
  <si>
    <t>Hon Comfortask Task/Swivel Chairs</t>
  </si>
  <si>
    <t>JM Magazine Binder</t>
  </si>
  <si>
    <t>Xerox 1915</t>
  </si>
  <si>
    <t>Vtech AT&amp;T CL2940 Corded Speakerphone, Black</t>
  </si>
  <si>
    <t>Peel &amp; Seel Envelopes</t>
  </si>
  <si>
    <t>Black Print Carbonless Snap-Off Rapid Letter, 8 1/2" x 7"</t>
  </si>
  <si>
    <t>Acme Softgrip Scissors</t>
  </si>
  <si>
    <t>Tenex B1-RE Series Chair Mats for Low Pile Carpets</t>
  </si>
  <si>
    <t>Compact Automatic Electric Letter Opener</t>
  </si>
  <si>
    <t>Hoover Commercial Soft Guard Upright Vacuum And Disposable Filtration Bags</t>
  </si>
  <si>
    <t>Griffin GC17055 Auxiliary Audio Cable</t>
  </si>
  <si>
    <t>Rogers Profile Extra Capacity Storage Tub</t>
  </si>
  <si>
    <t>RCA ViSYS 25825 Wireless digital phone</t>
  </si>
  <si>
    <t>Carina Media Storage Towers in Natural &amp; Black</t>
  </si>
  <si>
    <t>DAX Contemporary Wood Frame with Silver Metal Mat, Desktop, 11 x 14 Size</t>
  </si>
  <si>
    <t>Fellowes Recycled Storage Drawers</t>
  </si>
  <si>
    <t>Xerox 203</t>
  </si>
  <si>
    <t>Office Star - Contemporary Swivel Chair with Padded Adjustable Arms and Flex Back</t>
  </si>
  <si>
    <t>Xerox 1945</t>
  </si>
  <si>
    <t>Westinghouse Mesh Shade Clip-On Gooseneck Lamp, Black</t>
  </si>
  <si>
    <t>Avery Non-Stick Heavy Duty View Round Locking Ring Binders</t>
  </si>
  <si>
    <t>Cardinal Poly Pocket Divider Pockets for Ring Binders</t>
  </si>
  <si>
    <t>Avery 503</t>
  </si>
  <si>
    <t>GBC VeloBind Cover Sets</t>
  </si>
  <si>
    <t>Holmes Cool Mist Humidifier for the Whole House with 8-Gallon Output per Day, Extended Life Filter</t>
  </si>
  <si>
    <t>OtterBox Defender Series Case - Samsung Galaxy S4</t>
  </si>
  <si>
    <t>Eldon 200 Class Desk Accessories, Smoke</t>
  </si>
  <si>
    <t>SanDisk Cruzer 32 GB USB Flash Drive</t>
  </si>
  <si>
    <t>Xerox 23</t>
  </si>
  <si>
    <t>Portable Personal File Box</t>
  </si>
  <si>
    <t>Euro-Pro Shark Turbo Vacuum</t>
  </si>
  <si>
    <t>Security-Tint Envelopes</t>
  </si>
  <si>
    <t>Hon 4070 Series Pagoda Round Back Stacking Chairs</t>
  </si>
  <si>
    <t>Acme Kleencut Forged Steel Scissors</t>
  </si>
  <si>
    <t>Companion Letter/Legal File, Black</t>
  </si>
  <si>
    <t>Plantronics Encore H101 Dual Earpieces¬†Headset</t>
  </si>
  <si>
    <t>Xerox 189</t>
  </si>
  <si>
    <t>Xerox 1897</t>
  </si>
  <si>
    <t>Nu-Dell Leatherette Frames</t>
  </si>
  <si>
    <t>AT&amp;T 841000 Phone</t>
  </si>
  <si>
    <t>Electrix Incandescent Magnifying Lamp, Black</t>
  </si>
  <si>
    <t>Xerox 1929</t>
  </si>
  <si>
    <t>Zebra GX420t Direct Thermal/Thermal Transfer Printer</t>
  </si>
  <si>
    <t>Cisco SPA 502G IP Phone</t>
  </si>
  <si>
    <t>Rediform Voice Mail Log Books</t>
  </si>
  <si>
    <t>Apple iPhone 5</t>
  </si>
  <si>
    <t>Xerox 194</t>
  </si>
  <si>
    <t>Master Caster Door Stop, Gray</t>
  </si>
  <si>
    <t>Socket Bluetooth Cordless Hand Scanner (CHS)</t>
  </si>
  <si>
    <t>Important Message Pads, 50 4-1/4 x 5-1/2 Forms per Pad</t>
  </si>
  <si>
    <t>G.E. Halogen Desk Lamp Bulbs</t>
  </si>
  <si>
    <t>Okidata B400 Printer</t>
  </si>
  <si>
    <t>Peel-Off China Markers</t>
  </si>
  <si>
    <t>Xerox 1947</t>
  </si>
  <si>
    <t>Barricks 18" x 48" Non-Folding Utility Table with Bottom Storage Shelf</t>
  </si>
  <si>
    <t>Rogers Deluxe File Chest</t>
  </si>
  <si>
    <t>Fellowes Staxonsteel Drawer Files</t>
  </si>
  <si>
    <t>Fellowes PB300 Plastic Comb Binding Machine</t>
  </si>
  <si>
    <t>Avery 48</t>
  </si>
  <si>
    <t>Bush Cubix Collection Bookcases, Fully Assembled</t>
  </si>
  <si>
    <t>Global Highback Leather Tilter in Burgundy</t>
  </si>
  <si>
    <t>Office Star - Contemporary Task Swivel Chair</t>
  </si>
  <si>
    <t>iOttie XL Car Mount</t>
  </si>
  <si>
    <t>Eldon Cleatmat Chair Mats for Medium Pile Carpets</t>
  </si>
  <si>
    <t>XtraLife ClearVue Slant-D Ring Binder, White, 3"</t>
  </si>
  <si>
    <t>AmazonBasics 3-Button USB Wired Mouse</t>
  </si>
  <si>
    <t>Anker Astro 15000mAh USB Portable Charger</t>
  </si>
  <si>
    <t>Office Star - Mid Back Dual function Ergonomic High Back Chair with 2-Way Adjustable Arms</t>
  </si>
  <si>
    <t>Panasonic KP-380BK Classic Electric Pencil Sharpener</t>
  </si>
  <si>
    <t>Eldon Image Series Black Desk Accessories</t>
  </si>
  <si>
    <t>First Data TMFD35 PIN Pad</t>
  </si>
  <si>
    <t>Round Specialty Laser Printer Labels</t>
  </si>
  <si>
    <t>Cyber Acoustics AC-202b Speech Recognition Stereo Headset</t>
  </si>
  <si>
    <t>Boston 1730 StandUp Electric Pencil Sharpener</t>
  </si>
  <si>
    <t>Plastic Binding Combs</t>
  </si>
  <si>
    <t>Contemporary Borderless Frame</t>
  </si>
  <si>
    <t>Office Star - Contemporary Task Swivel chair with Loop Arms, Charcoal</t>
  </si>
  <si>
    <t>Southworth 25% Cotton Premium Laser Paper and Envelopes</t>
  </si>
  <si>
    <t>Panasonic KX TS3282W Corded phone</t>
  </si>
  <si>
    <t>GBC Twin Loop Wire Binding Elements, 9/16" Spine, Black</t>
  </si>
  <si>
    <t>Acme 10" Easy Grip Assistive Scissors</t>
  </si>
  <si>
    <t>Pressboard Hanging Data Binders for Unburst Sheets</t>
  </si>
  <si>
    <t>Xerox 212</t>
  </si>
  <si>
    <t>3D Systems Cube Printer, 2nd Generation, White</t>
  </si>
  <si>
    <t>Xerox 209</t>
  </si>
  <si>
    <t>Alliance Super-Size Bands, Assorted Sizes</t>
  </si>
  <si>
    <t>Memorex Micro Travel Drive 16 GB</t>
  </si>
  <si>
    <t>Nokia Lumia 925</t>
  </si>
  <si>
    <t>Maxell 74 Minute CDR, 10/Pack</t>
  </si>
  <si>
    <t>Fluorescent Highlighters by Dixon</t>
  </si>
  <si>
    <t>Avery 49</t>
  </si>
  <si>
    <t>Tenex 46" x 60" Computer Anti-Static Chairmat, Rectangular Shaped</t>
  </si>
  <si>
    <t>Belkin 5 Outlet SurgeMaster Power Centers</t>
  </si>
  <si>
    <t>Ames Color-File Green Diamond Border X-ray Mailers</t>
  </si>
  <si>
    <t>Xerox 1965</t>
  </si>
  <si>
    <t>Imation Bio 2GB USB¬†Flash Drive Imation¬†Corp</t>
  </si>
  <si>
    <t>Polycom VVX 310 VoIP phone</t>
  </si>
  <si>
    <t>Linden 12" Wall Clock With Oak Frame</t>
  </si>
  <si>
    <t>Xerox 1946</t>
  </si>
  <si>
    <t>Cisco SPA508G</t>
  </si>
  <si>
    <t>Fellowes Powershred HS-440 4-Sheet High Security Shredder</t>
  </si>
  <si>
    <t>Avery 496</t>
  </si>
  <si>
    <t>Xerox 1914</t>
  </si>
  <si>
    <t>Avery 516</t>
  </si>
  <si>
    <t>Xerox 1999</t>
  </si>
  <si>
    <t>Global Executive Mid-Back Manager's Chair</t>
  </si>
  <si>
    <t>SAFCO PlanMaster Heigh-Adjustable Drafting Table Base, 43w x 30d x 30-37h, Black</t>
  </si>
  <si>
    <t>OtterBox Commuter Series Case - Samsung Galaxy S4</t>
  </si>
  <si>
    <t>Fellowes 8 Outlet Superior Workstation Surge Protector</t>
  </si>
  <si>
    <t>Microsoft Wireless Mobile Mouse 4000</t>
  </si>
  <si>
    <t>GBC Linen Binding Covers</t>
  </si>
  <si>
    <t>Wirebound Message Forms, Four 2 3/4 x 5 Forms per Page, Pink Paper</t>
  </si>
  <si>
    <t>Assorted Color Push Pins</t>
  </si>
  <si>
    <t>JBL Micro Wireless Portable Bluetooth Speaker</t>
  </si>
  <si>
    <t>Wilson Jones Elliptical Ring 3 1/2" Capacity Binders, 800 sheets</t>
  </si>
  <si>
    <t>Microsoft Natural Ergonomic Keyboard 4000</t>
  </si>
  <si>
    <t>Boston 16765 Mini Stand Up Battery Pencil Sharpener</t>
  </si>
  <si>
    <t>Newell 33</t>
  </si>
  <si>
    <t>Avery 487</t>
  </si>
  <si>
    <t>GBC Instant Report Kit</t>
  </si>
  <si>
    <t>Acco Recycled 2" Capacity Laser Printer Hanging Data Binders</t>
  </si>
  <si>
    <t>Acco Economy Flexible Poly Round Ring Binder</t>
  </si>
  <si>
    <t>Xerox 229</t>
  </si>
  <si>
    <t>Panasonic KX MC6040 Color Laser Multifunction Printer</t>
  </si>
  <si>
    <t>Hypercom P1300 Pinpad</t>
  </si>
  <si>
    <t>Global Stack Chair with Arms, Black</t>
  </si>
  <si>
    <t>GBC DocuBind P400 Electric Binding System</t>
  </si>
  <si>
    <t>Sony Micro Vault Click 4 GB USB 2.0 Flash Drive</t>
  </si>
  <si>
    <t>Executive Impressions 14" Two-Color Numerals Wall Clock</t>
  </si>
  <si>
    <t>TOPS Money Receipt Book, Consecutively Numbered in Red,</t>
  </si>
  <si>
    <t>GE 4 Foot Flourescent Tube, 40 Watt</t>
  </si>
  <si>
    <t>Rediform S.O.S. 1-Up Phone Message Bk, 4-1/4x3-1/16 Bk, 1 Form/Pg, 40 Messages/Bk, 3/Pk</t>
  </si>
  <si>
    <t>Global Wood Trimmed Manager's Task Chair, Khaki</t>
  </si>
  <si>
    <t>Logitech¬†Gaming G510s - Keyboard</t>
  </si>
  <si>
    <t>Anker Astro Mini 3000mAh Ultra-Compact Portable Charger</t>
  </si>
  <si>
    <t>Bretford CR8500 Series Meeting Room Furniture</t>
  </si>
  <si>
    <t>Xerox 1997</t>
  </si>
  <si>
    <t>Xerox 190</t>
  </si>
  <si>
    <t>Xerox 219</t>
  </si>
  <si>
    <t>Telephone Message Books with Fax/Mobile Section, 5 1/2" x 3 3/16"</t>
  </si>
  <si>
    <t>Surelock Post Binders</t>
  </si>
  <si>
    <t>Samsung Galaxy S4</t>
  </si>
  <si>
    <t>Bush Westfield Collection Bookcases, Medium Cherry Finish</t>
  </si>
  <si>
    <t>Logitech¬†MX Performance Wireless Mouse</t>
  </si>
  <si>
    <t>Avery 495</t>
  </si>
  <si>
    <t>Xerox 1884</t>
  </si>
  <si>
    <t>Cherry 142-key Programmable Keyboard</t>
  </si>
  <si>
    <t>Motorola L703CM</t>
  </si>
  <si>
    <t>HTC One Mini</t>
  </si>
  <si>
    <t>Laser &amp; Ink Jet Business Envelopes</t>
  </si>
  <si>
    <t>Xerox 1916</t>
  </si>
  <si>
    <t>12 Colored Short Pencils</t>
  </si>
  <si>
    <t>Polycom VoiceStation 500 Conference¬†phone</t>
  </si>
  <si>
    <t>Electrix Halogen Magnifier Lamp</t>
  </si>
  <si>
    <t>Xerox 1976</t>
  </si>
  <si>
    <t>Acme Titanium Bonded Scissors</t>
  </si>
  <si>
    <t>Recycled Easel Ring Binders</t>
  </si>
  <si>
    <t>Black Avery Memo-Size 3-Ring Binder, 5 1/2" x 8 1/2"</t>
  </si>
  <si>
    <t>Panasonic KX T7736-B Digital phone</t>
  </si>
  <si>
    <t>24 Capacity Maxi Data Binder Racks, Pearl</t>
  </si>
  <si>
    <t>Global Adaptabilities Conference Tables</t>
  </si>
  <si>
    <t>Avery Poly Binder Pockets</t>
  </si>
  <si>
    <t>Xerox 1983</t>
  </si>
  <si>
    <t>Eldon Mobile Mega Data Cart  Mega Stackable  Add-On Trays</t>
  </si>
  <si>
    <t>DAX Solid Wood Frames</t>
  </si>
  <si>
    <t>Ricoh - Ink Collector Unit for GX3000 Series Printers</t>
  </si>
  <si>
    <t>Ibico Recycled Linen-Style Covers</t>
  </si>
  <si>
    <t>Eldon 500 Class Desk Accessories</t>
  </si>
  <si>
    <t>Logitech Wireless Anywhere Mouse MX for PC and Mac</t>
  </si>
  <si>
    <t>Sauder Forest Hills Library with Doors, Woodland Oak Finish</t>
  </si>
  <si>
    <t>Eureka Sanitaire  Multi-Pro Heavy-Duty Upright, Disposable Bags</t>
  </si>
  <si>
    <t>Griffin GC36547 PowerJolt SE Lightning Charger</t>
  </si>
  <si>
    <t>Swingline SM12-08 MicroCut Jam Free Shredder</t>
  </si>
  <si>
    <t>Verbatim 25 GB 6x Blu-ray Single Layer Recordable Disc, 10/Pack</t>
  </si>
  <si>
    <t>DAX Cubicle Frames, 8-1/2 x 11</t>
  </si>
  <si>
    <t>DAX Metal Frame, Desktop, Stepped-Edge</t>
  </si>
  <si>
    <t>Eureka The Boss Lite 10-Amp Upright Vacuum, Blue</t>
  </si>
  <si>
    <t>Tenex Personal Filing Tote With Secure Closure Lid, Black/Frost</t>
  </si>
  <si>
    <t>Memorex Mini Travel Drive 16 GB USB 2.0 Flash Drive</t>
  </si>
  <si>
    <t>Xerox 206</t>
  </si>
  <si>
    <t>Acme Galleria Hot Forged Steel Scissors with Colored Handles</t>
  </si>
  <si>
    <t>Adams Phone Message Book, 200 Message Capacity, 8 1/16¬î x 11¬î</t>
  </si>
  <si>
    <t>LG G3</t>
  </si>
  <si>
    <t>Tensor Brushed Steel Torchiere Floor Lamp</t>
  </si>
  <si>
    <t>Eldon Expressions Punched Metal &amp; Wood Desk Accessories, Black &amp; Cherry</t>
  </si>
  <si>
    <t>Hon 2111 Invitation Series Straight Table</t>
  </si>
  <si>
    <t>Canon PC-428 Personal Copier</t>
  </si>
  <si>
    <t>Eberhard Faber 3 1/2" Golf Pencils</t>
  </si>
  <si>
    <t>Xerox 1900</t>
  </si>
  <si>
    <t>Globe Weis Peel &amp; Seel First Class Envelopes</t>
  </si>
  <si>
    <t>Seth Thomas 13 1/2" Wall Clock</t>
  </si>
  <si>
    <t>Deflect-o RollaMat Studded, Beveled Mat for Medium Pile Carpeting</t>
  </si>
  <si>
    <t>Eldon 200 Class Desk Accessories, Burgundy</t>
  </si>
  <si>
    <t>Manco Dry-Lighter Erasable Highlighter</t>
  </si>
  <si>
    <t>AT&amp;T CL83451 4-Handset Telephone</t>
  </si>
  <si>
    <t>AT&amp;T CL82213</t>
  </si>
  <si>
    <t>Global Manager's Adjustable Task Chair, Storm</t>
  </si>
  <si>
    <t>Hon 4-Shelf Metal Bookcases</t>
  </si>
  <si>
    <t>Maxell 74 Minute CD-R Spindle, 50/Pack</t>
  </si>
  <si>
    <t>Boston 16701 Slimline Battery Pencil Sharpener</t>
  </si>
  <si>
    <t>Plantronics Single Ear Headset</t>
  </si>
  <si>
    <t>Newell 350</t>
  </si>
  <si>
    <t>Belkin Standard 104 key USB Keyboard</t>
  </si>
  <si>
    <t>Avery 506</t>
  </si>
  <si>
    <t>Zebra GK420t Direct Thermal/Thermal Transfer Printer</t>
  </si>
  <si>
    <t>Memorex 25GB 6X Branded Blu-Ray Recordable Disc, 15/Pack</t>
  </si>
  <si>
    <t>Avery Round Ring Poly Binders</t>
  </si>
  <si>
    <t>Global Comet Stacking Arm Chair</t>
  </si>
  <si>
    <t>Eureka The Boss Cordless Rechargeable Stick Vac</t>
  </si>
  <si>
    <t>Avery Hi-Liter Smear-Safe Highlighters</t>
  </si>
  <si>
    <t>It's Hot Message Books with Stickers, 2 3/4" x 5"</t>
  </si>
  <si>
    <t>Hoover Commercial SteamVac</t>
  </si>
  <si>
    <t>Riverside Palais Royal Lawyers Bookcase, Royale Cherry Finish</t>
  </si>
  <si>
    <t>Shocksock Galaxy S4 Armband</t>
  </si>
  <si>
    <t>Panasonic KP-150 Electric Pencil Sharpener</t>
  </si>
  <si>
    <t>Xerox 193</t>
  </si>
  <si>
    <t>Ibico EPK-21 Electric Binding System</t>
  </si>
  <si>
    <t>Polycom CX600 IP Phone VoIP phone</t>
  </si>
  <si>
    <t>Permanent Self-Adhesive File Folder Labels for Typewriters, 1 1/8 x 3 1/2, White</t>
  </si>
  <si>
    <t>Logitech G602 Wireless Gaming Mouse</t>
  </si>
  <si>
    <t>Xerox 1949</t>
  </si>
  <si>
    <t>Contico 72"H Heavy-Duty Storage System</t>
  </si>
  <si>
    <t>Xerox 1899</t>
  </si>
  <si>
    <t>Hon Metal Bookcases, Black</t>
  </si>
  <si>
    <t>Belkin 7-Outlet SurgeMaster Home Series</t>
  </si>
  <si>
    <t>DAX Two-Tone Silver Metal Document Frame</t>
  </si>
  <si>
    <t>Hoover Shoulder Vac Commercial Portable Vacuum</t>
  </si>
  <si>
    <t>Rogers Handheld Barrel Pencil Sharpener</t>
  </si>
  <si>
    <t>Acco Perma 4000 Stacking Storage Drawers</t>
  </si>
  <si>
    <t>Sanyo 2.5 Cubic Foot Mid-Size Office Refrigerators</t>
  </si>
  <si>
    <t>DAX Clear Channel Poster Frame</t>
  </si>
  <si>
    <t>Bush Westfield Collection Bookcases, Dark Cherry Finish, Fully Assembled</t>
  </si>
  <si>
    <t>iOttie HLCRIO102 Car Mount</t>
  </si>
  <si>
    <t>Avery Heavy-Duty EZD View Binder with Locking Rings</t>
  </si>
  <si>
    <t>Sauder Barrister Bookcases</t>
  </si>
  <si>
    <t>Wilson Jones 14 Line Acrylic Coated Pressboard Data Binders</t>
  </si>
  <si>
    <t>Padded Folding Chairs, Black, 4/Carton</t>
  </si>
  <si>
    <t>Hot File 7-Pocket, Floor Stand</t>
  </si>
  <si>
    <t>O'Sullivan 2-Door Barrister Bookcase in Odessa Pine</t>
  </si>
  <si>
    <t>Large Capacity Hanging Post Binders</t>
  </si>
  <si>
    <t>Okidata MB760 Printer</t>
  </si>
  <si>
    <t>Electrix Fluorescent Magnifier Lamps &amp; Weighted Base</t>
  </si>
  <si>
    <t>Magnifier Swing Arm Lamp</t>
  </si>
  <si>
    <t>Newell 348</t>
  </si>
  <si>
    <t>Avery 508</t>
  </si>
  <si>
    <t>Canon imageCLASS 2200 Advanced Copier</t>
  </si>
  <si>
    <t>Contemporary Wood/Metal Frame</t>
  </si>
  <si>
    <t>Xerox 1937</t>
  </si>
  <si>
    <t>Grandstream GXP1160 VoIP phone</t>
  </si>
  <si>
    <t>Perixx PERIBOARD-512B, Ergonomic Split Keyboard</t>
  </si>
  <si>
    <t>Avery Legal 4-Ring Binder</t>
  </si>
  <si>
    <t>Hon Every-Day Chair Series Swivel Task Chairs</t>
  </si>
  <si>
    <t>Binder Posts</t>
  </si>
  <si>
    <t>Acme Design Line 8" Stainless Steel Bent Scissors w/Champagne Handles, 3-1/8" Cut</t>
  </si>
  <si>
    <t>Howard Miller Distant Time Traveler Alarm Clock</t>
  </si>
  <si>
    <t>Acco Perma 2700 Stacking Storage Drawers</t>
  </si>
  <si>
    <t>Riverside Furniture Oval Coffee Table, Oval End Table, End Table with Drawer</t>
  </si>
  <si>
    <t>Newell 335</t>
  </si>
  <si>
    <t>Hammermill Color Copier Paper (28Lb. and 96 Bright)</t>
  </si>
  <si>
    <t>Adams Telephone Message Book w/Frequently-Called Numbers Space, 400 Messages per Book</t>
  </si>
  <si>
    <t>Revere Boxed Rubber Bands by Revere</t>
  </si>
  <si>
    <t>Eldon Im√†ge Series Desk Accessories, Clear</t>
  </si>
  <si>
    <t>Logitech Wireless Gaming Headset G930</t>
  </si>
  <si>
    <t>Southworth Parchment Paper &amp; Envelopes</t>
  </si>
  <si>
    <t>OIC Thumb-Tacks</t>
  </si>
  <si>
    <t>Texas Instrument TI-15 Fraction Calculator</t>
  </si>
  <si>
    <t>Sterling Rubber Bands by Alliance</t>
  </si>
  <si>
    <t>Belkin iPhone and iPad Lightning Cable</t>
  </si>
  <si>
    <t>Executive Impressions Supervisor Wall Clock</t>
  </si>
  <si>
    <t>Eldon Antistatic Chair Mats for Low to Medium Pile Carpets</t>
  </si>
  <si>
    <t>HP Officejet Pro 8600 e-All-In-One Printer, Copier, Scanner, Fax</t>
  </si>
  <si>
    <t>Lunatik TT5L-002 Taktik Strike Impact Protection System for iPhone 5</t>
  </si>
  <si>
    <t>Panasonic KX TS208W Corded phone</t>
  </si>
  <si>
    <t>Wi-Ex zBoost YX540 Cellular Phone Signal Booster</t>
  </si>
  <si>
    <t>Maxell 4.7GB DVD+RW 3/Pack</t>
  </si>
  <si>
    <t>GBC Instant Index System for Binding Systems</t>
  </si>
  <si>
    <t>SAFCO Commercial Wire Shelving, Black</t>
  </si>
  <si>
    <t>Luxo Professional Magnifying Clamp-On Fluorescent Lamps</t>
  </si>
  <si>
    <t>Sanford Colorific Eraseable Coloring Pencils, 12 Count</t>
  </si>
  <si>
    <t>Okidata B401 Printer</t>
  </si>
  <si>
    <t>Dixon Ticonderoga Pencils</t>
  </si>
  <si>
    <t>GBC Laser Imprintable Binding System Covers, Desert Sand</t>
  </si>
  <si>
    <t>Honeywell Quietcare HEPA Air Cleaner</t>
  </si>
  <si>
    <t>Bulldog Table or Wall-Mount Pencil Sharpener</t>
  </si>
  <si>
    <t>Nu-Dell Oak Frame</t>
  </si>
  <si>
    <t>Ibico EB-19 Dual Function Manual Binding System</t>
  </si>
  <si>
    <t>Xerox Blank Computer Paper</t>
  </si>
  <si>
    <t>Razer Kraken PRO Over Ear PC and Music Headset</t>
  </si>
  <si>
    <t>Xerox 1886</t>
  </si>
  <si>
    <t>Mead 1st Gear 2" Zipper Binder, Asst. Colors</t>
  </si>
  <si>
    <t>Global Enterprise Series Seating Low-Back Swivel/Tilt Chairs</t>
  </si>
  <si>
    <t>3.6 Cubic Foot Counter Height Office Refrigerator</t>
  </si>
  <si>
    <t>Memorex 25GB 6X Branded Blu-Ray Recordable Disc, 30/Pack</t>
  </si>
  <si>
    <t>Weyerhaeuser First Choice Laser/Copy Paper (20Lb. and 88 Bright)</t>
  </si>
  <si>
    <t>Blackstonian Pencils</t>
  </si>
  <si>
    <t>Avery Hidden Tab Dividers for Binding Systems</t>
  </si>
  <si>
    <t>Xerox 1967</t>
  </si>
  <si>
    <t>Dixon Ticonderoga Core-Lock Colored Pencils, 48-Color Set</t>
  </si>
  <si>
    <t>O'Sullivan 5-Shelf Heavy-Duty Bookcases</t>
  </si>
  <si>
    <t>Imation¬†Swivel¬†Flash Drive¬†USB¬†flash drive¬†- 8 GB</t>
  </si>
  <si>
    <t>Boston 1799 Powerhouse Electric Pencil Sharpener</t>
  </si>
  <si>
    <t>Holmes Visible Mist Ultrasonic Humidifier with 2.3-Gallon Output per Day, Replacement Filter</t>
  </si>
  <si>
    <t>OIC Colored Binder Clips, Assorted Sizes</t>
  </si>
  <si>
    <t>Deflect-o DuraMat Antistatic Studded Beveled Mat for Medium Pile Carpeting</t>
  </si>
  <si>
    <t>C-Line Peel &amp; Stick Add-On Filing Pockets, 8-3/4 x 5-1/8, 10/Pack</t>
  </si>
  <si>
    <t>Blue Parrot B250XT Professional Grade Wireless Bluetooth¬†Headset¬†with</t>
  </si>
  <si>
    <t>AT&amp;T CL2909</t>
  </si>
  <si>
    <t>Imation¬†8gb Micro Traveldrive Usb 2.0¬†Flash Drive</t>
  </si>
  <si>
    <t>Xerox 21</t>
  </si>
  <si>
    <t>Avery 481</t>
  </si>
  <si>
    <t>Acco Smartsocket Table Surge Protector, 6 Color-Coded Adapter Outlets</t>
  </si>
  <si>
    <t>GBC ProClick 150 Presentation Binding System</t>
  </si>
  <si>
    <t>Memorex Mini Travel Drive 32 GB USB 2.0 Flash Drive</t>
  </si>
  <si>
    <t>Dana Swing-Arm Lamps</t>
  </si>
  <si>
    <t>Eldon Radial Chair Mat for Low to Medium Pile Carpets</t>
  </si>
  <si>
    <t>Avery Binding System Hidden Tab Executive Style Index Sets</t>
  </si>
  <si>
    <t>Seth Thomas 8 1/2" Cubicle Clock</t>
  </si>
  <si>
    <t>Tenex Carpeted, Granite-Look or Clear Contemporary Contour Shape Chair Mats</t>
  </si>
  <si>
    <t>Howard Miller 13-1/2" Diameter Rosebrook Wall Clock</t>
  </si>
  <si>
    <t>Office Star - Task Chair with Contemporary Loop Arms</t>
  </si>
  <si>
    <t>Smead Alpha-Z Color-Coded Name Labels First Letter Starter Set</t>
  </si>
  <si>
    <t>Rosewill 107 Normal Keys USB Wired Standard Keyboard</t>
  </si>
  <si>
    <t>Recycled Interoffice Envelopes with String and Button Closure, 10 x 13</t>
  </si>
  <si>
    <t>Samsung Replacement EH64AVFWE Premium Headset</t>
  </si>
  <si>
    <t>Eldon Executive Woodline II Desk Accessories, Mahogany</t>
  </si>
  <si>
    <t>Office Star Flex Back Scooter Chair with Aluminum Finish Frame</t>
  </si>
  <si>
    <t>Bionaire Personal Warm Mist Humidifier/Vaporizer</t>
  </si>
  <si>
    <t>Belkin 8 Outlet Surge Protector</t>
  </si>
  <si>
    <t>Plantronics Cordless¬†Phone Headset¬†with In-line Volume - M214C</t>
  </si>
  <si>
    <t>Acme Hot Forged Carbon Steel Scissors with Nickel-Plated Handles, 3 7/8" Cut, 8"L</t>
  </si>
  <si>
    <t>Ampad Evidence Wirebond Steno Books, 6" x 9"</t>
  </si>
  <si>
    <t>Prismacolor Color Pencil Set</t>
  </si>
  <si>
    <t>Xerox 1907</t>
  </si>
  <si>
    <t>DAX Charcoal/Nickel-Tone Document Frame, 5 x 7</t>
  </si>
  <si>
    <t>Eldon Econocleat Chair Mats for Low Pile Carpets</t>
  </si>
  <si>
    <t>Universal Recycled Hanging Pressboard Report Binders, Letter Size</t>
  </si>
  <si>
    <t>Ibico Recycled Grain-Textured Covers</t>
  </si>
  <si>
    <t>Bush Andora Conference Table, Maple/Graphite Gray Finish</t>
  </si>
  <si>
    <t>Avaya 5410 Digital phone</t>
  </si>
  <si>
    <t>2013-06</t>
  </si>
  <si>
    <t>2011-06</t>
  </si>
  <si>
    <t>2013-12</t>
  </si>
  <si>
    <t>2011-05</t>
  </si>
  <si>
    <t>2011-08</t>
  </si>
  <si>
    <t>2012-09</t>
  </si>
  <si>
    <t>2013-01</t>
  </si>
  <si>
    <t>2013-07</t>
  </si>
  <si>
    <t>2012-11</t>
  </si>
  <si>
    <t>2011-12</t>
  </si>
  <si>
    <t>2011-10</t>
  </si>
  <si>
    <t>2013-09</t>
  </si>
  <si>
    <t>2014-11</t>
  </si>
  <si>
    <t>2014-06</t>
  </si>
  <si>
    <t>2012-03</t>
  </si>
  <si>
    <t>2013-11</t>
  </si>
  <si>
    <t>2013-10</t>
  </si>
  <si>
    <t>2014-09</t>
  </si>
  <si>
    <t>2013-03</t>
  </si>
  <si>
    <t>2012-05</t>
  </si>
  <si>
    <t>2011-03</t>
  </si>
  <si>
    <t>2013-05</t>
  </si>
  <si>
    <t>2012-10</t>
  </si>
  <si>
    <t>2014-12</t>
  </si>
  <si>
    <t>2012-07</t>
  </si>
  <si>
    <t>2011-09</t>
  </si>
  <si>
    <t>2013-04</t>
  </si>
  <si>
    <t>2011-07</t>
  </si>
  <si>
    <t>2012-06</t>
  </si>
  <si>
    <t>2014-07</t>
  </si>
  <si>
    <t>2014-03</t>
  </si>
  <si>
    <t>2011-02</t>
  </si>
  <si>
    <t>2012-12</t>
  </si>
  <si>
    <t>2011-11</t>
  </si>
  <si>
    <t>2014-01</t>
  </si>
  <si>
    <t>2014-10</t>
  </si>
  <si>
    <t>2014-05</t>
  </si>
  <si>
    <t>2013-08</t>
  </si>
  <si>
    <t>2012-04</t>
  </si>
  <si>
    <t>2013-02</t>
  </si>
  <si>
    <t>2012-08</t>
  </si>
  <si>
    <t>2014-02</t>
  </si>
  <si>
    <t>2014-04</t>
  </si>
  <si>
    <t>2011-04</t>
  </si>
  <si>
    <t>2012-02</t>
  </si>
  <si>
    <t>2014-08</t>
  </si>
  <si>
    <t>2012-01</t>
  </si>
  <si>
    <t>2011-01</t>
  </si>
  <si>
    <t>Row Labels</t>
  </si>
  <si>
    <t>Grand Total</t>
  </si>
  <si>
    <t>Sum of Sales</t>
  </si>
  <si>
    <t>Column Labels</t>
  </si>
  <si>
    <t>2011</t>
  </si>
  <si>
    <t>2012</t>
  </si>
  <si>
    <t>2013</t>
  </si>
  <si>
    <t>2014</t>
  </si>
  <si>
    <t>Qtr1</t>
  </si>
  <si>
    <t>Qtr2</t>
  </si>
  <si>
    <t>Qtr3</t>
  </si>
  <si>
    <t>Qtr4</t>
  </si>
  <si>
    <t>GRAND TOTAL</t>
  </si>
  <si>
    <t>TOP 10 items</t>
  </si>
  <si>
    <t>TOP 10 Bottom items</t>
  </si>
  <si>
    <t>difference</t>
  </si>
  <si>
    <t>growth rate</t>
  </si>
  <si>
    <t>Count of Order ID</t>
  </si>
  <si>
    <t>Customer name</t>
  </si>
  <si>
    <t>Count of Order_Date</t>
  </si>
  <si>
    <t>Sum of Profit</t>
  </si>
  <si>
    <t>state</t>
  </si>
  <si>
    <t>Sum of profits</t>
  </si>
  <si>
    <t>Count of Product Name</t>
  </si>
  <si>
    <t>product category</t>
  </si>
  <si>
    <t>products</t>
  </si>
  <si>
    <t>sum of profit</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</si>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</sst>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yyyy\-mm\-dd\ hh:mm:ss"/>
    <numFmt numFmtId="165" formatCode="_-[$$-409]* #,##0.00_ ;_-[$$-409]* \-#,##0.00\ ;_-[$$-409]* &quot;-&quot;??_ ;_-@_ "/>
    <numFmt numFmtId="166" formatCode="[$$-409]#,##0.00"/>
  </numFmts>
  <fonts count="9"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b/>
      <sz val="12"/>
      <color theme="1"/>
      <name val="Calibri"/>
      <family val="2"/>
      <scheme val="minor"/>
    </font>
    <font>
      <b/>
      <i/>
      <sz val="11"/>
      <color theme="1"/>
      <name val="Calibri"/>
      <family val="2"/>
      <scheme val="minor"/>
    </font>
    <font>
      <sz val="11"/>
      <name val="Calibri"/>
      <family val="2"/>
      <scheme val="minor"/>
    </font>
    <font>
      <sz val="8"/>
      <name val="Calibri"/>
      <family val="2"/>
      <scheme val="minor"/>
    </font>
    <font>
      <sz val="11"/>
      <color rgb="FF222B35"/>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rgb="FF222B35"/>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0" xfId="0" applyFont="1"/>
    <xf numFmtId="0" fontId="4" fillId="0" borderId="0" xfId="0" applyFont="1"/>
    <xf numFmtId="0" fontId="4" fillId="0" borderId="0" xfId="0" applyFont="1" applyAlignment="1">
      <alignment horizontal="left"/>
    </xf>
    <xf numFmtId="0" fontId="0" fillId="0" borderId="0" xfId="0" applyFont="1" applyAlignment="1">
      <alignment horizontal="left"/>
    </xf>
    <xf numFmtId="0" fontId="5" fillId="0" borderId="0" xfId="0" applyFont="1"/>
    <xf numFmtId="10" fontId="0" fillId="0" borderId="0" xfId="1" applyNumberFormat="1" applyFont="1"/>
    <xf numFmtId="0" fontId="3" fillId="0" borderId="0" xfId="0" applyFont="1"/>
    <xf numFmtId="165" fontId="0" fillId="0" borderId="0" xfId="0" applyNumberFormat="1"/>
    <xf numFmtId="0" fontId="6" fillId="2" borderId="0" xfId="0" applyFont="1" applyFill="1" applyBorder="1" applyAlignment="1">
      <alignment horizontal="left"/>
    </xf>
    <xf numFmtId="0" fontId="6" fillId="2" borderId="2" xfId="0" applyFont="1" applyFill="1" applyBorder="1" applyAlignment="1">
      <alignment horizontal="left"/>
    </xf>
    <xf numFmtId="166" fontId="0" fillId="0" borderId="0" xfId="0" applyNumberFormat="1"/>
    <xf numFmtId="0" fontId="1" fillId="0" borderId="0" xfId="0" applyFont="1" applyAlignment="1">
      <alignment horizontal="left"/>
    </xf>
    <xf numFmtId="0" fontId="8" fillId="3" borderId="0" xfId="0" applyFont="1" applyFill="1"/>
    <xf numFmtId="9" fontId="1" fillId="0" borderId="0" xfId="2" applyNumberFormat="1" applyFont="1"/>
  </cellXfs>
  <cellStyles count="3">
    <cellStyle name="Currency" xfId="1" builtinId="4"/>
    <cellStyle name="Normal" xfId="0" builtinId="0"/>
    <cellStyle name="Percent" xfId="2" builtinId="5"/>
  </cellStyles>
  <dxfs count="37">
    <dxf>
      <font>
        <b/>
        <i val="0"/>
        <color theme="3" tint="0.79998168889431442"/>
      </font>
    </dxf>
    <dxf>
      <fill>
        <patternFill>
          <bgColor rgb="FF303D4A"/>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ill>
        <patternFill>
          <bgColor theme="6"/>
        </patternFill>
      </fill>
    </dxf>
    <dxf>
      <fill>
        <patternFill>
          <bgColor rgb="FFC00000"/>
        </patternFill>
      </fill>
    </dxf>
    <dxf>
      <font>
        <color rgb="FF9C0006"/>
      </font>
      <fill>
        <patternFill>
          <bgColor rgb="FFFFC7CE"/>
        </patternFill>
      </fill>
    </dxf>
    <dxf>
      <fill>
        <patternFill>
          <bgColor theme="6"/>
        </patternFill>
      </fill>
    </dxf>
    <dxf>
      <fill>
        <patternFill>
          <bgColor rgb="FFFF0000"/>
        </patternFill>
      </fill>
    </dxf>
    <dxf>
      <fill>
        <patternFill>
          <bgColor theme="9" tint="-0.24994659260841701"/>
        </patternFill>
      </fill>
    </dxf>
    <dxf>
      <fill>
        <patternFill>
          <bgColor theme="6"/>
        </patternFill>
      </fill>
    </dxf>
    <dxf>
      <font>
        <color rgb="FF9C0006"/>
      </font>
      <fill>
        <patternFill>
          <bgColor rgb="FFFFC7CE"/>
        </patternFill>
      </fill>
    </dxf>
    <dxf>
      <font>
        <color rgb="FF9C0006"/>
      </font>
      <fill>
        <patternFill>
          <bgColor rgb="FFFFC7CE"/>
        </patternFill>
      </fill>
    </dxf>
    <dxf>
      <fill>
        <patternFill>
          <bgColor theme="6"/>
        </patternFill>
      </fill>
    </dxf>
    <dxf>
      <font>
        <color rgb="FF9C0006"/>
      </font>
      <fill>
        <patternFill>
          <bgColor rgb="FFFFC7CE"/>
        </patternFill>
      </fill>
    </dxf>
    <dxf>
      <fill>
        <patternFill>
          <bgColor theme="6"/>
        </patternFill>
      </fill>
    </dxf>
    <dxf>
      <fill>
        <patternFill>
          <bgColor theme="6"/>
        </patternFill>
      </fill>
    </dxf>
    <dxf>
      <font>
        <color rgb="FF9C0006"/>
      </font>
      <fill>
        <patternFill>
          <bgColor rgb="FFFFC7CE"/>
        </patternFill>
      </fill>
    </dxf>
    <dxf>
      <numFmt numFmtId="0" formatCode="General"/>
    </dxf>
    <dxf>
      <alignment horizontal="left" vertical="bottom" textRotation="0" wrapText="0" indent="0" justifyLastLine="0" shrinkToFit="0" readingOrder="0"/>
    </dxf>
    <dxf>
      <numFmt numFmtId="165" formatCode="_-[$$-409]* #,##0.00_ ;_-[$$-409]* \-#,##0.00\ ;_-[$$-409]* &quot;-&quot;??_ ;_-@_ "/>
    </dxf>
    <dxf>
      <numFmt numFmtId="165" formatCode="_-[$$-409]* #,##0.00_ ;_-[$$-409]* \-#,##0.00\ ;_-[$$-409]* &quot;-&quot;??_ ;_-@_ "/>
    </dxf>
    <dxf>
      <numFmt numFmtId="0" formatCode="General"/>
    </dxf>
    <dxf>
      <numFmt numFmtId="0" formatCode="General"/>
    </dxf>
    <dxf>
      <font>
        <b val="0"/>
        <i val="0"/>
        <strike val="0"/>
        <condense val="0"/>
        <extend val="0"/>
        <outline val="0"/>
        <shadow val="0"/>
        <u val="none"/>
        <vertAlign val="baseline"/>
        <sz val="11"/>
        <color auto="1"/>
        <name val="Calibri"/>
        <family val="2"/>
        <scheme val="minor"/>
      </font>
      <fill>
        <patternFill patternType="solid">
          <fgColor indexed="64"/>
          <bgColor theme="0"/>
        </patternFill>
      </fill>
      <alignment horizontal="left" vertical="bottom" textRotation="0" wrapText="0" indent="0" justifyLastLine="0" shrinkToFit="0" readingOrder="0"/>
    </dxf>
    <dxf>
      <font>
        <b/>
        <i/>
        <strike val="0"/>
        <condense val="0"/>
        <extend val="0"/>
        <outline val="0"/>
        <shadow val="0"/>
        <u val="none"/>
        <vertAlign val="baseline"/>
        <sz val="11"/>
        <color theme="1"/>
        <name val="Calibri"/>
        <family val="2"/>
        <scheme val="minor"/>
      </font>
    </dxf>
    <dxf>
      <numFmt numFmtId="0" formatCode="General"/>
    </dxf>
    <dxf>
      <alignment horizontal="left" vertical="bottom" textRotation="0" wrapText="0" indent="0" justifyLastLine="0" shrinkToFit="0" readingOrder="0"/>
    </dxf>
    <dxf>
      <font>
        <b/>
        <i/>
        <strike val="0"/>
        <condense val="0"/>
        <extend val="0"/>
        <outline val="0"/>
        <shadow val="0"/>
        <u val="none"/>
        <vertAlign val="baseline"/>
        <sz val="11"/>
        <color theme="1"/>
        <name val="Calibri"/>
        <family val="2"/>
        <scheme val="minor"/>
      </font>
    </dxf>
    <dxf>
      <numFmt numFmtId="0" formatCode="General"/>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dxf>
  </dxfs>
  <tableStyles count="2" defaultTableStyle="TableStyleMedium9" defaultPivotStyle="PivotStyleLight16">
    <tableStyle name="PivotTable Style 1" table="0" count="0" xr9:uid="{BEC7EE8D-8B98-4F5E-AF5B-92615554D2E3}"/>
    <tableStyle name="Snew slice for profit" pivot="0" table="0" count="10" xr9:uid="{49EB8260-4EC2-48AF-A01E-38110487B663}">
      <tableStyleElement type="wholeTable" dxfId="1"/>
      <tableStyleElement type="headerRow" dxfId="0"/>
    </tableStyle>
  </tableStyles>
  <colors>
    <mruColors>
      <color rgb="FF303D4A"/>
      <color rgb="FF222B35"/>
      <color rgb="FF303B4A"/>
      <color rgb="FF5F5F5F"/>
      <color rgb="FF8497B0"/>
    </mruColors>
  </colors>
  <extLst>
    <ext xmlns:x14="http://schemas.microsoft.com/office/spreadsheetml/2009/9/main" uri="{46F421CA-312F-682f-3DD2-61675219B42D}">
      <x14:dxfs count="8">
        <dxf>
          <font>
            <color theme="0" tint="-0.14996795556505021"/>
          </font>
        </dxf>
        <dxf>
          <font>
            <color theme="0" tint="-0.14996795556505021"/>
          </font>
        </dxf>
        <dxf>
          <font>
            <color theme="1"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x14:dxfs>
    </ext>
    <ext xmlns:x14="http://schemas.microsoft.com/office/spreadsheetml/2009/9/main" uri="{EB79DEF2-80B8-43e5-95BD-54CBDDF9020C}">
      <x14:slicerStyles defaultSlicerStyle="SlicerStyleLight1">
        <x14:slicerStyle name="Snew slice for profit">
          <x14:slicerStyleElements>
            <x14:slicerStyleElement type="unselectedItemWithData" dxfId="5"/>
            <x14:slicerStyleElement type="unselectedItemWithNoData" dxfId="4"/>
            <x14:slicerStyleElement type="selectedItemWithData" dxfId="7"/>
            <x14:slicerStyleElement type="selectedItemWithNoData" dxfId="6"/>
            <x14:slicerStyleElement type="hoveredUnselectedItemWithData" dxfId="1"/>
            <x14:slicerStyleElement type="hoveredSelectedItemWithData" dxfId="3"/>
            <x14:slicerStyleElement type="hoveredUnselectedItemWithNoData" dxfId="0"/>
            <x14:slicerStyleElement type="hoveredSelectedItemWithNo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project.xlsx]sales trend!PivotTable2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trend'!$B$3:$B$7</c:f>
              <c:strCache>
                <c:ptCount val="1"/>
                <c:pt idx="0">
                  <c:v>2011 - Qtr1</c:v>
                </c:pt>
              </c:strCache>
            </c:strRef>
          </c:tx>
          <c:spPr>
            <a:solidFill>
              <a:schemeClr val="accent1"/>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trend'!$B$8:$B$56</c:f>
              <c:numCache>
                <c:formatCode>General</c:formatCode>
                <c:ptCount val="48"/>
                <c:pt idx="0">
                  <c:v>2648.05</c:v>
                </c:pt>
                <c:pt idx="1">
                  <c:v>1348.64</c:v>
                </c:pt>
                <c:pt idx="2">
                  <c:v>11008.91</c:v>
                </c:pt>
              </c:numCache>
            </c:numRef>
          </c:val>
          <c:extLst>
            <c:ext xmlns:c16="http://schemas.microsoft.com/office/drawing/2014/chart" uri="{C3380CC4-5D6E-409C-BE32-E72D297353CC}">
              <c16:uniqueId val="{00000000-4C46-4117-852B-1BB786BEAC64}"/>
            </c:ext>
          </c:extLst>
        </c:ser>
        <c:ser>
          <c:idx val="1"/>
          <c:order val="1"/>
          <c:tx>
            <c:strRef>
              <c:f>'sales trend'!$C$3:$C$7</c:f>
              <c:strCache>
                <c:ptCount val="1"/>
                <c:pt idx="0">
                  <c:v>2011 - Qtr2</c:v>
                </c:pt>
              </c:strCache>
            </c:strRef>
          </c:tx>
          <c:spPr>
            <a:solidFill>
              <a:schemeClr val="accent2"/>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trend'!$C$8:$C$56</c:f>
              <c:numCache>
                <c:formatCode>General</c:formatCode>
                <c:ptCount val="48"/>
                <c:pt idx="3">
                  <c:v>9343.49</c:v>
                </c:pt>
                <c:pt idx="4">
                  <c:v>6570.44</c:v>
                </c:pt>
                <c:pt idx="5">
                  <c:v>9629.41</c:v>
                </c:pt>
              </c:numCache>
            </c:numRef>
          </c:val>
          <c:extLst>
            <c:ext xmlns:c16="http://schemas.microsoft.com/office/drawing/2014/chart" uri="{C3380CC4-5D6E-409C-BE32-E72D297353CC}">
              <c16:uniqueId val="{00000001-4C46-4117-852B-1BB786BEAC64}"/>
            </c:ext>
          </c:extLst>
        </c:ser>
        <c:ser>
          <c:idx val="2"/>
          <c:order val="2"/>
          <c:tx>
            <c:strRef>
              <c:f>'sales trend'!$D$3:$D$7</c:f>
              <c:strCache>
                <c:ptCount val="1"/>
                <c:pt idx="0">
                  <c:v>2011 - Qtr3</c:v>
                </c:pt>
              </c:strCache>
            </c:strRef>
          </c:tx>
          <c:spPr>
            <a:solidFill>
              <a:schemeClr val="accent3"/>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trend'!$D$8:$D$56</c:f>
              <c:numCache>
                <c:formatCode>General</c:formatCode>
                <c:ptCount val="48"/>
                <c:pt idx="6">
                  <c:v>21808.55</c:v>
                </c:pt>
                <c:pt idx="7">
                  <c:v>13248.24</c:v>
                </c:pt>
                <c:pt idx="8">
                  <c:v>14900.55</c:v>
                </c:pt>
              </c:numCache>
            </c:numRef>
          </c:val>
          <c:extLst>
            <c:ext xmlns:c16="http://schemas.microsoft.com/office/drawing/2014/chart" uri="{C3380CC4-5D6E-409C-BE32-E72D297353CC}">
              <c16:uniqueId val="{00000002-4C46-4117-852B-1BB786BEAC64}"/>
            </c:ext>
          </c:extLst>
        </c:ser>
        <c:ser>
          <c:idx val="3"/>
          <c:order val="3"/>
          <c:tx>
            <c:strRef>
              <c:f>'sales trend'!$E$3:$E$7</c:f>
              <c:strCache>
                <c:ptCount val="1"/>
                <c:pt idx="0">
                  <c:v>2011 - Qtr4</c:v>
                </c:pt>
              </c:strCache>
            </c:strRef>
          </c:tx>
          <c:spPr>
            <a:solidFill>
              <a:schemeClr val="accent4"/>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trend'!$E$8:$E$56</c:f>
              <c:numCache>
                <c:formatCode>General</c:formatCode>
                <c:ptCount val="48"/>
                <c:pt idx="9">
                  <c:v>8728.75</c:v>
                </c:pt>
                <c:pt idx="10">
                  <c:v>23191.63</c:v>
                </c:pt>
                <c:pt idx="11">
                  <c:v>25456.41</c:v>
                </c:pt>
              </c:numCache>
            </c:numRef>
          </c:val>
          <c:extLst>
            <c:ext xmlns:c16="http://schemas.microsoft.com/office/drawing/2014/chart" uri="{C3380CC4-5D6E-409C-BE32-E72D297353CC}">
              <c16:uniqueId val="{00000003-4C46-4117-852B-1BB786BEAC64}"/>
            </c:ext>
          </c:extLst>
        </c:ser>
        <c:ser>
          <c:idx val="4"/>
          <c:order val="4"/>
          <c:tx>
            <c:strRef>
              <c:f>'sales trend'!$F$3:$F$7</c:f>
              <c:strCache>
                <c:ptCount val="1"/>
                <c:pt idx="0">
                  <c:v>2012 - Qtr1</c:v>
                </c:pt>
              </c:strCache>
            </c:strRef>
          </c:tx>
          <c:spPr>
            <a:solidFill>
              <a:schemeClr val="accent5"/>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trend'!$F$8:$F$56</c:f>
              <c:numCache>
                <c:formatCode>General</c:formatCode>
                <c:ptCount val="48"/>
                <c:pt idx="12">
                  <c:v>6026.74</c:v>
                </c:pt>
                <c:pt idx="13">
                  <c:v>2004.9</c:v>
                </c:pt>
                <c:pt idx="14">
                  <c:v>15461.42</c:v>
                </c:pt>
              </c:numCache>
            </c:numRef>
          </c:val>
          <c:extLst>
            <c:ext xmlns:c16="http://schemas.microsoft.com/office/drawing/2014/chart" uri="{C3380CC4-5D6E-409C-BE32-E72D297353CC}">
              <c16:uniqueId val="{00000001-AFA7-4021-A91D-ABF8B5A99644}"/>
            </c:ext>
          </c:extLst>
        </c:ser>
        <c:ser>
          <c:idx val="5"/>
          <c:order val="5"/>
          <c:tx>
            <c:strRef>
              <c:f>'sales trend'!$G$3:$G$7</c:f>
              <c:strCache>
                <c:ptCount val="1"/>
                <c:pt idx="0">
                  <c:v>2012 - Qtr2</c:v>
                </c:pt>
              </c:strCache>
            </c:strRef>
          </c:tx>
          <c:spPr>
            <a:solidFill>
              <a:schemeClr val="accent6"/>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trend'!$G$8:$G$56</c:f>
              <c:numCache>
                <c:formatCode>General</c:formatCode>
                <c:ptCount val="48"/>
                <c:pt idx="15">
                  <c:v>9056.0300000000007</c:v>
                </c:pt>
                <c:pt idx="16">
                  <c:v>12042.67</c:v>
                </c:pt>
                <c:pt idx="17">
                  <c:v>5088.96</c:v>
                </c:pt>
              </c:numCache>
            </c:numRef>
          </c:val>
          <c:extLst>
            <c:ext xmlns:c16="http://schemas.microsoft.com/office/drawing/2014/chart" uri="{C3380CC4-5D6E-409C-BE32-E72D297353CC}">
              <c16:uniqueId val="{00000002-AFA7-4021-A91D-ABF8B5A99644}"/>
            </c:ext>
          </c:extLst>
        </c:ser>
        <c:ser>
          <c:idx val="6"/>
          <c:order val="6"/>
          <c:tx>
            <c:strRef>
              <c:f>'sales trend'!$H$3:$H$7</c:f>
              <c:strCache>
                <c:ptCount val="1"/>
                <c:pt idx="0">
                  <c:v>2012 - Qtr3</c:v>
                </c:pt>
              </c:strCache>
            </c:strRef>
          </c:tx>
          <c:spPr>
            <a:solidFill>
              <a:schemeClr val="accent1">
                <a:lumMod val="6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trend'!$H$8:$H$56</c:f>
              <c:numCache>
                <c:formatCode>General</c:formatCode>
                <c:ptCount val="48"/>
                <c:pt idx="18">
                  <c:v>7089.84</c:v>
                </c:pt>
                <c:pt idx="19">
                  <c:v>12548.35</c:v>
                </c:pt>
                <c:pt idx="20">
                  <c:v>13898.91</c:v>
                </c:pt>
              </c:numCache>
            </c:numRef>
          </c:val>
          <c:extLst>
            <c:ext xmlns:c16="http://schemas.microsoft.com/office/drawing/2014/chart" uri="{C3380CC4-5D6E-409C-BE32-E72D297353CC}">
              <c16:uniqueId val="{00000003-AFA7-4021-A91D-ABF8B5A99644}"/>
            </c:ext>
          </c:extLst>
        </c:ser>
        <c:ser>
          <c:idx val="7"/>
          <c:order val="7"/>
          <c:tx>
            <c:strRef>
              <c:f>'sales trend'!$I$3:$I$7</c:f>
              <c:strCache>
                <c:ptCount val="1"/>
                <c:pt idx="0">
                  <c:v>2012 - Qtr4</c:v>
                </c:pt>
              </c:strCache>
            </c:strRef>
          </c:tx>
          <c:spPr>
            <a:solidFill>
              <a:schemeClr val="accent2">
                <a:lumMod val="6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trend'!$I$8:$I$56</c:f>
              <c:numCache>
                <c:formatCode>General</c:formatCode>
                <c:ptCount val="48"/>
                <c:pt idx="21">
                  <c:v>14016.66</c:v>
                </c:pt>
                <c:pt idx="22">
                  <c:v>14548.89</c:v>
                </c:pt>
                <c:pt idx="23">
                  <c:v>28182.87</c:v>
                </c:pt>
              </c:numCache>
            </c:numRef>
          </c:val>
          <c:extLst>
            <c:ext xmlns:c16="http://schemas.microsoft.com/office/drawing/2014/chart" uri="{C3380CC4-5D6E-409C-BE32-E72D297353CC}">
              <c16:uniqueId val="{00000004-AFA7-4021-A91D-ABF8B5A99644}"/>
            </c:ext>
          </c:extLst>
        </c:ser>
        <c:ser>
          <c:idx val="8"/>
          <c:order val="8"/>
          <c:tx>
            <c:strRef>
              <c:f>'sales trend'!$J$3:$J$7</c:f>
              <c:strCache>
                <c:ptCount val="1"/>
                <c:pt idx="0">
                  <c:v>2013 - Qtr1</c:v>
                </c:pt>
              </c:strCache>
            </c:strRef>
          </c:tx>
          <c:spPr>
            <a:solidFill>
              <a:schemeClr val="accent3">
                <a:lumMod val="6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trend'!$J$8:$J$56</c:f>
              <c:numCache>
                <c:formatCode>General</c:formatCode>
                <c:ptCount val="48"/>
                <c:pt idx="24">
                  <c:v>3657.83</c:v>
                </c:pt>
                <c:pt idx="25">
                  <c:v>3100.17</c:v>
                </c:pt>
                <c:pt idx="26">
                  <c:v>17559</c:v>
                </c:pt>
              </c:numCache>
            </c:numRef>
          </c:val>
          <c:extLst>
            <c:ext xmlns:c16="http://schemas.microsoft.com/office/drawing/2014/chart" uri="{C3380CC4-5D6E-409C-BE32-E72D297353CC}">
              <c16:uniqueId val="{00000001-36E1-4BAD-AEBF-FEFC1654571F}"/>
            </c:ext>
          </c:extLst>
        </c:ser>
        <c:ser>
          <c:idx val="9"/>
          <c:order val="9"/>
          <c:tx>
            <c:strRef>
              <c:f>'sales trend'!$K$3:$K$7</c:f>
              <c:strCache>
                <c:ptCount val="1"/>
                <c:pt idx="0">
                  <c:v>2013 - Qtr2</c:v>
                </c:pt>
              </c:strCache>
            </c:strRef>
          </c:tx>
          <c:spPr>
            <a:solidFill>
              <a:schemeClr val="accent4">
                <a:lumMod val="6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trend'!$K$8:$K$56</c:f>
              <c:numCache>
                <c:formatCode>General</c:formatCode>
                <c:ptCount val="48"/>
                <c:pt idx="27">
                  <c:v>10370.14</c:v>
                </c:pt>
                <c:pt idx="28">
                  <c:v>10806.15</c:v>
                </c:pt>
                <c:pt idx="29">
                  <c:v>18598.09</c:v>
                </c:pt>
              </c:numCache>
            </c:numRef>
          </c:val>
          <c:extLst>
            <c:ext xmlns:c16="http://schemas.microsoft.com/office/drawing/2014/chart" uri="{C3380CC4-5D6E-409C-BE32-E72D297353CC}">
              <c16:uniqueId val="{00000002-36E1-4BAD-AEBF-FEFC1654571F}"/>
            </c:ext>
          </c:extLst>
        </c:ser>
        <c:ser>
          <c:idx val="10"/>
          <c:order val="10"/>
          <c:tx>
            <c:strRef>
              <c:f>'sales trend'!$L$3:$L$7</c:f>
              <c:strCache>
                <c:ptCount val="1"/>
                <c:pt idx="0">
                  <c:v>2013 - Qtr3</c:v>
                </c:pt>
              </c:strCache>
            </c:strRef>
          </c:tx>
          <c:spPr>
            <a:solidFill>
              <a:schemeClr val="accent5">
                <a:lumMod val="6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trend'!$L$8:$L$56</c:f>
              <c:numCache>
                <c:formatCode>General</c:formatCode>
                <c:ptCount val="48"/>
                <c:pt idx="30">
                  <c:v>14417.78</c:v>
                </c:pt>
                <c:pt idx="31">
                  <c:v>12680.97</c:v>
                </c:pt>
                <c:pt idx="32">
                  <c:v>23620.9</c:v>
                </c:pt>
              </c:numCache>
            </c:numRef>
          </c:val>
          <c:extLst>
            <c:ext xmlns:c16="http://schemas.microsoft.com/office/drawing/2014/chart" uri="{C3380CC4-5D6E-409C-BE32-E72D297353CC}">
              <c16:uniqueId val="{00000003-36E1-4BAD-AEBF-FEFC1654571F}"/>
            </c:ext>
          </c:extLst>
        </c:ser>
        <c:ser>
          <c:idx val="11"/>
          <c:order val="11"/>
          <c:tx>
            <c:strRef>
              <c:f>'sales trend'!$M$3:$M$7</c:f>
              <c:strCache>
                <c:ptCount val="1"/>
                <c:pt idx="0">
                  <c:v>2013 - Qtr4</c:v>
                </c:pt>
              </c:strCache>
            </c:strRef>
          </c:tx>
          <c:spPr>
            <a:solidFill>
              <a:schemeClr val="accent6">
                <a:lumMod val="6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trend'!$M$8:$M$56</c:f>
              <c:numCache>
                <c:formatCode>General</c:formatCode>
                <c:ptCount val="48"/>
                <c:pt idx="33">
                  <c:v>13135.38</c:v>
                </c:pt>
                <c:pt idx="34">
                  <c:v>26412.33</c:v>
                </c:pt>
                <c:pt idx="35">
                  <c:v>32617.35</c:v>
                </c:pt>
              </c:numCache>
            </c:numRef>
          </c:val>
          <c:extLst>
            <c:ext xmlns:c16="http://schemas.microsoft.com/office/drawing/2014/chart" uri="{C3380CC4-5D6E-409C-BE32-E72D297353CC}">
              <c16:uniqueId val="{00000004-36E1-4BAD-AEBF-FEFC1654571F}"/>
            </c:ext>
          </c:extLst>
        </c:ser>
        <c:ser>
          <c:idx val="12"/>
          <c:order val="12"/>
          <c:tx>
            <c:strRef>
              <c:f>'sales trend'!$N$3:$N$7</c:f>
              <c:strCache>
                <c:ptCount val="1"/>
                <c:pt idx="0">
                  <c:v>2014 - Qtr1</c:v>
                </c:pt>
              </c:strCache>
            </c:strRef>
          </c:tx>
          <c:spPr>
            <a:solidFill>
              <a:schemeClr val="accent1">
                <a:lumMod val="80000"/>
                <a:lumOff val="2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trend'!$N$8:$N$56</c:f>
              <c:numCache>
                <c:formatCode>General</c:formatCode>
                <c:ptCount val="48"/>
                <c:pt idx="36">
                  <c:v>12586.01</c:v>
                </c:pt>
                <c:pt idx="37">
                  <c:v>9814.93</c:v>
                </c:pt>
                <c:pt idx="38">
                  <c:v>28994.400000000001</c:v>
                </c:pt>
              </c:numCache>
            </c:numRef>
          </c:val>
          <c:extLst>
            <c:ext xmlns:c16="http://schemas.microsoft.com/office/drawing/2014/chart" uri="{C3380CC4-5D6E-409C-BE32-E72D297353CC}">
              <c16:uniqueId val="{00000005-36E1-4BAD-AEBF-FEFC1654571F}"/>
            </c:ext>
          </c:extLst>
        </c:ser>
        <c:ser>
          <c:idx val="13"/>
          <c:order val="13"/>
          <c:tx>
            <c:strRef>
              <c:f>'sales trend'!$O$3:$O$7</c:f>
              <c:strCache>
                <c:ptCount val="1"/>
                <c:pt idx="0">
                  <c:v>2014 - Qtr2</c:v>
                </c:pt>
              </c:strCache>
            </c:strRef>
          </c:tx>
          <c:spPr>
            <a:solidFill>
              <a:schemeClr val="accent2">
                <a:lumMod val="80000"/>
                <a:lumOff val="2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trend'!$O$8:$O$56</c:f>
              <c:numCache>
                <c:formatCode>General</c:formatCode>
                <c:ptCount val="48"/>
                <c:pt idx="39">
                  <c:v>13196.93</c:v>
                </c:pt>
                <c:pt idx="40">
                  <c:v>15901.63</c:v>
                </c:pt>
                <c:pt idx="41">
                  <c:v>15203.08</c:v>
                </c:pt>
              </c:numCache>
            </c:numRef>
          </c:val>
          <c:extLst>
            <c:ext xmlns:c16="http://schemas.microsoft.com/office/drawing/2014/chart" uri="{C3380CC4-5D6E-409C-BE32-E72D297353CC}">
              <c16:uniqueId val="{00000006-36E1-4BAD-AEBF-FEFC1654571F}"/>
            </c:ext>
          </c:extLst>
        </c:ser>
        <c:ser>
          <c:idx val="14"/>
          <c:order val="14"/>
          <c:tx>
            <c:strRef>
              <c:f>'sales trend'!$P$3:$P$7</c:f>
              <c:strCache>
                <c:ptCount val="1"/>
                <c:pt idx="0">
                  <c:v>2014 - Qtr3</c:v>
                </c:pt>
              </c:strCache>
            </c:strRef>
          </c:tx>
          <c:spPr>
            <a:solidFill>
              <a:schemeClr val="accent3">
                <a:lumMod val="80000"/>
                <a:lumOff val="2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trend'!$P$8:$P$56</c:f>
              <c:numCache>
                <c:formatCode>General</c:formatCode>
                <c:ptCount val="48"/>
                <c:pt idx="42">
                  <c:v>21390.78</c:v>
                </c:pt>
                <c:pt idx="43">
                  <c:v>24196.76</c:v>
                </c:pt>
                <c:pt idx="44">
                  <c:v>29198.1</c:v>
                </c:pt>
              </c:numCache>
            </c:numRef>
          </c:val>
          <c:extLst>
            <c:ext xmlns:c16="http://schemas.microsoft.com/office/drawing/2014/chart" uri="{C3380CC4-5D6E-409C-BE32-E72D297353CC}">
              <c16:uniqueId val="{00000007-36E1-4BAD-AEBF-FEFC1654571F}"/>
            </c:ext>
          </c:extLst>
        </c:ser>
        <c:ser>
          <c:idx val="15"/>
          <c:order val="15"/>
          <c:tx>
            <c:strRef>
              <c:f>'sales trend'!$Q$3:$Q$7</c:f>
              <c:strCache>
                <c:ptCount val="1"/>
                <c:pt idx="0">
                  <c:v>2014 - Qtr4</c:v>
                </c:pt>
              </c:strCache>
            </c:strRef>
          </c:tx>
          <c:spPr>
            <a:solidFill>
              <a:schemeClr val="accent4">
                <a:lumMod val="80000"/>
                <a:lumOff val="2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trend'!$Q$8:$Q$56</c:f>
              <c:numCache>
                <c:formatCode>General</c:formatCode>
                <c:ptCount val="48"/>
                <c:pt idx="45">
                  <c:v>21556</c:v>
                </c:pt>
                <c:pt idx="46">
                  <c:v>28915.96</c:v>
                </c:pt>
                <c:pt idx="47">
                  <c:v>29677.95</c:v>
                </c:pt>
              </c:numCache>
            </c:numRef>
          </c:val>
          <c:extLst>
            <c:ext xmlns:c16="http://schemas.microsoft.com/office/drawing/2014/chart" uri="{C3380CC4-5D6E-409C-BE32-E72D297353CC}">
              <c16:uniqueId val="{00000008-36E1-4BAD-AEBF-FEFC1654571F}"/>
            </c:ext>
          </c:extLst>
        </c:ser>
        <c:dLbls>
          <c:showLegendKey val="0"/>
          <c:showVal val="0"/>
          <c:showCatName val="0"/>
          <c:showSerName val="0"/>
          <c:showPercent val="0"/>
          <c:showBubbleSize val="0"/>
        </c:dLbls>
        <c:gapWidth val="150"/>
        <c:axId val="1751900239"/>
        <c:axId val="2047004175"/>
      </c:barChart>
      <c:catAx>
        <c:axId val="175190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04175"/>
        <c:crosses val="autoZero"/>
        <c:auto val="1"/>
        <c:lblAlgn val="ctr"/>
        <c:lblOffset val="100"/>
        <c:noMultiLvlLbl val="0"/>
      </c:catAx>
      <c:valAx>
        <c:axId val="2047004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900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844023752350105"/>
          <c:y val="2.18934482235878E-2"/>
          <c:w val="0.85129971519517511"/>
          <c:h val="0.4297283241366518"/>
        </c:manualLayout>
      </c:layout>
      <c:bar3DChart>
        <c:barDir val="col"/>
        <c:grouping val="clustered"/>
        <c:varyColors val="0"/>
        <c:ser>
          <c:idx val="0"/>
          <c:order val="0"/>
          <c:tx>
            <c:strRef>
              <c:f>'Product performance'!$F$8</c:f>
              <c:strCache>
                <c:ptCount val="1"/>
                <c:pt idx="0">
                  <c:v>Sum of Sales</c:v>
                </c:pt>
              </c:strCache>
            </c:strRef>
          </c:tx>
          <c:spPr>
            <a:solidFill>
              <a:schemeClr val="accent1"/>
            </a:solidFill>
            <a:ln>
              <a:noFill/>
            </a:ln>
            <a:effectLst/>
            <a:sp3d/>
          </c:spPr>
          <c:invertIfNegative val="0"/>
          <c:cat>
            <c:strRef>
              <c:f>'Product performance'!$E$9:$E$17</c:f>
              <c:strCache>
                <c:ptCount val="9"/>
                <c:pt idx="0">
                  <c:v>Canon imageCLASS 2200 Advanced Copier</c:v>
                </c:pt>
                <c:pt idx="1">
                  <c:v>High Speed Automatic Electric Letter Opener</c:v>
                </c:pt>
                <c:pt idx="2">
                  <c:v>Global Troy Executive Leather Low-Back Tilter</c:v>
                </c:pt>
                <c:pt idx="3">
                  <c:v>Fellowes PB500 Electric Punch Plastic Comb Binding Machine with Manual Bind</c:v>
                </c:pt>
                <c:pt idx="4">
                  <c:v>GuestStacker Chair with Chrome Finish Legs</c:v>
                </c:pt>
                <c:pt idx="5">
                  <c:v>Okidata MB760 Printer</c:v>
                </c:pt>
                <c:pt idx="6">
                  <c:v>Bretford Rectangular Conference Table Tops</c:v>
                </c:pt>
                <c:pt idx="7">
                  <c:v>Logitech¬†P710e Mobile Speakerphone</c:v>
                </c:pt>
                <c:pt idx="8">
                  <c:v>Canon PC1060 Personal Laser Copier</c:v>
                </c:pt>
              </c:strCache>
            </c:strRef>
          </c:cat>
          <c:val>
            <c:numRef>
              <c:f>'Product performance'!$F$9:$F$17</c:f>
              <c:numCache>
                <c:formatCode>General</c:formatCode>
                <c:ptCount val="9"/>
                <c:pt idx="0">
                  <c:v>13999.96</c:v>
                </c:pt>
                <c:pt idx="1">
                  <c:v>13100.24</c:v>
                </c:pt>
                <c:pt idx="2">
                  <c:v>10019.61</c:v>
                </c:pt>
                <c:pt idx="3">
                  <c:v>8134.33</c:v>
                </c:pt>
                <c:pt idx="4">
                  <c:v>8030.01</c:v>
                </c:pt>
                <c:pt idx="5">
                  <c:v>7834.4</c:v>
                </c:pt>
                <c:pt idx="6">
                  <c:v>7710.66</c:v>
                </c:pt>
                <c:pt idx="7">
                  <c:v>7467.21</c:v>
                </c:pt>
                <c:pt idx="8">
                  <c:v>6719.9</c:v>
                </c:pt>
              </c:numCache>
            </c:numRef>
          </c:val>
          <c:extLst>
            <c:ext xmlns:c16="http://schemas.microsoft.com/office/drawing/2014/chart" uri="{C3380CC4-5D6E-409C-BE32-E72D297353CC}">
              <c16:uniqueId val="{00000000-6717-4ADC-880B-A281DC876728}"/>
            </c:ext>
          </c:extLst>
        </c:ser>
        <c:dLbls>
          <c:showLegendKey val="0"/>
          <c:showVal val="0"/>
          <c:showCatName val="0"/>
          <c:showSerName val="0"/>
          <c:showPercent val="0"/>
          <c:showBubbleSize val="0"/>
        </c:dLbls>
        <c:gapWidth val="150"/>
        <c:shape val="box"/>
        <c:axId val="1599552272"/>
        <c:axId val="1599551440"/>
        <c:axId val="0"/>
      </c:bar3DChart>
      <c:catAx>
        <c:axId val="1599552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551440"/>
        <c:crosses val="autoZero"/>
        <c:auto val="1"/>
        <c:lblAlgn val="ctr"/>
        <c:lblOffset val="100"/>
        <c:noMultiLvlLbl val="0"/>
      </c:catAx>
      <c:valAx>
        <c:axId val="1599551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552272"/>
        <c:crosses val="autoZero"/>
        <c:crossBetween val="between"/>
      </c:valAx>
      <c:dTable>
        <c:showHorzBorder val="0"/>
        <c:showVertBorder val="1"/>
        <c:showOutline val="0"/>
        <c:showKeys val="0"/>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'Product performance'!$E$22:$E$31</c:f>
              <c:strCache>
                <c:ptCount val="10"/>
                <c:pt idx="0">
                  <c:v>Sterling Rubber Bands by Alliance</c:v>
                </c:pt>
                <c:pt idx="1">
                  <c:v>Avery Round Ring Poly Binders</c:v>
                </c:pt>
                <c:pt idx="2">
                  <c:v>Acco Economy Flexible Poly Round Ring Binder</c:v>
                </c:pt>
                <c:pt idx="3">
                  <c:v>Design Ebony Sketching Pencil</c:v>
                </c:pt>
                <c:pt idx="4">
                  <c:v>Avery 510</c:v>
                </c:pt>
                <c:pt idx="5">
                  <c:v>Avery 511</c:v>
                </c:pt>
                <c:pt idx="6">
                  <c:v>Bagged Rubber Bands</c:v>
                </c:pt>
                <c:pt idx="7">
                  <c:v>Acco Banker's Clasps, 5 3/4"-Long</c:v>
                </c:pt>
                <c:pt idx="8">
                  <c:v>Wilson Jones DublLock D-Ring Binders</c:v>
                </c:pt>
                <c:pt idx="9">
                  <c:v>Colored Push Pins</c:v>
                </c:pt>
              </c:strCache>
            </c:strRef>
          </c:cat>
          <c:val>
            <c:numRef>
              <c:f>'Product performance'!$F$22:$F$31</c:f>
              <c:numCache>
                <c:formatCode>General</c:formatCode>
                <c:ptCount val="10"/>
                <c:pt idx="0">
                  <c:v>4.71</c:v>
                </c:pt>
                <c:pt idx="1">
                  <c:v>4.54</c:v>
                </c:pt>
                <c:pt idx="2">
                  <c:v>4.18</c:v>
                </c:pt>
                <c:pt idx="3">
                  <c:v>4.17</c:v>
                </c:pt>
                <c:pt idx="4">
                  <c:v>3.75</c:v>
                </c:pt>
                <c:pt idx="5">
                  <c:v>3.08</c:v>
                </c:pt>
                <c:pt idx="6">
                  <c:v>3.02</c:v>
                </c:pt>
                <c:pt idx="7">
                  <c:v>2.88</c:v>
                </c:pt>
                <c:pt idx="8">
                  <c:v>2.0299999999999998</c:v>
                </c:pt>
                <c:pt idx="9">
                  <c:v>1.81</c:v>
                </c:pt>
              </c:numCache>
            </c:numRef>
          </c:val>
          <c:extLst>
            <c:ext xmlns:c16="http://schemas.microsoft.com/office/drawing/2014/chart" uri="{C3380CC4-5D6E-409C-BE32-E72D297353CC}">
              <c16:uniqueId val="{00000000-36D0-4BD5-97A5-87CB9F6177F7}"/>
            </c:ext>
          </c:extLst>
        </c:ser>
        <c:dLbls>
          <c:showLegendKey val="0"/>
          <c:showVal val="0"/>
          <c:showCatName val="0"/>
          <c:showSerName val="0"/>
          <c:showPercent val="0"/>
          <c:showBubbleSize val="0"/>
        </c:dLbls>
        <c:gapWidth val="150"/>
        <c:shape val="box"/>
        <c:axId val="599411296"/>
        <c:axId val="599411712"/>
        <c:axId val="0"/>
      </c:bar3DChart>
      <c:catAx>
        <c:axId val="599411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11712"/>
        <c:crosses val="autoZero"/>
        <c:auto val="1"/>
        <c:lblAlgn val="ctr"/>
        <c:lblOffset val="100"/>
        <c:noMultiLvlLbl val="0"/>
      </c:catAx>
      <c:valAx>
        <c:axId val="599411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1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cat>
            <c:strRef>
              <c:f>'high spenders'!$F$10:$F$23</c:f>
              <c:strCache>
                <c:ptCount val="14"/>
                <c:pt idx="0">
                  <c:v>Edward Hooks</c:v>
                </c:pt>
                <c:pt idx="1">
                  <c:v>Clay Ludtke</c:v>
                </c:pt>
                <c:pt idx="2">
                  <c:v>William Brown</c:v>
                </c:pt>
                <c:pt idx="3">
                  <c:v>Rick Wilson</c:v>
                </c:pt>
                <c:pt idx="4">
                  <c:v>Arianne Irving</c:v>
                </c:pt>
                <c:pt idx="5">
                  <c:v>Lena Creighton</c:v>
                </c:pt>
                <c:pt idx="6">
                  <c:v>Zuschuss Carroll</c:v>
                </c:pt>
                <c:pt idx="7">
                  <c:v>Sanjit Chand</c:v>
                </c:pt>
                <c:pt idx="8">
                  <c:v>Arthur Prichep</c:v>
                </c:pt>
                <c:pt idx="9">
                  <c:v>Sally Hughsby</c:v>
                </c:pt>
                <c:pt idx="10">
                  <c:v>Ruben Dartt</c:v>
                </c:pt>
                <c:pt idx="11">
                  <c:v>Greg Guthrie</c:v>
                </c:pt>
                <c:pt idx="12">
                  <c:v>Darrin Sayre</c:v>
                </c:pt>
                <c:pt idx="13">
                  <c:v>Lena Cacioppo</c:v>
                </c:pt>
              </c:strCache>
            </c:strRef>
          </c:cat>
          <c:val>
            <c:numRef>
              <c:f>'high spenders'!$G$10:$G$23</c:f>
              <c:numCache>
                <c:formatCode>General</c:formatCode>
                <c:ptCount val="14"/>
                <c:pt idx="0">
                  <c:v>15</c:v>
                </c:pt>
                <c:pt idx="1">
                  <c:v>15</c:v>
                </c:pt>
                <c:pt idx="2">
                  <c:v>24</c:v>
                </c:pt>
                <c:pt idx="3">
                  <c:v>19</c:v>
                </c:pt>
                <c:pt idx="4">
                  <c:v>15</c:v>
                </c:pt>
                <c:pt idx="5">
                  <c:v>15</c:v>
                </c:pt>
                <c:pt idx="6">
                  <c:v>16</c:v>
                </c:pt>
                <c:pt idx="7">
                  <c:v>15</c:v>
                </c:pt>
                <c:pt idx="8">
                  <c:v>23</c:v>
                </c:pt>
                <c:pt idx="9">
                  <c:v>15</c:v>
                </c:pt>
                <c:pt idx="10">
                  <c:v>15</c:v>
                </c:pt>
                <c:pt idx="11">
                  <c:v>17</c:v>
                </c:pt>
                <c:pt idx="12">
                  <c:v>16</c:v>
                </c:pt>
                <c:pt idx="13">
                  <c:v>15</c:v>
                </c:pt>
              </c:numCache>
            </c:numRef>
          </c:val>
          <c:extLst>
            <c:ext xmlns:c16="http://schemas.microsoft.com/office/drawing/2014/chart" uri="{C3380CC4-5D6E-409C-BE32-E72D297353CC}">
              <c16:uniqueId val="{00000000-FA67-4259-B5CD-726164D9120D}"/>
            </c:ext>
          </c:extLst>
        </c:ser>
        <c:ser>
          <c:idx val="1"/>
          <c:order val="1"/>
          <c:spPr>
            <a:solidFill>
              <a:schemeClr val="accent2"/>
            </a:solidFill>
            <a:ln>
              <a:noFill/>
            </a:ln>
            <a:effectLst/>
          </c:spPr>
          <c:invertIfNegative val="0"/>
          <c:cat>
            <c:strRef>
              <c:f>'high spenders'!$F$10:$F$23</c:f>
              <c:strCache>
                <c:ptCount val="14"/>
                <c:pt idx="0">
                  <c:v>Edward Hooks</c:v>
                </c:pt>
                <c:pt idx="1">
                  <c:v>Clay Ludtke</c:v>
                </c:pt>
                <c:pt idx="2">
                  <c:v>William Brown</c:v>
                </c:pt>
                <c:pt idx="3">
                  <c:v>Rick Wilson</c:v>
                </c:pt>
                <c:pt idx="4">
                  <c:v>Arianne Irving</c:v>
                </c:pt>
                <c:pt idx="5">
                  <c:v>Lena Creighton</c:v>
                </c:pt>
                <c:pt idx="6">
                  <c:v>Zuschuss Carroll</c:v>
                </c:pt>
                <c:pt idx="7">
                  <c:v>Sanjit Chand</c:v>
                </c:pt>
                <c:pt idx="8">
                  <c:v>Arthur Prichep</c:v>
                </c:pt>
                <c:pt idx="9">
                  <c:v>Sally Hughsby</c:v>
                </c:pt>
                <c:pt idx="10">
                  <c:v>Ruben Dartt</c:v>
                </c:pt>
                <c:pt idx="11">
                  <c:v>Greg Guthrie</c:v>
                </c:pt>
                <c:pt idx="12">
                  <c:v>Darrin Sayre</c:v>
                </c:pt>
                <c:pt idx="13">
                  <c:v>Lena Cacioppo</c:v>
                </c:pt>
              </c:strCache>
            </c:strRef>
          </c:cat>
          <c:val>
            <c:numRef>
              <c:f>'high spenders'!$H$10:$H$23</c:f>
              <c:numCache>
                <c:formatCode>General</c:formatCode>
                <c:ptCount val="14"/>
                <c:pt idx="0">
                  <c:v>7447.7699999999995</c:v>
                </c:pt>
                <c:pt idx="1">
                  <c:v>6069.65</c:v>
                </c:pt>
                <c:pt idx="2">
                  <c:v>5523.06</c:v>
                </c:pt>
                <c:pt idx="3">
                  <c:v>5347.8700000000017</c:v>
                </c:pt>
                <c:pt idx="4">
                  <c:v>3800.52</c:v>
                </c:pt>
                <c:pt idx="5">
                  <c:v>2996.44</c:v>
                </c:pt>
                <c:pt idx="6">
                  <c:v>2641.09</c:v>
                </c:pt>
                <c:pt idx="7">
                  <c:v>2419.9199999999996</c:v>
                </c:pt>
                <c:pt idx="8">
                  <c:v>2370.64</c:v>
                </c:pt>
                <c:pt idx="9">
                  <c:v>2238.0299999999997</c:v>
                </c:pt>
                <c:pt idx="10">
                  <c:v>2187.8599999999997</c:v>
                </c:pt>
                <c:pt idx="11">
                  <c:v>1794.3900000000003</c:v>
                </c:pt>
                <c:pt idx="12">
                  <c:v>1361.6</c:v>
                </c:pt>
                <c:pt idx="13">
                  <c:v>1145.3500000000001</c:v>
                </c:pt>
              </c:numCache>
            </c:numRef>
          </c:val>
          <c:extLst>
            <c:ext xmlns:c16="http://schemas.microsoft.com/office/drawing/2014/chart" uri="{C3380CC4-5D6E-409C-BE32-E72D297353CC}">
              <c16:uniqueId val="{00000001-FA67-4259-B5CD-726164D9120D}"/>
            </c:ext>
          </c:extLst>
        </c:ser>
        <c:dLbls>
          <c:showLegendKey val="0"/>
          <c:showVal val="0"/>
          <c:showCatName val="0"/>
          <c:showSerName val="0"/>
          <c:showPercent val="0"/>
          <c:showBubbleSize val="0"/>
        </c:dLbls>
        <c:gapWidth val="150"/>
        <c:overlap val="100"/>
        <c:axId val="79806575"/>
        <c:axId val="79795759"/>
      </c:barChart>
      <c:catAx>
        <c:axId val="7980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795759"/>
        <c:crosses val="autoZero"/>
        <c:auto val="1"/>
        <c:lblAlgn val="ctr"/>
        <c:lblOffset val="100"/>
        <c:noMultiLvlLbl val="0"/>
      </c:catAx>
      <c:valAx>
        <c:axId val="79795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06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project.xlsx]profitable category!PivotTable1</c:name>
    <c:fmtId val="1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'profitable category'!$B$3</c:f>
              <c:strCache>
                <c:ptCount val="1"/>
                <c:pt idx="0">
                  <c:v>Count of Product Name</c:v>
                </c:pt>
              </c:strCache>
            </c:strRef>
          </c:tx>
          <c:spPr>
            <a:solidFill>
              <a:schemeClr val="accent1"/>
            </a:solidFill>
            <a:ln>
              <a:noFill/>
            </a:ln>
            <a:effectLst/>
            <a:sp3d/>
          </c:spPr>
          <c:invertIfNegative val="0"/>
          <c:cat>
            <c:strRef>
              <c:f>'profitable category'!$A$4:$A$21</c:f>
              <c:strCache>
                <c:ptCount val="17"/>
                <c:pt idx="0">
                  <c:v>Copiers</c:v>
                </c:pt>
                <c:pt idx="1">
                  <c:v>Accessories</c:v>
                </c:pt>
                <c:pt idx="2">
                  <c:v>Binders</c:v>
                </c:pt>
                <c:pt idx="3">
                  <c:v>Paper</c:v>
                </c:pt>
                <c:pt idx="4">
                  <c:v>Phones</c:v>
                </c:pt>
                <c:pt idx="5">
                  <c:v>Storage</c:v>
                </c:pt>
                <c:pt idx="6">
                  <c:v>Appliances</c:v>
                </c:pt>
                <c:pt idx="7">
                  <c:v>Furnishings</c:v>
                </c:pt>
                <c:pt idx="8">
                  <c:v>Chairs</c:v>
                </c:pt>
                <c:pt idx="9">
                  <c:v>Art</c:v>
                </c:pt>
                <c:pt idx="10">
                  <c:v>Labels</c:v>
                </c:pt>
                <c:pt idx="11">
                  <c:v>Envelopes</c:v>
                </c:pt>
                <c:pt idx="12">
                  <c:v>Tables</c:v>
                </c:pt>
                <c:pt idx="13">
                  <c:v>Supplies</c:v>
                </c:pt>
                <c:pt idx="14">
                  <c:v>Fasteners</c:v>
                </c:pt>
                <c:pt idx="15">
                  <c:v>Machines</c:v>
                </c:pt>
                <c:pt idx="16">
                  <c:v>Bookcases</c:v>
                </c:pt>
              </c:strCache>
            </c:strRef>
          </c:cat>
          <c:val>
            <c:numRef>
              <c:f>'profitable category'!$B$4:$B$21</c:f>
              <c:numCache>
                <c:formatCode>General</c:formatCode>
                <c:ptCount val="17"/>
                <c:pt idx="0">
                  <c:v>25</c:v>
                </c:pt>
                <c:pt idx="1">
                  <c:v>258</c:v>
                </c:pt>
                <c:pt idx="2">
                  <c:v>471</c:v>
                </c:pt>
                <c:pt idx="3">
                  <c:v>450</c:v>
                </c:pt>
                <c:pt idx="4">
                  <c:v>277</c:v>
                </c:pt>
                <c:pt idx="5">
                  <c:v>266</c:v>
                </c:pt>
                <c:pt idx="6">
                  <c:v>136</c:v>
                </c:pt>
                <c:pt idx="7">
                  <c:v>304</c:v>
                </c:pt>
                <c:pt idx="8">
                  <c:v>207</c:v>
                </c:pt>
                <c:pt idx="9">
                  <c:v>250</c:v>
                </c:pt>
                <c:pt idx="10">
                  <c:v>116</c:v>
                </c:pt>
                <c:pt idx="11">
                  <c:v>67</c:v>
                </c:pt>
                <c:pt idx="12">
                  <c:v>116</c:v>
                </c:pt>
                <c:pt idx="13">
                  <c:v>69</c:v>
                </c:pt>
                <c:pt idx="14">
                  <c:v>72</c:v>
                </c:pt>
                <c:pt idx="15">
                  <c:v>39</c:v>
                </c:pt>
                <c:pt idx="16">
                  <c:v>80</c:v>
                </c:pt>
              </c:numCache>
            </c:numRef>
          </c:val>
          <c:extLst>
            <c:ext xmlns:c16="http://schemas.microsoft.com/office/drawing/2014/chart" uri="{C3380CC4-5D6E-409C-BE32-E72D297353CC}">
              <c16:uniqueId val="{00000000-8804-4AF1-AD30-4BD70CD10C81}"/>
            </c:ext>
          </c:extLst>
        </c:ser>
        <c:ser>
          <c:idx val="1"/>
          <c:order val="1"/>
          <c:tx>
            <c:strRef>
              <c:f>'profitable category'!$C$3</c:f>
              <c:strCache>
                <c:ptCount val="1"/>
                <c:pt idx="0">
                  <c:v>Sum of Profit</c:v>
                </c:pt>
              </c:strCache>
            </c:strRef>
          </c:tx>
          <c:spPr>
            <a:solidFill>
              <a:schemeClr val="accent2"/>
            </a:solidFill>
            <a:ln>
              <a:noFill/>
            </a:ln>
            <a:effectLst/>
            <a:sp3d/>
          </c:spPr>
          <c:invertIfNegative val="0"/>
          <c:cat>
            <c:strRef>
              <c:f>'profitable category'!$A$4:$A$21</c:f>
              <c:strCache>
                <c:ptCount val="17"/>
                <c:pt idx="0">
                  <c:v>Copiers</c:v>
                </c:pt>
                <c:pt idx="1">
                  <c:v>Accessories</c:v>
                </c:pt>
                <c:pt idx="2">
                  <c:v>Binders</c:v>
                </c:pt>
                <c:pt idx="3">
                  <c:v>Paper</c:v>
                </c:pt>
                <c:pt idx="4">
                  <c:v>Phones</c:v>
                </c:pt>
                <c:pt idx="5">
                  <c:v>Storage</c:v>
                </c:pt>
                <c:pt idx="6">
                  <c:v>Appliances</c:v>
                </c:pt>
                <c:pt idx="7">
                  <c:v>Furnishings</c:v>
                </c:pt>
                <c:pt idx="8">
                  <c:v>Chairs</c:v>
                </c:pt>
                <c:pt idx="9">
                  <c:v>Art</c:v>
                </c:pt>
                <c:pt idx="10">
                  <c:v>Labels</c:v>
                </c:pt>
                <c:pt idx="11">
                  <c:v>Envelopes</c:v>
                </c:pt>
                <c:pt idx="12">
                  <c:v>Tables</c:v>
                </c:pt>
                <c:pt idx="13">
                  <c:v>Supplies</c:v>
                </c:pt>
                <c:pt idx="14">
                  <c:v>Fasteners</c:v>
                </c:pt>
                <c:pt idx="15">
                  <c:v>Machines</c:v>
                </c:pt>
                <c:pt idx="16">
                  <c:v>Bookcases</c:v>
                </c:pt>
              </c:strCache>
            </c:strRef>
          </c:cat>
          <c:val>
            <c:numRef>
              <c:f>'profitable category'!$C$4:$C$21</c:f>
              <c:numCache>
                <c:formatCode>_-[$$-409]* #,##0.00_ ;_-[$$-409]* \-#,##0.00\ ;_-[$$-409]* "-"??_ ;_-@_ </c:formatCode>
                <c:ptCount val="17"/>
                <c:pt idx="0">
                  <c:v>19327.250000000004</c:v>
                </c:pt>
                <c:pt idx="1">
                  <c:v>16484.62</c:v>
                </c:pt>
                <c:pt idx="2">
                  <c:v>16096.779999999993</c:v>
                </c:pt>
                <c:pt idx="3">
                  <c:v>12119.099999999993</c:v>
                </c:pt>
                <c:pt idx="4">
                  <c:v>9111.06</c:v>
                </c:pt>
                <c:pt idx="5">
                  <c:v>8645.4899999999961</c:v>
                </c:pt>
                <c:pt idx="6">
                  <c:v>8261.2900000000045</c:v>
                </c:pt>
                <c:pt idx="7">
                  <c:v>7641.26</c:v>
                </c:pt>
                <c:pt idx="8">
                  <c:v>4027.619999999999</c:v>
                </c:pt>
                <c:pt idx="9">
                  <c:v>2374.1499999999978</c:v>
                </c:pt>
                <c:pt idx="10">
                  <c:v>2303.0699999999993</c:v>
                </c:pt>
                <c:pt idx="11">
                  <c:v>1908.7099999999998</c:v>
                </c:pt>
                <c:pt idx="12">
                  <c:v>1482.5399999999995</c:v>
                </c:pt>
                <c:pt idx="13">
                  <c:v>626.11</c:v>
                </c:pt>
                <c:pt idx="14">
                  <c:v>275.18999999999994</c:v>
                </c:pt>
                <c:pt idx="15">
                  <c:v>-618.9499999999997</c:v>
                </c:pt>
                <c:pt idx="16">
                  <c:v>-1646.4999999999998</c:v>
                </c:pt>
              </c:numCache>
            </c:numRef>
          </c:val>
          <c:extLst>
            <c:ext xmlns:c16="http://schemas.microsoft.com/office/drawing/2014/chart" uri="{C3380CC4-5D6E-409C-BE32-E72D297353CC}">
              <c16:uniqueId val="{00000001-8804-4AF1-AD30-4BD70CD10C81}"/>
            </c:ext>
          </c:extLst>
        </c:ser>
        <c:dLbls>
          <c:showLegendKey val="0"/>
          <c:showVal val="0"/>
          <c:showCatName val="0"/>
          <c:showSerName val="0"/>
          <c:showPercent val="0"/>
          <c:showBubbleSize val="0"/>
        </c:dLbls>
        <c:gapWidth val="150"/>
        <c:shape val="box"/>
        <c:axId val="65172127"/>
        <c:axId val="65169631"/>
        <c:axId val="0"/>
      </c:bar3DChart>
      <c:catAx>
        <c:axId val="6517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69631"/>
        <c:crosses val="autoZero"/>
        <c:auto val="1"/>
        <c:lblAlgn val="ctr"/>
        <c:lblOffset val="100"/>
        <c:noMultiLvlLbl val="0"/>
      </c:catAx>
      <c:valAx>
        <c:axId val="65169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[Walmart Sales project.xlsx]sales trend!PivotTable2</c:name>
    <c:fmtId val="6"/>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trend'!$B$3:$B$7</c:f>
              <c:strCache>
                <c:ptCount val="1"/>
                <c:pt idx="0">
                  <c:v>2011 - Qtr1</c:v>
                </c:pt>
              </c:strCache>
            </c:strRef>
          </c:tx>
          <c:spPr>
            <a:solidFill>
              <a:schemeClr val="accent5">
                <a:shade val="38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trend'!$B$8:$B$56</c:f>
              <c:numCache>
                <c:formatCode>General</c:formatCode>
                <c:ptCount val="48"/>
                <c:pt idx="0">
                  <c:v>2648.05</c:v>
                </c:pt>
                <c:pt idx="1">
                  <c:v>1348.64</c:v>
                </c:pt>
                <c:pt idx="2">
                  <c:v>11008.91</c:v>
                </c:pt>
              </c:numCache>
            </c:numRef>
          </c:val>
          <c:extLst>
            <c:ext xmlns:c16="http://schemas.microsoft.com/office/drawing/2014/chart" uri="{C3380CC4-5D6E-409C-BE32-E72D297353CC}">
              <c16:uniqueId val="{00000000-B83F-4A0D-8496-FCDAB7A996A7}"/>
            </c:ext>
          </c:extLst>
        </c:ser>
        <c:ser>
          <c:idx val="1"/>
          <c:order val="1"/>
          <c:tx>
            <c:strRef>
              <c:f>'sales trend'!$C$3:$C$7</c:f>
              <c:strCache>
                <c:ptCount val="1"/>
                <c:pt idx="0">
                  <c:v>2011 - Qtr2</c:v>
                </c:pt>
              </c:strCache>
            </c:strRef>
          </c:tx>
          <c:spPr>
            <a:solidFill>
              <a:schemeClr val="accent5">
                <a:shade val="46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trend'!$C$8:$C$56</c:f>
              <c:numCache>
                <c:formatCode>General</c:formatCode>
                <c:ptCount val="48"/>
                <c:pt idx="3">
                  <c:v>9343.49</c:v>
                </c:pt>
                <c:pt idx="4">
                  <c:v>6570.44</c:v>
                </c:pt>
                <c:pt idx="5">
                  <c:v>9629.41</c:v>
                </c:pt>
              </c:numCache>
            </c:numRef>
          </c:val>
          <c:extLst>
            <c:ext xmlns:c16="http://schemas.microsoft.com/office/drawing/2014/chart" uri="{C3380CC4-5D6E-409C-BE32-E72D297353CC}">
              <c16:uniqueId val="{00000001-B83F-4A0D-8496-FCDAB7A996A7}"/>
            </c:ext>
          </c:extLst>
        </c:ser>
        <c:ser>
          <c:idx val="2"/>
          <c:order val="2"/>
          <c:tx>
            <c:strRef>
              <c:f>'sales trend'!$D$3:$D$7</c:f>
              <c:strCache>
                <c:ptCount val="1"/>
                <c:pt idx="0">
                  <c:v>2011 - Qtr3</c:v>
                </c:pt>
              </c:strCache>
            </c:strRef>
          </c:tx>
          <c:spPr>
            <a:solidFill>
              <a:schemeClr val="accent5">
                <a:shade val="54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trend'!$D$8:$D$56</c:f>
              <c:numCache>
                <c:formatCode>General</c:formatCode>
                <c:ptCount val="48"/>
                <c:pt idx="6">
                  <c:v>21808.55</c:v>
                </c:pt>
                <c:pt idx="7">
                  <c:v>13248.24</c:v>
                </c:pt>
                <c:pt idx="8">
                  <c:v>14900.55</c:v>
                </c:pt>
              </c:numCache>
            </c:numRef>
          </c:val>
          <c:extLst>
            <c:ext xmlns:c16="http://schemas.microsoft.com/office/drawing/2014/chart" uri="{C3380CC4-5D6E-409C-BE32-E72D297353CC}">
              <c16:uniqueId val="{00000002-B83F-4A0D-8496-FCDAB7A996A7}"/>
            </c:ext>
          </c:extLst>
        </c:ser>
        <c:ser>
          <c:idx val="3"/>
          <c:order val="3"/>
          <c:tx>
            <c:strRef>
              <c:f>'sales trend'!$E$3:$E$7</c:f>
              <c:strCache>
                <c:ptCount val="1"/>
                <c:pt idx="0">
                  <c:v>2011 - Qtr4</c:v>
                </c:pt>
              </c:strCache>
            </c:strRef>
          </c:tx>
          <c:spPr>
            <a:solidFill>
              <a:schemeClr val="accent5">
                <a:shade val="62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trend'!$E$8:$E$56</c:f>
              <c:numCache>
                <c:formatCode>General</c:formatCode>
                <c:ptCount val="48"/>
                <c:pt idx="9">
                  <c:v>8728.75</c:v>
                </c:pt>
                <c:pt idx="10">
                  <c:v>23191.63</c:v>
                </c:pt>
                <c:pt idx="11">
                  <c:v>25456.41</c:v>
                </c:pt>
              </c:numCache>
            </c:numRef>
          </c:val>
          <c:extLst>
            <c:ext xmlns:c16="http://schemas.microsoft.com/office/drawing/2014/chart" uri="{C3380CC4-5D6E-409C-BE32-E72D297353CC}">
              <c16:uniqueId val="{00000003-B83F-4A0D-8496-FCDAB7A996A7}"/>
            </c:ext>
          </c:extLst>
        </c:ser>
        <c:ser>
          <c:idx val="4"/>
          <c:order val="4"/>
          <c:tx>
            <c:strRef>
              <c:f>'sales trend'!$F$3:$F$7</c:f>
              <c:strCache>
                <c:ptCount val="1"/>
                <c:pt idx="0">
                  <c:v>2012 - Qtr1</c:v>
                </c:pt>
              </c:strCache>
            </c:strRef>
          </c:tx>
          <c:spPr>
            <a:solidFill>
              <a:schemeClr val="accent5">
                <a:shade val="71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trend'!$F$8:$F$56</c:f>
              <c:numCache>
                <c:formatCode>General</c:formatCode>
                <c:ptCount val="48"/>
                <c:pt idx="12">
                  <c:v>6026.74</c:v>
                </c:pt>
                <c:pt idx="13">
                  <c:v>2004.9</c:v>
                </c:pt>
                <c:pt idx="14">
                  <c:v>15461.42</c:v>
                </c:pt>
              </c:numCache>
            </c:numRef>
          </c:val>
          <c:extLst>
            <c:ext xmlns:c16="http://schemas.microsoft.com/office/drawing/2014/chart" uri="{C3380CC4-5D6E-409C-BE32-E72D297353CC}">
              <c16:uniqueId val="{00000004-B83F-4A0D-8496-FCDAB7A996A7}"/>
            </c:ext>
          </c:extLst>
        </c:ser>
        <c:ser>
          <c:idx val="5"/>
          <c:order val="5"/>
          <c:tx>
            <c:strRef>
              <c:f>'sales trend'!$G$3:$G$7</c:f>
              <c:strCache>
                <c:ptCount val="1"/>
                <c:pt idx="0">
                  <c:v>2012 - Qtr2</c:v>
                </c:pt>
              </c:strCache>
            </c:strRef>
          </c:tx>
          <c:spPr>
            <a:solidFill>
              <a:schemeClr val="accent5">
                <a:shade val="79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trend'!$G$8:$G$56</c:f>
              <c:numCache>
                <c:formatCode>General</c:formatCode>
                <c:ptCount val="48"/>
                <c:pt idx="15">
                  <c:v>9056.0300000000007</c:v>
                </c:pt>
                <c:pt idx="16">
                  <c:v>12042.67</c:v>
                </c:pt>
                <c:pt idx="17">
                  <c:v>5088.96</c:v>
                </c:pt>
              </c:numCache>
            </c:numRef>
          </c:val>
          <c:extLst>
            <c:ext xmlns:c16="http://schemas.microsoft.com/office/drawing/2014/chart" uri="{C3380CC4-5D6E-409C-BE32-E72D297353CC}">
              <c16:uniqueId val="{00000005-B83F-4A0D-8496-FCDAB7A996A7}"/>
            </c:ext>
          </c:extLst>
        </c:ser>
        <c:ser>
          <c:idx val="6"/>
          <c:order val="6"/>
          <c:tx>
            <c:strRef>
              <c:f>'sales trend'!$H$3:$H$7</c:f>
              <c:strCache>
                <c:ptCount val="1"/>
                <c:pt idx="0">
                  <c:v>2012 - Qtr3</c:v>
                </c:pt>
              </c:strCache>
            </c:strRef>
          </c:tx>
          <c:spPr>
            <a:solidFill>
              <a:schemeClr val="accent5">
                <a:shade val="87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trend'!$H$8:$H$56</c:f>
              <c:numCache>
                <c:formatCode>General</c:formatCode>
                <c:ptCount val="48"/>
                <c:pt idx="18">
                  <c:v>7089.84</c:v>
                </c:pt>
                <c:pt idx="19">
                  <c:v>12548.35</c:v>
                </c:pt>
                <c:pt idx="20">
                  <c:v>13898.91</c:v>
                </c:pt>
              </c:numCache>
            </c:numRef>
          </c:val>
          <c:extLst>
            <c:ext xmlns:c16="http://schemas.microsoft.com/office/drawing/2014/chart" uri="{C3380CC4-5D6E-409C-BE32-E72D297353CC}">
              <c16:uniqueId val="{00000006-B83F-4A0D-8496-FCDAB7A996A7}"/>
            </c:ext>
          </c:extLst>
        </c:ser>
        <c:ser>
          <c:idx val="7"/>
          <c:order val="7"/>
          <c:tx>
            <c:strRef>
              <c:f>'sales trend'!$I$3:$I$7</c:f>
              <c:strCache>
                <c:ptCount val="1"/>
                <c:pt idx="0">
                  <c:v>2012 - Qtr4</c:v>
                </c:pt>
              </c:strCache>
            </c:strRef>
          </c:tx>
          <c:spPr>
            <a:solidFill>
              <a:schemeClr val="accent5">
                <a:shade val="95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trend'!$I$8:$I$56</c:f>
              <c:numCache>
                <c:formatCode>General</c:formatCode>
                <c:ptCount val="48"/>
                <c:pt idx="21">
                  <c:v>14016.66</c:v>
                </c:pt>
                <c:pt idx="22">
                  <c:v>14548.89</c:v>
                </c:pt>
                <c:pt idx="23">
                  <c:v>28182.87</c:v>
                </c:pt>
              </c:numCache>
            </c:numRef>
          </c:val>
          <c:extLst>
            <c:ext xmlns:c16="http://schemas.microsoft.com/office/drawing/2014/chart" uri="{C3380CC4-5D6E-409C-BE32-E72D297353CC}">
              <c16:uniqueId val="{00000007-B83F-4A0D-8496-FCDAB7A996A7}"/>
            </c:ext>
          </c:extLst>
        </c:ser>
        <c:ser>
          <c:idx val="8"/>
          <c:order val="8"/>
          <c:tx>
            <c:strRef>
              <c:f>'sales trend'!$J$3:$J$7</c:f>
              <c:strCache>
                <c:ptCount val="1"/>
                <c:pt idx="0">
                  <c:v>2013 - Qtr1</c:v>
                </c:pt>
              </c:strCache>
            </c:strRef>
          </c:tx>
          <c:spPr>
            <a:solidFill>
              <a:schemeClr val="accent5">
                <a:tint val="96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trend'!$J$8:$J$56</c:f>
              <c:numCache>
                <c:formatCode>General</c:formatCode>
                <c:ptCount val="48"/>
                <c:pt idx="24">
                  <c:v>3657.83</c:v>
                </c:pt>
                <c:pt idx="25">
                  <c:v>3100.17</c:v>
                </c:pt>
                <c:pt idx="26">
                  <c:v>17559</c:v>
                </c:pt>
              </c:numCache>
            </c:numRef>
          </c:val>
          <c:extLst>
            <c:ext xmlns:c16="http://schemas.microsoft.com/office/drawing/2014/chart" uri="{C3380CC4-5D6E-409C-BE32-E72D297353CC}">
              <c16:uniqueId val="{00000011-B83F-4A0D-8496-FCDAB7A996A7}"/>
            </c:ext>
          </c:extLst>
        </c:ser>
        <c:ser>
          <c:idx val="9"/>
          <c:order val="9"/>
          <c:tx>
            <c:strRef>
              <c:f>'sales trend'!$K$3:$K$7</c:f>
              <c:strCache>
                <c:ptCount val="1"/>
                <c:pt idx="0">
                  <c:v>2013 - Qtr2</c:v>
                </c:pt>
              </c:strCache>
            </c:strRef>
          </c:tx>
          <c:spPr>
            <a:solidFill>
              <a:schemeClr val="accent5">
                <a:tint val="88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trend'!$K$8:$K$56</c:f>
              <c:numCache>
                <c:formatCode>General</c:formatCode>
                <c:ptCount val="48"/>
                <c:pt idx="27">
                  <c:v>10370.14</c:v>
                </c:pt>
                <c:pt idx="28">
                  <c:v>10806.15</c:v>
                </c:pt>
                <c:pt idx="29">
                  <c:v>18598.09</c:v>
                </c:pt>
              </c:numCache>
            </c:numRef>
          </c:val>
          <c:extLst>
            <c:ext xmlns:c16="http://schemas.microsoft.com/office/drawing/2014/chart" uri="{C3380CC4-5D6E-409C-BE32-E72D297353CC}">
              <c16:uniqueId val="{00000012-B83F-4A0D-8496-FCDAB7A996A7}"/>
            </c:ext>
          </c:extLst>
        </c:ser>
        <c:ser>
          <c:idx val="10"/>
          <c:order val="10"/>
          <c:tx>
            <c:strRef>
              <c:f>'sales trend'!$L$3:$L$7</c:f>
              <c:strCache>
                <c:ptCount val="1"/>
                <c:pt idx="0">
                  <c:v>2013 - Qtr3</c:v>
                </c:pt>
              </c:strCache>
            </c:strRef>
          </c:tx>
          <c:spPr>
            <a:solidFill>
              <a:schemeClr val="accent5">
                <a:tint val="80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trend'!$L$8:$L$56</c:f>
              <c:numCache>
                <c:formatCode>General</c:formatCode>
                <c:ptCount val="48"/>
                <c:pt idx="30">
                  <c:v>14417.78</c:v>
                </c:pt>
                <c:pt idx="31">
                  <c:v>12680.97</c:v>
                </c:pt>
                <c:pt idx="32">
                  <c:v>23620.9</c:v>
                </c:pt>
              </c:numCache>
            </c:numRef>
          </c:val>
          <c:extLst>
            <c:ext xmlns:c16="http://schemas.microsoft.com/office/drawing/2014/chart" uri="{C3380CC4-5D6E-409C-BE32-E72D297353CC}">
              <c16:uniqueId val="{00000013-B83F-4A0D-8496-FCDAB7A996A7}"/>
            </c:ext>
          </c:extLst>
        </c:ser>
        <c:ser>
          <c:idx val="11"/>
          <c:order val="11"/>
          <c:tx>
            <c:strRef>
              <c:f>'sales trend'!$M$3:$M$7</c:f>
              <c:strCache>
                <c:ptCount val="1"/>
                <c:pt idx="0">
                  <c:v>2013 - Qtr4</c:v>
                </c:pt>
              </c:strCache>
            </c:strRef>
          </c:tx>
          <c:spPr>
            <a:solidFill>
              <a:schemeClr val="accent5">
                <a:tint val="72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trend'!$M$8:$M$56</c:f>
              <c:numCache>
                <c:formatCode>General</c:formatCode>
                <c:ptCount val="48"/>
                <c:pt idx="33">
                  <c:v>13135.38</c:v>
                </c:pt>
                <c:pt idx="34">
                  <c:v>26412.33</c:v>
                </c:pt>
                <c:pt idx="35">
                  <c:v>32617.35</c:v>
                </c:pt>
              </c:numCache>
            </c:numRef>
          </c:val>
          <c:extLst>
            <c:ext xmlns:c16="http://schemas.microsoft.com/office/drawing/2014/chart" uri="{C3380CC4-5D6E-409C-BE32-E72D297353CC}">
              <c16:uniqueId val="{00000014-B83F-4A0D-8496-FCDAB7A996A7}"/>
            </c:ext>
          </c:extLst>
        </c:ser>
        <c:ser>
          <c:idx val="12"/>
          <c:order val="12"/>
          <c:tx>
            <c:strRef>
              <c:f>'sales trend'!$N$3:$N$7</c:f>
              <c:strCache>
                <c:ptCount val="1"/>
                <c:pt idx="0">
                  <c:v>2014 - Qtr1</c:v>
                </c:pt>
              </c:strCache>
            </c:strRef>
          </c:tx>
          <c:spPr>
            <a:solidFill>
              <a:schemeClr val="accent5">
                <a:tint val="63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trend'!$N$8:$N$56</c:f>
              <c:numCache>
                <c:formatCode>General</c:formatCode>
                <c:ptCount val="48"/>
                <c:pt idx="36">
                  <c:v>12586.01</c:v>
                </c:pt>
                <c:pt idx="37">
                  <c:v>9814.93</c:v>
                </c:pt>
                <c:pt idx="38">
                  <c:v>28994.400000000001</c:v>
                </c:pt>
              </c:numCache>
            </c:numRef>
          </c:val>
          <c:extLst>
            <c:ext xmlns:c16="http://schemas.microsoft.com/office/drawing/2014/chart" uri="{C3380CC4-5D6E-409C-BE32-E72D297353CC}">
              <c16:uniqueId val="{00000015-B83F-4A0D-8496-FCDAB7A996A7}"/>
            </c:ext>
          </c:extLst>
        </c:ser>
        <c:ser>
          <c:idx val="13"/>
          <c:order val="13"/>
          <c:tx>
            <c:strRef>
              <c:f>'sales trend'!$O$3:$O$7</c:f>
              <c:strCache>
                <c:ptCount val="1"/>
                <c:pt idx="0">
                  <c:v>2014 - Qtr2</c:v>
                </c:pt>
              </c:strCache>
            </c:strRef>
          </c:tx>
          <c:spPr>
            <a:solidFill>
              <a:schemeClr val="accent5">
                <a:tint val="55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trend'!$O$8:$O$56</c:f>
              <c:numCache>
                <c:formatCode>General</c:formatCode>
                <c:ptCount val="48"/>
                <c:pt idx="39">
                  <c:v>13196.93</c:v>
                </c:pt>
                <c:pt idx="40">
                  <c:v>15901.63</c:v>
                </c:pt>
                <c:pt idx="41">
                  <c:v>15203.08</c:v>
                </c:pt>
              </c:numCache>
            </c:numRef>
          </c:val>
          <c:extLst>
            <c:ext xmlns:c16="http://schemas.microsoft.com/office/drawing/2014/chart" uri="{C3380CC4-5D6E-409C-BE32-E72D297353CC}">
              <c16:uniqueId val="{00000016-B83F-4A0D-8496-FCDAB7A996A7}"/>
            </c:ext>
          </c:extLst>
        </c:ser>
        <c:ser>
          <c:idx val="14"/>
          <c:order val="14"/>
          <c:tx>
            <c:strRef>
              <c:f>'sales trend'!$P$3:$P$7</c:f>
              <c:strCache>
                <c:ptCount val="1"/>
                <c:pt idx="0">
                  <c:v>2014 - Qtr3</c:v>
                </c:pt>
              </c:strCache>
            </c:strRef>
          </c:tx>
          <c:spPr>
            <a:solidFill>
              <a:schemeClr val="accent5">
                <a:tint val="47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trend'!$P$8:$P$56</c:f>
              <c:numCache>
                <c:formatCode>General</c:formatCode>
                <c:ptCount val="48"/>
                <c:pt idx="42">
                  <c:v>21390.78</c:v>
                </c:pt>
                <c:pt idx="43">
                  <c:v>24196.76</c:v>
                </c:pt>
                <c:pt idx="44">
                  <c:v>29198.1</c:v>
                </c:pt>
              </c:numCache>
            </c:numRef>
          </c:val>
          <c:extLst>
            <c:ext xmlns:c16="http://schemas.microsoft.com/office/drawing/2014/chart" uri="{C3380CC4-5D6E-409C-BE32-E72D297353CC}">
              <c16:uniqueId val="{00000017-B83F-4A0D-8496-FCDAB7A996A7}"/>
            </c:ext>
          </c:extLst>
        </c:ser>
        <c:ser>
          <c:idx val="15"/>
          <c:order val="15"/>
          <c:tx>
            <c:strRef>
              <c:f>'sales trend'!$Q$3:$Q$7</c:f>
              <c:strCache>
                <c:ptCount val="1"/>
                <c:pt idx="0">
                  <c:v>2014 - Qtr4</c:v>
                </c:pt>
              </c:strCache>
            </c:strRef>
          </c:tx>
          <c:spPr>
            <a:solidFill>
              <a:schemeClr val="accent5">
                <a:tint val="39000"/>
              </a:schemeClr>
            </a:solidFill>
            <a:ln>
              <a:noFill/>
            </a:ln>
            <a:effectLst/>
          </c:spPr>
          <c:invertIfNegative val="0"/>
          <c:cat>
            <c:strRef>
              <c:f>'sales trend'!$A$8:$A$56</c:f>
              <c:strCache>
                <c:ptCount val="48"/>
                <c:pt idx="0">
                  <c:v>2011-01</c:v>
                </c:pt>
                <c:pt idx="1">
                  <c:v>2011-02</c:v>
                </c:pt>
                <c:pt idx="2">
                  <c:v>2011-03</c:v>
                </c:pt>
                <c:pt idx="3">
                  <c:v>2011-04</c:v>
                </c:pt>
                <c:pt idx="4">
                  <c:v>2011-05</c:v>
                </c:pt>
                <c:pt idx="5">
                  <c:v>2011-06</c:v>
                </c:pt>
                <c:pt idx="6">
                  <c:v>2011-07</c:v>
                </c:pt>
                <c:pt idx="7">
                  <c:v>2011-08</c:v>
                </c:pt>
                <c:pt idx="8">
                  <c:v>2011-09</c:v>
                </c:pt>
                <c:pt idx="9">
                  <c:v>2011-10</c:v>
                </c:pt>
                <c:pt idx="10">
                  <c:v>2011-11</c:v>
                </c:pt>
                <c:pt idx="11">
                  <c:v>2011-12</c:v>
                </c:pt>
                <c:pt idx="12">
                  <c:v>2012-01</c:v>
                </c:pt>
                <c:pt idx="13">
                  <c:v>2012-02</c:v>
                </c:pt>
                <c:pt idx="14">
                  <c:v>2012-03</c:v>
                </c:pt>
                <c:pt idx="15">
                  <c:v>2012-04</c:v>
                </c:pt>
                <c:pt idx="16">
                  <c:v>2012-05</c:v>
                </c:pt>
                <c:pt idx="17">
                  <c:v>2012-06</c:v>
                </c:pt>
                <c:pt idx="18">
                  <c:v>2012-07</c:v>
                </c:pt>
                <c:pt idx="19">
                  <c:v>2012-08</c:v>
                </c:pt>
                <c:pt idx="20">
                  <c:v>2012-09</c:v>
                </c:pt>
                <c:pt idx="21">
                  <c:v>2012-10</c:v>
                </c:pt>
                <c:pt idx="22">
                  <c:v>2012-11</c:v>
                </c:pt>
                <c:pt idx="23">
                  <c:v>2012-12</c:v>
                </c:pt>
                <c:pt idx="24">
                  <c:v>2013-01</c:v>
                </c:pt>
                <c:pt idx="25">
                  <c:v>2013-02</c:v>
                </c:pt>
                <c:pt idx="26">
                  <c:v>2013-03</c:v>
                </c:pt>
                <c:pt idx="27">
                  <c:v>2013-04</c:v>
                </c:pt>
                <c:pt idx="28">
                  <c:v>2013-05</c:v>
                </c:pt>
                <c:pt idx="29">
                  <c:v>2013-06</c:v>
                </c:pt>
                <c:pt idx="30">
                  <c:v>2013-07</c:v>
                </c:pt>
                <c:pt idx="31">
                  <c:v>2013-08</c:v>
                </c:pt>
                <c:pt idx="32">
                  <c:v>2013-09</c:v>
                </c:pt>
                <c:pt idx="33">
                  <c:v>2013-10</c:v>
                </c:pt>
                <c:pt idx="34">
                  <c:v>2013-11</c:v>
                </c:pt>
                <c:pt idx="35">
                  <c:v>2013-12</c:v>
                </c:pt>
                <c:pt idx="36">
                  <c:v>2014-01</c:v>
                </c:pt>
                <c:pt idx="37">
                  <c:v>2014-02</c:v>
                </c:pt>
                <c:pt idx="38">
                  <c:v>2014-03</c:v>
                </c:pt>
                <c:pt idx="39">
                  <c:v>2014-04</c:v>
                </c:pt>
                <c:pt idx="40">
                  <c:v>2014-05</c:v>
                </c:pt>
                <c:pt idx="41">
                  <c:v>2014-06</c:v>
                </c:pt>
                <c:pt idx="42">
                  <c:v>2014-07</c:v>
                </c:pt>
                <c:pt idx="43">
                  <c:v>2014-08</c:v>
                </c:pt>
                <c:pt idx="44">
                  <c:v>2014-09</c:v>
                </c:pt>
                <c:pt idx="45">
                  <c:v>2014-10</c:v>
                </c:pt>
                <c:pt idx="46">
                  <c:v>2014-11</c:v>
                </c:pt>
                <c:pt idx="47">
                  <c:v>2014-12</c:v>
                </c:pt>
              </c:strCache>
            </c:strRef>
          </c:cat>
          <c:val>
            <c:numRef>
              <c:f>'sales trend'!$Q$8:$Q$56</c:f>
              <c:numCache>
                <c:formatCode>General</c:formatCode>
                <c:ptCount val="48"/>
                <c:pt idx="45">
                  <c:v>21556</c:v>
                </c:pt>
                <c:pt idx="46">
                  <c:v>28915.96</c:v>
                </c:pt>
                <c:pt idx="47">
                  <c:v>29677.95</c:v>
                </c:pt>
              </c:numCache>
            </c:numRef>
          </c:val>
          <c:extLst>
            <c:ext xmlns:c16="http://schemas.microsoft.com/office/drawing/2014/chart" uri="{C3380CC4-5D6E-409C-BE32-E72D297353CC}">
              <c16:uniqueId val="{00000018-B83F-4A0D-8496-FCDAB7A996A7}"/>
            </c:ext>
          </c:extLst>
        </c:ser>
        <c:dLbls>
          <c:showLegendKey val="0"/>
          <c:showVal val="0"/>
          <c:showCatName val="0"/>
          <c:showSerName val="0"/>
          <c:showPercent val="0"/>
          <c:showBubbleSize val="0"/>
        </c:dLbls>
        <c:gapWidth val="150"/>
        <c:axId val="1751900239"/>
        <c:axId val="2047004175"/>
      </c:barChart>
      <c:catAx>
        <c:axId val="1751900239"/>
        <c:scaling>
          <c:orientation val="minMax"/>
        </c:scaling>
        <c:delete val="0"/>
        <c:axPos val="l"/>
        <c:numFmt formatCode="General" sourceLinked="1"/>
        <c:majorTickMark val="out"/>
        <c:minorTickMark val="none"/>
        <c:tickLblPos val="nextTo"/>
        <c:spPr>
          <a:solidFill>
            <a:schemeClr val="bg1">
              <a:lumMod val="85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004175"/>
        <c:crosses val="autoZero"/>
        <c:auto val="1"/>
        <c:lblAlgn val="ctr"/>
        <c:lblOffset val="100"/>
        <c:noMultiLvlLbl val="0"/>
      </c:catAx>
      <c:valAx>
        <c:axId val="2047004175"/>
        <c:scaling>
          <c:orientation val="minMax"/>
        </c:scaling>
        <c:delete val="0"/>
        <c:axPos val="b"/>
        <c:numFmt formatCode="General" sourceLinked="1"/>
        <c:majorTickMark val="out"/>
        <c:minorTickMark val="none"/>
        <c:tickLblPos val="nextTo"/>
        <c:spPr>
          <a:solidFill>
            <a:schemeClr val="bg1">
              <a:lumMod val="85000"/>
            </a:schemeClr>
          </a:solidFill>
          <a:ln>
            <a:noFill/>
          </a:ln>
          <a:effectLst>
            <a:outerShdw blurRad="152400" dist="317500" dir="5400000" sx="90000" sy="-19000" rotWithShape="0">
              <a:prstClr val="black">
                <a:alpha val="15000"/>
              </a:prstClr>
            </a:out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900239"/>
        <c:crosses val="autoZero"/>
        <c:crossBetween val="between"/>
      </c:valAx>
      <c:spPr>
        <a:noFill/>
        <a:ln>
          <a:noFill/>
        </a:ln>
        <a:effectLst/>
      </c:spPr>
    </c:plotArea>
    <c:legend>
      <c:legendPos val="r"/>
      <c:overlay val="0"/>
      <c:spPr>
        <a:solidFill>
          <a:schemeClr val="tx1">
            <a:lumMod val="85000"/>
            <a:lumOff val="15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00060810784303"/>
          <c:y val="2.6845588425078809E-2"/>
          <c:w val="0.84306329750943743"/>
          <c:h val="0.40902957600098644"/>
        </c:manualLayout>
      </c:layout>
      <c:bar3DChart>
        <c:barDir val="col"/>
        <c:grouping val="clustered"/>
        <c:varyColors val="0"/>
        <c:ser>
          <c:idx val="0"/>
          <c:order val="0"/>
          <c:tx>
            <c:strRef>
              <c:f>'Product performance'!$F$8</c:f>
              <c:strCache>
                <c:ptCount val="1"/>
                <c:pt idx="0">
                  <c:v>Sum of Sales</c:v>
                </c:pt>
              </c:strCache>
            </c:strRef>
          </c:tx>
          <c:spPr>
            <a:gradFill rotWithShape="1">
              <a:gsLst>
                <a:gs pos="0">
                  <a:schemeClr val="accent1">
                    <a:lumMod val="5000"/>
                    <a:lumOff val="95000"/>
                  </a:schemeClr>
                </a:gs>
                <a:gs pos="0">
                  <a:schemeClr val="tx1">
                    <a:lumMod val="95000"/>
                    <a:lumOff val="5000"/>
                  </a:schemeClr>
                </a:gs>
                <a:gs pos="100000">
                  <a:srgbClr val="B5B8BA"/>
                </a:gs>
                <a:gs pos="100000">
                  <a:schemeClr val="accent1">
                    <a:lumMod val="45000"/>
                    <a:lumOff val="55000"/>
                  </a:schemeClr>
                </a:gs>
                <a:gs pos="100000">
                  <a:schemeClr val="accent1">
                    <a:lumMod val="30000"/>
                    <a:lumOff val="70000"/>
                  </a:schemeClr>
                </a:gs>
              </a:gsLst>
              <a:lin ang="5400000" scaled="1"/>
            </a:gradFill>
            <a:ln>
              <a:solidFill>
                <a:schemeClr val="accent1">
                  <a:shade val="50000"/>
                </a:schemeClr>
              </a:solid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contourClr>
                <a:schemeClr val="accent1">
                  <a:shade val="50000"/>
                </a:schemeClr>
              </a:contourClr>
            </a:sp3d>
          </c:spPr>
          <c:invertIfNegative val="0"/>
          <c:cat>
            <c:strRef>
              <c:f>'Product performance'!$E$9:$E$17</c:f>
              <c:strCache>
                <c:ptCount val="9"/>
                <c:pt idx="0">
                  <c:v>Canon imageCLASS 2200 Advanced Copier</c:v>
                </c:pt>
                <c:pt idx="1">
                  <c:v>High Speed Automatic Electric Letter Opener</c:v>
                </c:pt>
                <c:pt idx="2">
                  <c:v>Global Troy Executive Leather Low-Back Tilter</c:v>
                </c:pt>
                <c:pt idx="3">
                  <c:v>Fellowes PB500 Electric Punch Plastic Comb Binding Machine with Manual Bind</c:v>
                </c:pt>
                <c:pt idx="4">
                  <c:v>GuestStacker Chair with Chrome Finish Legs</c:v>
                </c:pt>
                <c:pt idx="5">
                  <c:v>Okidata MB760 Printer</c:v>
                </c:pt>
                <c:pt idx="6">
                  <c:v>Bretford Rectangular Conference Table Tops</c:v>
                </c:pt>
                <c:pt idx="7">
                  <c:v>Logitech¬†P710e Mobile Speakerphone</c:v>
                </c:pt>
                <c:pt idx="8">
                  <c:v>Canon PC1060 Personal Laser Copier</c:v>
                </c:pt>
              </c:strCache>
            </c:strRef>
          </c:cat>
          <c:val>
            <c:numRef>
              <c:f>'Product performance'!$F$9:$F$17</c:f>
              <c:numCache>
                <c:formatCode>General</c:formatCode>
                <c:ptCount val="9"/>
                <c:pt idx="0">
                  <c:v>13999.96</c:v>
                </c:pt>
                <c:pt idx="1">
                  <c:v>13100.24</c:v>
                </c:pt>
                <c:pt idx="2">
                  <c:v>10019.61</c:v>
                </c:pt>
                <c:pt idx="3">
                  <c:v>8134.33</c:v>
                </c:pt>
                <c:pt idx="4">
                  <c:v>8030.01</c:v>
                </c:pt>
                <c:pt idx="5">
                  <c:v>7834.4</c:v>
                </c:pt>
                <c:pt idx="6">
                  <c:v>7710.66</c:v>
                </c:pt>
                <c:pt idx="7">
                  <c:v>7467.21</c:v>
                </c:pt>
                <c:pt idx="8">
                  <c:v>6719.9</c:v>
                </c:pt>
              </c:numCache>
            </c:numRef>
          </c:val>
          <c:extLst>
            <c:ext xmlns:c16="http://schemas.microsoft.com/office/drawing/2014/chart" uri="{C3380CC4-5D6E-409C-BE32-E72D297353CC}">
              <c16:uniqueId val="{00000000-D83A-4613-8E50-4CEF2414B04D}"/>
            </c:ext>
          </c:extLst>
        </c:ser>
        <c:dLbls>
          <c:showLegendKey val="0"/>
          <c:showVal val="0"/>
          <c:showCatName val="0"/>
          <c:showSerName val="0"/>
          <c:showPercent val="0"/>
          <c:showBubbleSize val="0"/>
        </c:dLbls>
        <c:gapWidth val="150"/>
        <c:shape val="box"/>
        <c:axId val="1599552272"/>
        <c:axId val="1599551440"/>
        <c:axId val="0"/>
      </c:bar3DChart>
      <c:catAx>
        <c:axId val="15995522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551440"/>
        <c:crosses val="autoZero"/>
        <c:auto val="1"/>
        <c:lblAlgn val="ctr"/>
        <c:lblOffset val="100"/>
        <c:noMultiLvlLbl val="0"/>
      </c:catAx>
      <c:valAx>
        <c:axId val="1599551440"/>
        <c:scaling>
          <c:orientation val="minMax"/>
        </c:scaling>
        <c:delete val="0"/>
        <c:axPos val="l"/>
        <c:numFmt formatCode="General" sourceLinked="1"/>
        <c:majorTickMark val="none"/>
        <c:minorTickMark val="none"/>
        <c:tickLblPos val="nextTo"/>
        <c:spPr>
          <a:solidFill>
            <a:srgbClr val="303B4A"/>
          </a:solid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552272"/>
        <c:crosses val="autoZero"/>
        <c:crossBetween val="between"/>
      </c:valAx>
      <c:dTable>
        <c:showHorzBorder val="0"/>
        <c:showVertBorder val="1"/>
        <c:showOutline val="0"/>
        <c:showKeys val="0"/>
        <c:spPr>
          <a:noFill/>
          <a:ln w="9525" cap="flat" cmpd="sng" algn="ctr">
            <a:no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sx="1000" sy="1000" algn="ctr" rotWithShape="0">
        <a:srgbClr val="000000"/>
      </a:outerShd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9892259761714503E-2"/>
          <c:y val="5.1825677267373381E-2"/>
          <c:w val="0.94338406102885941"/>
          <c:h val="0.63185665396065771"/>
        </c:manualLayout>
      </c:layout>
      <c:bar3DChart>
        <c:barDir val="col"/>
        <c:grouping val="clustered"/>
        <c:varyColors val="0"/>
        <c:ser>
          <c:idx val="0"/>
          <c:order val="0"/>
          <c:spPr>
            <a:gradFill>
              <a:gsLst>
                <a:gs pos="60000">
                  <a:schemeClr val="tx2">
                    <a:lumMod val="60000"/>
                    <a:lumOff val="40000"/>
                  </a:schemeClr>
                </a:gs>
                <a:gs pos="91000">
                  <a:srgbClr val="AAC7EA"/>
                </a:gs>
                <a:gs pos="100000">
                  <a:schemeClr val="accent1">
                    <a:lumMod val="0"/>
                    <a:lumOff val="100000"/>
                  </a:schemeClr>
                </a:gs>
              </a:gsLst>
              <a:path path="circle">
                <a:fillToRect l="50000" t="-80000" r="50000" b="180000"/>
              </a:path>
            </a:gradFill>
            <a:ln>
              <a:noFill/>
            </a:ln>
            <a:effectLst/>
            <a:sp3d/>
          </c:spPr>
          <c:invertIfNegative val="0"/>
          <c:cat>
            <c:strRef>
              <c:f>'Product performance'!$E$22:$E$31</c:f>
              <c:strCache>
                <c:ptCount val="10"/>
                <c:pt idx="0">
                  <c:v>Sterling Rubber Bands by Alliance</c:v>
                </c:pt>
                <c:pt idx="1">
                  <c:v>Avery Round Ring Poly Binders</c:v>
                </c:pt>
                <c:pt idx="2">
                  <c:v>Acco Economy Flexible Poly Round Ring Binder</c:v>
                </c:pt>
                <c:pt idx="3">
                  <c:v>Design Ebony Sketching Pencil</c:v>
                </c:pt>
                <c:pt idx="4">
                  <c:v>Avery 510</c:v>
                </c:pt>
                <c:pt idx="5">
                  <c:v>Avery 511</c:v>
                </c:pt>
                <c:pt idx="6">
                  <c:v>Bagged Rubber Bands</c:v>
                </c:pt>
                <c:pt idx="7">
                  <c:v>Acco Banker's Clasps, 5 3/4"-Long</c:v>
                </c:pt>
                <c:pt idx="8">
                  <c:v>Wilson Jones DublLock D-Ring Binders</c:v>
                </c:pt>
                <c:pt idx="9">
                  <c:v>Colored Push Pins</c:v>
                </c:pt>
              </c:strCache>
            </c:strRef>
          </c:cat>
          <c:val>
            <c:numRef>
              <c:f>'Product performance'!$F$22:$F$31</c:f>
              <c:numCache>
                <c:formatCode>General</c:formatCode>
                <c:ptCount val="10"/>
                <c:pt idx="0">
                  <c:v>4.71</c:v>
                </c:pt>
                <c:pt idx="1">
                  <c:v>4.54</c:v>
                </c:pt>
                <c:pt idx="2">
                  <c:v>4.18</c:v>
                </c:pt>
                <c:pt idx="3">
                  <c:v>4.17</c:v>
                </c:pt>
                <c:pt idx="4">
                  <c:v>3.75</c:v>
                </c:pt>
                <c:pt idx="5">
                  <c:v>3.08</c:v>
                </c:pt>
                <c:pt idx="6">
                  <c:v>3.02</c:v>
                </c:pt>
                <c:pt idx="7">
                  <c:v>2.88</c:v>
                </c:pt>
                <c:pt idx="8">
                  <c:v>2.0299999999999998</c:v>
                </c:pt>
                <c:pt idx="9">
                  <c:v>1.81</c:v>
                </c:pt>
              </c:numCache>
            </c:numRef>
          </c:val>
          <c:extLst>
            <c:ext xmlns:c16="http://schemas.microsoft.com/office/drawing/2014/chart" uri="{C3380CC4-5D6E-409C-BE32-E72D297353CC}">
              <c16:uniqueId val="{00000000-0101-4E07-AEC0-6C537B8B558F}"/>
            </c:ext>
          </c:extLst>
        </c:ser>
        <c:dLbls>
          <c:showLegendKey val="0"/>
          <c:showVal val="0"/>
          <c:showCatName val="0"/>
          <c:showSerName val="0"/>
          <c:showPercent val="0"/>
          <c:showBubbleSize val="0"/>
        </c:dLbls>
        <c:gapWidth val="150"/>
        <c:shape val="box"/>
        <c:axId val="599411296"/>
        <c:axId val="599411712"/>
        <c:axId val="0"/>
      </c:bar3DChart>
      <c:catAx>
        <c:axId val="599411296"/>
        <c:scaling>
          <c:orientation val="minMax"/>
        </c:scaling>
        <c:delete val="0"/>
        <c:axPos val="b"/>
        <c:numFmt formatCode="General" sourceLinked="1"/>
        <c:majorTickMark val="none"/>
        <c:minorTickMark val="none"/>
        <c:tickLblPos val="nextTo"/>
        <c:spPr>
          <a:noFill/>
          <a:ln>
            <a:noFill/>
          </a:ln>
          <a:effectLst>
            <a:innerShdw blurRad="114300">
              <a:prstClr val="black"/>
            </a:innerShdw>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11712"/>
        <c:crosses val="autoZero"/>
        <c:auto val="1"/>
        <c:lblAlgn val="ctr"/>
        <c:lblOffset val="100"/>
        <c:noMultiLvlLbl val="0"/>
      </c:catAx>
      <c:valAx>
        <c:axId val="599411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41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innerShdw blurRad="38100" dist="50800" dir="15600000">
        <a:srgbClr val="FF0000">
          <a:alpha val="50000"/>
        </a:srgbClr>
      </a:innerShdw>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[Walmart Sales project.xlsx]profitable category!PivotTable1</c:name>
    <c:fmtId val="1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25000">
                <a:schemeClr val="tx2">
                  <a:lumMod val="60000"/>
                  <a:lumOff val="40000"/>
                </a:schemeClr>
              </a:gs>
              <a:gs pos="97000">
                <a:srgbClr val="AAC7EA"/>
              </a:gs>
              <a:gs pos="100000">
                <a:schemeClr val="accent1">
                  <a:lumMod val="0"/>
                  <a:lumOff val="100000"/>
                </a:schemeClr>
              </a:gs>
            </a:gsLst>
            <a:path path="circle">
              <a:fillToRect l="50000" t="-80000" r="50000" b="180000"/>
            </a:path>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726130778368152"/>
          <c:y val="0.11321207178380983"/>
          <c:w val="0.7928651601476645"/>
          <c:h val="0.70736895029326818"/>
        </c:manualLayout>
      </c:layout>
      <c:bar3DChart>
        <c:barDir val="col"/>
        <c:grouping val="stacked"/>
        <c:varyColors val="0"/>
        <c:ser>
          <c:idx val="0"/>
          <c:order val="0"/>
          <c:tx>
            <c:strRef>
              <c:f>'profitable category'!$B$3</c:f>
              <c:strCache>
                <c:ptCount val="1"/>
                <c:pt idx="0">
                  <c:v>Count of Product Name</c:v>
                </c:pt>
              </c:strCache>
            </c:strRef>
          </c:tx>
          <c:spPr>
            <a:solidFill>
              <a:schemeClr val="accent1"/>
            </a:solidFill>
            <a:ln>
              <a:noFill/>
            </a:ln>
            <a:effectLst/>
            <a:sp3d/>
          </c:spPr>
          <c:invertIfNegative val="0"/>
          <c:cat>
            <c:strRef>
              <c:f>'profitable category'!$A$4:$A$21</c:f>
              <c:strCache>
                <c:ptCount val="17"/>
                <c:pt idx="0">
                  <c:v>Copiers</c:v>
                </c:pt>
                <c:pt idx="1">
                  <c:v>Accessories</c:v>
                </c:pt>
                <c:pt idx="2">
                  <c:v>Binders</c:v>
                </c:pt>
                <c:pt idx="3">
                  <c:v>Paper</c:v>
                </c:pt>
                <c:pt idx="4">
                  <c:v>Phones</c:v>
                </c:pt>
                <c:pt idx="5">
                  <c:v>Storage</c:v>
                </c:pt>
                <c:pt idx="6">
                  <c:v>Appliances</c:v>
                </c:pt>
                <c:pt idx="7">
                  <c:v>Furnishings</c:v>
                </c:pt>
                <c:pt idx="8">
                  <c:v>Chairs</c:v>
                </c:pt>
                <c:pt idx="9">
                  <c:v>Art</c:v>
                </c:pt>
                <c:pt idx="10">
                  <c:v>Labels</c:v>
                </c:pt>
                <c:pt idx="11">
                  <c:v>Envelopes</c:v>
                </c:pt>
                <c:pt idx="12">
                  <c:v>Tables</c:v>
                </c:pt>
                <c:pt idx="13">
                  <c:v>Supplies</c:v>
                </c:pt>
                <c:pt idx="14">
                  <c:v>Fasteners</c:v>
                </c:pt>
                <c:pt idx="15">
                  <c:v>Machines</c:v>
                </c:pt>
                <c:pt idx="16">
                  <c:v>Bookcases</c:v>
                </c:pt>
              </c:strCache>
            </c:strRef>
          </c:cat>
          <c:val>
            <c:numRef>
              <c:f>'profitable category'!$B$4:$B$21</c:f>
              <c:numCache>
                <c:formatCode>General</c:formatCode>
                <c:ptCount val="17"/>
                <c:pt idx="0">
                  <c:v>25</c:v>
                </c:pt>
                <c:pt idx="1">
                  <c:v>258</c:v>
                </c:pt>
                <c:pt idx="2">
                  <c:v>471</c:v>
                </c:pt>
                <c:pt idx="3">
                  <c:v>450</c:v>
                </c:pt>
                <c:pt idx="4">
                  <c:v>277</c:v>
                </c:pt>
                <c:pt idx="5">
                  <c:v>266</c:v>
                </c:pt>
                <c:pt idx="6">
                  <c:v>136</c:v>
                </c:pt>
                <c:pt idx="7">
                  <c:v>304</c:v>
                </c:pt>
                <c:pt idx="8">
                  <c:v>207</c:v>
                </c:pt>
                <c:pt idx="9">
                  <c:v>250</c:v>
                </c:pt>
                <c:pt idx="10">
                  <c:v>116</c:v>
                </c:pt>
                <c:pt idx="11">
                  <c:v>67</c:v>
                </c:pt>
                <c:pt idx="12">
                  <c:v>116</c:v>
                </c:pt>
                <c:pt idx="13">
                  <c:v>69</c:v>
                </c:pt>
                <c:pt idx="14">
                  <c:v>72</c:v>
                </c:pt>
                <c:pt idx="15">
                  <c:v>39</c:v>
                </c:pt>
                <c:pt idx="16">
                  <c:v>80</c:v>
                </c:pt>
              </c:numCache>
            </c:numRef>
          </c:val>
          <c:extLst>
            <c:ext xmlns:c16="http://schemas.microsoft.com/office/drawing/2014/chart" uri="{C3380CC4-5D6E-409C-BE32-E72D297353CC}">
              <c16:uniqueId val="{00000000-FB1C-41A7-962D-5B252B827D52}"/>
            </c:ext>
          </c:extLst>
        </c:ser>
        <c:ser>
          <c:idx val="1"/>
          <c:order val="1"/>
          <c:tx>
            <c:strRef>
              <c:f>'profitable category'!$C$3</c:f>
              <c:strCache>
                <c:ptCount val="1"/>
                <c:pt idx="0">
                  <c:v>Sum of Profit</c:v>
                </c:pt>
              </c:strCache>
            </c:strRef>
          </c:tx>
          <c:spPr>
            <a:gradFill>
              <a:gsLst>
                <a:gs pos="25000">
                  <a:schemeClr val="tx2">
                    <a:lumMod val="60000"/>
                    <a:lumOff val="40000"/>
                  </a:schemeClr>
                </a:gs>
                <a:gs pos="97000">
                  <a:srgbClr val="AAC7EA"/>
                </a:gs>
                <a:gs pos="100000">
                  <a:schemeClr val="accent1">
                    <a:lumMod val="0"/>
                    <a:lumOff val="100000"/>
                  </a:schemeClr>
                </a:gs>
              </a:gsLst>
              <a:path path="circle">
                <a:fillToRect l="50000" t="-80000" r="50000" b="180000"/>
              </a:path>
            </a:gradFill>
            <a:ln>
              <a:noFill/>
            </a:ln>
            <a:effectLst/>
            <a:sp3d/>
          </c:spPr>
          <c:invertIfNegative val="0"/>
          <c:cat>
            <c:strRef>
              <c:f>'profitable category'!$A$4:$A$21</c:f>
              <c:strCache>
                <c:ptCount val="17"/>
                <c:pt idx="0">
                  <c:v>Copiers</c:v>
                </c:pt>
                <c:pt idx="1">
                  <c:v>Accessories</c:v>
                </c:pt>
                <c:pt idx="2">
                  <c:v>Binders</c:v>
                </c:pt>
                <c:pt idx="3">
                  <c:v>Paper</c:v>
                </c:pt>
                <c:pt idx="4">
                  <c:v>Phones</c:v>
                </c:pt>
                <c:pt idx="5">
                  <c:v>Storage</c:v>
                </c:pt>
                <c:pt idx="6">
                  <c:v>Appliances</c:v>
                </c:pt>
                <c:pt idx="7">
                  <c:v>Furnishings</c:v>
                </c:pt>
                <c:pt idx="8">
                  <c:v>Chairs</c:v>
                </c:pt>
                <c:pt idx="9">
                  <c:v>Art</c:v>
                </c:pt>
                <c:pt idx="10">
                  <c:v>Labels</c:v>
                </c:pt>
                <c:pt idx="11">
                  <c:v>Envelopes</c:v>
                </c:pt>
                <c:pt idx="12">
                  <c:v>Tables</c:v>
                </c:pt>
                <c:pt idx="13">
                  <c:v>Supplies</c:v>
                </c:pt>
                <c:pt idx="14">
                  <c:v>Fasteners</c:v>
                </c:pt>
                <c:pt idx="15">
                  <c:v>Machines</c:v>
                </c:pt>
                <c:pt idx="16">
                  <c:v>Bookcases</c:v>
                </c:pt>
              </c:strCache>
            </c:strRef>
          </c:cat>
          <c:val>
            <c:numRef>
              <c:f>'profitable category'!$C$4:$C$21</c:f>
              <c:numCache>
                <c:formatCode>_-[$$-409]* #,##0.00_ ;_-[$$-409]* \-#,##0.00\ ;_-[$$-409]* "-"??_ ;_-@_ </c:formatCode>
                <c:ptCount val="17"/>
                <c:pt idx="0">
                  <c:v>19327.250000000004</c:v>
                </c:pt>
                <c:pt idx="1">
                  <c:v>16484.62</c:v>
                </c:pt>
                <c:pt idx="2">
                  <c:v>16096.779999999993</c:v>
                </c:pt>
                <c:pt idx="3">
                  <c:v>12119.099999999993</c:v>
                </c:pt>
                <c:pt idx="4">
                  <c:v>9111.06</c:v>
                </c:pt>
                <c:pt idx="5">
                  <c:v>8645.4899999999961</c:v>
                </c:pt>
                <c:pt idx="6">
                  <c:v>8261.2900000000045</c:v>
                </c:pt>
                <c:pt idx="7">
                  <c:v>7641.26</c:v>
                </c:pt>
                <c:pt idx="8">
                  <c:v>4027.619999999999</c:v>
                </c:pt>
                <c:pt idx="9">
                  <c:v>2374.1499999999978</c:v>
                </c:pt>
                <c:pt idx="10">
                  <c:v>2303.0699999999993</c:v>
                </c:pt>
                <c:pt idx="11">
                  <c:v>1908.7099999999998</c:v>
                </c:pt>
                <c:pt idx="12">
                  <c:v>1482.5399999999995</c:v>
                </c:pt>
                <c:pt idx="13">
                  <c:v>626.11</c:v>
                </c:pt>
                <c:pt idx="14">
                  <c:v>275.18999999999994</c:v>
                </c:pt>
                <c:pt idx="15">
                  <c:v>-618.9499999999997</c:v>
                </c:pt>
                <c:pt idx="16">
                  <c:v>-1646.4999999999998</c:v>
                </c:pt>
              </c:numCache>
            </c:numRef>
          </c:val>
          <c:extLst>
            <c:ext xmlns:c16="http://schemas.microsoft.com/office/drawing/2014/chart" uri="{C3380CC4-5D6E-409C-BE32-E72D297353CC}">
              <c16:uniqueId val="{00000001-FB1C-41A7-962D-5B252B827D52}"/>
            </c:ext>
          </c:extLst>
        </c:ser>
        <c:dLbls>
          <c:showLegendKey val="0"/>
          <c:showVal val="0"/>
          <c:showCatName val="0"/>
          <c:showSerName val="0"/>
          <c:showPercent val="0"/>
          <c:showBubbleSize val="0"/>
        </c:dLbls>
        <c:gapWidth val="150"/>
        <c:shape val="box"/>
        <c:axId val="65172127"/>
        <c:axId val="65169631"/>
        <c:axId val="0"/>
      </c:bar3DChart>
      <c:catAx>
        <c:axId val="65172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69631"/>
        <c:crosses val="autoZero"/>
        <c:auto val="1"/>
        <c:lblAlgn val="ctr"/>
        <c:lblOffset val="100"/>
        <c:noMultiLvlLbl val="0"/>
      </c:catAx>
      <c:valAx>
        <c:axId val="651696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24E9C83-4D51-4944-B94E-976B705E7059}">
          <cx:tx>
            <cx:txData>
              <cx:f>_xlchart.v5.2</cx:f>
              <cx:v/>
            </cx:txData>
          </cx:tx>
          <cx:dataLabels>
            <cx:visibility seriesName="0" categoryName="0" value="1"/>
          </cx:dataLabels>
          <cx:dataId val="0"/>
          <cx:layoutPr>
            <cx:geography cultureLanguage="en-US" cultureRegion="IN" attribution="Powered by Bing">
              <cx:geoCache provider="{E9337A44-BEBE-4D9F-B70C-5C5E7DAFC167}">
                <cx:binary>1Htrc9w20u5fSfnzoUOAIAFsbd6qBcmZ0ehqW7JjfWHJskSCAAjwBl5+/dscxxtH62xy6qTqVFxl
aYYEwAb69vTT1D8f53886qeH7ofZ6Kb/x+P806tqGNw/fvyxf6yezEP/2sjHzvb2eXj9aM2P9vlZ
Pj79+Ll7mGRT/ohDRH58rB664Wl+9T//hNXKJ3thHx8GaZs341O3vH3qRz30/+Xed2/98PDZyCaT
/dDJxwH99OpfnVxt8/Dqh6dmkMNyu7inn179ZtCrH358udR/PPYHDZIN42eYG5HXmEcYM0T46R99
9YO2TfnL7QAh9DpJSMyTOAm3f+jrs68eDMz/EwKdxHn4/Ll76nvY0On3NxN/Iz1cv3/1w6Mdm2E7
tBLO76dXd40cnj7/8G54GJ76Vz/I3qZfBqR228Ldu9Oef/ztsf/PP19cgFN4ceUbzbw8sj+69R+K
ubTN8PBXKobQ12EUxYhTcjr3MHqhmJC/Br0gnETktyr5E6J8XyX/nvhCJZe3f0uVpA9aPtuukX+l
u9DXOCZJwhH/ohVwh9+6C2gFUUx5+Is//VY3f06m76vn27kvNJT+6++pIatt9/DZfj2jvyCcsdec
szgOCf6+fsL4dUwoixJwpy8x9EscS/+EKL+jln/PfKmU67+lUs4+P1R/oUYIeR0xHlJM0JcEw156
DHmdxDyioLLfquQPBfm+Pn6Z9kIZZ9nfUhlXT/7h818Zv/jrKE4I4Sj6vn+gBLQRRzyO0WkAxLdv
3eSP5fm+Ur7Oe6GVq/d/U61MP1w+zfLxL/QTAGIEo4gi8gVn/We+T16jkEU8ZP+hkz8jze/p5de5
L3Vz+bfUzXX3VNrmq9X+v2cUEr3mEUtYEiVf4hd/Eb9w+DqOGULRC7X8sSDfV8nXeS/Ucf32b6mO
u+Gh+uuUEUH4whFlYRj/frVCGcY4Sb4+9Ut+/yM5vq+LL7NeaOLu7wGH/3sR9W39+JuR/7f1I38d
h1FMwxgO/FskzPnrELEIxyz8oqoXgOtFUff78vyOZn5bE/5mC3+PivHDQ18BeTD8pcGKviYQiWLK
6Pf94xSsEsJC8t30/udk+r5Gvp37wmM+/OtvGbs+LBbYl/JrIPkLcgmG6oQnOEG/hK+XWDikkEsQ
IXH4i9N8ffaXIPYnBPod3XzdyUvFfPz/o5jfJ2L+zVVlD8NDfiK5vuFi/vvd096BeXsx9b9xZV/C
ztnnn17hkDDgvv5Nnm2L/Ab6Xj50i35oPn9VyTeTnh764adXAY1fh4TSMElC4GwAqUFInJ6+3OKv
CQ9PuDqkDOH41Q+N7YYKCDj+muIIIchaUJVyRABG9HY83aKvGaMRoklMCQ0pQMKvW7yxegGY8+/z
+OX7D81obqxshv6nVwh2474M20SN4flhApkT4jEYF4YiAO4/PrwFC99G/58mHOvOVGo9uHWcstGv
kxhJf1xomKolMKmdscqULuK0bXmc+nkqjlpRJliLSrEkn3llLkgzRCKidf7NUX5PONjlS+Holthj
DNtkJAHP+Fa4QfNqCNZkOQT9eMSUEBF51KTxMF0vA9aCmO79QuieGL9HhlbCJVEv/rsQmxZeCsE4
aAMcMCEI4/CFEHEf+jau5sMytHIf+iUUrZu0WBwcCi1uXayFKaOrokuePtW2cXnso1oEH0IFIupi
ElB4vbO0F7geSBoyaVIX6ns93JPAFSnvQeagYjr9I8Hj/xQdJSHmLCIMg6Y51NLfnt84Lkz6hQ6H
OKJZwccPnmqX4yg66KI0aT0nccqMPKdVHWZl2MVZ2AqfrB9lCLscAn0zzZNPT2e9Kh+KsO4ETgad
wvMOKrYsiyZz51F4O+OqO0qerKkvPsIhRYfaDOe0gccMlXwzcD8dnI+lmFu1L8OxFWbES4pbJg+S
NVasB0Q7Isw84jyM6kUsto6E02rdMfcWkwinBUFql6wkK6p6yhcaDCkvdRaFa5uuJGWNupxllxeh
mTJeBDpFftn1DNdptxQ+K+PmjIzuXVkGN8Fcuny1MEabBDTT9LlWMUupxAfVweZ1wZiYtbunzoph
jtuMerOvTajFsMYqi/l0TMaqzaJ4O8ltdJcYkdQ3jhsKY0a5r4NyEMp1cdqTYkmRKs8djXIUhDyr
+oTlkf65bKg8VFXbpLognfC4fOalrc8m440YWVztcTHelxP52bIVi3Yz8AIzMCzZhCLgkU957e4n
aeHs1DlN3KMOicqimqlsCUouqvgapi+iIrFPW9xOGTVLOq+ySZPIrTtZvydj2WaSBoeCL+BVNrqg
NVaiX91Nm1RcBL2uBKuTfcNXLQru6rS/R30WVeyakEC0bb/sh8mFgk8sjR3SQg2lEb3DTwkNGJhS
AesylC7FFH7x0sCHz0END2HwEHCHksW3LQmsYHT60Cf1fdxUV65hWcDVfRf6NGojmhaG344R6kVb
xamjpBcdsWIpw8MCi4ilK88nn+xkX89ijuoPc6zuT3cMAjX5adrNMXm3tKBzPpp0XLVLe7XiXLFR
+Mp3okyCTjRTf0fCfsqWmrwPSpW3SaF3vvEHRRqbMdWkQwtnRx24dbtWz9SVF3Ot7zBhIgniKq1G
q0XCuBa2kzvFeL5i3As6XOspWERHIXh0MqiEqtqrAoEhNhMTE0rabCBllOomPIvqZhaTRRCWHctO
OyglLYVtlndkmn1acrDUuovBMb28UZveV0+ep8QfSDddRPV0O61GpwFqxVSC6qxK0rVv9shBWOqC
Xr2d2rQq5mwOKnrWTNOYFUm3a6IxFCxyN30745xSlvG4uPQSVlgYaTKi2ny0m2F4WuZ8JbOgpfGp
6qzO4mn9WPtlSnGIm3Su/PUqORP9DOPLfFzWdo9p7HZFy+aMB8u1X/X7OkbxEU/RJ4ywFO2yqF1p
7F3XJSlEjqdy7FzudBCd1dP0vlniPnVBjNJqjUUUWpfXBYXdRWC9kjdT1khzN5hJp1LDRNMshy4Y
dNb2HFTKWg3nBSdnw7gXvcFqF5JCp8NkL3jCeiE9mBKomVblJE7Br+WLT4MCX5fBexKyxzEm4IGE
XXStT6sOpXTQu5iP70cEkY3VkRYn3bgR7MNyfb+sYZEFbG+jet/22Ak3gpNMsuZCl5AmqsSVAjl0
CU3FT52BFKH0gnMGvjMuroNQDe5cX3s6DWk9QPolClz7pJFxgMA8TVW+zsFTPFdvuxlixNJAaCcg
9axrk8oDQ25MdQm7a4o1bbAfILrB6tWk9sYUWdWAjiyun607mWkCdjzAoThriKBdNtu7dao+k0WJ
dVL3KGpdfnoQoBTw6PkYjxHOWzD2vQ7l+56111EN6eVkJpAbcF5O5dsV9zJtVnAN38cC8Yd6qo62
LX8+mcg6QTTTYfncW5YaXYVCruWOIV8LKt9WE0hIXXPPdad2E1LPOIQE5HpIHmM9zwJhBS6O9HUc
Nzb1Ms77UiExb0ghSgzImynLrwvlfUrwbIUJM77lisAs2YDwYwn0qFhlZdLN9qPCQCAg2sIe4EBZ
OMPNYZzERD70Gs2QFYqzk2EWCyRvWarnoKjCLKiafIlmtbNr/2mQhRMcd1nrx3cnK4o4hBVSrg9R
pa67juW0gCwRYlBnuxl4r2KdktVcLBj5dGwrJRK7CDauYLAd2HZXQyQLEnuPNdfpXKpd55OPDaiO
YwgqZgvRtlszYxIkwqU5Nm3MQAa454w7qrJ9bCrK07bWtUCyL45TmzMDoXjVMg05nGkwbAv51olG
vk+2Jy/WKTGqaxM19w7SqvDFImpf3PoQtBKbwAnrIg+5AUJyGEM2dFvi4L7dDXpdRVlC3qnbOkPB
eo1I41JZ159JAWO8a+96ONuCRV1KR+XyNoavAy4vLKS+pHJZR1SUhnMfppLT7JSxoV5S2cirp7rq
d30MWtRW1mlsoh0p4jsPu888M/cnHBDMYPdzCGkSdCJWgyHeN1eApce0oBOAmPnD0EJSqVUEDt+r
Z+XGj47QGxMHaWyHi8X6tEYQXdZaPTfzLba2Tee2uA9mMK6Fug06X3g72xxSLaTBZG/KuRCjg0CG
V3PWhEtaAWrJtjOLwvLBy+5w2kjgctUGS6oDyEJrCEC67dijTWfJx/QXt4AzlRjvKUQb4Xo43C8Q
BEklfGuyhkMccz2YxcC6bHEJz2l97aJin+BoV1Xg5uXUvvPD+p4nxxkcWpXkKlJNLh1tBAkpANk5
BnTP2wNJqqzvB5Z1HRjSWAS51V1axOqyi66WNvgMRYkH7wRXGYtB7TXD545w8EEyfyh1Bx65hVVU
QYpVDk6ns+6elxDt2ggm4qukt0pE1QrxDM6iH0OVOVNA8EFFnQZ0EqUBfBXFIEI9H6uZ+vTksngq
RFnHbToo8OWghMUIXT6XLBxFQiCQDlCKpADE4nSIgydOlBFqnA9qbVnmiw3qpuFaaoGRnvOSBO/t
pJ8pg9Qac7AfKwMDYOMZ6o1d7HiVdZCClwb/PHQHuqxGhLR801e9SgEpL/t1w/Ez6Xdm0Lcu0Osu
WmCTjS0P1bic9RiichDTJFOh3Q0LOXAD56kqCKB+kSXYWnltk7AR2IDBNL157MfxLW5XAGkS3Dyi
cK51/CEAuOGj9QqPH/stsNc1OpfM0pTM47Ifp/dqjBLR+udCg+uspC1FNI/n4II6rfBwPQDQE4Wu
ntn2fOMVF4qKJJymXCfmZuz0fV03Ny74pGfZprjg17Y+5VF7M5RVeKAMTCRR93rULGss5KGgG46m
roK0tiHOzUjOF0nTkMzhrkRgq31kQtFbgIjK3p/Mj3tisz7IjPV5srYPZi1zcMpLugXVE56zs7k5
wSCJP+oJFekpGNeI3Z4wyCmI1z0kV1SHb4pogGkKAe5R3T0ui3xT5Tj2d7wzkOEQuEjUsFtn5M3c
9Pe1g6oG7z2dr+bqLnIoK1eAGbyE7GzCRoqiV48n7EuTAedFADk8Cs6NBwzuSGsPEA+cYFI/hw7s
fgPculcfOZQ3AnmAkElYHOUonyVS91XRQbxMzJu2IOlU96klR7R0N2wtdnZcIP8xqLTrundiVgMR
G0Rdt/C/KnUo26RJIR8B2mCdmCn6WHgIsF3nD1Uf3ysDiZQsyTvN1ZumhrP2Ut/Tnkwi6dIo2mp3
lIYTux0lv52bCGLkkJwPS3x/yo5rAIUrTsYrM8ljCxAcCgo5ZHV8Q4i+lz2gGkvXzwBQMrqheG2K
W1zClre9z1N1wUt/4zfcwA0B/NmDU9n6GVAilCGQ92KiKrHAhtCWAriyF/EWXMb2ouuTfN7Afynj
B9w8jRKCxGqT80bjG7V3gXo62T5NJrmXheTiNELLjABWTv0IKKYZ+3em7S5ps+UXtQJokT9veAFo
jlvNoOj2EvBwlKjMbGfDpvVSBngW8ew/2eFetZAwT2peqzdqXBLQZLnuuri6KRE7BERfTBXEnnZs
7nEPsna43svI0X0vud25/jEsBFokgmBdP28lUgacCgS0d9MK0e5kx1sebgk5hAuIZUaA7crc+Ild
TOjNEs4SwCFApAWPTwA17+GlknHX+2hnYv08RL4Q3i/50m117lT1mSx9JaDkO8pgfjtVipxNw4UL
jbx0Tp0HDhRBLNu1yRocgqD9GMn4bgjZQ8X5FdX2RifgXxb1k9CJ/tzE1O9rsNzdtQohxLT+Vq6J
g6A0+T05C7biL9yqFGlxmBZTuk4Zjod8XrkUmDZE8CKFhpjKTqBy4wBQD+W6jecxJaj8UnTacpeY
igPMA0CInHyv4uJnapeLMXI+YwFAC5wUdwkkSMFpMEP9BUlyLRphjZX7lkSpbfGydxJdjI6PWViQ
SrQo4IeqjK4bzZ99QRehJp3VKlY7/gnbdtgXHrxmLIvd7EOZzmNzAcn6omSAxPpVn+FyanLereDs
cWKFbOYFTmZ5CDtQ0mbnlPqz1tdUhInjgpnhHTijPcZcuuNAndYAmG2RWRvUImxMA99XarOa6QX2
of1RRXV3nG4aXdkw94ahHQ+Sq0Q6e/z1hwPgeQybuQL0j1ckXGllBqEBLk5lSgyND0DlVTvS+rto
e/RJiAIDWDl029zTxbHAFXgqkjmeO3fUXl63vkx24TL6owcgdqTxMIgyomOm1qUA7Ba0zfH0I0Q4
l5pVh18vfRnCzMSVwJr9MjDoK5gYYgkVcNEK1c7fLnOa/evgXxfzy9oc5+3H6drp6+nTr9f4aeVf
L/465nevvVhVmgaYKmBqftmeOW3Sx3WgxK/POYnXU1pkw6DqLzdOd4tQH6t6scAaBl1/flpcDZyY
bw+Ff7ZczmeRbZcjCq2ooiRQfRoaUueoi5o17XwJCvFT0Z8rFjXH0/eSJm9Gx9pdgUxz5EWP95Oe
9+3QjMewuh8HOuzgLKdjMZYunftiTnWlk+NIiW2AMhiSI8gdH08XTz/aVldZVNaBiMsoOAILVkIV
p9a872d6LHXNjqdPEE7pUbowxfOADjHqbwZXkJ1dSnwMOoePFRAyx2Lxb/DC/S5IoMLsu/ZRAfR1
BRQcZ6XnaT+PUH1RkyfItDnSxooprPfgt7DBEEoRE0xGFElzsNwfiipa90mjVCqJawTl5E4HCf88
Lnm9RMeuW9qsrFmfloVPEXYmjxOT5KSWl95CKX/G4zVMWViofYu9WIpiwyCB2/FIkKG6ivsCyJQm
iCBH4yP4agROLwFA9FB1+vi2Vv6N85YK1DdXAdN92nT8qghtTuVdGZbHSQ9BGhVjDQGNmaxHa3GI
WLBbgupSJdOF7KXKNE0e+0LduIgkAjE0poNfoaTRQHeqsknHeGViLcrrOZRvorG8WQPXZ4EdD+uI
341MqfNJyxISHWt2UcSe8EIeWUNJGrQBBd7JfOb96EXfDo+t2fvZz/ncagII0e2tHG7ierzqHQIU
bOaLslqgXEkg8LbxlLmRsDNoE1w2w5T53kJRGk1zNo2fNVr8277vozwiRQDVHc3bCkROwCCYpgdb
IH02x1OUDnUjOh3Z69nQFkI1IMClpAfTSSQGh9TB1Hw/JH0jYkYVcDu0yXBXvZ1NkgBoUeQ8jDsm
Fm2kKMk4iqqvm3Ri7+JBYcACy8+48pCgfeSgT1AKyXqXrjyq06kkwPma5cqbAB1ovfTZ1KJdO9Z1
SgYKzys/tq3nOen9OecDvOXro+XM6y7r3SRCYG9FEfl7RLoCGBifTfwdlkBDT4CP8eQR8LbThRsi
lg+OhQI17cFFzAiTQJHpiuEzSAD1Cir4XkXuPFZl1vgEqhFZrEBlVEwEy56E1VHBSzZZWXUDiFHn
RqqzFV6Ivq05tldqpRd+yJrCAcJX9gH4uDCtCct9OMRnvKVZ5IciHXv3CKXhoXT4nkBq3CtAYk07
hflYKAdlDHCIdQePamUOdGq1q0p0XoWMXXngrsGAKoG6sIUjlDsc+kOcrBmdLNnF/dCKMUb3LNal
6EpyHU7FrumDAeweGTFE0/tkqG6ARrhLCrYfIwgWSdXe2IRfGkRviwIokY4VgFfldR9My23Qh5+g
cAVKJanPx8B+QNVYpZyON66fgctCU6qJ86mVnp01vP2kp/qAJl6JdYlGARTqFR14narJg7d0U5yV
8xlUKp+AGvpUrfWlR9F5oBMwhuYquSJVPe66EvokaJKQjN2e9cVFoC3EGTmLZg7e9EY9oNEBIduX
YLYFkDboqplLL4YE6KoymVbRhBOkZu8PXUs/LDPV1/CuwW5j55pk7c9a2z4ZbnK/1bwrXi5UAyyC
Wee84LIV9Tp32VokN13kukM7RrsFV7eDM5e8nmuxjBv3yNH15P3lUk/jcYXAHUnVpUB8g6PqQsQ1
O2N9ma+Fw2KcVpmPrkp7T9IVuIWzKu73hQrDi0bX1SWelrN6DuTZYNTNNCgHsRONuU2q7vxN5En8
LpBQndWJ3xVVcRMOHMimUut8WJL3MYnv5iZlBVQvtvd5MLp0wNP7ZeE3gOQy7pNEyDheRMP2q+wf
ivUyNvVta8keQt2tnKbUr8D92eIDheZeSmP8YfDA97bxYUiiI/f2aPCcRj7gIgZAomypsjJq3zkz
CQetoGI5wB8z7KAfDh0OqBEN9PoqiVPs/C1hSbZiehMWUOIoSGIsnt/ovnqMiM9lYa8WAz2DcRFh
L3Q7m7RFOlNIpi3T+6kFrELGx7qagZtoLU4Hwy/GNv5ENi4jAIYRqHXolATZoHLokl2tPb501t0O
CbpvDL6G3lYi+uGs8OYThw5hvJk0KuvdhWdBdTHYKA/6IpvKArK0uRichWz5ERU6n2lwI113zUh0
WbXqdgkgbHBrL2ufEY8/VRhgMG67QxOi91OJ39Ck3ZUDqD4qF6C14lYQBLAcXuS4mvv2XNUl9AHG
A/HDcTtz09mDXPHPaHY3SJcXWE7XOAH+IKZAtK8WHy0ZMqnNGxrqi64ErDZAiq3TslatWFFTAyAH
morUa9Zr+jaCmkt48Eu9zkJWc1533fsgjM4N8BENIe831WxLSTodWohsDJgx3F3W7GeiwhQqdidk
5z8WLHmcW3rbZ4SPEJNneqdBHePsPi7gQ9O65gzdxUX1Ke6TA2dlVugYOl6VFEjTs3JNji4wR47G
DCmNgXOZLoGDF4SgHQMKfJyHs2C+nxdvswioU83aXFVlRubyAfiUt8vbpdRQM4Y1yYDxJAUphfbl
vlr528BAhwLC0rDXuoVS9XwNmjWb4OAXDZFN0jc9Mw/NWh4He8OA1NF9dxbX7X1QjyuQScFDD5Fs
qIFZIsyQbEWoFtC5v4yCeN9dDjO+mAIFObAOnUCtejvHyxNwYh8AqmStc4+dPGc1mGED6SoF/uBs
sUjlxJzPxhxmPQMv2p+va1vsEqQ8VLbszQIEB53iCirs6TB2JMobVbepRvSGLE2YjlBKAilqLgra
1sCOxOcJ0GuId8cAnHki50PNaN7oK8DVZbYk/ZrFsrhv5/bJzX2aDD1PO1QmWYjy1gTx+byEh9o1
EA2aYesyuWxg86detZ+SHrJ+Q8AIQwUt1hhIZXdh0JwjYLlZtWSVpRdzPz1X3pl9g3Dax7gQReOg
jIrLj1MAtjatCBqrAA9mPuVT4MvMsHjNwnHo0pFWvQB1nAW0vosWqI9ag/dmJlBeVI3LghlKKtPp
92SK6HmCgDmug7fAcL9JgihKaw2JPpmBo8UKNL9MR1SjtwuApI15URm8/wCEMpSDFU3tMk6HOgjP
61mRPUS/R4SK93EZyP3g/Mexicod8Euz6Obx3kIDtZpBpfLG2vVjODeTGBrI6W7xF2Qy+ziAjE3I
PrD2g8dgI1NtPowciFMVJfGukZMUCdBtkFwv8RKBzU/jx6WqdmOooall2ypd4cWHtJHBXakJnIlu
7wK/XCayujPhkMFffcxiWbtODNN4XuN4PyU4NQu+VgXwJjQsHbTwZA7dMinI6p85B14li6HXJSyr
btuY30yG3RHg5CL1iayArwHrJRRYqcVALayMfFPP7X4qyIFg99GP12hI4d3TT+0KnVf4v8B7EYDX
03HC0IGbdkns34XQfRfMTTs0xAJ6vMCKtQ2QXTEBGpaIcFL5No1B7sa/3JMzTgnA+04DjV5D34mZ
tAcDCeERCSy/rSYtVOIO7T382ZsPsq9TceUgGsHLItsQDr2r2ZweZ2N+2JYYG+hzFkW60DFfYDlA
8ttXHDVZJO/W9WZbt2wXgeH3NriAZ4wVo6JACiIhSDVHzftVjalUt8xmnQViDrgz3qgdgoTkqiRz
8DkK6vz0ebsH/x3vBAfLidwoTtcBpKJ2zLsaCIvw03TobCCiqDr9dtDehaoCXsfZdwEYY1AKDvO3
IQ7R3fZ5c0cOz6obftn5/hDZHenPMbmGOJQiYOz8ED5vgjXDoqBFCTSvnN64GgM353cDzED1OYev
3nCgcBpwnL0jsdhGbM9zlTtWtsk2WeO+1flqivtI8sP2cNeNuds2AI3rSM1n0Eue2ybbltvk2h4b
bNtpzJe9wxptvC+h2tpmVyy87qCTjQwwJjC0m4p0O55te9sRft0qB6nwDGgOeLN2hWIiAgQHjTU7
kxzi966twdrgWg8dsIWabPu8jbHQ7w+TTyGULcQCmwFDe/VluCzDfSiLtIDlFC8Ew0OKgMcChqKt
6G67VMJt27PDNsQNMltHqFDCDjKtftyWCgPgrhFIA6T70nWfJtvcbEtuY7i90uv1NmKTqbH/y9h5
LcfNZNn6iRABb27OBVC+ihQpWvEGIYkifMK7fPrzJdTTM9Md0edE9B8tUlQVCiZz77W+tfknvf+v
g0r4pjrgpHbO6q14i7t5ylmp5T7vje3t1Mu583jiZayuCGlRvgfyNKcV1Uu+d0V9q7p3vcbE8oV4
WEyExS6Rl8HC1RN5Hoqxa3eTidORWNmXR7Ft8VTls2aEUnObY5roGtv9+rAZ+M2Qf7HdPmsLt2vl
tAeZVs9JbgZXvdJPI465OZvYwbnOvYQWrQtuRT8d7vI4Xo7gCF9N0J+WBTdb1np2EEUcurPTnpzO
AA/Jb23yM0fQY7MxH+kWflXTUmG4e982DMJuuVGn6p5NErFMmSJ2+2zX/YIN4fW7rl9rGvlenIU8
pWaVnq1EPNWTeI6lD60zGPRN84zcUF76enpU/1VBa+4bhYkpFKwHGjLzXh6mg+H1OFhsItGcpl96
PNWHzPutBUMbdc76NsTdhFODRK1nKN+Sis2xwA2sznuxZP7DEp4fuW0XlTQMc8oO0XyszvBUJNRD
0kFkd03cJmtlz7An2jj97C3COa9qw+pyQ60oiMZuQ+3pJ/rzJnf7Nmq6VmfeTtt1VXXTlF9pKAcG
wa6MOhs/JrNOq2Znp6Cr0wiNldsbUXit1odhLMowL+u7pKSwdZVlpg8QFL0ofttd1u/rhO7RnDl+
8af2a8xaq/wBP7HXtYGKCXP/PHfGSa8wkMxMLyI93rdD8yYaQ9xmu8h3cZOFnWUfpIHRMvhjHdmj
/tSUaNqYaR9xPWJCtsIPlUlRJ3F2ai16nc2cpHY+CQ/tQKQI3SZcXzjE1lHGA05syTYcIKqs83q0
3FoczGW66k1pn5tOv3YBYsQ6Z1Y0KzPTMevbJuGX56rmMDfyqgYVC/Vmhv+bDtnSo5TGaNmGsqFn
A+6trJ+SmCJ1u9F9L112o3D3nRE4e3uJx0NFJ7N6U3YUPaafqJqeCgvfeVS3fKN5Lv24kx+c9uau
jnVeNa7qOPnRXFA3ar5/Es4633lUS9gqzjfduwS19irj5XfmS2OfBflhe+t2gb9wCy3bL6ZIo8lO
xFmnvnZEG4EzAJEsVn3/SSuo+koPjpGHFcxN4WBC3OUym3d94l+rjPti1t3XcvG7qJkRTsfSOUwB
dYvMvsV1vR6zlX/p5U7k6FRUEGHPliIzZtboPDsMi2ZsJMNROO1zJZCa09nTQnONL5Ztlrt5Opcj
1zZ7c+LaD1vUDXfp5EEYqTjOy28qznq/5qt5hGm4Dr0M48V81w3MiXQub/SBTrQusjiMs3iw0vo3
fncaQt4E+9RuLmPcPox9ejPc/Msv74KA0qgtOztaNVRn9SzEI/e2Vi0vsC5j1LisAUbhhuZEE2Ho
wy0wzkaCTrik0FuVcEJXIX1/7VRlKG6UVFVzPBR5US+zD3e27gzqfa8EERlmyqMhpxrsuZWQbdIg
1cNCuce2O2N1TRR6ZXYZ/TxSdtFmGnQlvhzlx0dBwRTFilxQX+l2/eBI53sFQYjZg3HDAzw25v0w
Wq9OTgMntKOO5VhM9W1y2z3bwUHPXTyfeSwOsYcjQIQ8HOpDET8s+oiA6087KeHihEVVpt5kxokW
sfFWNvVHXzpPRQoHpCgvtg6qR8wyOQjUIR7gyuU2K/3yEFf6H+WfbWCOnFiHedOrY8FNoBXfJWuM
T0uPZqfFzs9u9B6oSKrPXRL0N2vyr21efJhG9WA13AsiSH9ocyrCHlPbHHPvUM4ez/OyT4dR3zkx
G/4gg/HWD3Sg+vKWJv2PVMlAzgTJk6VOF/qKkQFCeTYkGpHgE3ZLs9CTWEWUpwlbdgJYGSTZJ4CY
halqiDBBItMSlwdhhIlwu/k0j2UV2m0Z3CrNPzSOebOL6bvE+kY65AZxJz5Epi6SHQvKiKrb123d
7/3aemr6oL1gsu2yelxC14D0qHOnPAeu/c2qnY/cNX83Y/9Lz/GQLUkNIPQhyiYuQWDTXySR4Xl/
bca2Si9pbHZAddO8g+kZoqToknDyFaelbKaxo3uwR/9A4vRUYc51Sf9aLMExdzhznYen7Q1fIvef
/8JTc/9TNF/a/JjVZ2GP16JUXKyy/MrMvZOmcdEV1tkr0rNIvd2QGegmzQRQ03dAI4n4UI6dq0z2
BfNmv67ZlzIFXb957c35qTACxBr6jWnl7kUIzqKscR+5b76LTgt1zaZwVd7ZCCXS1MF7N8v3eWEB
qnO8zzZIWYSNJtlNZX78z1ywBXD+L0Cz4RoujYnFzmPBnf9vKrgzedBgYIdT3MBQrONmiuL8+n4u
duygTxI49FT1yIi2FiOaBdHGLuQjJ0louO4Kj9IHFr6FjV2xSm3G3VB39YOmSEYvoSyKA++8feXE
i7rdyw/OSXtJE/dopoN7t1p0OHpzycuR/m3CjgyUgdeO7YUG9LtMOG//+YM7/46T//3YlueQqfQC
dWL+B+sOxlVXTd4OJ9q0U8nCsUjjLvCARzW25lB2d0XzVa+LvzMNxwlb37BCXgnmos55IOjkoAIo
V2r4u1VhPikkwB5n6Ysi5GfbqwJMBr/8dgI48Q+jw9nbdlEEtqgAKJhKtjUzrZ6mLuZBAEGOtexL
lU2puk8LhSIvFtfjL2uvAAchkILidn2gyvoxd6zYaoWrXJOWKJ3Ovt5mpyK9Nn/aTH7rtNL+f5w0
iyTjv90tfFDTcn3mfRBU+d8nzff8wps0qz9pmQUA18TPEo/SUyXR5uUu3dNgYottMOWGR+C6nGsb
OU5tLTQsN68OXNYg7WUS2n3SmocNjpEzpZeULB6eu9a0ceW1GHrOnMstlOrpIzLpj780m229TCY+
rqRFUnBDMmcnWXSPw7Swqabnrj4kKaK0egL/8z3j/fs9Q3AKald9fAIG/xpBSMa2MIMs6U+63puH
rNxpsZ9EXso2UWkJ/taUQW6zVuhmjiboZ9cN0tMsLmVWKQhc0eTxGn9zGnmzWm/P4neSLktdNZ37
BsRyKxiWdn1cIA1qtakkdvWx+pwZEQTPoqx4QwO5BQaC9Ue7xtWMRxTIv+iQk6cgc7QVZaMnYTX3
+9mrL0viQ1LlC4RHuZw8XZxyuW4cUj7b7cXpm7Prt7CFam+zUyM4Opl9rhWI5SdTExklNpCFfJTR
gh+DDvqz+NBj2KNkfSlAE6TXu+QB2F2xqxoK8qKFJ+eKm3mwg+NGALPPLSQWGfx/5mse/kZT/mdi
xdS9f1/APMsktGLpfmC5nv4vsRBn1KymXOfulNcVKyTF6nHw82Vn2jA7Yr53pWuFw+CxlbbjxXVb
c9dN6Rd7cjMCNptD8rKqm69RnJVoxTUNqjvfSdxIq/lHWibeOpPmX+Bf/V2UeuNsu2PYT22+1wzz
pz7LTy9LPmDPDnOfPZtB+eUXLByV9oTOwobamXgoUGVF5+pRX3t3uT1+yKpp9msbcz3cH63iOO0Y
bUib0myfruW+8rSXeEhlWDXj/C3wlv0gh6vWDvqhmMyd3wnnKozZuTrgrkVhVacOmyTlpW9TtVzi
YOr4jjDO8Wzusqr91qPVnaylLCi8eiOmiNGhyWFnd82M3Fjq1Z6ljfBG/aEYfK91ETtZ8BQZtuFs
1gCB7lifasXvSmokVaS5XflVBslh8FmbHJsqcCOptr83KeSsTnvUp+RLVGWo5VYozP5zKyiTqnlw
NRzMToxJuOUsFLjVec6zjLub6ouTJnv38u4c1PELK+WHak3poq1oVdpQWg7vc+C8x3qzK5wRpHeK
iY4E3REZ8tZKKq5Ao0aQ9RQmsv6hwCAq/sjWUso0p/iyp+WxraqrqacuTSIMfWZRhcvgcxXJa9KV
p41UHdKfdTL+0kz1Wik9RGBHniAS4VTVQrup7aeCO0WmOHb6WO+1gk40a8Wtc73nQoPgVVSXqjj7
sjcVDFJGQOU3v0zPfuKEsf6XbxtV3yEmHjq9Gukju/aUwZD6iAheitShADo7xXYqdNRDweGafSUP
eE+w93bzPBrw/G0/Rb5qhalk9z1g5KEfrUc/rt9jtQp5kjfXh/Y1a8337QFPuybdOWJ5TPMJAqBJ
CMC05kOTL/GFfJqBr6JwbWeX+d2bn8wPjqWx2ND3hM6cHx16cl/rKOUqyj8joC0yPP370tbfm6x+
WFVuYsBKHmiPg57NX4/LeZfZ8bOGeL6LDSPqrDb423YPGsLJZCAFSMp7Q+GPtcY/zJdzms23MfmJ
0q9p222bplfD6Ng98IxKy782LoR/PljZteMk27IBkhDifa7kvvUJshUzxjXO+MtY1MZ1BE9ztDqa
5yJ7yM35vK7+fKrNAKHHq9xwllN80HUPyWIsvtdiYj/RA+doy/TBobc8a4Vb7ppYxwD059u8yl9O
sZpPhURLLqablpIFk4RYBu/FT1uWo67SCQagOGXwnnpa7TqvGZC3BILskNkHkfZmNJvWtKdD93cF
wYpxLI/uoDnY/2O1q4NFqaQDnaqNcTcosAdIU5y83tlvYNBArGfNwpwrsV+cNL5AlV2somkPhSYu
Umburlt0K1w0eWeimh/TSQNkEeJcDat5kYG8S4Vd7InAPGij0fByjYwqWRylLXWArvdmbVs27zY5
zE7/tZh819HQGGrmVlxA0qyL5/X/+BO2oVHE1UUz9UdpuOYBfO3U6Ja5S13r2Q1qeQmG17nNXPQl
UJR5bZ2KCp4/DphB45Ad67RY4BVb7Wp63RXkYTm1sdSumZd7l05+bV/06jvbn0jUYYJ2NpitWPM9
+7gDAOjfSeD1k217wTUeZX70hfWWtUFxW5IlDS1Z7QKjcrCmVv2a9PXdSP9zqmd5n3hefirz0iA5
MoKbl211LTWhRfWUNREyonNNJ/MBiM45bke5HYXl9XwMq/+qYxiWuBYd8EOGpeKvRhTThkb1bDnH
yp+OZrKmZ7cs8Xfa4lbGeRA5GW+n19lV6PpwaphFFxqYh3vLgOPtIQSvfvXajuB1ppOcC69zr40q
QmKjhqdb+uVI2OzRTobhNDv+0TOQVArqToyW5TXI9YPM1t1imp/WnBf7fDS7q90O3XVJjd8tcPqh
WurxmjbLGELIJIfaXffFMhlnzxaYOaiE19m0vShPsA1Zi5/ixH8tsikjZKeDs8SEjio3GgU9pGXl
13l9dIb1XvQ8LmlgPJgarQWKCfyg1uen5SkR0rj42UVyAKNMBMJQbByBnKZjb5SXZFyHo165dMlt
K/uLo3k9SoYVThITJcpX40FAOF0A7PNzXsewxyQX0AiNYrjQFhaETC4+KzUbT+7tttdIQHlPM7GM
yPSGjC4vvc8gxClWkEBpxrJQUJqJ3rhsBHDRk0Sp6wEySxNR1yfI6l562iJc9TCgABfTV+LC6wCs
3bZVS6hsBnj1Z5m6L3YlX7bqoprWeodPdpxN7Lxk6N+nBNrRx+6D5C4//JVlSi7DTld5BqdGaM/t
AZVnv6HR5bJkx5RA1erUh7krfq1Jct3wbGGWbuRRSGPXdTyMhNZmV7uHjzpsR7kB00oiknH1sKQ7
oMaLkRr3ht0CmVCvyzHA/uqftzqpW9k+5qQ6pjm4VRkHXaSNdGfINAaCd+QI+ai2z40hJ/wC1d+x
9vMpclSK7zJG/a364mNWaLAOdk6Z3j3LtvpQPKyiz10LAp1gE1bisuuJBGSEIONa1ptqPifrjl2f
UtrllZoZNKcub31MdTkQQrQKfLimjYq2vOToiuE48j4D6HPRAp1pY0trxXe2kIxMGj382Nj+KaVz
97KDV6IRVMV8NMb5WQ7ZdBZVUYSZld515Vwf9P6wZbY2QHjpiBF0Or3oBGe/91qSZYCUX1aTwJT0
6JyVRX/bLtIPM7e6GAPJ17xWGdTAPC1ae9/pwXPiSLxK84HulmyIOz87kLsVs+lkW/KsYkGN2nOx
oDi4LtmBbv2YfAiVQW/35to+tJ59EqtL0MQ5bQ20p2jjsfe+QUt8m6veOkw9FNfgdedyU9NUHjDQ
zl3cPegl+k2VrEQiXNTV+tIHzU6W1lOpBM1GpWu0HD1Gb4PrnI4ULdbNMeGm6PSnnuQL/5/NaJWr
J+IQIzTK9bY4tDEqmrlcrNgqMGRIUSXxnymdqYvVHSFTCy2SMjLMzeaeInoON7FlielPvKl884Lh
mGfdO9G0c4K/Qq64mHd6PpMk4qD7czWCq9gL1ZNIqItcAgPWKCUR3eqj17RDX2pv2xskTgzQw/pg
iWUIc6d/VqEdm/WB1bZ9U7Xnph/ENpVI6yQ7VZ/3bfdUYF0TkqH2rRBt8py2PtXqW9ZpTeTP3vdy
te5bbbjLPCjouIN07rvgWU8yoFr8Wzfg1AV6Q3Amv3dM1weQR5ccnefZKdMoWd50A03H9Dgdw8zl
SZzMhEPgBw3U50hfvU/ELXj+WYXAqlpdIfePPwX1fnKz4DaoKGqmokixbnFoNj7d1iJqvETgpXf+
lHxqyV1N5hy1+kW34q9GkwXcZHGsie/sFq+mJp/lwyw41njNE9wjb4jsqf5W4rey+hB1Wcp9piW/
DME5VFUqG/beXb0PObcfp3oNfuhV9WWYhAXUczsY6aPrV6dpaP4UcXE2lABSofyS69XPxdp9Tiin
ljrGhfq38cZ8lwdy4BADyCFB91HJOr7IrjlXlgku5to6jcZp1nh0gth2dpo279LJItw4tvbRSaF1
rSX/2hQRH9Ih0eI+8hACdzam+/ZtLV3DeDKe/ML/6S/BPRrUXtVL6TTu9cmPFWvFGVBpvzr5EI5N
QnIsJkS9a6Ea9r9rWcKFnuv8I1iKn36S/hGp26JGNySpR7GLvVgcFuOwpnTyQOIshz25iRU31Jop
qq1jU480OCpz12sgjVPrHVRoRfXjqiVxVtprajLepEijFn5mrVdaBZWvz62fWbESGFQJj60/alJ2
7SRtCM8MZehNwfMWnNoSGIa6qdpVexEmaBJx6k2A23RrU1XNXk8oZZhJ3zBQAa40IfJL4Vcpndme
RRFZPKgFQuRpXAxi9kX61wDY8jk6Occwhv4yvAmUVnUdtulHWX+Y9XPnOtS9VPaTodlknx/d4H6U
w7GqTREasCfnrDeAsVwfFycrL9maCraWl9F2uRjONbeTs2GbTmT1XnnIGSwb2YD/hHS1+0m634dG
xBHDhPB4hgnV2/q9qlW2oAedhy4OtQ7wnH6NPJnb8BCJk70cmhSkVc9cb29bO3PgKm6JWD1b2YlE
sCdOu5RGHxmCRr+a6fa2Q7BzVtw5bn/YqU4+nYdbW+xv/SLYXVmR8opmsbVJ7XsItHpPcVDM9r6N
1wdjNQAwSF2MMhBnq9G9sF4JEhHWuGwB0Tk52c5IazTsiHpq4ttmcG5NrjmR27O826gV+Oyo711V
/7AG7ZDU8r6feVC31G3s4Vc67TIerF9jsDwHWr/sBpuAWrYI+5zrM7lF97MmBnEYKu/WCADa1UPI
b1bdOtfxL7tO0R50k6RvfNrGdKyjtt6Z9muZOHpUzRPBEqX4OIlN5q/3xQ1t+uIFZA8WltBunb/q
QoP/9AoeujqPyvIhz6CEfKqmWkUMt8zyljxJZXtmRXsO7PbHZrmtK3udP6w/ZGDccl0+TpXMQ1B4
hLGgUJSC2LVB/mNLvJEUZV9Nx19eLL8tcNtz7T0P7fJql2LvFe7zHE93Xe0cfdW/jkgVUGNkttRc
hzjR6n2lUl7KbnZbwrIc/GbjajrzGmYtycO0LpB8shrgvA1JHAR/d7686R76EfcYN/OgEojb01VY
68Fu+6svTNCl4sVO+Ch13p6DEYYuHsJSlXftwPK8PXKVcmQ2U0MZReP0y3ONGgVcb4/l+lra9O4D
N5eVP2SO/ilGnktNSw+Ty8oZVEw7UMqx78G66gHYh9qS/SL5peU1qDJn+a8lbXRzCBLlqkzUKLVb
rDlPm9O7XUNQC7z6HNG5w8zvmu48engTvfeM0cTOomqkWmdlGn3icvDX52Wp8lCZ8Zqu/Zns6X2I
50fkMAyHIsl36SlzeTwaBIztbtC6rNlvz8WmIWgYLFg+vCD65HHVve+qZgbaLHabc7EZWIPzM/aH
py1LFBBtDjWgRkfm/W7xkxUhUb6miwbSEKcH5mAp7ZFjtRENw7J0IqxGXr5AgmpLJlroaUx6gJOD
kMgYAyVnLPKWqBuyGemdVS09WsxToAc9a514CBgDB3UobkbJ4ttTM2WJBvEA7U0htJwsteP5IJ9E
ucsHVY9Z9bKrGF2j8oLMhlDal6q0DErP7Sznqf02U3f6C4LPFvEyXjzp5hylji/Za+xiRZhQ7Rjx
eF3t5Et5fVkKnyLb+2bKj9trOcrVlQ1Oat61zzT+X0IjEr1o3sXnykdbsLhS6zirPrLdseyz46YB
LVAnm968JAbAKZ6Ecl3gz9xIp9rDwW0OOdnDdh7kQVmYoGZ4Xj6XpeoeiDe/9zS3sg1eiD5gXKBl
QNSbd0WZvm/PUGsY88FbOgIrXr1P6nXvDyRM1IwaFYlzl5rb308etiCtrwL4Ks3raZ8lIgUppuBI
toQyQz2Z/lR+IBzpkj54WylGDG1jXfYFhdKSm+pkvG4Wh6wYStC4T2v6Mv5x1toNF5u9J/buyeV8
CFrqMEC6YD4D9pIovyxPfGTV/JAFK3HLxNj8b9s7tBbs8Zaf1Hw2VbNh56x6cVvVMIHKK8ShWY42
eYDapm9QN+uaUdsPSp1SZQseWbZb++GwpQpVPZepUQhWRfxVZRQ3bMSxqkNp50jGLaY2+BRpTe1k
eXXkkgraiyxGNs65a9WDhe1zcRb70Uzwy3RtnQ82Yee5sU9WUn9twACIPZ6pGHazlQy7j67TDIjy
6iGTIwVK4n6QhTmpU8ZK964H60G1M5nK1tp99ZB6VMfK/FarXt6Me2h/QXOUWOG8lJ9Kg5xHasgt
wc3+8ZowS4dJDtzXfkE0WCfro+r0Bul3JCcqY+c8u34WbR8hnRZkbyHDtk5duPCnzcEQ6t5c/Ph5
m2tRELNmj4T+HZJTzUyAotHHqHDMj2ClXSp5rrIaPd1P5PdFwzhrTU73NjCINqQxyasmveYCA5Np
sUmb00K0YWK039fSbel4af5GLkvQkI8dnXDSCBJzW2zFCkmoByF8crTplzqj6t1Sq6MjU4mO3tT/
atKVbe5wz5rQcYqbQEGWjigPm8yv05gaO9FVn2OZ3anKSRaUaNS2hzLPSBUL7h1slVfdQIaJyYhW
xjyHpnxrRwK4HkKHqwoJx7QN5nfI67Zm9CqXnucATQX5yZAcyzXulgOy+J7DpdHDTP8bi6eyWUaP
1tlHyzWYsNS5yKT1IteIaqMgUkG3m1Q7NfkCmQh7RyUcKn7TgI7hoTHGJDInFpLqC3QUcTf2zqMR
oKfQgdkqcOsM0w6WLCcDUkhojOm3m+dHdbtva2KRZ7zdmB82P8TVSf2XHpYSJdhWZuqpD8rv/PZr
IhBjdcvtNI18X8QXPM1objV3pzTwbWSBnzkH+qj7bVSBoULx6YrKWzuEpSpqyO35SS2PAAcyb1iV
lbXvZHJTtZft4Yc2ibxf5iKO+qyD4vNe1rZvwLhfNjFh0zG0fk0ggcynbThGV67QtkUP7UkeaCpY
Rv0gpYe2vEta1o9Wyp0j2Wxc008O/bO02bqLgmRW5Y/ENb5WmwFIhUb0tHWcpxQHPBSaPC0D94AQ
bOx6MBmHujiNasxL5dV32mgzg8Rdf/rzny2lHrcFeEnAOR/RanyaVKfJbilJXd+f2Aokua5gNttI
gQEDHREyfBOVEw9RHSNDpqxDVtyyXWcDpsIlNUZ8NLFT7rvuoT5Oaqubm9eBJVkpK1WNHmM0p5bO
yAuA/oCHv7YGepD9k2WNr9O82JHJ9SmKMjtuk9Bi7BIN13Yerd0yLyntOfDtTIPhucWfoqnPa6lT
AroytD2F+iqhHrrsx5pVP82UJQJ3bopmqbPWgWyZHnCGRkgna/d2A8g1l+41i/UVpM5+rBTxUc7T
fduZEr8mu7d9GKxOwsFVCp5qEop3h6cScXY/sbUkq2uHpUR9a1FJd3oQ7zbkYnB9Ok8nubkUKVHL
cPcwln88ClvYHFIvwhOCCV3USbqs3quWNIbTMQWo83i9JXd2PKGAXYW73+Ch1IWlWxPa0z5mUbLL
8n1xrI1i6I3pZz700ZhxyF73YZkYsg5IbqR2cuWJbZN3MhcDpHV4Uc3WvjRb328CCpe6pSp524ar
ZEV7p9XTk9o3Wxh0hPvxyoQqYuSqhc9xhzyDx7xPSgaXvm1L6Laeifwjc2kKrAaW0n4rg+wYZ+gD
7rS04dJ1dx7e64E2/0NLnb1RNY9p+2fyx59Ni6/u51yz0qRky6DqosUjgGkVt95WcBILzTYqhGK8
CZnmh/76obo7kQQnP5vDCVDHEi4iT3Js5c2cUjUeoEevgV8+2E1w1bT4WBnFr20oR6WxwlVKmiZD
EHYK+khi/zkYqMBiiwrMZzlX6pfHUICN6Zhlepn97B3iEHFvCTeZs8HqicgTHoPJy07bYKiN9Jrb
0ErYBzZwQJl/hQtE6yfFH5AnKqN4jEO7Lf5sg4Uclx0lqK0dO/DbmNt/8r58UQOM1Lap1zkhjbr7
9Ov+Dojyc7ProP2Oa9+8SZ86iKk7DbNd1NwGVE7FDE0DtGWPs5uqh68b6mcimufNADY8HDsEmpDf
7/DALMBvMbjfnlAGS20C8z7ET6p9WhbKe8Y4wqequNnkqQlWVIeVQvxGu7pzi8CMpND+bOKw6ao4
8TIhT40RDgkgq8N1N3pIeNH5MNZquM6UwMngzxEqGg8T8Fu03aQYo1PkTG5U9UatjPjvYwo9q84+
NzdcDwZkNTQ3ZMKbYpVIL5y22m/r3WrtPqvivfTxNEs3c8iMeOS/OsBHwGyLAU0gutlxsYvjkLtv
hsmSDG36K1VIbWp0+6A3sUipQ6zO/+7T016yqXkbDL/dYe9EgTvcw5oBwqtRYqpLW9RIJPJ+dmhn
PxQpPVUlowM0xE8lr9f9c2/DXG/tzaAmjW026jian44txG50PktnIVGoxkmozkapoxk7oOiZx2At
HrFEWraSv/ZUfFahIDZoSD7539ZRv0trCSpg0Z/ZTnthWifLqPB+qgcir0DTTHI1qoreALiip9Ly
ZPaj/ZZ3NBSV+qCpqgCG8Zt2crtK7OPFZ0qI0T9u87sKyXad+Qe4eZ8O0GR2H3br3gUN72sr5VmO
tYNYCU6bWFZRMxLcNN1npY7L2vsUGr9UiIlWqmfE+Hgh03Jqy/ZBzRSpM+cmET0QkakZFxv3NHhi
bOk7KUJymKzkLHesKw+V1J+32YelOvxAuy26pu/bggxxr6bRMUmkOsYWmG5/RcT8uaksxsLKkfaS
RrR7qdH5CZ5mYICZtVOncJVFwyFP330F89R1bGGgAMHQalmleC31zVXfEErVeG5PrlTT9VQPtmlP
aBQXi+qltKvfltJP1Vn2G3lXNf7Fa7DrpPu7mltiMiC6evW1qmlxnv1pZsujujz86oLikGJvstxj
Brjch1wNDZEJz6b1qA+5pnb7nQgfGzo2nvprkxJtIaURtqqyUqd5q4iVnL7114vHQ79NK1I/vTId
DlqcknnrAAfGK5A8Lq6rWijUDk7mqBiYvDcuOZBEkzOUTVO5TZRtS9s7Ff0wXcMHueQfTs/Cq3Uu
BTdzajgTUpXavpLvmXX5zV3IqynKU44Q113rf992kgnKh3FHOqU8/n7eUIlwi/5wGVhYyepixwkz
21iixrtCjD/UWrPt/U4s7y3Aoz2cqL0e1Ci2ERwnNJPsK2YORujo2dVomG2YieZ9qJ9Wy3neJkip
ote15EcpgisJPDV+0MpCmSRvw73epz8azfpsHu1DYdfOrmu4oKqq2DYbzScNuq4HkEg/VqWqUi/M
+55hCaE9TedczGdiUt9A9F/7OVhC0vXPYv6eVjjJRCKeW9O0MBJzlq7iY6tvNWFrURWHWe+81F07
/1XjDAMxwHFINpqJ9ZeC/McM4X9wRH8n4f6um7UjO/2P37T1zy//D+gH/9t+AdR/f1P9oq7//uru
v37D13/8qeOfWs1i7v/1h9TR/PO1OJh/HN2OKcL/64t/G2n8XxN91U/+//7l/99EY89VPOg/gav/
y955bEdubOn6iXAWvBlepk+aIsuXJliqkgTvPZ6+v9gpFSi2Tt8+8x4wVkQAiMwkXMTev1Ef8DdB
47eWN0ol+HbMn3rGTLIQNMa9JXAsF1ygD2LuTz1jA/cp3QUiYfmOiayxkjr+U9DYNhB+t1yXI1Ea
9k0d4fe/BI1d9K8NVGpdz0GHlkH+E0FjvsbfAYs6iERfCZ2jnWyB77HfoMP0Iq71UAMgkKuIrgeC
7zqxurw6P2u3vnrmmZguSY0Si9Rlr/+2bQ77dd8uC+F0Nco2njSlqAyzubLWmI7RFDz32WAjzTHl
L/GI1Eep9FQyETxBqmHeFRELbelMlEaKFPWiJFpuO7Vlmq076Za9cnX8tuur4bZ9ts1SmzU0O9ph
gisYp3fbxjefOtlKLWXbLLU3+9y+Wad5TJGCOdlv+5RG90VPEW7Q8v5Sey25+7Bsr+U6tVcdvTAd
2kZILEZ6pfDc7m/trHLaq2xZYxIrpCwucrR05aNBavWj1LcdpSnFtudtd/Wxrz7gnza/6YtgRh+7
zH2MgU0Orl5ftpGkZgXeo6fDVI+VhM9MEnrdSVWKVHVuTXMO2YyQ7p+dg6VDZwk673Yqt7P45qRK
s5Tz70fmCg/Yq0kK1ggpt7ZfXxd10aE0gdzP7CUHsPtctXIRgmWOIQgj9yI7Sp/UbsfJJc1y0Doa
vfEk1+kifbK5MIz7Bn7uSVo50R+WQL179+pYqZqT/ewO3nSU1nbxS/M2qPqCVnw3G9rTZLfD1U5M
SOhSlSKZjPEyIKKepMN1iVqe6UXn9twTFALkkCb+XD20FAv+GZDrq1flcXuWar+QSYwakkhxUcKJ
QhRX1HakGDpgKzpnf0/4NTl7PtgVHymeRBVS07PwZJatfhL5pLBG0ykNspQZrpJTkrbVQj7L3fKb
OaOmJIXr8M+XmpWDUjdUIc18Xb4w1fQPvtrDj3jPB6V9nkV6KCT+lyGWBpIlaL2z7rC0H7ukvEbg
wBD+26pW8iI8kG6ZG+JFOVvBXhTXQqq+kg6amnm8OMWzGwXOsXH0R/k55RrwEVL1HcQiVAp62lUB
4oml6ZnFO80DLpym7jm1l4AJxc+vDzDI25tqNiJyVLX6+b1SMNrUqeyfYlVZ0Tz6XcyMdtO/Mlcb
/puu/kfkyfrjunRQDPkvwAxoQNxQk0/TyTmdZ4UYMtr5ujAvuKYrUnlxuTSHefISSCUDAkhR0lB1
nB7IRwa1KM9MouFr4+3qBNrdknb9yqqL+8w2ViJWccoVCmDP28mXknNia7DTkQY6S5ecoe1chUTc
x/KahysP+SwvPtddGR1vTeQMm+uSVtquDVmUdMQWiiSMLpG6+kLP+RzMCvNmr5e0qcbTqg3dVbZJ
DaH4g0kg4cwZh9Cvw+qXWjDXI9O/pmuvTax1B8MafmNR3IIHgFp/tTKt4cJTVWmXa/oBol99dEbY
WtpooSom1TCNeWOpTr8rEi6m6IF1RnU1yhIJ1z6a+cco0TBRDotYq0IC5ZJ2guirrsXo96tCalvT
X4MalCRUTLVxGKJv/ji7h7iC6044H5CVT4r7aEXr46CgVNIVR715StzqPGf+l9rOed7//LE+1Bl+
7M824kjwSGfS9dsvvP1MK+646rqludYI7V704iFC9/q6/Uppyu+t7bq5Mo08wrkLT0DjFrQTANnL
L5ef62kjl6EjpXRUDQqM3mSeU/UvGmY1UTeBur26XuXqqLIu2FsuCpxWp17+tztYXbbBoJ2K2DJO
W5dtF09NzJ1nthpPYItX/FagpZ2gp5KATVEfWflMWRt9fE6drGK20XPFqte2NFO9IqoibVw+IEqv
EJBfKaCJ5JnuFwRoEEI65ghS7dzRCuB79sgwqmveRTnxSi6jIkE9TqT6yvkqfWG5/OJVfXo0Bye9
l8JFMR+KG4BZIDb23lqd/m4weDvOUdVepeaB8GdRlLXzpfU+GNPCeqv0XWT3QNvVIJy5HPSmuwaq
GOcZKLw+F4dIN3h/ZyYqd3KB39p2g/ARlDVu78jYu3XLrSanv1UnUop18elslgmYgzKRiFbPWFlH
jjwv1PUMigSkeJVCW68S3nj8++TiltrW7FvXOFT6NICPTu6QZAWsp4ooMr44YwKCGKLyVVePTim8
hOfp1ifNai3RuJOq7CObt6b0WWmE6v7i3kvL5g2NNLIa+laV3lfj3Ko+ekkucbCzu4zase2aB7Ms
OnTweDKY3exc9O6lMl3C8ui87VHgsvajFkVEfALis8DR9mbNdZarqWSvJlIk7Xhq2KrzVpXtPFTe
hSqrructcVD1PpnUS6aNNL6lVKVTilptlprGrJmXhtIA3I6R5oicmZPcBpFN0isDLa56Z2XmqkSH
3ZqpiWonapBtpDhMGyjTDvlPJihIBajNlcxnpBrLJFd1pqomzUyEBre27Lg1b5sLmTfLnnIQ0kLM
kbcxZf+tedv85tPS7RgnSGGJDMgr/PxCr77lbcfbGF4D5oSwprlrM1766B7wtOkmXnrSDk0bK4mw
B2ij+qQYftakCT/yz52lth0rzWFt4muOKofay448hCWlqqP2RRhGDQW0n16p3nq3cbaP4o0IiyAH
dyZb5cttHy+1bedXI25jySFb880h2wZMNZD2Ss6mullBCP1ZrD9r0rc1raUIkAOaUHhXuwBtqq+N
mm1she3AFQ2d5Tfp0oeE13ugpmbbLm+asuHf9lXgxvcJWA0yjUokU+YLb8a6fco/bh9GJ9w1bmP/
+Y1//lD57vIrOnlIbb9e/hmyuSVmk7/6qds+Dqi/y9icg3qyzpNSV1YDSyH/rUnrOeWeMRVHyAUf
EARB0Dcfxn0lkzx0zh7jqPCOnZqlOWoi5MmUT9pbcetsSwg+QdOYvJjUvHDbbqkjb0PKINKWzbdO
aesLqtgGad/Jh6Ae+9oE413XWMi2wbXPF2LMGlqwTZsgKYQG/cF2WguiRe0hRY3MEpNb9dqb7XX6
YMzd3iONdx5tPQVLAdpGV9NQW80lB9FSXWWmHcf8fr9t0bpBYfMQDoF9DVbdRhuTWtwUzq1mJ6N3
YqmPJgVvn07NnwKZVaWlW++wMm93Sx4l+k67N0ye/4XM+OaEtX9c5ky5EvX+jlQhna7WabvR7Gwl
ovrejIP2iI7wDOA/9q/63C+ncUCCEyVM5zrYVX0hwo/qR91fU7VqkVoxdheyvYjF6KV+7VUxgWW6
dq1lgKJAymzQh+uolkRbIX0uM4S9ZVgL/+sOSP3aTIeqQ9nT7ECwIp/pIFKTfl1b3z8U8jqG5sns
TBXkx8YLYkY6j2DOsfpPOGpeJf8YqUkhG/I6AugwhiVcQ3e63gozj8/d6h9DeTb28mQW8VQILTyk
pSq96GI/LeiqH5cpHuGVGAFrjYTfG7ULUPq/72yop7UcJluk5uDHZHEyoBT1rwrS2K+bslX6wL1W
ONqgPVOWzQibbRmvbmqXnN94QpiBvm2D1Gb1rwrmIEDondm8nF+pbcWorgE559Inzd5QQZ+tfaut
w0u8LgPaALJaUAPKBjlYjksi7wnoqnFc1St3UG9X5obQbH42NXlFxrLY69T2xlAv3m1XzP/QvNKX
YPdqp9xC8jrpD/HIUjUAKYvAixLy9T1UhQPT85kcGTWrXjcBRlWPMSIdKA8jtgnvTxVDg7pfP/jw
CpVJQqRExqQYCuJQd7YNq1Yf6tsDvBkXXi63J7N6HBWGPqMrBLdjKP3lmlsNqJRqulpqiWaoYmsO
q8rRbG2pyT6ytzRhSOVnCUH+X7D2H90DfxeDO3GSc1yTQOm/j9Y+/16W3ZKPBE9+/ZsF3e3Avyzo
MNNW3m6BbxtwZp0Ak7c/Q7a+/i8Hhp7BZtMloqvEAP4K2Zr/osuFZ2taRmBZDszwv0K22NMZ4Ns9
A2Y4gg2+/Z+EbA1AA3+P2ZKtsm1LxX7hERmGy3h/Y+aDCengxupEDfL6w5RO6yEs0g/2ghoRfBRm
n8Ex0gy0v3WVn3LRADWV84IPtbbMnTMCrPl79DgLVGkB9k02d1HfIixqR4fCjQBfsDQFfzPOD/iw
vUyB2ZG8ZXU1xwiC+rG9ix+KEXxAG8IaKgb+rCg6RNb8HthEdQyML2UIQDJMEC+D2q7GyuIjagBP
PE77q/3U5E74XH1PoYNf2gz2qcO7ZUUt9ZygeHCwczfeZaWd7jvgPHs7G/zTAr1q12XRl8DKQRFp
znBFigH1n0kJsnb9pzR+T0KpPqHVfIr7dDxHpvctDof2ZIBYWLroj6lzT51lhJCHER6E2/BgVwgf
ZqzB77Q8v+ZrvMCuBz1ajEwWlXnYsZuTFYATgt5RUgIUTskZhYOxQGbNQBRqc3bxzPa7RdYLknuz
ryztk+uNzWFN9ZG8F0nwMfcvxRjb+8Q1H70QemqQ+ukF3ajHzHqcZlDJGZjvMmbZbpXBtAvdFS0g
InyXOTPjnRcMzWU19ekAw4KXTLygMgGWpnLHxySy+3vD/a6MNh6QSEXB0fKQw8sx28D/4dAifH+C
tIN0kuJ1j6Ayj5Zif7roSzPnIIZY55A0+hEwPu6OsGYd7WSlyRcQ6JihzUsPHYA1S1JDYq9WYmcw
2T+6a30/osHBVI1Jxkh8DfFGRJt+QLL7tZ0RVZxX990QeMU7BxU+JVmAhJQOWq/v+sc1z7VLXkXv
nKryzl4Sm08BKa65sr95RtG/C6P6Ya6D+l4bYR4GnnFGv1PRjv2TVWnLx3BQmH9gd2k2BffL6njQ
BSD2RD6OZ0P4CUEMhKwqzzuoHPlhya27Y9kr/zeUvgBsgCryo6bbZ649ngvfnM9DXlU7H3nKUxP/
1uYo5ikjoqLoMEr0iqMDBKHJIHZlM6ZyTGdwMIys971/jCfNu6TruMf7YHgouwgqyjTXR93NjQcO
aXZBz3US5vzjMOAb9q4dPQ9jtB6m2RwuxNvafTp6v/RxnJ31GVBRXrvRAeFrMK69/nVmCsjMC2CY
PTePutf8NpUhh8zdh8DFeijqwl8KbXrAluMD/ECuuDJ5tP3Ivpuw1UNn3D3opq4DjbO+Bm3+oVv1
bg+pcoUc1cJ+wi6lzevuVC3uY/Ur9gZYFc1zeQdRd0n04gxQ9yVAzEY3GjLqprnvliI65QnAxkn7
3cc97A5WFkAUZ7kY4FW9JvuwuHFzKHod0zGj/KNAJG7toNTEa2hxvUAK0T1cqqL2wfH7ksmxYe1K
JVu+lN09X9Z64b/8PUmna1WCVSh5IB1y0/veeNWpQj3tnYXKQ2u0QOLgMpAlS/duUPT3ffYpyNqH
KdRPkHLheiEi+4K1xjz+lk0EsdZ56FmU+yQldI0cVo/ikdLaSYcUHOS6pl/DxiDagq1hhYT6Wh95
wc9YDEKNce370B/R7Owhg8wgDvdLY3+3oKJdjQZk9jyiOAkXZBeSwzk6ZvCxdIkSGh5ovzJDDVG3
k+mAPMSQkdRl5qbvhyRC7k1p9VXOS2tF41M9x8XZdHgYGZh0opV87qACAMwjShiUn3KzC1CcaE7A
jDKS+HEL1V/n+eAEJwwtTfwO1n0SpsWh8Juvjj8hHc7s5IQD6l2jW1+qvAZ/ugzJcRiX+DxZ8KCw
kWshuGSfiQeh/tsB+3ZLzCKZqy9N6e3m3uk+rxBT9Kn/2DvusksnPzobxOTgfcf3Y4P1jGsV7xbT
fvFG8zhV07Kroxq2R7p8qnMMohKmd++/rjDQQYwOKyCayzL2oHzAnsyg5Lw5S3aLBRjL169WmiMG
jb6ybV1hnqdP68JSguBrhfo87OzegYPLfygAohcshIFwj0Qjz2GuVoQnDarE3diCNep6OwSlD86X
mbzmwrn1nN/swnivOx7S4GGqgX4j/uYiINpUyfe1t0owKOWX/tDDQdNSFN1BTaesO9p9H7r+BRWK
Qf+uj2D5eis+aavd7evaOEcVZN0gHC4Q2lv0rlcFe4FZb/2BN83nzOGBsbSBcWdB11wNYo+GHxp3
gwMdDOD5Y7hm701EXLnbzWAXtgDMzOTRscMCzfBmOGsl9zETkdOoA9bDh3Zfd1YKHALXJUK9iwXt
HUm8u7rIYOAu1iHtn1jDvBCVOdoFiEor4CKq3VMVGN+U3P1h7pYY/ZcBz1VzvPT6tLAaMnp4H5D6
c/+DXiEYVXjmenR6mAezPl5W3zePGLvwKs5tQJh7n/qOuTmRH7c6NRkTDzeMXlpjvZRmfLDj+mXO
10uVcskt5YBATZj8MpLfeYzA2KQo5CPFPUAVzoE/N3OB/Z/1VAQlzrVkc3H6tUgGsq4OIB9ikjn9
8EdEgYHAmWn4a7R4n4IF1IvVtIfIQclDhxebNcuPTEOGubciEDkr7NXA3vdR9mNCWmlwoVw3zpdk
8X84cYGqR/u587XTlPXPhj19icZ1wXCtQ5n0gYdCCLA3uO/d9J0ySuzLVCNX+Qi/sAWIYT02UeZe
kpyXrDf2B9I0NkkV1AO7fjn0IdgcZhunvA4vUGedFu2GSJuAHi7dd5gcRRLzInLjKxoUD0bdMB2x
oyMR+Oih6K131Th+zpZivEswfIp6Lq7esh6rMI5OKbSmnZ7iO8GKth1YKbU83XZe5Z0So/uEJCki
8Ev2mzk3/nHWrHdItH5a07YCJpYZu8ABQD/jAxCxYOfiPvgxSDLknDnvA/OVBtpanr8vkeoFKfSb
hjFoVpSYTobuKQoGJVH9Ec1E4s6Fd2JRdnDjCd5hzNVnZy0Sh+i+hofaQty3cECcDi4pljAdr7pf
fop8naAOb/boUE3kqqWYegfkF5YZgLh7XriT5nJvgiIMo2m+Stx+K6RPwvjSxwXAlNMdMx7grD0l
PyWF5CRanVtWi44SDpe8QuIpzXZpc3PmlxF2VNEQc5ZE1Dq6uZKmj+/CpEKFvv5QgEuA0oz6mCRd
OxXNkEISsVKTDU49uXv5IWhWEvC92Zio+LckKJe+vHS2gcy9CrRLolJqUsge3dD8cFKm2FuX1AI1
xm1MqcrOOJHylqyXrCbP9n1N0aUHQ0soJ7ggYSbGUE9xVDoW8KDEvsoO3rrop8QPLx74jwzsMeP6
Eti/fYRqY/gx7GbeWTtJlbYqgtYWHiFkqUrnVrzpkxHf9AHJheJuIbCjhvqnQ/1Q6eSnK1pYFQ9y
sL0r7mF/JUEkw4ViiacS+yrFRYoxr5fgIOmi7bRKDiuXnJGc5hwEMGhqSYrM0+cCL+5DKX340VXn
zg4Ue4Wctko9Se3NgG2GgrsLlQjULsv9rdAlOKsK6QN7pRRKcDOSryBDQfHgGpMBb9UodL+YWYWX
lwoAbW49NwehvMcxpiflKYnuII+N/TpN3K0usqQgUomauFVOirVLHYR2AZzdThuaO5yYW13+96nL
07xy+nB/s0qSNPU/JaynHs22Qr+8SvXdqpHyboK1hFoNkm2t13/ZUntofHAWanVHlShVoMnIosao
yUytAdlcBJRJoKrEjTSlRsSmJSuZNjqIfqrBmMKF1/tDWHru2aqrb1rgD/eYZcA7pWfJuvaZ7l2n
1e1Hx7iWLY8Ss19+6ZrwlC3r/N7oHuylzd5DoDg5bfgVLldOznVKDg1TafCGTXusvTA9JP11Qtz9
Y1lZzjHzi5cSKQJwx2V6iquF1+VgZep5yWLOTZZDtaqZhwlIwHYI9MQDEzQ8F1Kifu4PE2H88zi4
eyvDHtFYPevqpPpTM+TGPkgsHwkilG4MmCjw2zScLoZk17kd9jYDGA9jDIsnE4eTE45jzF3AgxDi
czPy5cjROVH9TnfmvQs2+n6Yx2+jWSZHUhn9Po7a7pDmprVvoOxdUf78gzv8I7nD+tIGrMs0LcGQ
StfzY4Gzwx5Ie4yf/XPf6TzAXDdCDHaxHwMfu3TeCqQax+TJtJgRGip4DL23Ks6ZiUnKiscHMwpC
b1AOilteaxlbXi2S09o63+wjWwOVMdz2qzr3Gw6tNXJFwaNsyxsXRQWpriDwj9VsPocVV5okS2C/
1Fdp3gqWJbsgz3jPD2RAUpYz5ItBx15i/YQsMazBYMB+wOUOhAOOIuk6Hresi9QkRZO163xx5+dt
W0j4k/xhNt1SR41a4utkLP8phbMlgcrOARoKt2PfJSavsiyM8/MSdYdMRW9rdOYUSoLqVuR+2qFo
P13SvKm4oEqIJHL9+8AhlhwTLpagxq1v2yA1Kdw2IADZlvi9DKV3S4fKhihbfjW7VOdBwu0kRd3V
NoFv3vm1+n/J/yWtPST0Qvu+TnTOoe3aD7lmoPOpzpScB3hrbJDzGiGosEBy5rzDRSULbDlfDAvN
l1bX8I5SxQJV+2rGcbQb29XH8BRvsKHgp7UOJllTWptnn4mTpEkkUyQ1STu96bNNA4oH7MccLhQs
VRVzLdXrN5jkJ2ftfeO5SXoI15eqQJ5GW11Fj18vE4RsyQOpvJjUcKuF8KlNZ4lg2269nJzRPKvU
+6Hl1sCZRiXI5Bus4h1X/UyntZNt4gihxyjZ8ekz0snHqrbQMlewhVzrMOX5ZUkxs5kGTPVq3TyF
6gVpukl7tH3/ZcsGtXiS9vfSxvKiIhkZ4oSUolILPdsBoOBF6wKyQWUDs98lxi9F2otzmnoj6OKn
FilrtUDPr5IMkKJDJhPXc/7db1IFABd4VIGq4g1wyz4McOb3QL1QQ1HRdTkc2/A/8wvSJ03ZsH2L
N32AlxhxG2E7but7M6ps2L6eNKVIlfVdqEzwOi/9/CpzIjt7t3T2ljmRY2JlsbcCE3o1jOyimZjy
uU4PLEPpeZFyGK+1Mu+r2+ydqdJk1QLSb+DVyxJfZYNVXpTgVVydJYEmndU6f5r6HqNABfVa4e97
Cg9UKTtBmwwUsnT/kFOVS3r2/Kc2TMxju6a1fpheUmVcKMmGRJkZTsrWcBWHw1KZHfbqPVynKlFt
qO8jX0Jvxw+T6ZZHH8QdbIHi7CoEkVfW3t73azTVCiO58hMkv2MVTXKJ7Tb1dtqEahO2Q5jlIORk
5D2STryy73oFOZIxAJitTDoArpxaI+e5BJou6Ys/2j5u7v4vsSDZg/9PYoGVIrDpf59X+H9tslbl
31IKt0N+gsBBetvI1UMLsskP2FtGwTDsf/mG7RJ3MEwfDPiWUbC8f+m6z7RK9wnzu15AGuCvjILx
L6Dkvh6AHTcwF/P/o4QCuqJ/TyjAi3I8shYs43W+kC0ayK+kfovGA2ut7P18Kx9Q1OnXqxTznBHh
gux3Nde52pUqQxooCF+oIHuhQNmkpgpYSF/K3gUF2GckPyUPKllJqXFtFx3K1HJ/v3mSbM+s28NB
9tGabDgFZnzR5zQ9wrP/GFcETndI0fHgLAkgftVNSHhxHx5TBV/dCqPreEhKuxBowGgXBLRX5Bd+
ZiFvCUVXgEAOoRro1JqJ15NCmajCbHpQg/LwYN71VxUT+R8JimmHCBMDkCjqBh/Hdfpzz7QoFyYt
WUowYWTF7JpqCiz/MX/JmzNx/kPqu8DJpO+2eUI0r8MDVD9OBSsOZ+HB1KtZztYEtsLjpNTi9Ipd
YIamGsjxDIkSqUbTCkpYqlJogdEjwNDYSHGUg66AXjF2IUzytsKQ1Gsk+Vbm1+XVUWlc2JIeAAQg
IbF6inqjeuKRdFdvU/TbyrN0yw7bXlNrfsY1UTsgF98fiVq9lzn/ti4wfq4QksFq/1wSbJuBQYbG
ASk8YB2z8TFUc6WsV8BQGUfapqwlXm3aDn81Zmmpf+3SM4XPF4I8cvz26cy9/xpUOmWM2ydJddtT
DizqU71wrWVaZl5J4hi3mmb35tVySMKhhEdVNkvRrCjU2XhUbF1SK9QAUmN1tZzLKr3tsfVvBzid
Co7UJ9SYANGXGEnDgG0pb3Xp3gpPXSu37dL5j+1XQ0k1aab0mDnWx+0Qqd3GeTvEq8/9b9U0+M0q
pury9hNejZS7Cxaho0ksWX7M//BJ/7tP3r70q9/9auxtu9SkeLX5VVU2JW7KRD23jh4BgZ2pliTb
5S21f9t3uy/ebk6QDTu/6dTUmkduHeQe8FF48wk1LqVQpJEfBXzQzii+80jbjtn2fjOsbHDXlzip
nYtAewVeKzXB/27NN31MwVnQCGr0v1Vl1w0tvY27QYpl3FeI4kKGkz2dqWfk//nTZcftY5Aagwk5
ITahpmRmxkrmq1THNB6JFnercdIn7yRgeSEaLCuiQLe4n3RK4eemTeRHNsle0tsnkwNmDNVf3GRT
1DN6LR3vZdMKC3j9IFVlX1C9ezWM6Ub63YzV677IFIXkNpaGF1h6zxI6PGYJRL8lRxAf2R/i6/N3
ZFW/gYXpxXipjAtzN7fD9wwdlF3bz/NhzH9bJkSlqjgmm96h51eTUIbtfV/nkPHzGYF/aLZDcbW8
6Ie1gukuee+Q2jQKEgNoB736lrefsSiiy5K08UFCS+LLLLEkaf7bvk6tE17tot4McuztiH9o3vDX
b4b+XwwD822AberffKIDednKJ92q8nkyzM1MWz7g336TQk9uLtSvvw3I9GNtLu9reZORYWCdW8wF
hhTUevVTtr63+2ybt322vlqCF1v7n4Y1JVQiR29D/GcfI8Nun7INI31Bmn0r0OKAFsKsS9b9G1Ba
+qTJG/zZSPXlKHtI/xgrLNOrqmxK5b0qx7wZUZqFvCFl821POWj9GXO4bd/atzFjW9svqHjjI0le
z4Ms75i1c2/ov6BdVcCXLR5wvBmZXaBLMg/TfOpIBtxZzEiPmGnvKz/T8Zm1BljP4BNRkvmejXj5
+nBhdryfezIN+OJEToZ2Ejo+XRBUqCsap0A5ciBV8otlI8ZXJ5CkfnE1/2IQ5LxMPthOFIbjne29
X0rggziLkXrpmh8k7O39yAzjkFhPvhutz0RUT109+9cM/Rlwe81H3dNsAobd1zzRfqQF8lKLMQSE
C52naNLh9KKAETlfuqAMTkESBAdngmiTxScbWQT011CLyMvxziUlRBr3RxZWIVNigp+4EO+ccCLr
g6MZ1pWHcc6nI7py5zprnpXDRVZOcHvXCvK36z6wRCCoN6Fd0WXZrws+oagPZOV9wox8D0v0mpv6
l8LK5qciqR/0BVst5u6KGfdhRKrxgmlaELfWDrPf4FAE2nywldveOCXvXexuMOrIs7tfx7Iq9vFQ
xZxJ3TjaVZI+JJisVHnyq9ev1sGYvundBzzYnxvkPqLmXBXI4deees458WltMZTARhIEPEZde8cn
gUmalbj1Ou+8F9vNMVsdAPebLe5+fYVJuF/9Uk0z4KQ+gs0MV/5uia0X0/otHwMLTGo8fsrxtPGz
eHlf9O5DmTTfHNRd9wNqlcPyEhXRNTXr+7Se/6gLg2SJCoY5NYaFDun9I7Cf8C4HwI5zZ4yp8MLW
bGkfS0KqU89Dlax4ebS7blcMAS48BVKbXhP8SA2k883O9B9UdjVwm2jvBBULcs/8NsYvYdsWMK6S
AeVDZIDruj8ZCnMQOZhV7Ny8ZO5P6OlIgl+DdTRd5sn/VgI4fTcO9foyfCXFOg/jyUsQM3Y67Xct
PodNWR/zWP9cgWc8KZmyHHkbtDctdANA4JTHyCGnPgdKjxWxrJ2BZ95YY31gI6SsJFoRHbetI+hd
XJ3TPL5L0iSGQd96+7gZ8WhIvH0YRofJKZqzFfTfomz4oy6XeW81/XBXZO+w5gYqs2AU5mCyXe1G
fAafaqt3731MgRegVru5/k1zo/A4Bfkxx5uBzDkyVv1gXIOu/qNs7GdnCI1jXXM5HGI8haBPJQj7
ZM9NiqyoA5dxhwQysIOY1KlV1AG6skmC5AOvaDdnZWO7hVIwQRJoXI339YoOoI1k5sEOk+Eunb71
6/zi9m576BJIHYMJfVIdsZC428f68lhW3TPQs/qb7+SwIdf73vOOBfcHYlPtPrQz5JfTl4HZPhyN
3L9HknDah35xl+lD8RyY9rVBpfLeTFNIOg2LNTsyfsxOmx/CyUbpJlrq57l0L8scLOc2D/R97Vu7
ec6Hl5q7ClJogTpVjxGeYyTF85JwJmwLN4Ri8bEEGXmHt3qEnkWIgJoVoeLt2B/NYW4emrT/0Fqx
f17Xa7EmmDAubb3sjArrauXdjOJg96j71yKOnROGbc/wBXROkk0Go3I+xdpQEqBazuOUVRdQ5Xfj
0Bm7XiUSah/uYTr+ardo3c4TzMKOGx/fAHxgrBRMi9keEGE7DU40H82MzC0X6icIfAAPest+CBvQ
HsHyi8VkBEhcyfO0Rl3QB7bnAua/S8YWeX1cBju7Ad1wn3E1kvZe7wZn3C8OjwSnrRPcqPIvlb7s
EFat7mq+2d4CAddgX3WH0kyDeCHE4lWpouvG/LXvse500ulcc3LvUNr5Hb+B38sqfkzG9eym84ew
bJ67sEbxsg8QnUdJtja0Zt9rlgaUrP+IyDcXRYh9Bl6X8Yks+ofRMjA7ToJLmfjlgUfh8ow1XnFn
JdppzHjoxnGeoRWKrGxd2TEsufrYhyaJi2I9RTlw/mZ+QqXiaxGkxs7OKlLI+CEoL939UprvG6/+
zN2X3jHzI5sd6OU+p9UHIYp0NuvRjJRntEYY3zanGReGO30p0Ykrok8Jt+lpsH41KlzYpn5uCO17
xNmT9cMcIqzsjUgkLX18GVGJhv3tPmSR8dEYVNA2GB9055cgD8tTbcZn9PYG0r85Kspt8cGC/3QX
tWgmaiWeM7GOY0LQOx9ycGWjT+bpndtgHzBxg3GnWadG6Zf6kEabBRfYrgjuzWU0ceMGXR+5L+M6
G/uk5p6cwg79r0YzL7Pz7A+9MmZu9yhxqynrgDBvl12y/ktLCggANqprPO76HtFzfKd3y4jkSh8E
xwqVbMyO6wyUp9We+jZNDsykL61iQphL95z5CY5+dvqSRTgQlG2Kcs1i32OBG+658fZD5MGdb/xp
Zyfpo7WeqrWHTjMO2Ld59mkZw8+g2vCFnIPPi6mvgEvx8QEpsOuX8Nd2cO7Ju5X7KSuIb2Xu79gy
a2CSlmTHnVKeQ1YCd1FtfihnzOeyMGkPuXdvulDw7SZENnQOjCORVpwCDDSMNNf81vgDYIu2iO48
pVHe1rp/XjytZglffSOiVlxWXJ6qwU2OmuN+msfl6BrFp3KdCev65TmPOMNelyNmGqwPjQ91OEOz
uxxAnwzWivesFT9l2GUeRlSL7hoDY1ekadHonCKS1um79r3em/OTj3OflxI5rrg3vCycjjxI+n0/
/gp6/RCF9gwiNXy2vBwziQjBYfzPr02GX19LvALbj+WcDCgadWnyGXxxDppAe/IG+7s9zkeScxHA
jlhdGUqQVG/hN7tPVavlJxvILK4ID6H6T9fG+FSVHosl/JZ2E1a2dT8dSr8Fv+Mnv9VGkiIexkSh
wz0CQXdb2RXXWPJpgYZsH4mwtPwIZArlVDu6Qu5G3MaYHss0wTrCMYcDas1PQ6y74I9rE4fb6kPH
zKFpXIBbff8cgBJCS8/a5RjMvXNc87PZ6vdVeEKNE49REruk1utuj+4SYlEfhsx4YCdOmwXj3MiB
uUUIqozfazAy0HP8Y6lnoIQd7DXGEDMDM35vz/nINdofpzT+LZs/u//F3nltN44sXfpV5gUwC97c
0lO0IksllW6wynTBe4+nnw9JHVGl03/3zP3cYCEjIxOUSACZETv27qKHQe1/xx3U14UlQcPmKdsq
7fq5pkNzHupJA9C6Kuf9b23gASLD3jpTLf0JYj5rrsn+0W1taU5VEQKyVgu9VQrha5NKyOJFqbsl
472Wy2yf52O6hESk2mQwBll2Rl2ytm38uAFouLe44nxsyhCKgBgZ+0KTt4XVr8ZM1zY846AEdtyD
mYYXW29/NlbAD0ChZtDmH+fHsP02UsnKp9kVvmkS8TV3iISk8RBsHU0GebqFKknZ1c6Ysp4HUB0C
AFIjCZaxXFuzfZir+muXFdoJlQoenXEarc0e9tim/ZkCZvbAePMfB5rnQSWbPCDU66+zCgC3p5ts
XJJLr6f2Qkrzg6fJF7VLmoUGzNVoml9e1YJoziHftfyXOHSQmut9dS/pxVIO1GbjJ/1ynHBlmR/6
O9kyjlH7gPAn0hq68lIGsBvzMDSXYZTveQ+y3JpwoXYezpuM8hiY2oCi+DmVWpW+LhA0VwwYvaqi
yxae/NrWw6tktCtPm3iptOySODZ85zXSHqnhASYmJSqrZc4zDxxqE4QjDOvqKTTLMxjleuVr0raJ
rPCQh+3RCH6VtnosyQ49a0AuUfeEu05bonJPUDn8axjheKhbhDrAXvnQKIz8RoGiSpZOxARSJJZo
wFkhCJ77mdIsik7h5gvgAA2gt+sfoaWnDtpVjyArqKauy0m5EvrYECDbrA3dZa0AQk3J5c4aOdoF
deOtrRJ8sjcc3NKXoR2On310R9ZpCWK0Yf+jEq94qrOdruqwqxX8wBylMUAhEO7ooX+pIv87yPcv
speZi9Ttfqu1srcgidwqQ/vb9J4Ix0cIgQ3wcfZokfoQO0ZSPi0se23ZKdaIhGDVHBAOhwhn4+nu
Tqo8BLDbcek0cO/Z0iFxuh8OhK5wTUIoZ2j6A1V0hyqiahC6zK1HVHhDjP67kVWk6GD1m7Xy1vTd
cQ2c/q/czkFNgLyTg5+tCuF+oZslvPQBUM6u2fpx/atMXGdV9P3OHgwQu2qwUExeCrnl/DQlUCRh
A22VczCsaq1TW2w7cT3xJT7aZfQ1U91Np6BSX7XA/9kkI4cyfCld6Byi5knxYIZR3JYEsRwdW7na
85QO5gWoJCoFwTpnXzNd/e5n3R6BtdmQtfF8sFOIpoPxCAMc5FJIDGxaVVfXVATsAkl5LOtIOssh
VRU5ihnnwt3p0gSgFCa0LrZlH0eHm02xALDDMpls76M81fXhP+79VT7NJDraUftej+iPFNCjav54
rYprFevduVO6dW2V6oyNqk/mMYK8GMJUPoj3JJGblaCfHB/CorGWbVsDIQ12IM8oRjbiY6v03mM9
HYbYfSy7uZ0m2c5CPussDoQjRzRrRlaimfVmS82hWI+Nzy3/bmtGO5ypkKesC5siE9twT0hnu6eG
H2NuFWduCgA+dV2uoFVVz+N0IDSbb+wB8I1oVrWvncPSCk5dA+/Yu5uwV6b+HLD8fRB2W0LwK857
hDC6KlvefTXVVbeVZ8DnPLl86JgIM1m+3C3o7iXQB2XgAacLiw7X71DJqLUFm1M0R6aPIDqDSE53
wK2vwgSWIDhaSAB0nh8+EitEdg91bUUJHrui/43ElbvtFO0gD2G873tDP4sD1CDNPKtNY3W3xUOb
rl041+aRLIXSLCfsstek5iEyIgPydQ7CuQlM0jlutBzgCaOY0Pb5UmMPjh4jt9e3domIy6rM0NDM
Rb+P4i0ro/4cVvYJkblx2VKqyb3T6GfHiaSTEey8qaGxvbkd2Fp9a0J/fBh0pIMmbmAq9lKNl8O7
Xx+1ziYe5Qk2z1hLzsydlwTnJE+aY54Ni9svaswDOPn9eubESXXKWH096qCBH9Uwu+au1++EmziY
RabOXDvNN6IpfBUbdmmj6OSlGCVsKuTqCymLDnHT93NH9pxznGrOGWji+ACF7KuH5MlZ2FUraU9Q
igB3tSkuEG5uM0D0pPoH4cEu8CzDz0PYht9fNgT1RvIc81zkmXXOUyomFN8eF+yxrLPoACpebeUc
5RLRFB1wqE+1U4C6w6iWWPj79apKNA2c6sDKrTX2d1+/gOzPiSprHatFuLKRNlmMkus/5qlhL3p9
iJYach0AIeoCFhOH6FtVFMFjMx10oMxoj0QpFUC9/P9RBLcaxBuK4Cei2HU5XP7ygiz9o8pwSvv/
zyCCpzSo//r1v6719/qv6r/GvSEJTNjfLBkqLXRvQExZJPJvpYmKpf5v2Nssh4IX1VGRnn2vTLQA
Cxi6pZka7HMqI95ABIr9vyn1pp4ROjlLcSzV+n9BEbBV/gNEoJs2s8sUNmuqZTqarX5ikouVkJr6
LjL+KrTsYKSy9gQhrLogSuWsldZUn1BSVRfJWCKeOvXKLG9vvWqZarfeOCbG+z+OFVMJ578bqzjf
A48AptfmxU4c7BhRdRb//2k7/VDs2Nu9dYsOYQu9kXDWzVGq9iaJF5YdY7m/H+Lc+dgM9ETaZRG1
lI727AEG3Gumwx57ahZDCk6o8621CkfCs2rVvyKk+U7QEMFo7vP4LknAjt3wSrByntaK89wSeoFz
o6bYRbZGnbXJ6O5g0XN34szMHXdHYItFyr0duYr20MJ5Hg0ykSrLHWY18RhvgWCTskPOxSIco9vK
TrR9Ey7WzJV/sIwIN0Oop3sgltmeosds77s9K08ZQOGnDtEUB/Bv2T5C7AKqzek03zheF+1FH7pr
0tLz+5Aw0AAVkTbax7AqWSGjvHf0p7OxR4MV7Gq2yBVW+Vr1Fboc6VzHWbSOJD8j2dZmR2Ly2dGV
Ig4WrL5GDk9KXXce0RQ9MZMFNO/OWqvro+LVqA/mkn5VsqBaqq3rrcq+hJ4cJZKDl1dPyJYCh/Zl
o71EUQjSj0JK06gusDfVF/6OdpMGAaxEk00cpnsFrGrobUXTRCTh8k+DxESx0W6gQ8u2Xa9lBOaD
Zth1dvTxIGy5avUfOoQNPOPT23dua8eBilVd6eJTqQX+1UW7ZF3pJuy1uunDljwos7ZD3wYlzpqC
m1rbQffZPORW125spQiORh+irGCP2UXtiUkaAE2fo9hK0Thw2l2eFvICFCTE2l0VskDlLH4/qzop
uNnuZ5ZGSRmRZHOpxJQuKVZqrB3KaX20jml3aWusvcTxeIkOzQItMYIfcKVfKedCPqOExgOCCPuS
V23JXiQJf/l9t6wLaKprFyEgckbBwahVd+/Be7xwCcasskY30PJ1UavQZNmY8aMnucd6+OgPfnaU
rTI7DtOhoFKTYHiZr0RHaQ8+CL6pR/JrY2YX+U+r6Q+FG7+qIWpGcM4V0sPUTNN2wsJYo0TBfvbK
7ckf9N4sU718rMatoo3JDkCdVlDZoiu7MI0jCosA1yy1bixvxlt/WCk/zDzxN1ZiBMvMl1B2bKXQ
XhvST6lO+kNkudox6Z25DSRw/NrGZOVQIfdY0NseBFGKQdEnqS0ky0ejvx1SHRFEJ/ho8Xqosoty
XBPEHs49InO9roKCtbzgMXNZ0KhDmfwMUFXqw6Z/NqryaKXFGnYGF/0uDjz13J0xPUdEMxEPk3ub
L/DkjqSgrVIJ9zV0kge/1K2pvnJ88Vx5b1aq+csnHKmPRvCc2E5HPtqlWmoskwP5rzfXNh3RP0iy
5w+vwr+RsabC69PbxZEJvzsGZfmmyQtL/lTzbilJ0Pimb/9FHSASWoKSEKnxN7xnDc8WK6UJtCQO
H9qfXT+0/+v089gKQmdktnod2axRfmoK71IYQ38CoBw+ZVRqA2mbu9ngEhTkaxYHxRx1nmEJKhqE
PYQpQYxZg9cXF3sa0UuluxR+92HvI+52Qx3RKBEj/v0aRVoeirRLrwM7UNhssu4xUMty75p+uDDM
Ov/uEQPxes37ShIw2Opk6FYecP3v7a4OvOh7lWTVqg4ye0O1fvVVkpJtQq6mG+tr743pGbIO45L4
zYH6u+aF6hTwuoiTLRWoNF7QKIAFoKz8E9K63qb0EGVQSiVBlGbwX1u3Amguy/2+hTOD0qribE32
iqjNUk5GIlpQYj2PYNWEvXFCazXU1BO7SeS/KvWpG3rrxR1SiWqMUofuALPX6ts6zIMnz7Ep/51U
Y9zOCxAlCBf/8uuzQWHmN3H1iVhCNx3L0nji6ZoNgQOcu1P/B4DkiEhuZcpm8ItKOo16VV5doRyN
r7o8mvNuUFkz5K52YVfKqzwbXuXYQR7dq6v9WA3ahUK754EbdqWQkQU2gqZFScXrPgHEfDsTNslO
zlE6eptPduHbN2aPhug09t4dmsW51Er+438znbDJVbjO/eaR4q9s2TdNtyfRZ+xR4A6XCSzvL1OV
I8qo5i/DNc6FqcvPwlX19TfXdlQ/uGZWbP3KJHbO5FyfTXfIlkqu+HAY1p5Oel2XxjwlH9BtuSWJ
iOpIKk5ncozi3Mxr/LezP3s/+0l9sOqjjBF/+mU2mrMqBSLEDRx5Lw3jx4OTK9tQM1HA/tN+943c
XN6Lpmlk+7pP3E0QDUMzu7vcxwqbkaUnlB37jRgqOoX987DEkS/g/NCoyqKVO8bDF16e4RxKkPLF
HCg2DMjS/qCK8DBGHvR/7OBmQSDBI0PaHtC4U15IGSIka6RPStiHJwRF1Kf31uh42lMQFE9qm4Qn
ZWpNfaKl8qa6e/5fjRunK7zPcr8eHKO3q7/33a839d1b758MmSBrG+VTglYJkNzMPR1EgIqOr6V7
B2ETZ/cDaoF0oLAwN4Ga3vz+ztnvXfdGjQNxuPdX9jfvEQNO7Y83MnsnbdomqSpVVY6tWZ9u5LwZ
MgAqmo0saKwYEhXw6A6ILUWmrONGlb6IRhRtOiOXvuRweV6D4XubWDu3Cr2DaZasJ96b0Bmwngg7
99brBFb56KDOK/OkMsZC3Wt67G0qykj2iON4G22yiTNhu/dmuSuBQPmPnzjrgu4CxViw7yyH1auu
9iuq3KoT6glvB9GRIX7IduI/NuECxxLrmqmDCEJvzMppnDIZxTTCWzg6EdHJf35aWn/S0+jT/1jT
bfaApqI708byz4dl7weSCuJE+hWE8rUeS/vRhmGX4KyLTNT01GTZ9bNJNVSTfDM4kAN4s9vYq3d7
OwYw9RbqIPyhc3Y++Au75lk/Y/d7UDoXp47RFuIBquzd9yfD7WyyyWNVLMOAEnrHr2QcpweE6BYH
cUeLM+HICoSktKZPakXTZLfJbQVqsALybYJCbDyKGK2HtHXSXTFtPJJMk9e+rAUL0ZRTOybOGd5a
2eSBMlZOVTfhzsB4RU8POYDB2MVFXZ06tcvndRAlPwu+otA1+9eErcjy7mEav1zjoWptc2tpGklf
xeSHd2/n2r+suMz//hYtNocwR1D8AH2ENd1JH155Hhyhktz72i8jhYwEDLiyp0bm7WBWAf9F0a5r
ndUhdd1aHVQPd1MBkwxIqlZbjoGho3Ac6ccIXtsQdtuDPjT6UZ0Owh6Eerx0kAydf+oQvb1DDX6p
Bsu6caR6m42BFR/lrA0XgZq8FCRmtwZSMCe4rauTNp1N9kw3h83NNwr16KQ30Q59JPVpVDPnbFnB
ruxy7UmLBvs89RXw8N/7qqml692XLIuBWKhSsa26PNyJs7Ab3s7i97N77/3M66xwR7VAuf7nO0yb
7iCu4xEcZjli6BSKKJrOmoSggi7T/vO7oV6iD8rRiDaDS6IcqVhl3rOCX+dWFm1T4kaXbmSfoU17
gq6Jzm2sl1/vHq4E5X7fqP2s81xI01WVdxHJdHhP/PFH3GQe0KfMvxpyghrA1Cua4uDV3Y/B7L29
r8v+9T4+7SYAdaQoP+Ru989/rvpnZGn6c3VZsy0UonXVsizz09o/ceH1aDzT29x+AFrOkot93JIy
XOegeimqbzzexDNOPNmEvR1QPBEPv8ikDs+D9eQhkxFW0zxVAxcgNf5S81Ay+dC+92tuXJ3scv7P
f4n9X68faMB02zBskyQyog+fHo21GcjhQAr3ZzSkC0WxTChhRuo/Rpkdp6nYCXq5NAsDjhCjDEco
l9jTzET3J8cQoWprfnMXThTEvk10dxdTiqaY0s6NE2XFySoI6+EY6GTMZ7UbE0jfCcvYacMxEmYr
D10EGmT0SHh2qgDKGCH6CUBCEWbF0XpUguF4636bRSEgMgMgZywzb5mXwELY/DflXgmzIqEEl1Nx
QOLI3SXeUjRkiO/3H5zvbsPU48s2wlpgNfOc6YTpdgqDPW9ES3NhZ4yzQ5Wmw6T7RV6NMNJB2MTB
YJPcz8Sp3Vn7XB5KUoG1/2a7O/pO/TaDsDm54Tz88w8AEY8/bt3p5WhbtqmDQEfZA+iX/Oet66NN
GoeDXP4CaDFW+tLKnVXpD9IBYOc5l6ZU3dS6mSwFjcYypcTbQ2KEFL9ov/eHYDRg0Sy3Q0pKVEt8
o4X+LPswjegQc0E+Bh1K1tUzNydjG2aj9M1Q00uWlwoKy4jLTYo9paedezUtXjuXovkY0qyr7I/9
kspG91DkcrhVg7TY2qiIHaaiFWChYXmFthIQR+V7r9OMfmSB5Cr3qPBEF1vzy7Uu5RoK70XyU5fl
ddF3w0vQTnpakgVnYgwIRXjA0dwdY2TmZ7V40Uwvlh4KUJAM09umA5EEFY4Xr5r3nrtjpjYxtDtt
Okeap3p0IFuKi96/6oXjX9WuUReBY1crYXv3AGeFiHfvXoop8mOMKHGrrgsicWoKWxDD/1U47Nos
ESvy3tspMZZH4ShskhNCy6OE1aPouM+ViJBTqkKWC/T3QS/8ZQHM59h4PZGs6QwZguyYGymQ6cJb
frILD9E5jRSu90HGNLKcRr5PKzyEXbipQX+bVpg+Df9z2gpU9b/82vVPURtLho9bZ99M4IYfqGZ/
+rV7zhgaTl5LP6IqWgKQIJ4hldDkKZDsgEplSXBfBNitA2jpVRjQX8JVLAaGBIrNaISnQPgLmzgb
QUAf25/8kKZZ73P9Of/tokFo/Uak7xj1SfVIfUD12FoXX9aL823JPq3biZ3cLZ6dROc83OvoJvc8
hR6jOjaujtR6i0rP9LXnOsY1HeEehFevICNPb6/0xnUaQDlMdRtAqJwB3TiLqypdi62F5ETNgjdE
thFNLymahRor2UaesiBUYb/1ipTJvVckRUSvPDl/GquQMH7KEnL6I2hoF0W1sy8jqiwOktf+GvNI
gUgBk+hs7BjlKbX8nShVeo4ppFz0cPDxlyRZ2qxCDfW3aTkaooeHNuVgnIpBRp+xMvKlAczhtbIm
JQhfexlHqvm9Ilu7feMveLb41xaplKsS9UvHq+Ffn0x90GesjnN/0Rkhj7gGbXanBrPqSzDRG0rm
nAoIOU/WdJYbngcYcYy3944+cvRDIY2ArnG728UkTQ2K8t5BkBfVMFlilRi4+ghTYUFYKmIzFebZ
WZbMn/Vg9S9DC64a4k6UT/N8eHGb7GQ2dneJfP9f7gOL5NuH9dpE0qkh1SjrhoLIL/uiTwuYpnNt
tM7H/kdfkqKRZ2mPHpqp98aBBfZjZiQuHIm1/ltrfWc3MUdeibdXm4hyWDBANMWhzb+Y6VhcREMl
Hb5giYhox+TgKynkWqHxKFqNm7bXNnB/R3HR7NRWyo8ExfVbgHIYJDiYOhSfpoDkLcgYgzxb+W0M
Fcq7nybCj07jLlEhWEjxg1g9J0jKryNIIxdiwYySysemA24LopN8Rb7SOGhxdhVZGXHIo+TstWV+
FC2Xr2AZaxa4PZHGCUvz7p8pA0ltdhYPethD/T+dJWZvfymGct9NATZhJ4kNAXaNpmZt55/tGiUn
6yEMynmnyJ77L0twxZjW2Pc1uCBetXQTXSJ4YjWdwPSfL3KqS6p6qMzsR4VSAzAnt9zWQBLCfohg
d0n9/oCCRH8QZ1mUVluzrI5sEivjQThPzYTq/mHmaJdYjq0DRQbJJnccnyLpLjlYSP0trTTpr6yj
HKDAqMxaSQ/5X17xfgXfa7WR+ssahnCWysCyCOYeyL6khCZhGdDZcy+KUUZ62oyH9JzC++FY47ph
OT3zQT0Ff0E4Uy/SAd2vcVpo3Q+mH1R7ezrcbS2SjyCzQbWqjrJ0eLvXl6w1t/BRbhK115610M9A
eerG1ohReUWVdu+qTn5p4qG7hLW74xEYfc2tk2WN0Z6PAkTx/WCPJTKUYVvvsipWNqKjdFpSe6oH
/YvYi5Mx/AJZJTx/77t3seG/N8VuXWzm332FSXiYUg6Hfltvq9wbdvfD2ObDDqHlTQIUfqNpXg5x
xbvLrW35ZBpNd9wCSddPo9ktmjQpDtrUEqaat85OrvuDaPGMebO3mRyshlDu4Ir9j024kHx7VZoB
uhiC8+WPEGjjEty3uUVgln1zPnjfEi3V4G0Nhh28RemzAvZZ2DPXRYrYD8MlIVX/m0ZV9ywxFeek
J6n5qOj1kznZISMgzez07jqVoDPM1MGHnNAtemXYtX1nXlMtC8DxrUTEUK8U0RCBP923/alHNOLJ
zWs/uHnBqggdf/nPqwVN/pOGYLqleDayzUOLjpWDaX7a1vZal6IONWo/Ep/7BSoFey8Okj2Gq2IA
YXe36X49tDOVDMbNJ41hjuTOM95HCd9PTeFvgLpHB4o/ySrqK7xjw0NIydFZHAbKKnSdlcjdBI+4
DBujmm4KNdNvbj48TitTrlDsnmwaVZrgh5xiBddCP6esK4EWqnC+FCaEh6aWk4qfmvmol5uotn1W
nTRD6tJ2SkbRqGjCn69QiKMfRAuYUfbFM24DhSUx240bhtbZc4KfoZyku8QkW9DoPXT705J1mNaf
n2zyZGML/NHvbpNgK0GxdEqSfhrXaPawMzoUb0fJ+9ZESfS1altpCeKZV8rgAR0e5XYRG5H8TQZy
KSuN+etP18ji7aNPrkbRtgtCDN3aRu2GlFnrHykg8Y+FTBxelgGvUitzNI0igV956hDtzu6PrPX1
rUTtkDwTNqc1/GMpRfVc84d0+WEctQignWwAHAWFHCdtrF9Hy5G/UkUX7vSEiJtolnmnry0UV5ei
WakxXG92565vzjFIWjVuy51oelLxArUMVRJeqXz1USC2NeOvBlpp6J004zoYRXDITeVFvMWEiaTq
ju1NcLIyB5n4SL/oQ0aCWqzHFWRnwcQTyr0v1O+rctGL6A9gkGllf++QXJmyHiWw0XtwefrUzQAV
RKBv/V5GBVi1wUoM1U6bDl6SV2R6ORszioEqyqzuJnEm3ISHaIqDXFvVznVhKgQuEUBq18C26Voa
5UVB8GLCLUpJ4jAeIkI+X53h5Ftt8CK7hrsbodeai6bqIKFkmXJCrRy9WZ3uWmQ2LmEZfnMr83uk
QAPtmW7/ADtP8gTKfFfG7fAq7NQi9A+qLv+t3SIZ8hBI2jgTeezedKKlaIpktkhji457vvtua8Z6
k4/yVqpk7eDKfrbi5QcZ9NS8H5z3pivDSmkUOiyik81j64ti+3RaFmp4GIOtmxfaIXTCYumBUV9q
o2YfenZhM6/rim/sG1Gk9E1315IYeKLYi5ud2kU9oqI0VGMwe6OcfytU/RDwZr/auu/chhPV+6/h
SSMthJ2lkr40prJMEK8fcCtahsBumFjag8CtsBJQTpTM8z2AbBlSmJeNkVWi3XjRyWqeINtAdZsY
FJsDssSLPpDKZRuSeRQ2w1RIPVlPTpP94ZYaL1HHzmfm55LzqA+XkahsNlecVFpEqhasDK3xr7JT
uFMncGowLK15+uc3BDHOz1Q1pG0IBDqAcWSN+LT9+R0hy0WaQRlekaxh8deA7oXCLJAe5M7wXgKU
dJBPSZ9sC3YoXe/RAp/sXtjAwdwGykoKUv/FkSnpZ2dqHgk+DE+U/EBwjFuKovPO853+1swMuVlU
YQdw3KZKpe7r/GGUux9Z0oS/k/zoGDqQ+pSQidW49jfowql5YDt30V2+5EQuin0dt9YDCuUApkt9
PGeF4i3UQVGfp3na2g1+j+PbPKqknwMTtGeeA2/yTQA/yLJTbjYe0HSHGIFKSB4itt7wXPCawyg9
lV3THIWXMIvm0BTjRm/l78IuTKJTHIa24MdYG+b8dgVhrKYpK5hkZ02aImw/NT9czLbqNU+bavfB
lrRpsq/lYmF0hfX2ocSlDPhm1mpcJrcPerMJH8ko0eAwYqjS/+ZTl13LM4eQ2RoO9WLrydVZi3sr
XYW6AtjIjlm/RLJq7MNcbXdFpMAWWzRSS/Ev7czOPGodlWAJ5noZ86jJSNRQptNRmLGxzDq5Wo1v
HUbdPZlQwl+FqYkJsla1bGwDx0goyvX0naQnv+8elFj+LtLQWoJMitivMVI1E2sL+F2ZiTmcae64
T86N2RgH4THVl22KbqDseeoUNiBOywr6nvPtSokzrJIBEvbbHEGxdcORLHy5DqqoB47GOJWSriVa
FNbyNkPmFo8a0cD7pKjCBYss0PO1mFUfc/cYxN6DbfBOnddWPUHh3WHDVk0Mqin52vd18izchakf
+T/Wdjs9O7im69v6g6T0RFCnpjgUHvjG2FT3YpRne9KmpGhrLj6VsGkqMmmWbB+Ff6AH5ZrwtU/l
NHMMvfs6LVD3NtgDQvTTMlLnjTgdtLHn2YZkxhKQOuXOPaRNVmAlj8Klgm1zTRE+z1I4NJdqqNdr
p10NRhV/B0QVr/pRB8YiqfnXeHQ3CsAESlzdamHWmbrTura/SG37Q4Er9buXwvgWg7Q82p4DbZwL
uaDoSM3+d0uJ1mPgZhFYjTqmYpULtEayIx71QvHFcLRiqdlaPV+FuEjsfslyR/vW130My3PnANST
8hfiqFSfQbutxlW4YhunX6R614XFWMwRQkcyPDPgCiU4epUG/mV5hyJB3gdyAYxInbuKlz6KXsUM
2oVJMcVaNH3J0fdVFr/epir5DRcEIY82pTBXVR6ClauO2VI0AQHJpzAwNjffuoeOtlDGjAC59lPM
ZuWWhDRUZ8wJNylXVer1S8IadPpYNwv7ROqy/Oj2UW2phhtKozpOm1y0GHm7Bmz/g0Z5cR9U//nM
ud4sQpcUlPgcTSbrpL7Tt8+MXu6pbuL09pmnnwPAPQPgyDRlbBTjabSsjWiJq4jPratdd/tc//SZ
xaAeuq/Pn9mLkNGqjcw/1SkVtVJkrJvS2eYReeSl1OTmgyQRAJqJ0yEGVTRvatDK8ERvCPPRY0uI
QsRpTDHnzbPm9Rca0E5TDcXwaY5OrtOVG9jPkebnb5PJKTUce9F9s+atiuI7lIgp3Lp+wAtAi65h
VSirpiz6BRm8+EpoPb4WybPN7+lRODSWqi1lOyuXopnLkXphsHAUQ5J4sFGt7NKVsFUE5cnIzgGD
DNupZuhtGPNWPpqxZlMkayoZ46vsGfVpUOAZmj6IGJwUUNA7UpNtRJMlk3PgPzKF1fKc1T5+Ymjp
9RaqA321Fba0l7s91ZvfxmJstrYGhbgi2+Far3vjQY7S5OBR5jz3+oWb5rBgZuXTKFN8H/v58Jc/
ruLUqn4P8fizkxP1KyWt1iIs3fQIEszekh2x1opae4+9izBL2qrJK5j4XToNChuITqHf+h4aGtmM
ekwu4sr9kBkPYcg+GiT2OrfNco0ko7WrQ/8vrVOLpW9I8qY1beMQ8NZY6TlE6FLqUp8aUecnu7b9
hBBtoesVyetO+W578hHt6BrmEvns2z3/5LAvELlWs19S4/1Ex9R8MREymOvd4F4rz5MW9RjJJ1sb
367tpSpCin9eN2g8+9E1Rmdu+X73tQmIfqiK++l6XRFYcEJW+coZcmWFrou2KmsDzoLYhQ+uVayF
MbTKd6lRZi4Cbd+cKrVWfjn0GznKsq+Obj4UyTQrEgRzwMHNQetblIGCyJjdRk6RT78Yrq6j5A+W
HrVLMSBJ18C+7Fdd9eOVUnfVdgpifhmnkpVpQiLf0PcrRXf0c7k/WtIAn8bUAST4cVR06wu3Xb3t
ZT9aFWrpvrrl6jZQs9ul2oyI88rNeO388uX2QRJq9ChRl0/R0LUH1SqUeTZNGHTSQxY06dfR9oeN
ag/mKqmb5lsEblY4SBo0HFKmJBOytbg4NogzcanKqKjJY9Vw9ryu2ZutHC9Eh2RUK4en5nNja/ra
zsth7Ue99JzpfPPTNXPIUlD4seO9543hoym1YLunf3SmwcI9sOy7wDPT7FylhKN5GlGGCTdc5UNR
YXrrfszLjdnZw9cxU7diZJRoBivVJGHbLDmnNArV2cgr6clI0ifEXlMKb4tkk3lRfQMyCDSDUSOR
4vpmsrkjHBTPukq9rW6nt2kphcYlnw52zNqu0FC2EK/PgH3yJbd/+qAGby/UPAmojs9DbS4GCa82
9q8Dy8mDaJl94zz0djeR+GTqmmUumrFxO7Pi3H+KdUmiCD/fUbroPfcojrO3TcxZoAbec1kq/bqR
KbsVvSbcyAtJH9qt6G07/Xec2/JRtKYZ1c72ntJpRmrEdt40BdVXhBqS0iAJQSwgWup2a+8d2bD3
EEmwOm2LXt10VvN/KDuvJblxLEw/ESPozS3T+yyrkm4YrW6JFvT+6fcjUtOl6eiY3b1hEI5MSwDn
/OamLw11AONu/VuzMpZ7Hvo2GZCEyJCWCuKPFuIFj9MpstUV+iF/hdq3wQyTfdAtChOFZ6RsXqMW
NM6ifkAcH8RvmO30HlB+YxXiea7ViOSqil2R7JwrbM/HTqwfZT03MGipqvbAfp+LNflLaKvJUxZ7
2TPq2OHJirwfnZ3RpneuQNa84Wcmb8SG6s+ubLWNjh7kJu5iot6FnXzJQsVGJMwrdrJYDYHFrwCy
siyOhr6Pge48m0WwJKEgBE55+iWM6vRiIIm0LKTTRcDdxWwx+NWaZGMKLC3A3GBp7VXnD7OI6psc
qoSb2VDH9xq+zJ3Qw5u8j8jN6ihflFiuD4rn31+UbBW19nhRipKOLBbSahfIMO0Cv0IkCbjVUswH
5CUCdjKbzzo3WiBZrkRwydpQCcjNL52cBwjr7ws9OqHYop3jpZMlxLzGLGkDImbVIcvxgiHI/EYg
cYNwVPcsS+pQsESLrSdZwqPtAJg7fZQIqJ6NsBjusi1ovRvene5Nlog8v5BwKB6lwDC+dKOjXWVb
HorvWmTBy8Q66E0NyFgt3NjL4xYqXsT8N4KzbNVEuJCLp/b8uElXjH6MFvJJtubM80hjmfXp0Wpb
iD/pmXNkx66+IQubAZ2+IHqTHoCDFa+z7SRQZnCslsUwU9sL3t8fDpFifsVILoRToD7LRrXlVoXR
eMe8UYpXuJTFNsc8agGWFa9DYCCmNfFEe4xt107qZq+yq8jz1Ne9kIX70jXqhn5jAPXcylavqYoj
mZWsHpprZpjROkvR2wRF3FytRULH75bTJHJ7fOmRy3tUYhBOU9Vod4y5zQPInQmq03INFfEfYYgP
wJUHKJDzLk+D/EXDyOtaxdFVVTSlwC1mZsOmGc5Btlpx056CyY39AEnyF1mns062EHI6y6rYG4K9
3AhN8gKT1uwbvWh4+nL1USvtbRDN3VoW5QgdSknaq8+yBkYmPywLSRjZFk3pcAdF9Oguewyjw8+u
BIgli27U9pek6J9hTX/Lg749y+pWWXAr84gh53LfsKlwbGWGQYOAojygofpqtBl+QMtb8eas2cfM
XiiS/KeHaq3HQaz5oWT3wRzVjaF2PSIKaoVMYIG60zKwLzTlefjxeLdN5c2oeRkzFlRcBQy7fkuz
ZKcTNn2R3a18zldooui/Xr4bmuyBrC9kqMNyNc/2FoD4oqsCo9gxjHtKNPWMHdjxs0qepSNwfR2y
iyw9qoYe+55yHHew+38Nh51vEPuaULwJ00NUjs4mM/FEkIEnGYKSh6Bxn9U4D7CZX2JQoiFVjifZ
r36GB+G/c5xu40VljG5LqF00K2svaK+JdTpm0Z/BQWJNPttVs/+f7XI8U7Ng85cVW9ETpqziwjx1
sAp8mR75LEok9mdRpkiKpXNrq3ResNifrXJsg9TZusYU/uCOpXdrDO1nFRnTh+1G0Rb1CXtnLQlo
Vm2XCVGp55ZVqOwVJM7bNGjEFdFM3xIMZ4yuvSHf0j5BEK2eMiN7R7Jo+iiTEJX/EixRx9T5EfFh
2YueEXRpQo5pfq+Mnjy/UoszOqTHNI2jcvPZJdYsmAdjVK3HqB8301CQSXE8wAKKjoIcOcjLo67K
3eFijy0mcl4ddYdyRLlUL0d119uqy4eWAGGYTXXn5r2LcVZvvMnW1IEBVbq6nxE/3o4Qx1alMiCJ
p+mFeolSb6PV7XQ3lsMk4ulOTPr7pNcIqSwlWe92+q+hsk4eVFsZyTnGzs0ykCGIR+C4k9P0r1ba
NQvdrNkOS9FUNOdgJyFOY0uxwKj3VtUm4ClKsqokQYGuifYkS0EZ9T4GY8UpacLfr4Y2XhzW9hMg
3xa8/6XTccjTDKV5HmC2HrygxVN7aZN1yEvnK2DMBIT+rvPSS1t3+rlPxPVzoD3Bs5bFfww0cgtX
HgYNy53iYP51JzkAvelgX6AUnl1zlg35oGmEsEJnryi5DmEUvcF/nrHCJzmPKJLaEj0ikkaUwlSf
bQDKQ7UwyJdSNyrWKdKMP2RJHhxTw/1NzY2dgWXEc9+74XNPPHXpLi8TxK2y/LvjNZiRGQNGrthG
lnUGahA929HWUrL8HIv5XZdvKZl0e21GtrtRl49PHpK6PmWGoVxkiby6OI+D9i5LNVTHc1248y4D
QnGOw4g1wHIg1/nrzIq9btem1VfZI9OqX/WyiI3vyjLL5ALgufUl/XYmJYtggOJchyrzburSIBZe
LioUpu+qqnNFhcO79aP2a0SSeD9nXC/6wJIWUu0z3unmEypJwaw3zyLv2meHRzuQf8IoeEy1j7ph
rMAoYe6y+E61zw0A8ifHQ/XxYlvjyk71+Gy1uXmVB2RQwEXPSbjt64kXvTREyCAikLi0mL22GQ1C
arKfbFWG5rXPA75tKx0vuWfDKLTd02DDgvQ0yIW+bJDlpVUJwj9dK+yfogjQDp6j+svnWahM0bpc
6hToOuhyeb+3fvYbC+tceO33aEl6EJwFTczXf/XQi3+uSu9J1tdg5QmbNeVeXZIbEdskMZb2e9+x
4JkQ21nJ+s/hOQIiILOd9I4uHZpWoLu+sJFAzGw5q5c6eSbrZKvsN/R19M9WOIq/xhZIKq68IdIx
hjPCi4vd5iWL6vE4lRPCy1R91suzwm7DS+eazc6z0vnVzIKLUlbjX8tJSgJOniCx8KhxaswNvSTs
lZeAbwIvreio1No9C9hDxPKbk6eNN1d+6U4DARK+U3s5yAZUvaKj958RLu/0agssd6Eie/XedYx5
rRdjuxvcSnvlq8S4LgsRLVuKWWO1Z4uwDSJAFNHxZ5vGSgHVcAQtDQVTxgHRQ9noKcjhVfzzTkpr
aK/ywnVSEVhdipHNhb2cWHtAhPdVn0HGWwC+ygg1MYmTk/A5ZIjXvYljbglt1zS+qJh4nRBYLMkG
ZeYXxc6J1ip5tccKz/hSl83XyUKwMCT++fovgxRtUtd5oduXvFsrigLnkMg4eoKcKJjmypMBa0sm
rr1tIGciFD3fTSIQxMfhQckiQk3srJbJVxbb1qtWOFRWT9OUmUdk+xETC+vpQ1WRZ+07S0BmmPov
mnbJTXP6kL2i0gTUVnrjh+eiGNcuvYxekb3k4H/rZSiVts41xKxqLe2/mEB3lyuUbffrtrL4j9vS
q8mGYlspA6qAui6un4fE2BXEVC6fNUJjHvdBTa3q2irPsoFEe35tuqI7q2UP/1LwX2aeeYvbzN6L
qcL6CuLAR18366yp4++Jo8Vr2GfuOXEc/Tb2JjpkS8MyMsDK5g0iyq+RWiAeI2UHQMe/Rla6MB4j
C82NvldZ+zQV7R7P0eoP0I2jFUQ/oasTfSl7+81qEFUtkJklbaqkp1rBpQuYaPFCpIXcltPDAYJg
I0elxfS1i+b4S0swHhGtgfy/CTNBs4jfBQ444mRxiA1FVn2PQVsRu0cmN2CWVcrmA0XHCs1VyKdF
5/QHty6+sugX62o0iUUBhVvheOh+Y8G5j7EG+qlZTBpJrX/NhbZgEaz4riHzuHfd1N4XGETf7JhY
oKUP41fTLi6ex9yqKcHXjgmhw4/jGlRa8drjqrQqpzTba15RvKqkqvbMFlilIR32OkyDemv79MSf
sniVPazR3YfzlN1lFV5PzSpx3egg+88hhPpKaNlathLER+VgdJ7krWSVG41rGPPdkyyhIeQtWrvh
UV47xqlwaxeJtZZFO0SDow/Lb7LvWIgadWBL9V2S5qfOjcUroasrCsXFNyNugjUOhfmxdt3qXZvz
bdNoxbcpgNbMr5gfRZmrH6X6XXZXsO3ajS4Le1l0ta1TtMPXwugqZHpYb8nqqc/WrZmIL3kt9EOh
o28jL9or1rHgzwiQsfU2iWEeyrpIn9PCdFaxmbOAcHqk3Yo+YCqsmKuJJj+XbZHdoqnfEJXHyRok
Rrd3+0EhQbqU/x8HPy613O1fL6CFfesnbXEg4EFItB1QeO69t0TLm0unlWiALfU5Xm/rMhyMR7c6
H3/r1rrZ791sFksHWIj1ZYoN1hs+ScS/4rT1sEXSunPXzuYXCFZEBpr4XVW96GbbeLXOy0OU9UG/
85IcjPxStCvL8lMCBWdZDIw3HJDa98iozesoQvjey8V6G7ll4MMpunK+DWXmz6apUaLLCU6w/D8l
SMF8Mw0HlbteUZ9LfMoh2bbKKfDA6dTE5La4WSlPyaTVyLWmyTerJxUsx8+p63dDXP+FfBBiHU47
vI1GHW/KwAPAXk7438YIRiZB097EpHTrMo2CdxJEP0TSRz9DdW/pmMSTjdLf3MwdP5zlv6eUhXFP
kkrbGabdHdtoji5Nn1vocifhq7o8KEhjjt8Vu9kqFTExM/T6fWqowX5SQFa3jW4sujruvqwIQsji
ZPAEhJuQPIqKHhh73WvSR3EI+ZeKXMnWapGYb5k6ki3H0JH5lWJrJSNFu3h0dkhXI1udVI9Wuw7b
PbokfKZL56hwWOdhaP9oLW2yJ+h0dI+xRjCKfWAq/aNVWG2671x1fLR6XhnvcZyZHq3ZgqINe2yh
5VuYsyTYkWLXHzeqHRIhcWUgE7a8XxDGWCDq+A/IInbWxk5tbQwGl1bmNg2xtMZ9jM3HYd7pVuA9
WnHiGJHtqEwMUppD45btHlb9m4ZBwehXvUCQdznw9f46SwzI4fN4/mcP2S2K4DWTyMt2stiUjbrK
I4TgCzRrb8LU3Ys3t6usL4Mbk6/h+BHJzW0VRpjkLJWynzyERfLdiS3tIEuy0VYCQr9i2Cb/3TXJ
iEVlCbmwz+HyrNXVVz3PhuPntZs5Vk5uBHMSJDim1MvrCpIcG8EaIXF5YU3w8MGOuLgKK2xOnzcL
ijY+VUpxT9mQ//ZS8ZpHTXPO8XpbXtjnzRw9PVhuU54/67tQwcQzUN7lnT+vHedYuhMY0x7XcF4C
RyuJaafd46DEZneOvAiBHfwU/67OsshqfVnWS/Xz1CKVVjDxQsFAm1AFYHF+nMqubZkpPjpu3qPl
f1yuzWJAXyGpheWW03Id7NfZFcmyOSnuKsw9WD+Jy9osnT+8QfMOVcivXBZtC3lTF4jVBWJI+F4D
l5P1GpI0h6pWWcbCXfzQmhZ+beN2l6jszDdBNEDWp8IbD3ME4vtxcWSryJHEg08MhAUtGO2zPJRt
4p3r5SCLbYvGPVqbpS/rhqoiSU2OH7wyOiJEphLnkjitc0mRQe08Yz4xCZvExpYGO3D6DYEv5pU0
Z50tO8oWDXC07B0tYz/r5ZkXaL+GyeJjbB1aR8ghY8baqNlNk66cF7M+1xSwuzhMZpxfhuUgz2Rd
TMJojYYxMPX/boiYkn8bliig2dUSH5n/rpcXkUNJkwfbmuXy447/djM5Vqu97wQQl8gcod9sCKat
usC/JbPuk3v3IOQhjOodMEPZ1JLM99lnMEJ1pXrKsNNx+YNHb8Uvil6jnlSKbDdEYfYeB+mTEU7i
z7kJEn4W7e89vKj9v/QIlMXGYG6R+/B0cfa6luBVG+ZnXXXQY0nMw2eVkyU2itJ/d/kcUetpt0eb
6eIuF5H1j87OpDrrXuDPhaJse59KZmjTVIk1EjvBgX6qnX0BkdCvJqu9PyrLHLy2DghQ1hVLQ1MD
H2WPra7lZR4NGr4FNujXzScTc1QmdZVlAU7vC09T8jYfFE5Z/ifP85/c0N/aZf+mQSzlH5f754Vk
+X+zQuXLkCRR/nVM7HKIm1fjqsfihjgA0ioZur4I31/GSRNkdopKPVUJOmUGKruPli5o9G4doorn
W3zLW9ndrhFXJgeEW326WORgP/tcxSrPEj12Di7ShM9iqNMn3f2QbbKm8oIE8L+Xrz7rbAtZ1jjP
FvCMVT9HYAWei2fZXR4yJFv2heo6j3vIOjNSk1XqRM1eL9xhrwkVDIwQGejNIbs0xD72UTd9qYJC
w4QBkQ6sYZcW2QeccrtqtN5Ya0udbHCKTtsWvTGRlM70Y2GlffOKKrbYWJVq8zGFLwhAjV81kbJN
s0RLHhpH4jELAUjkzXScqhQbdf41d7QyaqiwpvaesnX2B2FOfxkJBCDPGlDiRjnFGQ0PzJKJ4HgW
d69KQBKvN+rsOjhqdlDxlzsoy7pLLapiY4zT+Fo2sIpibKu/a256eFwJ+QiCK0H7V48RB3j3/BrM
CNcabXkyMGg5ac6UlWSH/lOWZ/LQxA3mmY1xNaswvGCA8etAaC28lCOPNRG7+k51m6+y8bP+H33n
sYoWbNu/XuNzaJS6/bEV+kZe+7Nenn3WzaUbn2P35bPms+tnnXwx6XzRFTc/f1a7OYBefP4wIgut
5uJG3qKhHBrbEYGlDVRrTDzFk+cgja8UrfuKOdO9dKb0ppJIfW06bfZnp81O/SC81znomjVxF4fP
gFazGeytwfJ/oy9FD/u4w6wAwZFXSvoam6go+kM2WliLP+MpsGbNfa5TqzzgigPFO5XHIBYY5qQ9
WAZZlqeCHxGGo3V7ssbRexOB840/5YDkGyW9014Eetq3RykyCWy54/1Rsp29wEfmSZa8lAiJnZnP
ueF8UfVi3giEkW/yoAOE3eSBgT/VUof3xa+GGkQlakeI/7eq1dl+Jlu0OsIv0WFr+PcVqjQBehZG
uxzNh/NnfTeU3iY3QF96Q5WvwR+amxZW1b0FdHM3CwcxQvRaUKwqgZYsB4OoyEUIElUBuxFWpdR1
Rrgz6hlNt6Uk+yYxTr61Had73M/7e4dLbKKMZxVblbUgsvU9WbN3tr/XXdut1VSgxaKUznXqSavJ
hsriyWQ06td+sAwSyO0PTyjuTjq5i6BHw/G3U+kXT1q3QZ041DFo1OxywwYlOCykgzbNuruNzcUr
HDq8BuIcMthiQi5Y4OzqBtl92Sqc0brUg3gnGI2vSwcx1O3iBpU8srNDjJ+L5Qzw3UJP7IoesR0/
73L12ED7fhxQXP69+B2XZLHKNSU8ERUKT/IsmIvot6Js+Eddtowo3RzvOzlEm9sNzxZrX5OHGqOI
jMckYBtHan3qwzh50qy696Oqqb43vf3qjarxmnajCUPRDLZZ2QdfEDwjLFDW36tZdIC1pvYKQ8W4
jGQ7V1U95rcxjtRmFyIRuclBed3tYQgOWoPGk9nowR3HHcwIgrG6Doa5rhLC/RswsCzSm+EqG2U3
pugfhK+To7yGPCAiAwg83JKmApcWmfN7jTJxaBp4lpTlsOlIpB9Gp0t2cQ8iPFgIJJj4xteiwtka
OitC8EvxsyFaisJsgT4ZyH9/NigwVC4KwE2nyqGC5I3zYYTBwK6ndk7QSMsviKDbSzViL/YBgzNt
TcC/8kEwh3sNv+ez2w7KuYTkdW5AXqOzDuNFNsg62WppbHN9WQYOW+GKDl1BzM7Na0GIu44Zf1en
7LnBuOO1BNqFVz3aYlmVKx+IrqxkB/hK6bqrUvMsRwY5UJ2wY4JQ1PxZaCr53QfWBjOQjNkuNRCo
t/QbEclhGwpF/FYnW+skqlZLOGM7efg8bVJ2Rv2EZZZslQeMcvSrV7zKglHwgPAFoL/DWDh/OfXU
ISedIfRiti6e6ssd5aFazjBvwEBmCpydrJMvJQD74JOBjn1JKFwcnnGlid4nNMpvfYlsAQl9As71
PO2cqnE2spsbkCJARpB5d2n9/x6F7k311nWNrxh6f0cEtr/DRujvkLgOHpmk82d9F+ckiufZZTtI
N9mQZiqCBY6OScJ/hvN+p/3UYoISI9N7g3pBhH1w7S+qpX6IrDB/Jt4OUqvzQwkbrJs0t3x3GsVe
9x74OiOMoCzmbr8HmWXcrLL5NZpP9AP08E8j7H5wufACFzoZfHc5dSoRXSKrdldxkKUowlL32dD2
4w1JS3XhnQMGbtyLJI5JVljS67tQjd2LLMn6pUr28uYo2D0Svzp+YVCuoXmUkx48KeJZEkDkYV5I
IQm6PA9SCHBRIgJBNeEtM/evkdudG62dbtYs+teOrPvKBQmIbRWNMeq82zmCmyVbVScbTyI3lqQF
rbXooucJHJdslFUwLYDamtNNlqyAGEPQnAO2Nzlaw4M4ZqYXXnoApWsk+YhFLEXEV8j/LGfwvfnI
ZHlc+jQV7mxzYGJC5Lgjqvna9OK6aA/oiu5uWfLOLwqiOGwmxrdpKckqVdff86rILrJ/w092B82L
WWfp4QIjeuojkwA+F/MgU9T6GqSYvopGPb7akK2wQeDpU2ZPk2qzejTjC3kpLPE6dXiaLcQ9kc/g
ufk01n0JuFKHki8mCPdK/wHc+iNEPe6eHm0eNk8OnLRsmsi2ZsLZwTCH+YNoNIZuGSCBEgMX28ZZ
hPTknnTsQXHq+MkLeLijTDh8cwl0m606QfIzjXXBVvYqzxQLuFFV6toWfXecQaAnr2qjxN6ItD7x
J2ZpQrFEzpiSBzUoVkMTmGu30InipguSfO+MT5O3rIg8aMQh9/dzoLpHQ6/n1ZseByc3wWGG///o
A2P7c6G4PpeqgZODK756ffhHlITeLog1DyE+hdgW22FmyZhf0fxmxROuRgvgwW3GQ1KXvFfPXrvx
FXi75U+ijO5lZWAd0911PHy2UaW9dob2DaFR11dBhK3NLiDaqTj4vpAgUieAP8gO45LHv4coQR6t
57ZJUBjt1LvnqWi4kif09RklP9A17QbQs6McS4ifazIdqD93zMtqlpxGYIt+VLSXjnA8cobxX6mV
awAGjXYTFlqF4YIifKSxfQvW4UovY4BO8VfN7uY/2qrbBVZ8aGbrZpS1evKQoPOZnPqNF2PkgfzO
z6D7o85FvGLv+yMZNT6L5muO8mvi5V964T3jetNtjQlZYNBq/lCXOM0oX8I8xY+tYlqp2ktdROYf
Wf6BC9PW4JPJvZq8jNP8UFkmrC3zHTZAdQRyzO6kjjE+SrAsUhVlwIk+zwBYWd/0xSMcyDEGHTgz
rejwFXbkBmH7kN9q3xyqMr3GNsjqOSRvZ6XNth6LDue8/g9lyPPXLvhZeSmBxLp5U4iOsk6Yr+VI
AEnEISxo7CtYojlrVcMrRY14J3OV7FGDmYBIDj+yJKyviAYM6z577fpeezOcYw+CcoXk/asGL2Rd
QM5E5MJeIp7moajzqzmPxwJNjOc5FdcBBaONBkVmM6d8GSR6+x2yqPUxDg9e1W4cvTQPQYGRom0O
T50W1yw+22oX21Hp9313B/qxNutpAIWMGUmBK4UKYx+kXffi4B5POKiY1wgz1JiYDihggM1VURlE
7maVKJ26HwY4ZoWZA3wF1xUUHtn+2HkLi5I0Udth/dZbHY9z++piZ/vsmJuoq+xd28VHL49VrAbH
VZS7Ng5y8BhMHnE+gnXakW25uxo6OOVVgO7RYiRTtRMoDvUIh7s5soqI9U01VYi3pfZYo/TBaQXv
Devpz7ZZV6nIC7vfgdY8FCWBLtCRdJVXQbGX5scFwrxeHGd8Mc4DWt94sA413lWIOIzrEdGjY+TF
+tbq1Juql9URIPnMPwzfoVvG/njdQIredfr0g0nMhiYze08N2uIrhZWBz+yHC5S+TRWsC4LS2bhR
5v71nI/d18RlAzc5Vezn+ndI5i+oVfs6Ob1DaGB45ST9n2XD14Or1r007fioluj7kYEv8mwFbNa7
1RnSrq27Bf0avebxXG0yXEc2dfdDOCkhjBYKUKyU5WZWYvfW18FBzO6S8/ejYIpPmtG95Ra0+aQs
v7Z5pmwcPNJWidDAPAT9RbWjnhQ+iWqtwaUq7r+FNeZemRXbu9QmoYLH1DboMXTk9aYnIUacRflA
RCk8XxdWf6kKPiwti17FQF5fr9i6BNEuxTl9JqC8t6PmLERRb1FQfxtKdRUlgTjOLsm1LPRKMpq4
2xXBuS7rlwkl942q9fcy0D5i3SFU09Qnlf0GmmJ9v4G5aB0VPPSI2afmIYvUYV231c9IKzDMhnyt
1j91NHr90UzGVdVkaw/3mzY3tH0ijnWIIVBd+YXTvKhZ9F6ZaozOxcjW1xXX2LGRazcGJJFCsKm1
Jw66xiIhddOPtvZwDkxdPLYaLH8y310cxCMv131HlO62IN1z7YAs4i/ZXnOrI5orym0wsoaCd6P6
ntJ0b8T0E0QurA+jwLASz9H4FqnefsD1jQj9sVCmH/gs6Oivf7UG8Ywb+nDIyTz5cUS6mMl5XE0W
cL4CEdEVYWjkX3N+305a+VUmqlMytDyD3dHc2oGt+50yDmsj094zTGLAriJ+NbneOinxmx9SyKnR
kJzkoY+s5ER29JSJ2j4CgRLAePsXN4VgQWQJHQfF79r6Z2JY79Yw/VnjnQQpzjwDxj6VsBCR+0Cg
wEZDyQjqL1gtsU3Ls1c37qwr1i0BSolZvS/DRtzFBA5Pibsn7Jt8sxPZRrCoW+sQs9aelaDYrQ1g
aQWS5VojNpUeGccSM959LdzwnERk2ZrBiE9YaluHgJXaMYpT7ZgMBgzNOJ9PRZIO+3xMJiRNbWOH
t8F06WMRspiF1go8ptr2w6ADqW60TZmkzl20IdZzKFV30HrMCJNfUofWs1eyJM4rnNNjkOKrBQW5
alOVvLkJJN7C8/LVNrxhNSAz/9Y0+16xY1xpEvetJWm/qh2re8c5EI+aDhiQMfWWn4Co/4IXEpur
qi8+FCxIsUNpx0NpmdYajmvjtzwuP0YLpk8Mr+UDWnELOBnsAzhVFBk61I2YwDq/har1gV1c58dp
pH4UsdVhwQuAM7QE+OZiHj6Ip7NhS6v+A0+13sels/vwrIbY4uzWH2HBI2LEDu8DCtnoa71Z30PF
OOIGpF9xKPAISDjBWhZxw9GvuQKLaIw/5jYtV/CSTDDdYbutzJFJ1jSPsc2eOAjN/tpicH5teK+n
0a23gMvYKzMBrUtPQLXMHOvCWpuIkndX5lp5bVM+ssFc9TavsgySdNWlWPCWipZuutBYoqC44gGN
AvYbNvxCRlNbYRE3blVVabYIWv/h9hkp5gZplgqvPXI607ZPQtxzrNJeVYRI/V4zsltlDXhXRamx
SQkB+wbSdHqRek8js992Lq99Wk37rkmC68x7URL7DFLxLYuD6E4gtfMzNhEsNxT1poVdzd9+vtvm
xIRd1BMulshS9dGyqA7Yyap9gtNRVLdbw8WbuEONzlSN9GZjNXrwZs09avFsrIdy/lZ0xbbFuWhX
NQMritJ7Bxy87uohgfjC/z+YQfxOlRvxVmywIfhKtjNobXSKgjQOMUEi0IqhxcQjHzJWkkAZigIo
K1g33G0lverLozvMCFzZoqsXmZi1UtYWE3cE8YGAwCrvAmvVecLxVVGQiGR6aJF8fR5Kj6C6JbZN
Z+AeWhDUKLzQXacFvksNmWVcb0t7jb57fzQs274kkZbwo5vBLTSEyzSTB2rOEhrhieScGxUgXeM8
Ka216S0ES+F2VEgMOxav7Kb0Y7XXpvQaKU1wavmr+tiC/Wk6c7eyyDLue9U4o3JPCHlytA3GJMWu
CKNsZSZvja1V93AadZ+I2jee3mSYh2g6IoDQT9iaxU2o3Oyy6a6jPSp+Trr+0kQojOgYbnQI/R9j
vHLzgjBP2tZ3ot2AGzqAP0XtmfvcKoOdo2nRS4YiKg5VF1fV0iv0xi0/ifHaNmQbU1CJxxATp5UQ
7iVTWQWGSub3rnozCehsDHuafK1Vjq1XvEWR7ZzzVvlRj3xRuDoaF7Os8k0zpX81BvidGt2+ddrd
C8wSz1k/jL6STIvd8nBrmfcRVWVaUW1xFKoZbCYsGNZRD1O6C4JjPpQYZzvKD3M0hxPKb8ZuxO02
7kZrhRHl5HelLo5K1EMBNQiMTmNxcKd+gKRTVGdz0K5qzZbKACpimOZKV5IEsCwrskjYp3r0xiP2
AzVWrn2zg2S7iUdUJNwqmvfCyhqgleVr2xRPCtILK7cj7eg0zVctynDZrjWTfxgGtMhQ3uZuhCWH
TosbVld7iYl2KLxthgW/BHV+WqvsPkovjo5wlFSyV/O3psF6EO3+es2fAoHHiafyPI7R2u68r7jN
Ylfq9MQ6ML4cs/o0NjaqIO14HQEZ5jxgt5kbvjsI7WxGT1983bPNPC4eslHPB4SA6xY3aXUTOdl7
IXCGrAiZbbIaRHkWgyYslPCK/1l5xnp13jQBU5SwTcN3AvynlaR3Vq1I2lUUxDticNkxnfODrer2
iTU+vjRWuzeT5G5omrIr+SP5wYT9YrsfRBI9NexnQ4tEM5KFzPnwStqqYceq1jorfXZ2pRGOO1Ha
2joBYONjvutYyQ2PG4vlTdOvBAjJteWkT7EXnRD7rDet14bkrYW6xf/D2s+O6sH4rRDdxG0GB+NU
bDtL38ydXWxjMs9+qPDJBZO6aRy39qErZ1tEBXmSBFG4aZP2q5baaEV2zfCiCcJCAvZNpeuRr3pe
sGoNm9hTkIzrTK9f+KpcYizuH4Q/M0T1ynU4GWsnAyMTEpQDre/UmyGr/w9d57XctrKl4SdCFXK4
JQlGSRRJSQ43KNuykXPup58PzX0OXXtmbrrQjSAKocNaf0g2k47vgxFP0UdMfAae61oBGwiovWvW
A1OKbW3FkMZRggAdXnbXOnsCxUoi0CPn30wg6LPJnFcqM2mz17Kl//mJzMJ4ipLsogS1WA+qFjxH
rfHNNsnDi6E6Jn0aHdAZM1emApyrJJtROSeHVSbU09OAm6gmCIfXtabS7wVQ5wJwSml77HTMqMsp
WwHdr1eBbak7VWHNMtRWcy8sAQrCLPNhg4bABadksYWjOa3x4MmZyCqs1Kc8AQjg1QctGfvjNEbD
UW49itA2+yNmF0Rser7MySHcDr59NxeZu+PhVkcjU6ujTbxr2wlMaKZUHKOagSHJWbR58JLW8mpu
RzKgz6ZdTYIRWeMT0Qt3Raj/JdK85pjWxUfj5gRQCnNs9iJGJ5eB+rvuZvMRsRHEXI2+8Af0TvHw
1HJkaCzEjfXCPAxKNhBe2E2zKI6MIgWLoCnwrb78sGNQAR22E1yfUEtroQBklmslLhEynd3gKAum
r8xD4/TFIuy+DRS1OYoeadZstHYN3eGxUVOwizHT0lXdlG/4E/xqu6K/3yu5JW9TLCwMoOdA4N8L
PHwXaHnBipZ1htxyl+rEioPnvWmqYuJHU9hTMGLe+w6pqaKj87W+NFhdkJX1nOTDwGlZW2Mimx66
TpBwFxuMxC6a4iV+MfGPkXyztGpRgmAG37ZBsKaTWn5AfR7K9iVV6C6ihP3pHGCyqAaIOWX1fkS4
eB0UgbtK4sPYwUtUmKwBg52Mo/wFiHmQF3bEO2m76sjA4Iq13EQMrWL5GxjYNgCiRCoE+vdbWXgs
rUaTeE3rakeADvoxgmO+rhx4bPVPV2Q/ibu43Nlg4s3VLZfVMfVCH1bI4kcH+awqfSqPzVLIqixM
xDx4zZdH+X/tDiqcbR5Ho/vfbmfcllyQ0Fo1ruvB/sbiBA8/M9Nt31ZMBEaKdI8ti0dShwPCqjuK
EtNMDGxWjdeAz4ycGsgdxQDibzt/RkFyIAM4aUqHd3MfHzIlj1f2ua/QNevj4VIE1VNKP3Aschwk
syr/MecIAipGC02r75Wj0M84hqNLKRTXd9JGWQGMJp0QJuIa1HlB3y1yTFDCi0NWLMhvsTO8N6pr
7IYlTKBaVn6cQm81NY1+mjX8EHcQEZxb3/ANe4MLXjIv3zxJg3QIIYYQKYfxoJR2yqfjzhhFxYjS
OErLrIk4o4d4Qz1kR1Sf1D1ipEyrIGOduDUHtGAUayXIOq+UCZCWa+Bn6oXmbbJWRVWlR68Unzxs
B69yxTrgMu2uXD3pMD+fv+pj572MkTB2BJUrWGPrhCXExmra8qzmkBoHllHrKEOZqc/C8mwlZJzL
EquAvthBtBcbsjAeR8XBypgiba22pI5F+hXUf3MKisRcB2hrbFpF1E8pwhmGViofFd3s1pka95B1
4XDxFFbKwhLdrymNdo7odgNgmZvjROWOTwDvcuLoH2WBc1yRKD/6wMTQ2MWOe8qj7EXBNnrVeoNf
ZXH0I8RGh0jSunQm89sQRhc7iJ3feUQ8jXFBLxT7nAVMX4owwRpbnfe12do/icy7xALooxy16/cE
S66kBuG49DVEK6IlmzJs04OukNN0clPs+8ATO0HqYANK08CPsmt9po+bshqTnVov8Q6PiFRBpLWL
evsFoP9eqaPhii7gxUjK+FuARRNMcJIJ+i2t1HIhr8S+atji2o7qt67VvhZjV5+CAcIk2X7yMGUO
5Tnx0AEaiw0WmuklStIccms600n53ZxnpzqvxpO1RO9moL6j0dR7b2iUdyxV/cgzCKnC2NsEfeZP
YRK+gxT8GXWueDYbHEMMFaeDecDT2u1zkI1WGW+zZnK/NcSvG88FW98G84nAZ7jJTOSUBjLIe2Mm
Ql2woGq90Vg7qaOdWQEYh6aK210L9+wWmx2sdzLhvxt1b1pe8tnMvDCEWIyLV2YViim5ufcQjb0Y
mJutOyUqfmXVb2QFYnKk2MqIxvZuoI1Rco8dCMO1wEZYpOJMiOFz1ruDmKPuNrade+kRtogL8Mzz
wLCQxQ3dkcx/Yw1fHmXOOyWXli1W8f/U77vlkbJR1mUhD3+c/Wj7Py8hd9sikP08Wv/KAX1D1EqV
mFHlvlmOGpPopS635HgzxCoHyfpfm4/9j8Nlmyz+1SavI9tmrSuwF68wKRxIzq+ABFcMqsum6jCF
IZz6n1ZjMJkQLPszBciury/7Zf1+6r2MZtKAiqVssYutj7KolmF2NHGUWMm62c7/qSuRxyxywE5t
1sOrpal8Dm5urAERhVfZVuU2vXtijjvZJgs84M9qPAZP96bcTl9DurHHSd3oeQdTB+bzOKloRUN+
hwX/X20Jto6ahkX2o40VJ8LMtnEuzUzzY3x9dlYV4iqj1NaLWpnqS4BHCUPf1P1oXO0jB4h801Vl
Ooogyn27iOxLOQuWT+G8Qlm3/BaDuNglRpXuSYzAWoadOGbaRtO9YTM0GbGUoHi2y6F9MpNs5zLG
nhp7Yook0uwAc2yXsuQ/FQ2W24i7vBdN5izqkKqvsOyiWwnt57GbEmb46jNG5EfEUPKTNzL3rFnc
7EFRCd/wNMzllRz9uFL8iBwjXHOjvRsB/WdsXdVv6K0Vm2i0C18V2ivp5p4lZl+t7TKdcEGpi53Z
lGR6VASZNB2iHFPvTToM6juuhABGOxzt0SzrAFxZ4OHN0PiaVJ9G27eslAE09qH1IUaz2uRw565Z
jEhBNZU/ieUjQrs0NaHev3gZ7mtLTRYQhcNtC/V7I4+XbV2vv3vW0DzJ2hCXggzT9Nx1swdOrYs2
ZZ6O1yIKCmiw8egraBNeZVtcMtkFHPUiax6Gv6e4zn8jQ/PPAWKyHOQwBjAoyzVkket/4tGKLvIy
XoUIoop7zepxwNBXy/S+yQ6yDaPO+KlTghcPy5dyRmcQ9u6rJnJcspp03jpuuIQn6LZlW2jFl7wg
gyqbrHIQpygrf8l+XTbFo5jXaqXpO1lN5ra8zkTF71co0q2iA1SSmFcJcgUO+ppUibNPWvpXJFv+
A7q9H9Iih2pqwZdH+7+PI8RfAIc09K283uPAQYtvE9k4Vjaoc6PgVD4jGWgejGnRz6lxmpBtshhK
tXzuliJMFKw+9Fksmk9Qc/6743GwlgpnX+nq66NJbmH5Vj4/2twk/63ifbkqmthbuU2bPJc6KeNo
iv/ZerTZSgeIoPGO8giFDNP9sCKss72iA4bBgXMkTm0Gi3pL9x4SCPID5gxbWdWQ6dyyJoF37Vgt
4vTBAvJZYoXLwfEY5fskigBVL9Ux6qvDFIMzQaqJtVdkvxteBr4NJ5571SSpvtdbkPvd2NvvU9GM
ewTg6408OJvadN811bwJTbjyQ2c7x6BhUmKnROdURYsQScvsN2coWIJ50YesWbmGhhV5AlmL3cB+
Q60blaQuv8imsg+ZTeSVeJJVEFPmOp2sb/hlA4CYUOG1YmRtlT5WfMvz3DeNqdFeLZjUyWqJ1Av6
a0xy5MEG3cUrDIaT3BmA6Hj7ovNaD+txNviuqupVXS6adkx3O88rnuSBtYe5UTD3+IAGdraSbbiu
Bn7UokLlsb7Hy3KARMMQN8mBTY5Nro6t7z2NgyenMq8NWxd7J2u3KKxmYD/DeFegFvIWjpeqavKt
p9TpNhsX3cvRvhEksEj+ar1fgsp6V9KB6FSmfkELlNF9LnLIJNPMPJ9eznPsjLm44ZxEDN0ZG57s
fVAmki1e8FFnffYORLi8eL25k7W6Gps3xzjQO8a+LeqdAyro6Oi6B30r1fZTEUTv7UQkK6tJSUGj
0fdaETrriJzAEuVz1gNIFz/OzH5LGGuJjblM59EM7I1ibep5uPf0Dd497qutDs1FFnq2N0zlbBTN
l15X4m3o1vOZH40MRzkRr85YuygGtMiE5PE6tCuohjoagqhmlT+6YngNglp9S0KUJkHcrBrTC245
ca20Zq6uKjX3Z9ZAFy2F3IqWOYZdms9hEWb3Jm0K4qNiDNekzX5VtmvsW8OAKo7D4mpminvK6/wr
c+/2l2tGL8OUa78b9BtSr7VYLJ0xFV0xIcdrdew64BIWuuw66lPhgr+OimYVupr1bmL/HgPk/aXl
CMMpr5lnWVfdLk+NphbbUiNOWyhJ4QNgqUh6x1+Y9NW7wYXIEGEMvwpgdr2aQ4mjYGzHv5rohxoK
e+e12oLOL9zNrBIjLNBsx/LEJWirgozF9BgDgbF4G/tkYRdm0VFWcRF4JvWiPcG8t19xticP1Y81
XA1jeo0bc+GXJe0WVHCyb2s0Qiyl2BtDWqyTzG72BP0a31xo5azMjStTf/68IAdJgmIDCMpPFBL9
JLVwB9O7mOCNvTL1y6h011DQAxl0tdsw0MvnMSlAfSla9a47+KY1eXGxWK29D8LVLl2rb+U+pE+9
U48hy2qyP3s653czcrwbusgr29at98Ey5ptQgpXcNyEER6xZXcuait7itR6I3C/n4ccgroVe+LKG
nVZ1bb10GwWVhT56rVyI7+/kvt6z1IuDFv69Vpn1pRvFwVRTFfkKfZ/WmXjJl6JTRzweOp1wDbWq
b4ft4Co2Wka6/TLpmsOad85XRHTQDJCNxrInsRhj5jk/5Xpjv6ijxt5g7oRvxlho3OtylyxIYJpt
ObzIyv1Sed1aJFVLwqjIfe/HIScs2UYlFrNWE0EYQjlMVsvlD5AEsDl7gT2TtQBORHXqdI4WrioO
fTS/3atyj9ZUwzG20pc8G76aZVIeciJeL8NQ/1OggOn4VWrX63/tGFVvetb5KY9jO8PRjFU7afUK
ADnSIstV4o5g0KQnCAZgPXA2UnfaRgNkSi1TwzNfEiQBexDzUwy8SrbJ49y5Cs+yirngK4w7ogzL
+Y92UbfIFzW2gi5j2DCVC3CnnoMIxilFkXQFAGMolmNWkURe2mKT3hMhoBA4h9295VbxXgV19CJr
njcHC7SyYLHLzrFLlJ0y2gkL6aJ/U+1Cf7Yr5wuIkQ7QC0fUwFJZHN9kJWrIMeVNKp5kVeuAckDG
y3ayWs1FcghGD+TwciYynvlZjPH9D8sm25rXcZOFV1mz8pEQ64gmiqzGYzL5trkEopfTI9uqjnAx
7JWsZrpjvTZQcGVN/r4u1PeZnTev8rfnC85rshLlII+oF2DRrGuVL6tVpApezaK+X82zc2SQEoSg
lj8lrxYHw2tWEeIlsUxqzdIKda3UbXO0SRYQSJ5r+mqzbPeqTWYotLXs3Znoo5MwdH4AID41bEUw
TF6N1hJ/iFt8zERCv1U9dBGS8tGtQNdthSlHuRpYr7yA4Mj2VWkHx84QEeLmSrwnD1nsS0Q8z3qe
fGTIs31iBoNCezR9OG71WeSlvSrNdDpqeH+e3QT0DbGf+PNAIr4lgs/CQAvd5CWbigQkThieSJHu
kkm82aIwVshxAt+oMvu5E30pVnmt8XrzpQ5ZfpaFYtvZmWgoDnPBDweFx/WQwkB3R0zWCGgOAK6A
nsOhU9HY7GGxeN10AiwvDk1b/6zaTMEWJ5/frL7mtZtetaDRP2wR/SqEi4p++jzMVbCN7Oh33efp
OU5idGszR9lC01c/KivRmLR2W83V7ffI3pESy74YQoxbQ1kcJ5XsFCreL6br6tFs4t9mXP7sp8gk
vVM7ew3EKFk2108qhMamJslQYIL84EVG+n0kSZTNlgsUqSZZ6fBhp/XkbfSI9FINEOBaljsi8gkp
v2g7d0VyyzrUickSaF9qEXp7yyPzCfA98+sIeUzTAaw0goVv2yF4sr67sL5fxkK7Gmp7hIher8hC
hVu1JCJmIXdJ4GUi3qsyN28c4zxN3/WOSdKl7Gx3P+c98ocTAOVmTZxR2WsKeTU4TfUW7ryOPEhg
HH8B9VBfMiJgG/SV7E1hFysDtcoDwyMSm3b4rc7d5iZ0Bm2a9LND4h5wtxMRMaVQzCl6mrzk11zg
bz+NaOcKUf0R0GCqTve+h33Yrq0h6i4kb7Wdhd3nMbQKovJx5W7CQjU+QH7+xCSp+mOigkku6Hfc
9xhMOYuPWlkhDjF2/UpFpA7nlXC8qqUWv9agVGRNFrXVaVuI8wTHliNkEVQ6SJfJOwWQVa7IqGjA
/pI92Ag/sUcmPJqp3mZSq76nk+uWVQshxZc88Z5lbQBdeBsNyNiTPTzJJgP2wc6J7XrTuql28waj
A+UJgGipySbNsBB867L0KE9YRp+DwcjM3CXel1qwqH1W/W0OgLSacXWRtTLXQj9zg2IrqxMrG/LV
3VHWPF3rb7GSgRBwcHSUbfrsaYfBK2yQvFxNFkxKtnwa+as8IXSV2U/rVAWNwBHMqpPXXif7sFxN
WYppJPCnQBo4yCMIdY/HoEQF6nHJ0M2OiK+m99+cx2O5jr35NieEO2ZL029t4KAt10THLI8Y6cou
+WN3NrrSzJ2uTmRfs/Gz8oTxRkxzPRvWdGWcMN6qqfoVpQhNyH2EaNU14pTeHsSo+WZrHXiuwRt9
eWxh6OGxxpNhLfeOKpketY2tXWC+Mt5XgGGaOcdfgRkEVLT4KgvEUUofn93ST//bps9xvgprD/Fu
W4+vcziB8go8tL/NXRbFxs0te+OWCoVOH0zLQVYTxesPmgAeIg/RRtu4MYDNTh7fjy9a0sgTKq17
ezm9DpstcPcAQXS4bbXSO1dZpElLb9eO08EJE+faoY3+MiUKNHMdAFpphrCjc0GcZzmDiGB0QUuO
NU3QFWtQv63PDZp8gM3/XK/p/5S5Evgw+wFG6bNyhUunbxWt7e9V2daZzabRGM9kTQ3bcidqAHb3
qh5wlsh3AcCNs2yaDEE6r0/UNc5o4U22zSI4agUfhqw1nTLsO6spOYI/KovBns8V4JDnexMsyMPI
/H9lOEX86rh85h3aWfaMIyC5XTLFxhheZeGp0U4tDfEia1Pgti84ROxKPYvTtWiXKHBTOyu5t4wZ
5TNLJ3TWpsn20WZ46W9PVRn0hqq9aBhYr347/daaWvUqC94jFDwGstWPtsAc35tYnZ5Q9FGvQxgk
T41mf30ckLJOQXmjbXePNndD2H+6X7QdRgQrkBFaW5M9P+lx8tpNXv7CGJjjiZUfB0gQR1nDHNNW
V3LTy6Kr1pnd4a82eZrVlj+bLgg3WlXngHwK5yILtyFK6EAIgKFOW6UqgHTJxTTjJoWjemuSoLoF
aUV4zUvinWzL44JYZQLEPCrKaj3XAW4+cR4c5MGm4X4PS1SKDRP4T6XanZ/RzfphHze3RlTXjkDh
M3qvza1MEbk1IyVYq9BB8XoYT05vDtwAdkbApzYkUkFKaXZzU+cmObeJe5A7ZZPmGhrB+9Y7aPNY
vczmdLKbaOB5jsZ7a47V0ZuaHlTQHObPTVj5ReUr6lht2tZpNpoVCoBHQbs1FcN5HlIoGskQpE+5
qfqWXX9pjaCEDz88BdXwbA0hiu0ROSl4CT+DPtlaEYIHqcVKp2QG4FVavZ9iDHvcAgRbc1CHEOaE
EoHpVgd90zEHWbfMPgrve5vo+UqABF7jFQKRNGA0l9k+8DGw600w6KoyHkFMvGuNE+9CBgQC3CqQ
dEDKw6CfVIHWXKcpBskF2Emusssm/YN1F50N6IVNZagveZ8dZsVRnuq+gh47jO4hHyDAGcZ70o4J
yz+XdTJoz3yI3JvILe04k9Em3tERTDTKVV7MHZyplToZPZo0ROuhE7UbrxpwyxaMkSyGn9XhokWt
97qI8M2QGOy5NuE9hsaT2SbqVsFXeFXGH2i6vpER2sSdVm1Lu3NPQ46ZMoEANh/FPKIAbxv1CdGy
LyAspkOgdsO2wuN1BVIjeBmKTy4THZFbMVboPo9rxzTI3JaK9pQzV82tSb0YGVce61ycLARnwwiQ
SK4Iv8RddYSAum+1sTk2fdD4qumOm9ZxwqfMbcRG7fQv4YR/AIip3g/xfKlVUV0s4B+XWjfflSSu
99jmdU/IJIIrYUzxs9bpnqqyJEqij/C3RLAO63l4Akiw7xsEGbsmXRdNtfPyyTsUxlzj8AQgyh7M
aGXEcCOaod9b9YIIDHvNN0d8sAAI/0Sq6Qe9XL43yZKvuVvDGjhcv0adjQge743dKsD10q47aZTo
JADXQkuCFXtvMNobNmwb9Wed6jO8OrM5jQANDsoS8DDai5xRa8u0mikKr1FPHiSLEGYpMDg7xGOn
vuv5j8FWXrIMni/iKOssuYBe/iNcoz6Sf1MZCdMGzTX1OJe1djVheJi89qR77WZMwd849dooovip
L+rwGE7MMHKN73eOsLXOevwFvXF5e6uckJUzoEnhxO8z/gC+kRJDteum2UX2/NNdDMgmF38qQoFd
RCj0DnZoIbg1g+0cwiHCESKETKOhy6mVzRIp+QIRoFiPSfzZ5hUmsbG5ZywfUhAryFs1W27onybD
ImYiDE/2AVOOrrZeCYzoqwR02QbL0RsGt3DM3NbgIzbKQ9TQDyaKibvf0K6rnphAU7yiaao+DYvB
rjTPdczZIlUPtaNYRXoY+GYPUi/SdFYoitPT91qtH6apuwaUtY3L8FMh84ASQ4yiEKGMX4M1Vh8d
suYM2vu+CPA9ceE06SE5EHWCnuoxPX4OW4A84sKKpFuT96wrExvILF+pxCCzRI348461QKg3M+Ti
8+QRYG/0fiYrHF4RVmH47GoQSgFK0RXKUk8TyEvMiMBmEYwFMK7C4TE7gtciC7e2t6jP1sNn6AY5
AmUG8EZXxzgYjSmAh8EuEg56+xDmV70Glan7PUIajIH9+i0GllFjO0SdnZVZdOoaoenSV8sehHKv
YMCiqQrykejFhGFAYqFyb3M9X6fIbp8INeKl2M+IouXdGfbylUhzu7LQkz94sw4KVA+sg2O7RyUY
vKOSBu7RWnA6ddL/aF3vqYrpZs0Wd1A1q+u9QGGp0yLcmEt3V/f9d7wPDDjBdugrVTo/j3gVPTkE
j8uFQBxm+i1z3BP4h5lZ9mIKp4/fJ1btRDdC4Es4BupGH6zaEhJFntQEKrrQJOtWWfvarcuVldrd
Duh6CSjOswDdMBhsITMfnYKklF6iuYV07K2yepcoT6lt0iTZVXNn7oam9r5m3htcpl7tgl/CbjZw
3hlLvQUio/yKjWFdWHl41KdwWuu12m5YqXv7AeDZzgIHCu6ElJQSsHjrIdw7VknQQzU3zACfvcka
X7MRjSKHGmIymAmb4VuRK/bpUdRj6dyrNjP/g91AEWuE9WIFzB290QLH6OYAPWvP2wYY+K4jD/U1
ja5vzZJ5pashn2JgGifRJKRNmX18ZoXuF2E6H1WBfBNCURctCX9bi0MUVJ0nTLTky8jqjIF4KRbx
HLOYtCfVbLrLOOA53CVLz03Nq8Lu0sRMdesm21Whg+1d5vAYwYQdlI71Rz9kzDys+CPNdHQOzfLV
MiZ7OxUx6++lCNxn4fXw0Dot8dv+kjlteoxYHhyzwIk3RgkBADZ2fLJs86KHBuwNb+KNwgRsBHFF
fC/xR6W5CD0guEYMhvcfgTMt30sMmL1kpKEKA0s0rcXrCgTmfwulJ180oG2K5yufaoSkVlCB1Jhy
ryPMgl+Dg+z5kghQhO7rwVGpMdyCI9H7qQfHOhxAY83hOLPiDDiX0MgTgtIHXtTy1Jrz6+I0DrUj
sDcTqjRr7Con3jnyfoPJwzIzF6CZE2XwSnqkJ4UGusgzyxOIjP04w0gBrvTSm/1F6fB/Kswk3eh9
XYi1xMxFFh5aFvgz3xnnAk6BcF+mTNOYCvb52SM1d0za+kMAN3rHawO0YfkjGuPsXS3wgvG6T7cM
eLlllMBZQgWN0FnpZLxQjudqz7KYGcIAWHnKJpBHowEeMqmUpQLYMwApMDcFprXLFUqhveEPXRzy
pKLLnnpn01gJ8BBSCoDgSrEuUUyLndLmu7DXJl3e86hB6W0ACig9wKq05e8hORI8JwRY96mIPiKk
4BAf3eK6WG0cZ4LgvuCNAGhvsNmrj+j/ZgrqW80f1jXdqRvzXTM1DJOgAlMnDXZqCkmog8fZNAcn
+lYWlfEFCXkUOaernobWPhuVqyAIsNBbcXM3F+OB5LvaG/vEmyKy9RsvEd4hiq2XhFTaOtORVerU
AuE/A8S4fXJNfX7SsuRtUlmlRnWIjGIEZXgxaaoDdG3Slr8HFOjjrgAR5k2/tUl4g+Wq7LtwRDb/
6UdHuwHbdZHGVmYWAib9tLbg6otsaDdlZnuvsACcszq/CRB8rwZgBLsI222dpF8qJgbIV2KhOFQk
U2VVZHrOnK/KAWgq2Br3bsT8yciAv1ibIuyNdV2Vwx52RPnWm027x+bTWsuqnjoteOPGWkWt0j4z
Xeb/6Xp7o1fh52wr865MMnFC+ON1EIC9TddOzyFSLuew1Royw0hhOoOT+VZj17sKGrgRws5QUiTm
cn7ewtRwR6SCnYgkY4kLr5hyn1X02SDOQS++yfNzHwEW+1HYb5iWdYd8wcxUC64uAmFxMJ1zvOBG
G2NWDwAjogVJKotZjz8UxQj85L9Nsl0eni+fXXOsQu6r10GnwyE8o5RAz1YHOa01dbgJtrNqMDGM
3pIWpEBwm9ow24bQee3OgFs0TjeEylE3xPPurqshMUISN5SbLBjcxEHJu+3+wRb1QQZJcvo5u214
BJdlCZ/JKr9Ebsov2qrhku3lZiqIIMHC4t8bmxK0r9vpKAhVym5eIIXMZQEODcCtwxavh2CVKtoS
R6A1BIvlk1X55ijFJlVD5zJ/msMIinm5ce1yRbn1wCfaeK0LX0IVZeMk8jnfyyNjp+POIIsY/nN+
t1xEHqVF6ryynTzbyF+ZojVNAhbhs8XVbxe26k4qjDjeGpL7eADD+atfnt9kxs6+QI1apoNlkcr7
LzdxVQ5JaWF8J6t5Xu+iStHxn1l+UwHuM8R1Yy//pPwZXniO4npEnGSofa+qPuV52RTCMV8e4/0J
y0aJlyoCsi7WQhp9tE2V3u+QWsGTCdDHHfsr3wZot2SopzmbfFVvfkg8sCxGYNR9A7+OeCqSI3k9
2pgR1U5GH++2vkx633FekRp+H2Au+l6L1z0yDlAbu7S9yWdvp+55JO6zFY1Bt26NMXp7TN1Jb5XH
zGH510Votj0eGthhHQh1G27k45JPQ25VmktaV27Kt8CK9IC8cr/yyqE44uvogT6Tm0sBEYF3Q9nV
Gqso9AVTARABmHPGikb4f23Ksx0cKUAiu0ZxvG+KbAANZcd7+femtiVG3W6SLv0iJv0o79z9LkEt
XZVWNm/kvZZ3Je1K1v+dhvjKArGWz0SeIbdk2/11kHVZGBmOIW0fAdFE9HHsr/LB319NeWseb4Pc
0xD5XNVg2DfyVsgfqQ8N96cLS31NBJ1ZrlX/7BbbEOQu7/fXLJxBALwythjCW7x1N60uOpi20bYQ
EJ07fb7qS9chh+08sZ2dCAVIYOz4Vip0TpRwW/SErLQo/9cf/us3yE1sryC765F+P/L+9FCTKUCa
GPpGdgFyfO+RG9/bALKmawaX935z73CKv76av0AV/76DBmm8MoY1KdqtERWa8BM3+q70ueo/7jCd
4FF3XCjdj85FHV5zTCy38rcMQX3OcEfeotE4iHWbR0/dqCvAPJZ+aPms5Zly6/9t8/pKIBwQpRv5
JgxJtmUKw9JleRH0CWknE4714/VZDrBrwQGmvh6RYNvLN3jqrXE/FxbLktovnBHjI3cBV/6/f9cu
s0MQgRX2CgO4wgJIebx7Inl29QXAaJR2s8jb0L0t3bJ8k2T10VYS/Vl6JEsXjh849QhmJXt1QoU+
Uh4vi8fX+tcret+U+0XtjXuvNdfyTbifgq3ATvnoWhIEsi9kwd7uUOg+PL7wx7ss22Q1XN5CdRi2
LSC9XeTEW7nPlC+7POJx/r9fQVmXT01u3c+R9fvmv/bL6r/a7q9tVdv2P10PtnIk+DPzEMKVW2XA
Y8oMkNtgg3BeBg7dg2ga6ixUZ32LDwV5euYF8omPto4xqHMuRHdxmBuwPnzSiVgItVx1UCcKQClj
05+sBasqpupSjG6/NU3BVKLV1Y0alsRuBgRmViR4t5JZMBeLXaQpxmYTxtXZyeu/Hrz8q/I9uH9O
j7psfLwmj3dFHlKOWbcfsB+UL6MsmqW7llt6Cn3JTOA8ybsvL1KCZ5zBrPDaDQG0+rX8SmC10yo3
/2odXeNrYSGiJNctM67BPqS6b7bkUkTcsD5RsgNxcKghyYJvmFL9PR6AuyNj4st7LAv52JNleoJQ
LmvkOftZzPrRS4x8q4rplJoVAmVev5edjEav3cHZrVDP3URleB8BjO4TUn5+kBeUT15u0dN3CxvG
jsdPMXqvmMW5d8xykNq3AM+zbSHfiEdnoGqqc+C8x+/Tu0nbDDPE+8ddrHLnfxg7r+XIcaVbPxEj
6M1tea9Sy7TUN4yeNvTe8+nPR7BnqK2YOfHfIOAIVtGAQGautZhJo+kzk9iJsXEN4EICVAIu4I24
ZI2VuAP9qOiCbw3IiQYvSq8Y25nHTCy2iNct9oNtHQcCc/Dn7oFHwlEcmOsExbB5dTXvogLFy/C5
qco8CYOlvpVapO3E+OJ3uWbQH2v1YdTSeifr2qO4q8utFbm0aX6E2hCs+iyD6R8I+Z8N2jJxSOLb
L8rzwo7taY4iDdsHYvy3SmKmoPPrtLtCyK4fCE0rTgK10wVNceJZ+J37STLfX3EnljlmuTF8oH+h
Pb7SB6fcGACkocWwNBROMl4Cmxl8A0PgNueSiTsjHmtPxvZoEB7sZuiG/DOZiw7LjL7cyfmBnub7
5SIsrSInuvz/h2Kt1oNeuor3SawUxI8RxXktvpRFbq4cA2Q/WNBCzCAWulJjHmQ0FkUXcdp5ySWy
KGzyqs1Z/Np/wurnD6X4nR9WGfOxeWqvCQu44BBEHoMPvVi/4hzBdC1ek0l8flx7g/4NrhXsyX4b
HbLK9+Wt6D5n3ekLGhAM0njxvI4TT6pY0S3JUjeMCS4HBaZIhTCxaREm/s6SzFGSovxhLTv/+nzs
QeJc+wxet5Z8RXj6zsRLNa7h681wQv1lix+ilyfVVuWjuNhiUSdyy7Vf6nAEwXntAQBZOouzL8Xl
WJFbbuPSsIz36dggfWkg6mAOY84UEycUbsQWibJ487jiEdv4qX3+8WOuZKtA6uQPy0hxC+cnb/zu
AbQ/isc1UGWLoOnpHvhNA+WGeFL+PSuOnqcqgnKqg53Hm89QEA9kyLKF+4QJEQAP0bo0LHtA0SCS
pZ8odu6PTinT4/zrpyd5Bnss78y8npkfZlHrqGmD/+Sf907k5l4i+7ksDppH/dDr8wk+HyUpODZq
81kZoZoV88qyehDH/lvd0kW0zutskV0ScT+WosiJ4/5z1A/bGdFbdPx0qn+r+zTqpzN504SP0FzZ
+CD6plccDWd8FcU471XFCy8STCmAM4ERsXmfzGxLstSNCZqgwO/oU9Qa2bmTmG7F4EvXDy0i6+oe
EUK44OcnWrwsyxv/6aVaXqDlRRN1y2HiiP+s+3TYvw0/v65jOoH7s5Bov35jo9DGsnZaC4sP15LM
O9ml/MFW8W/dP9XN+4lp2PkMYpxPfeYzdJFzUaTut9w4/lpMDWIPKnLLN1rMIUtR5JYF2dL5U92n
oujnthAGtD+UEkqEKDMB8vFy4ntneSse4TkrakV5xJTNtjopkp3qZE/L9E4wFbDxpSyNE4xclMXM
z1rIw6JkJIY9m45cz6jHtZgesP5DyVrBDPwHrjZPGqaMDUHMLlk+AsKE/G0j7qRIlulWFMWjYIlN
/9JneQyWuk+P0DJM71UxJgsbpFcnj/qmsdR4XIv9b0SAAeaiqH/26i7YzW+8uChLMk+rS1lcrv8s
iobl1RVFD0PKn+lblD+NIOrGJCJ2Qol4jZbJfl5Yz+3i/ixHVmiVsHlLjgaGEW2ykHzYOS7dxLEi
EQuDpShyn/qJSXSp+/DHRcunQzqnkLajdiUq8F4CpUA1QPTAUq4pRHJMH64cRbz6SUxdbhIlyUFc
mTxq0+QwytaqSizjIO7wckfnd/+DMfPDUmHpKnLi5gdZi0Vv7jQbuVIL0hMtDKBJUeHK7kYnxx0D
m4sy3MQrOtspxRPQj2pYvYkX+Y9Vq5S9LdLZuE4qnINpmhwjKIJBiQNaE0lZ4a1cLWXX8CT4z3xj
lU+8w9ZoIEDGhLxYPgxV8fa66p4FZtvAARDIcNeIqyruS5kAZVKL7DkPwZkIPLk63eCxhnSnnu2Z
ny6/uKgfbtG8dZ2vutiziOz8mgc4J0dHH7biKovTLon4AUtRXNhPdfOuTrR8BnMuPUXz8pdU31fX
JtJ6K2QMkYrzUve1ycJ+r0EEuFVBzFIEegYBaXZEZ5JWQ8V3plnQ9EytjkOYpxpFaDeV3lOgJHtl
GkOOyuSae2W9Er3GJukP0pjrG7lNCNLrumxVBbzqInESW1+bDgGeCjFFlziyd3LgG+kWyiAEl9nZ
b7FKEjU8WMdK9aoHMFn4miGNBXieWKgXhfIldvvnKaL9iwco5Qv4m3IDa1wPKwdFUZdAeJREuCfK
HhaI0CziL6FjwSyoN9chhAvBImxhp+Lb3zuGO97jovoB3vHQ6kr+2qc6qlqx+y3NWZKX6MCfXE8m
UjypnltnNL47WOvx7LoeDgelhh2n61ZeVZZfy5GYXrbk+Ysqx+YaRh3CqwJou+RskgXQMSWPqVHA
3yTLmwKKYJihcuK4EWIsbv3UgikJMYEORQE/UvZVZua3cYiKm8iJJMkyC96zNIVYGCO8kYXeJi+g
H3KH7l3Hebav5YnKL5ELDTkSmDg2kwF4Zbvs3MIshPVaBvCpuQiJyjAYbuokIybIqTv2w1Vmn4jU
wL3mYGyvYf0a2iG4d1MC0CW4u3L0DVpN6Siq8gSRbngXYeXKID7TDLw1lnevYMO+y3hC77GkKOuh
7z12EDSEpkNoVWxyLVMkRTv24EPXNTclapyHcUrKhLA9k2cLdDU9lgZfTeK1kluoonV4Z/QBsbm+
V+GFcX8NUTDe5hLRHDD/Wjxzy/FFYDgPsMwE68KvV/CealtLMfTNMFQpHG8E02eaop9Mi1BnwlqV
jWqqUb1CCh4aDBTAc8fPLwVQu0s1JUuR53MfZdhQO6iNTLBpuXpKRz3W1oquKSeRZIP3d2XWFtJ6
cEC5O36MsRlSg+fWJWDUNvv2PerSNw1XOnHhwP15t3TwzEQmEq2QFbDEtOMv3J1f/TRS34cqIloB
Qpxnr08Iu4YH62FU8CUbQ2ScCzttT2ob1oc4DrMbt0AB8l/LX6pe4uFKYv0qa+1zCWvQ1Q6ih84s
KqCvUvklbHEcWZA9bkVRNOAKfYF+Pd2W/apFuGM1TN1DJUaULySWazoODzZVlgTsljlj8+FgI/1m
xaN+FkOVla7cLMc/AA5DqTOBFm3HB6fYLL+g9qLfvj9G87ilNtYPVVNvUxlam7WLxHLrJU8IFY4Y
7bOKvbKpnwFaVF/Anrc3TMdHUUJot/6CaB1gqKSHrGnqIeosLf98UGQ/yzZ8XKgGEqgN7AeLxZSV
QNBd4E9rL2WHWTmPYTsRDRZMFkdoMCOi2bgUqi7Ve8g2lbUoisuTxPL0qbKICZuuj9n3BLoU00Iv
3Jv97/nvxFHq7s2sBHM2XT8Ip4nISwYHfXqemb7TYU4RWZEU3gjCfSmLp62voZD8UCmaRUsDuGPT
PRA4QwSeB881tvrv8IcyKanlW1l6/qE1Ow+Od7/4luc70R52frmLVVibilGyMFhLNmrh2AOPlRd4
l2ZKugjeE1tz9x8a2jZGTubVc81wC4QhPOd9gobhlIicqNPZZWeAAmBUC5WgQm/wPzqKQ+bey9FN
jzjg/+WQ2O6Ir5CV/edh6iaD5Paxv+Uy1sD1p18neouTDFmuVpe4nnAUuB11owYBCyPlNZiSFIKJ
qygOrgtjYeB2gNflEOP61JzLMJevlk4ih4LemQ9fgx+Zg0Mbq4qfFw6aGIMknaxXg1B8mKVE66dD
RVGcuIZ19GBBBD4fKs724YhE1bdNToDG54bpVw15CNjxcczMtxh5UiKXRjs+10MRn+0+IOBEgXmz
SfAzyngrtlHmK09y7ncXWy3/Sn1FfurMTH5S/fLWMMHe8E2DdIF0kK9fq8H/ZZW1ejYJLXm1E4bC
mZNfY9gMXoNC+goe2XsQjXruXd0sNO+ijUjhbQyg7ks69ezL16hT9GfFDbIXJTqKLnxzkie5qoBf
3vwyHi6tp8TXfkog91O7lR6VZM1qXDFnE403FUUfgKY4clz7lxx1qJfa2C5BLsWviVPCo61o9VoU
tbbqDhqqqZtcN2DEX5lG035B9ArqIqNXtwGAyteqRRZBBq+3n/CVr4SC5RszcfVDj2TmPTf7Z0Jo
mncj/z7alf3VkOz6lOQB1Emm2rxXI4EUsmWkd0h04NL129+eZdbvhGypmzFERdys3GeF4DM4bOuO
eE9yoV9vR6RhwQv/XQUs8k/jpzrVsIiKTcZL3jnlFr22HIY5K3tOJMM8VXEzwLndZs8qiOkvSL+v
RKNEGNszERhfQfLKV1FluhX+BbvL96LYwyZxVJwhWotiGdr6fcRLJ0pixKaTrzJcbyqI6LM3jMQl
ZIavnUu4YoBFly4sbGZ6xegeNhti8aD1hFp2W7iddRItbe06W13pDJ471E5Gl5kHwpjgtZWLdg3G
JziJohXIJmEKQXsWRRMhInQgVfciiqM0fLf55t9EaWiTO/N1etdC4nvc3jv4QSc9xkktXwMXGLHv
IlfVpcWdQJ8ttBPtY+7UL1FYy2eCFbpHVa15VUJY5YvIvogOoh5exF0ulclNVIlEh+UoMAEwlI2K
4GqGemxieo+iewgc7Z7qj1WV7ezGLhAsLLfQmOdnc7Cyc9AAlpvIgvOzJJNUTWFDMysPm9BBRUs1
g+rBVyykwAfjGYaw+F02CmcLb2Z+EEUwOoTUq9lrrvdQUmotsQRTN6Ud3BWcfkTVpD3qynJNoHgR
vxNFneyB41s7Fd/Hu2lo59SWjCfdT6xrHhkEWEzd6kH+NRAteeTTplxZ1imoEZGzp2RUYneNBa8i
fvfvuqWLyBlS/atoVWX/b8erNQEwjRk+lP1Y3XqpIFw6s6G+I6pL50v0K5XdF73vzNfK6uEHStXs
kviaCbNxERMR141f28J+FF17Lb6Ugea8lVUqb+wyNK5x7iDAUpawpcAL+wIc6YcE+dU2zNY2YUMX
Oeelsvvwe6MQIGZodvXg6I13kkwr2gexLz/BqlKuxPDW+CbnTvWjwW9EGJEewsM4aAdstjmsu7nx
6JhwjvO6WxBbKukqSsoMZlw4qi45c+rFzP1N66rhqYSc/E/D3Ec050stOBKCn6Hx38ijJ4cb0e4T
93gRo4WWTaVZACcsLP04F0Wz6ihRv+PVDuaenqI+Gnpk7GWzA7u9DGFY+tkkvPxk+Ya0jZVMRZaq
sw4G8b5HtG6qi6Lp1s6MkuE+oOOyaWu5euFtlAn9sa1vrJ0f4eaRflfOs91FLEn7zNg9Ppl1pv8A
kwhZpM48z9PHS5tEFiAVb9yWRVHeQrUuD7pWdKfArg3Ufd0cWYLGgh+LYFUmPpCZag4tltu676HX
v0SBLv2SiLScT5SkClRxmfFziLvvviRZb4pZJbAdK+OTb8INzhLFewBCbe+TiVRcltz43Mahsccc
ED/YQIGIca4M7GdMZKY7+u9MwN8AH0o/VQ8dZKKTWGGzCI88W/+VwIysNu2z92RoVf2lbYhZhqe4
enZq9oRNWygPxG00hOegsATuytpgXHPdg6pqaFD11kRpIMfJeVSa5CxyllXiAoQC4dpE0LqgX/NF
sTrnOY2dN2UIpaveOg7XAPre0o/Lkyg2GsxzqRU2RzVsIaZSWJcdm5xQt6yynRcPQPqq6Hz52ha5
+xKU47tqeOpNlMYpAtxSjQfR1VGsc6AY7l2U/Nbb13Eef9Ez1X1xR3yJmVE95Zplvbj73k2s95BP
5b7u5Xpv1Z33LVP3ZVea33IispDMKcpD53XZGzJ369YI7C/sIy+IPGS30pUgz/cAbzStr6zmuqkh
yPA4o6w7IVn6PWRHAy8RxGtaoP0ScocGZGq+5TUvS4dKK7VNYTbGrkNS8NZMCQ/GsKnQRt6IomjA
YZvdqhG1LSSrzwQ7cWavKYhuQHB0he0uu2lTYkLFe7Yl7ZpaxfgFK8BbkwfDtyGYAj1q8BzwQEG5
F6tv4dgN3/oyMNb9VB9M9f/b34Zyaenv2i7jEJ62rjwbwre/x1/q/2v8/+0vzqsWHchtR9/qqRGu
Ozbsj3k3lI+qpat7c6qDLqN8FA0pm9+5TnSBKLJ6zKe6T8fy5YTOSnL2oco3USTGhLZ0ikre8WQk
f+pk5KOdVN8t3URjHzrOqizBG3j5g5TUBoBJMF+9Unbe1uJd37Tw2GySXskeRNLr3K+sfVVXSlVs
VT+SL14BEI9JShRgaJcv9ZSIoqlJgO7nclJsWrZrcD3+3Srql6I4QtTBbXdOAwLalqp5pKUcM+mN
vf2Qc7m+t8h/wEjmvEfgmXio8vTouGBJ1d76Mpit812DgA5rodM9GLaN4GgE30oWywHeV9DEAI+P
VS7tNNUZv8LI0O0bRhWEp6/Aso7iHH5COF9b1MYVJWzn5jYKjq5pbMQrHlSu2gtxIwaqA5q2U6u6
P6mlD2f3Pwo7s7iO4WeAc9l8iQaRtHB1b22CrECit9ZRj/Uccp3afUysSHqEILrZqAcHGbFoHOF0
0eCOgYTc0lcsQcDFhH25l4qk3bP5gxZf+13o9TcoRrqvQYgSfNTU7UNQtcpBDuvk6PaxfvM9FU0M
KR9fYz/+TdBh8puDfeTgT5Kuw46F9O8jejJ7rW+8W5FV1WM2JZrM8tDPoEucOmjqBEWqCNkw6vym
xODioUyWt52TNTfRX3RD4GmLaOSAABrkNNGkyU7IPFqybfToQdaxRZcyvkM6hECEgTCa1sj9Dh20
8mZ4TbQvgNZcowRQhdbr48WyiSwGHW+eraQLjhlUxmdHD4wjZo/s5Axjd0qKvj9KcpCfEy1D2Mdt
g0tUuVA8dZZ9ifIBrdcSI0nQRO4urGsZBQa53NlO1gN0hXQZAqj2jn8i38ah1Ty6sD3BG0zsIDMO
0UBF2z6NDVI/iDv3z4EBPXKjr9rGxyjlZfJLhQ967fey9trbNlze8J5+RXumXRXB0F9ddKigoE7j
TTH4AUxY8MfxbQLw4cbjX1Flb130yN7wXlfw2gQT1n4Mnogl/R2Y8viXFGl/YfgFXm54GMo9W90l
NR9nt9P37TSCHaLfQRxYjsRDz4bKHCDpJMTkr4y4RLXRvzvEGrAFTLoz3Kj9vYwsdWLjHyFdK6+O
MTRQIfMGsDPKD0mlQCQDeV9/C2FrYVHeH1JdCp5dybFulgKaVgjB+3oL5M5wu0Mbd8ObbrJ3UhTv
2c54U5QhzaANkPu3gADArZd37UEcpYbRsdQ65ZRaSrfBlpidQASFbFWnyGDDQZDDrVdzlT5AiCi6
iNyHSnNqEZWfW5bufSL4CTnBMo6oKwobHBoOvHWCYuDNyGukHGupeW0QsDz1rpxAX8ElSeDbxm7Z
gfSYijDaOduhztC5nIqqPgBa0o3sKIpuXCor0InhCpEHQHKmxaZgStTUR+8p14f83DtRgYIFOZEs
fURO1KE0Tu9KJUSpS4nG+j8cN0IYlQNQ/5+xRfHDqS10BI6shFYf6pZDxPn7IB9PSfxWDb7/zJzr
rrLQMo6qC7aiTbUn2bHcvdb50npMuc2Wk4V3s8gOoiQO0jXnqW4S52oY0gHqovHmNBWQwjqtv7a9
Vay0zvK+1570DKDI+akryi61mQ7gAV97SqoGdICUt0nC3xgzHmAHCf8qgjLks1PVb5Pc/ToymvyK
nfssQ+J+BShQXFOl8HfQmY6rSJeL69IgWllg/emnI8mT1dZabl4JkUG5eRpBHCI6LsXW7K2V1ZX4
LP85yaehpT4CL6S6rzExqhBmTidZBhDFuJMPOL/C08buJOvS9B4CREiHovgitT4QEtW66zA53mNz
mn2VjAgD3bfnOpC+SCrF9sHCVHC1ZIRLQhmq/7k41aHU3V2DKRF1hGAqW3TR8IJMrUuD6CfqilJO
dnqHKoAo1qaWbgNoYTZNOGDeL8q/AoALTiaX74o3AH9r8+HVytm0l0PlPqVj2m4IFWsf1SaEDdPq
kwdbg1QlhMTtOhhtd8iIqoXBMSBmH9mqoxE7cIJMs3hnycEtjeVil7DXvctw7WIxwHodG6WEYT1L
Xvh1/hqbt/01MmFAMUZd/4am6JtbxeaP3HBPMoZMDyYccE1RGbGUfsny2oS+DyMDDo3mdz84FzdN
sx9aFX6XdKzUzJYE0BM1ZBgtalg6VAsGlJ7JmHQvbtlVcJqzgRCtveXnZz8BCihaUyQ8L247VivR
GsZ+guYlnHKidajN+FZK+rdoGgmPR/oQl8WTaAt1G5sTREusyYOHvJalW4iSEHnPGIMHkROJnHjv
oyoXx6VK5FBD9TchOj7zUUurbCXWPsQRtRJ1VuVDN2lX4E4hB10v/ZbzyF1yrfTMPLmjSt8xRJUK
JNJTHzk5LiIX54kSK2fHbpSzDI4KzHqg7OMRqhjRIJLehjVoLU19Skkait1yjOJKP/Ixh9nun2E+
dDGsEAyZGHwZrUWmY91aQ76ZxxXNbhxyig89R1OS1shh6RvNdACCTcNLXQlEEATrhwNFw3xK8QP9
RHZ3jq6/znWa+AXLyQcn4hF0rUY+Vn69+df/tPT+M67yM/HgbZh/w3QVRO7Dj51+3PybRMt80iZP
HkKIXYGK743als/Z1E10cPUSM4/IihaRDOLyi6xuN1A3dH85eISuUtPtWG0gp9ZX1yoKinWJgIUX
ADXzqvS7kVUDHHrENLby0fTdcW85zS/CcodNDLGiHPxo1QjpSN1Ej8KBH8zpmqMf1z/LxHV2rJnO
NhSmQaEGG8UcJipb54cpIZEdNiupZCKHaFaHDt92sDFWqFvZZfTKPvMACO9Fr1pn1fLawesxPJdu
QXBx86J4PYMB84MRO7q1cnWxQvCXBVFPGHS2MdatTFe/+1l3kfB6DhmSiAMUDPnk8MsknA4ReN8D
OGK2qU50DiTlsawj6S6HbHlz9IzuhXvWWYsgLzdVdX0LTCqOrnOdgojLasy65Lgc5WHJ2yQllEvo
pkp30QAG7Xs9grgq6hYo5/hUFU9VrHf3joVQbZVwoadsybuRkBHIy0J+iPci5YisoJCD7EHRWDA7
1P2qB2qqO8QbGvGtVXoUwKZkiN3HsgPHn2Rny+sMov5JMqzFazBm/U7N4BoTdSkMDPsRlTUMpn/X
NSMLCShN1X2Bil5mG+5DMiXQUTi5VdxrE7qmuIYXp2cNcx+nJIi1/GAP1rASRWYQ7R7CRgFgqJqr
lvrK1L8GRq2dRJUtFSq8ZP2IXGiVbUWdSDTVVXETwdkounxogDFPG6r5xKLaUDP8u0OWHsWJRZ3r
dyvTqbVNPZR4rKcfKRqDSE7PhgkB4VRlYFa/WZa06Tw/fMzybQYg+F4rSvCIz/x3HxTusVO0K0Tk
8aVHrOouEnuE6x9aK2O31MVDmyLiBjN/JEuhBKTR1dC8bk6RERl3jP3GfGwTmNsxc1E/8utqnaY2
mzY3RmNoNHJ7P5dRSCp2ZRbra+J8afdzQz1Pi+ewsh9Gh9VBOxb4iopGvztOJD0YwdmbCloQ/kl6
o3xvsFqeBj2etoXgfVD/IzBj6ddHsBzFI1OvGMiSMxPtiuCO4F1zy7NhMz9RYx54xBrXK1iRq4es
TLxHHSPZoxpmT7nr9WfRTSQsydQVskD5QRRFXwWW9Y1REDkujhJ1ICpiIAnRlT1cv3Zkz7nHqebc
4eUeT5rWfPPcEpaQqV61khYlqXDlhjbIf9ENBswjnnv/Knqw8rvLgaKdg5HnLxuC+iB5jnkHLGrd
URArtopvo2XQj9ZdNCg15J5yjnNGFEUDhCn6rYhZMKK8IcEc69e4kjVt3QbMv1FrXJa+PrZTxMwq
ax+rRbizByImoLP0H3PQEBvkWaKtZsGMtrbqwt1pjgZzOPwtj1A9B496XYEN1SLsBz32UFuLERWa
tExEwtplRC0LNU917Flt5B5yeBJiIe7E1OdCPPwnNxXh1/ua1mj5oa3hEH83Sau4iEOfRA655gT/
9ameUELNFMIociLpRKDklLCpJXBSVEJd2+wdFY93H0L4kg3P/hx4NcV5yyy7yzdZHTGz1OxiJ+DD
krBGBuogyolAPbR68lWfgEfNhKQpp5+ANhHII1Pgj4wCYjfYIDEKwLt7Eola1P2IwFE58W/8k1Vj
50cQqXBgVCm0j6K5bUcQoiIbQjsD5X8U4uaAOB+nHSx78xWzByRIInhGQtvEhSiu4twM2ct5ssrs
4T5B7gCEGfAFfSsNmgTErvk1NPpPF7aIOCv2PfJfG0N58tB1PGVN+2ZxWc8BcmC7WtG/+YPubPsp
qjZimMw5M+MkW/F/l6stcuIO4MPyt7rHtZJQSTvLjbopI08/1Ai1nUwty48mm4SoCMuVJDf7Tjdf
Yv61YfQg9AF1yNxhHgGlZE1uQ0g/SsYmLAExT6C0dIq4tqabJXIJpA3bAloQvrutcqpgtvAKE0eX
lsPEF8X95cOFAaLMdTOdCgpFS1lLUuJi78fgVvjGDz3xpa1mXLKu7E+Vb3ZzoulBf3LV6colw7dE
UYsTkN/i5KQFpOMim9pOq2xFVkivipxIIsstiHZyYMOYYuezSY4l1woAOiw6/vXByh0rPQYJRAAT
RnT6myIRf3gpNokGs4yCbqY7YZjGKUZRXI5MYE5Fth4xeKWJNWyWOyOe06Uoco7SIW8FgJfJO4Mn
kESbwv6WxGh0f9/oxjmaYu/FcyCSYCp2uDh2Y1BdRFXuGog7eDarESFr0ApFA1Nqub9tln2JlapE
fVRLwYBNqLE5azVqd4wg+QIkzzWd+CEKHRkDkYhiGMBCrATS75IlZXdGGLJejZXVoooihf3ZsrON
hkxXnfXDykuQ1vXRp97IdsEuRpXdPbafn07cPyv5RKzLegTd2AzBOaD0A67zrZq04Eaja5IV/gqO
MhylY+5fTGJhrp7brPG3V6tuSG6JwicidQpj48CyepaLes2UkeNCx7KYF80RuoFpazvKj6Dv1cPY
oSBk2mjSWl/rsk53Ok4YotibFi2WytsFNUKUKIFLbYJ/hDDBDR9cJo3wQVcVcz0og7R1pRpZmFbd
wf0PPd34ounxMc1z7HdIEgWV/l50BZqFQ7yDfinYGgD9srq5+F4pr/g4gkz2s2xTAcjwmwvEr8ST
hLh0JRnXqxdiVAFLtYaULdh1xaQRXWtE4WKiwDm9HnO1Q9/YrjY5FBWVja2x7X9XFhfGbh2kUjh+
bJ2LN0ThOkBgy01DGV5TJEoDBXN1K0N8q6F/PiCaWbS/QxdEtkwk1bofDXvvwnUj5fWhVn0uAjx0
gW5ypXUfrHjV6cTFdK+OPZkuEYJkPVb9tPh0T3OLosAdY5nHNNpr0gAQWCLev+mkPSuKcY3/8RuL
Z39rD+D3c8mM4CYiTMceWXvqYHNs6NEI3+SPe6kzHCL7sYcC6YDHU74QTIt6ho0Cg5xyo3NQumDm
Gw/CYNuzZbS2Gh3OKVBPvvS7dtGWKfvr9ASpoVlfY3/8ZdC4Tis+lAWbbMlyb5na/CgS2JFUXtG1
0rWINQ0d/kbfQjFHDvUNBtFLFlUo4JrgxEBwb2LMCZoOKHyM5Hht1hOlCFzLq16tv7p8LzawvK7Q
ZUYfNMGFY3Mus3ACOCHGdk1UzgCjl3FtCmmXeJX7OMC4Phb2X3mMqp4ne9+HVtrVNhvBTmk30wKw
NTX/TKzcznD8nxI8rKusR5tY6cc3p8BggQFSkX5ZSCTCa6QFR03BkueE8iOMC/ZaG+KN67fPg2Lv
EMIlfMQnFEvSZbyt7JCk6EdUKM1uLPpmM/hxvpPsV19K05URJu62jFPsM226M0wpu4w+A3Y1lsFA
UR68PqyhphyOjfydnb+/dgar3TblUxUh1Vqi14U9f2s6+btSt9CzQJBka4ge1+0rEbkaZEehv0bF
M1mxGlTWI/yrKwfB1FU99MkqtPyDoUvyqoWyywz1V4jECp0gSWi+YtZHhbxJQ9RXbBhDZaU5KJpn
0DZ89Zz2u+sVJaRO2c9wfBvVCPK12P9BcG6yqdQXJBRfWuIl8brAltqdHShTJ99G3Tf2BltbPzQW
JjOCgE1X/Y35BgoT8z3sjFvW47SPnYuu0i1Ruqsms/pnTg+3LarDdV5d3LFBQDYd9sjzmqjLpv5h
+AvlbOzVz1HafFMaBOXlerjrISv/ZpzoejMMgUij4+jTmaFTSCYbYoYhNvR4JtZl1kAIFn5vuUir
MkcUWNKkY96zyPJ1pVjXe669vIktDP5ICpy1fFcmhvuItmG9xbUTrvvCejH7ZKOlDROBBA1tHL+h
cR9vFAeHd1XWwaqqkq/EiwJyrNlD91GAXhLRm2aJkPCkE0tkdL+tpPgVMv9HqNPsVfW1NWGgK4II
3H13tAP1ZyZFP5NA/VEVGmKBJcz8MnsoLNz7tGuGnZ3gLAgUYtntmDgif/DeFKygfQLZXzdkT3JY
3IrJUJUOkyP2l1ZZSC90/GCfUNmq1Vfw3pXbXjInuHP+0PrhKshMrCVToG7h9cdM4aOQECNkQt4H
1wuzpumtQ+VYJsGDRSDGKo+zWxJlvxPNOhaF+b0K2Hj1+t2342Sjy/GBQBXsQW6NXkvngqu3u1ON
mpkHVfWmIAJ922ghjDxdG21MCTV6VaqHlWSk/cbVpB82zEa+2xKIHmhbHVEptbbM/dCXz8i84YZO
9D1WgL0xYsn005e0l3c6qt472zeJHyZmJTB4zKTszZGz8NSuPd+eOMS+tJoP23j8Oox1vIF/5tkv
xx9Zb35Vs+GxNddqYhY70+uvI9SckQnzXIX+pGKa1wwaazur4BnMVDxqenWMXJcwbXPfBdLGDtC6
fx+C/Jvjxc9m3lx6k5hGuXv16/hQEYMT9TwTYV3toGSDmqa9+BAHEtAGMVoZG5soZwculRut5P2E
Vd6ID0WVdRhxBzjj4IeGNADtCs/4NtT9N7Spk5UVSy+VDZFNHajvVRL96KDT04r+HXzZL8J2iYvV
9mMbHBs9eR6Aka9jOfuSN5CXB/AwtRER1VyPJx0RsX2GG4CYPw3bUTXucUBCplYdvaZ5RNMIDUEb
+3hXW78qvYKagi8sGttIvac6lL8QKK8kvUPyUk6hbYovap0+RlDzrJSxM7a64+x70zm+JxUEfbAN
/T+6zmu5VW3r1k9EFWGQboWilZym0w1lT9vkMEgDePrzobX3v6p21blRWQgjW4JB7623cKhGu8Nv
P4MsP0GPiMnRJI39SChGdUE3DIXPxTbd5IqsQ5AdUOHO/qsX3SnT1VvPH0Xr95pAwsDpM3/xG+3I
yvcEuaxe9b3LRx9dDJLpK9vcdanaj1W4bfetKrctHwuLBJ0/s8NxxWwvof5XWAG79SUBpdp35Knp
LcFio3/KKrw+eytjnlJuVcLVq7zwJ8+JUM7gp5Vj8+r03cn0u/veywPyHB7qLvqwC/pGJGREN6j8
3UVTjz9pNQSMZkh5EER/zpwbTASwjS8pGxpDUdGMG8/SIRj3O0GfcfDplqviQvRoQx2Q6GBVXC79
q9MBKs+5N67w4bnm6diupIsjoC4gHFlF9Fw5+U/djc2q6HK1ln5PYiSiwybWD4PuP7oWReQU45xd
RsPRaqmy6z786Duuu7k3tw5m3m47nC3QO5xTsjUWd46WMw2VIVaicKew3H3FgxCiUwSEZoEdNoPF
h+zyMRJ5MrOgG8W6N10fwb/nrYZUFeviqS3wiBoyTd+aFp4NbZM8EgDfhXjbc4Ojknzwv/Wx708G
RmR0Y/beC7tnTUzYbvr9h+hwGp+0BN5L/9G0/jYasBRtEzKK/cxf50AEDQOOHGL8utQ1Lh6KMCnS
QEYgAr2uFyDW2b6YB+9AyOSrm2Dewx28H+pvo6M2nhSXZ4W/TpqchFaRMKfwUEw5XWTyaLD8rFEn
wWoiv2dO5ClKql9CRuOVMHrGStafsPUIKim/DJzrvLlBJWGQCBYmHvmc5bmP5NGhWIy68jL4DA3J
F8Hq6oyA6IVa+8VjaBHY0ZIVYY5/J5sOIPOG8eL53GqcaZ15/ZIwyN3cIUAqbfFRla+ZKbk6VOA0
s361h2KkGM+zlfCowZwc3kaU/A7g2d3RrhaHLHvE721Uf+xKbQzTHimsCM1IXLwdnP5eU2N9SLTs
3oooyMmkLU273FkgU1LOioI2HnaItK3WKdYAQn+cOPrC3wrv1AzOXmxIrgBOGu0X0O8zqbJD6Fgj
ycAd08pLUWNjhsW9WOWwbfezHTXrFkdMX6VBOtvnpvfhpvY/tnZH1PIpIZi1BITG8BHuXVZvkDLe
p4MQW72U75gs3PXljONztVg0f0hBcPXoG4j1q/hPLVwqIThQHiDBSuoRdWeVYDMJBb30dpCWbKIh
XRWkDuIeZ0IVYn+mPRaQg5rIbHfMrbCmZ1N3TjLlCoz5hDNBqARTyR/bDYd13uE4XGxiw9klzvgx
j3cwZ/7kMFJX5ILITWHwORElfkGJAW1kpl930Cp10wLB268aznwLty3APeTNbI+asXUIPFr5tvYk
KrEdMLhdFqlqhQ8qUqgJAvVucZcj/SNjYdOsI9aB70NsfZmONm1Dc8AsGQkpjoa0p3mOvR0Voe1z
9lca2gEKE2ITY/Qr1PhdEuORlFm/ltOVK2cE7rdxTWLdBEK0sRc09YfE001c5dx1RsrpSvM5S1zb
/ARw+SFDuT4OGVNrk8H9RFRRZhqPGPYVa6gyCCgtY61nlb38wiYBI16bJoN9L9sJG19aYxz3rjF4
1AFpHWA11+Ke0r2lhsSOujtqCWdb1YhVm9d/0rxEjuTcYYy5nivqZ9X5pPoCUqycPN4pEsdx7Zwv
DhT2WnxPhv+3LuZ0DZGt5jTtH9xSvbut+ouT6H6epsAxjY9qTGzckhUWvYgvwrGx8SdRZcAcRK/F
05C5D33rIctIi/Pg9QxQpM4g239P7Y5E+8J6DrvHXuhYdeMhSoIYiTu6G67HuDzntjgJw+HSjTry
nJhjNLp7rek6hqpU6zjR7wkc+WMOpGL6fbmN4ukxDu0BLqD7wECFAJc0xLN5fvP8R8/RIImYixdf
0Y1B16UU2BSY2NdF69Ss1hMutsScr4amZ94Q77S6PJf5H2zzfIad4Z5zMmjq2NqMqUEnNhjsaibl
RjMdK/Du2gjDTkA/uAtkg/s9nJPS3Sipv2l5zqilN3fhiOfeGBKGl2ODJt0+iIbubyyh3tvWgfqi
LXMKDOWubKpKui911bMDlbSN63BOSlXiB0Y1OLwNeQi5rwUh3NxSWkbgeen35MZvMXPKaeqLQBvw
Bkx9czq402slknwTmrtcMJAu0aGiQY02DjkwlejfsjJaEGo6/zDlW/OdJuCGwKykMUBayavTdiki
0snJ/owjd2+bVO9trSg5BqdjTNgyHo4JifZdHw/l7zokIyOL60sXxVuLIJGtP43HOjO/cg3Bbpzi
/L74DcnuL4ykPwzEq60GR2UlueI3vubSG/pcSkq1l3La+rgATxNwO3wuuQ6zCHe2ClmgRImQM9VK
W7R/eQgWkiTfVZifdFfD1DytSRYKbUZPSbuPMdhYQVpyV01lfisL26n8j+G4JYlbxodraHt3HsFP
fNg8Vv1dVVid4tf9jd/MJxW12kozvsxYDuPsm2UBabC4EMzXJibC9X7kbsqliOCw/IQSA/V7+CXf
8hL6RCwnrFEGQefF4L74xnicGsxI8JkjS95qrkMjPku+LCxRHpLMN3faErkc19Mpt3Vc35Oy3yYJ
fZpO7V/X6oVrFBoIpPplOXQ2TTTt+D2m4H2E8W18IFboT2aY2poErN0LQtJwpWQIe+jbH1+lZ72C
bT+7RU+1CTHVnmGcEV2NdOKYZz5tKktUaFHwcm1CsgXrlQ30mnfdMT+kAZeqgDMBYPtY8eGtSmU9
aHkGZCist4G5pRGpYU36z+Kn4ken2BbP0ezsjZwCXUSE8rE6UQHgtEcP65l4t8regmiMkzCA1b0f
Rw/1DwtvyORHoawc4+EhF3RqToOeJlXEogj9LW4IapjMijwo9YwBab6Fw3WfusOJsQJCPy2/iDzq
1jSBJ7U4t07Wk/EZld6n27cvrc6JmdkvZF88mU65FhE5hUQA4wJOkOx01zZcLci6YIjvW0t/6zv7
S3MHcGWYbq1Fdl2qA8ak3P/dObFQTAwH2V8yiQ84CwA0uMW82XgPl+bV06LTjFMhltqnzHRmgLv2
by3HrXS1l5xI4pUbWypQFYW3bsNmCDlbqGL6svKRigt9ZYv8rgq7r1IgoYj7GVNK6E9N/+Tm4mgV
ThuYWk9NVUK/1zGoHlNNW4sln7f3jQ1ScKLo0+pvXMR7jCvumiTe6pn9HXsNOFXDFJAkVaIUk505
1ZfMIVC0kfmhHohM7fV6Ayv8MzNa6KImCd12skkzBs9pB/8tLDEOtjf8Ccc+vrpJCUlYnUrNwN/J
MeIVosdQWY9hh4QiDH/nUns2iRIanSp+1rIPPBNLezYDLdJhYynzMuE9trY646/bdwfTT54qxWQd
BeB3Fy4fdpx/TMbwmpXoqklbwP2q4n9O1GXK1LlKoeeF0SclxCfBqvHKrYatXU8ffb3o8nRu5Frh
wwicK7zHTdh21OYLUjnumOLFa2sCmtUTkwB4EzQh/vBtEimytjwVOXFKlf1YeEowQdfe50iddImF
tF+eTZZw4Xq7rqq8oFCY3JXdJlHJW5I3IviVdv3XtvKvsK7hWprVQ4FbY+cWLC5OQ9qS3WGPd5xL
tQnJj4flhFbbqI/ojJ5MbYCcjvIXlcV+UtgSxmSDpqkOqNeXA2cjnPNZWGudmSoeXBFakFIFetDN
Y0pSYpJt58g9oqD8dIT8yOf5OuDzxVjNOXOFvDoZbm1av/bLCg6mF+3MJg1c1UM41kiLSucL4qU7
XGvnnbStjY29AfcfgzzKPPBMrq5h1oc9mQ646EMDH70ek3X+qdryH0cX8MYFT1lZVHScxeXZyl96
ka0JUL1v4u4tHhiBL6fgPBExBbFE30YOJwr6icuchzsQ8bfQ7S4gt9cQo3y6BHRouTQ2pBAdc1E8
dbH5XoyOoNGLKWvRU3k+Lk+i48ZYJk83qkCkA8oAHtd7urEnQrXf6i79S/f7jAq0O2CbT6byHK7R
vbzZ9ampw3fKA/gYMSVKCFB/0hjkNAZhK/1kZxuvMPewjID10smiZJAR+ZDaqXJr7UKv+ToWYLtz
727Jyy7Xle0oevrR3xYzVjSzyLN92ZzLSmNAwAE2Xqb9pe9dTWghRBJ6+3HW0E0WWFYSkhWNXnQ3
JIqmEecEZvtaUKc2scWTvZvawrjTciZYEiUCkwiXRs2LdeQZxm6afHlAHpesmokMptGwikdtajGN
d7N2d3v6zzZs6FOuyzYP1y4SDoz4a5N7VUfYuFtUZBks6U/jmycSzLgJsHDccQqkPx0qF0k6IqcP
BxzZEPBPXavX9vw/29mgUO1FCNKHiT2tzcucN+1uoEJvFPewoQGATLon8oU/+y5flF3cfWZNHYQx
+Ds3/HXJ7Aym3PiER8a9poXuluoiIuc4f9d6DFUri9LeUcZPWHpcNFTYRRh+WanoAyAib41tgPAt
TJz1kv/JYVny5F2ilpIt1o6xC4cvdP/Gvvl3aKFvTyzCYR8ecGLGIB3EqvPNVz/D9Nve1pN2lsvb
JcsExnKgTymc733vBf88bA9LkiXmMhim9DTrzmNRX+tUDKs0V09lxPQ597xDUwsgTfeamajJXe+7
GW1M/CN5P9n5Q7qMDnytADYcm6PQIxW0jcUV4ZMCj6rsjnyMci0jOTLD79YU14rL2jqUgyBQx6Z7
21tRLDCbgNmhOzgSGG6NJ2pmuTg0Rs0mtetrkw5vY7EELY7psAut4lclc3vucNqIgLd1m07Zinxu
sJPFfMCyNn6svyWTe/ajX7O1mMk25KF5NJx14pUsj+lToV5CK8FdyKNHiyMrWiGxXo0dXg5jNQae
n9I7u7ZaMVPdpYluvGY+qzXesXS3QCxjQT6UkRxFD/riDOJCj/3s6MVrW3j5RmtEAtEiesNjBAm7
Z+5QM+kBRA+WwYV06BI7BHIISNUHC+y5GUzE6ibfsblMW2eNYEg7y3YEmfJb5tFiFrbVPedzRslf
KKDKcGC4goUKEncm7qob6eE0cpe8MveCzHEMFE3Ds5FjCKhbWL4MVQ2tCsDKrr+zVOL9Uqp9PoEz
G7ntH0xx6IquX00Rg6l2Bnxy3eyzB+TjblNpqxLSQ5tX8SFKh6WANt9tJC4r0MoIu5OxudeLgsGK
aX9Vy+gp/JAgLIGRadSu3akFs4Qm29xFSAN7ipGH0OGsLCvAzl5HdzJcBvR1ARyVeuOXNi7pE2MP
Z0ms6SWIXzL3inkZJwzOCNmuiXGpoLxbjU3WP0gy09ct8UaLIf8RXP4c2TLIe3CbEUcNQwFrUkvV
h3SQOH5wR4ilCAPZJ/q5U/q2oKZcTS7K6WQmsVzoV78W1k7ovdziEHmYZequnKzcxCaBLXPEzSGK
RHtU4O2ZB8E9zcYXp4Rkqnd/mJrx/Zcz1B8Q2TBp07u8Alanb8WnNnWIXhm2eDHgIiHL5NS5zE9l
A2hfW6OGKBY/yNwvNnNncTNW7RsWPZvSXurPCmncPBzsjJU0T6qX0pmtvWtWsJlFNd2JdpkJNdBp
iN+Aw+dmDXVtTp442o2NiDktNCUQYLcAgVxotFmO/VLkTRG4RhkGWK6UcDlRvdZpQGRbiQHUckle
85G3yCYuYStv7EAIseQpyJMt0tfO4bMNjc7Zp0kGgYnLHpnPS+PwH0ubt0RPBBITOSxrjGQcb3i1
fRticVacsPocj1H1oAOhcEaVq5BvZRNnLXbfbUO7x3sb9bQlaGRg6kyV5TLr2TheXQVpNOwFjTvx
wgURq70odwyLLTxitv5wrmLCW9DKfuqOIO7dDDdDOr1aCtXl4A5/2hCtJzSgZlcSRMMS3V3HZGYn
7VeQEgSsE33VltOvXa+/i5ihAhz6JsYo0QRs7tTf+DfzEU3p/aD3GuHTHgqYwSN2o0SYIGv4tCYI
nUnYSE/CZsmZbIfYrXEhofqvz2LqWG7G0jxgVFLNlBU255yoje8xsj9183cY52+sZwi3wCjclvdz
6+g444Tg0OEn5lv8tjCdrZ6joGBkiHtNi8gE3ENTw0UxY3ZI8UnjYdPG2rvfCG/TGw2Ba0lWnZn8
uZt89kjHE8x0GHsFukGlQ5+DuJeKlb52h7GPCPDEyNbctg+pFU53Tqgz26D1ESWUHDeqxq2GFzw8
5KdOy/Vt493jcUFhqE8vw2js51YHFR6bP93ARMRRXWBGZRuMyjcoFPOZvz46x233njuMyKxfc0ju
Pbp9mmDuisMwQjWiHehHBtCxr1Gz7xt049eIPBKtIsyacKe1arXvphrerYhcrzw8Zz3cStF/Kw9A
v06B4GFXPneAAuS9+fj+lg7gh/VnCGkPU9wbNgh0PrVFvRa703F0iS4o0vRBEzXu+fbEKTfX1aqC
irI2Bno+d/HEb+vyR7fUVzfoVCyO2husPbvFdFtV+RfcDdIrcT9l3ktnbLrNI/9RylkVp8Avdr6L
scCFbLjOtHRf6AQ6N6F1L1s/vatazm1LriM+5NVU+9ADGYIb0rc3cafUpfY2FuzZtTcK0jb6z2mq
rtxhU6pgayVq5HNNVcIDqbdTugh2O/oOQtsgyM/1d4rIilYhfTJ1PwxiCfQaV3bCTwAneVT119JB
mav9BWtXH1q0Z/qqY+0kLkPLmG0ey7+uu3izCFqjpoVYN/CtGPq8i/y5vSbLgw36VsCkvbttcnJJ
lBHIQ505/LftEkETjvsC+iOcXJO1lGB1T/Nx8W+GaV1L1uGwNp7TPkk5D/TXFnuJtWGabhBZe89x
7LWY/dcoiQUqNzDtqi3UpglpZAqFDiJdNWMlD3Jsnwe3nndmaiWbockvI5QxZsdM56wmlzsuHoKN
vT7DR3hkVsskjhKONRaVPjYVoMMbq2n7y1B7j3nJB1rO+aqojebS+V1NhvfW46bv1XiydIw3cB27
NuEEyA/M2MXjl+oNXMRdxvJpb7xYDszCuv2oJU4uKLoohYqN37jXgonYup5FG1C0bkKkgwMjVjxz
lqAN9ZM20zp0ho74wrus6cctxt8wF8OLP0fnyKFXoS3bZmYdB0rLwGMMdWeQP0CRM/6w5GIe5Xr3
htU8yD4DhnGil3xi/im4L0U4SDfa9DuSH5yGlnFJbGtYd2URbbWcZARpeL+uDUez6F7GbghXAhvk
wJ30wG0n1mdr/hajt28sYrLTX9fhBJ2L/K8c0dbqbkftpxFiVE7RUVn1nyaDTNFxcpntMzqOo9/A
8InCeBMmDS4evblyffF3UZxQiONO0vqmFYSmezJhXufMXzZD5Bx8KD93CBX/GEvMeFRrTNsrPgBX
fLc5Ykt0RBXg63YMPUxt0vzZd5hTmy4ZRXiB3DnVdB0spge2CN/jexgorCpBqOZNb0LdH5rz1Gf5
DlrGYRrCK3EhSF/AIjJjhKrjcsxoml6L0v5p5vEsRH+lSsW2OD5mIXtwdmoQgtptJnrO7qU6Y45y
ddJYUM62BciJtZd2dzBGctCL8UmbZuPcwwUy4QFvq2RfNJS4nW/9mJnVr0qnfdWqbgbnyrgZ8LmZ
KDMlpKfGi48dszQwt09TdN3JICw2jb1pq3Wdv27nKvBFzNmSPOQ4MwQRa33V7LBVOsCZ5Fae6Sb6
/vojd4gTC0eLxGntJ7L7z0xkX10Tz5z95k5JvheREF5I3vrWmduPyAKETNNFTp8yQbPIeDIrLwoE
FmUgDExsbT7moRm2EJ9YYe/SLv3D9//ofjV1468j8AJgWkD/1tdXmqKtsqOfsR0fW9P9qfPu1Zva
J6YQYWCmGj75LsFZPo5SMqQdEMbC3mGOqpEa7Ago2UQeeKu+mCUtv87U2Q2tI0ZpX0aovECW8MSW
aVbZIc+nU8vXxO4chtHB/OFusqadyxVURtWuYOEOHe3N6pNfzM1KkGc57iodWhvy97j5Kd32lZwp
0OiyukqxNULunKzpuCv7+0IMuB+XX2bmwU0fN72XQKnTRU0uA7rTeomf0SYIdqHx7Zo/DDS9TTz7
5xFK2ro0sEaAep1IHU6vH9+N9mys0iQ+15VGaqVVnBzUalkpi1032foG2pxNdaGCvnR2hhoj3MZq
SQSLfDQ5MA5rXP6ZuGtoSiMUnaQ7xgivfdmxwu+mOv2JK7mYTnUHq9T4v0nlFA4oDuUtTdiSgTap
F2OO/SPIRjC2ZI97dmJsRrd8juvm3uoJgsCmmj8jWasCrqsHWo7e2z47Ga2QZFweJJNOcJWVnfDU
e4D+jenfWDOxGhlijIQ7wZzayU6rN6q+drNuHMti2KpSi9Yyoyir231VGtStYMJJmfDtjeXGi+dz
UrAAhbEsN3rd3UUewe2RTuwCjCPD19qNn2vIlYe3fGw2zdBSAnTRvWZQ9Kuy+o4Y6MmUMEo/0pK1
NpmfTievQu/2hZ9Pm86g3s27zAEPshAL5TiyhOq+i6yvWhwji1WTnECXcdivD8ehEjYy98H/ISPl
E/BLSO+FCcpuJAYOTcvRoimNI8qIMTKvCFausdKviephexiHOsqLrQE84BTO/Wj6C5WHcrSWBClO
cF3rxnxtx+QZhiXlKD5Udjcg1CidSzlbT6GVPgrWlK3n9rusmXd+bdyF3MkRiwZ9xYCMaMpNmoJG
ktiZJs3KlKO1hkbJMy+i2KnhxbQFqDla7qSKd9NgbN2uoyoBbPTJLFjVWn4SY/MdpsN31jKrSOeV
IR9z2fdcNEj+wurNjJ3vZLR/+qHCr99cW3pe7zC/Z142Yawg6dqd+AtIloF9XTaAZ9rVqubn2HZf
Unfc66Z1kDGlqtaZJ+x3kHsIODo9N0S79frV6dcQ2kbqNTcMrCEGX2xtyR1WV19NiW1g9iUsQQ5b
dgDUfXBckLi8q17n0F830yx2cWf88clhldJ/j/uFEZ/EJ01BpIBoRwpEMZ7sgtzTygTgLrw/Oi5u
fVhdMTwaYF4NT3IAi+kixLCV65wRjhFoF9aPBUKGlT9Pp7L318lsk6LELkxMThY+KYxZva3tNY+W
XXw2LVllmu7itQ8hTR+efQG8bPnICmzvSXUGBZu9ZsllAo1HAjRc8ScjoBO5CfZittV8lnq/1mCp
SlJDx8S8OoZLZii+gSmYe1+H++WWx1zgdS4zeyXiEm06Up9Q2g/Sai92M3oBs0babkLrVpq07vPe
aTclnB7lwXwcu6PZMw2OGKc02l+cHIh6BFtdqQYHSXippstXq5iX57lBX+oegOBZGxOj5r4273qj
fyl0IDBckRZF+k5D2N36DkUJhaJCrbKMAfGTSrCd0KMJcIDqN2w/pGds+0acetfFD6UmGTJjzcbQ
wq0ANPvurGrRnY0q6c8AEDNjPaXtoY+oVavV46FoRf2YCi17pK1efr5tqFr0j/gUcdt0Qrwgwzgy
gsbW291/XmZHbRw2xBrK620TdADmELZ4//cgqYpS1nFv3NhzWz+Cw8hH6GJPtY55x22TRbzrRfr6
/p8dlr1yAky3/LXx+t8DAaSj0lemdrjtB9l6fBgl8fXLUW8PaEv2MYJKxtb8ZbdtrdN2AQw7GxuX
/27LEy8wMPW53vbAu2uC7ZICaNuZuopx+M8Dvd2DJ0p19z/bBbUBVjqKgdZ/9zekg4uFODEnNS//
bs6JVrtEMIxuB71tz6uJ6KnYvqcX2damDO9TMj2fZQhxqqpVd3d76vhVtmTAzZtkTPtnv4nyoynB
EstI9dw5Ou+BDIQgR37TBaU7npXO4nv71anx2yCCrHe4PU1zP90hbBDrfw4chepEViGg2fK2TY7r
XGb8s+vtrTy/fmXqIs63d1IJkY1z6EUAEuyuelnsaae14PY0QXl6Vr75p5Aaf4euXy1ptE+34xj8
JlBGI0+3A9klpD5Z+uH29mqX2sEEpxdVTV493B7sXDbbrOHSwiorjoPeqfC6UEUb3F6G0Vw98IbJ
viGDmVV82adI5hjWFUOtf4+TtdNIP1DuACnMbddZyRWIPd5WaszvGcEvzIG6fsCizl1XUTI8Zlhq
rltcFZ6mRjpBiPrmmdqrCSLl5C8d6BvXna1e4xk/Oze33bdytMtVrvXVh2jqH0JlkUs25as3pMXf
sS6RDabWdzlDZM+96rcbqSgKZipMOKpg0GsWjlm/D0cqmlVzAq2CklvgQiOcFPoB0cSUOwN7z9Uu
ZhbywyDiaHWz/M4b98GF4f+VqPTdK+PmU6cnoHpr/XeT2e0qS/Npm9QR0Si+IR8Ik8dXM3dZgpbA
5du2KKuRVM4axc8g5cPtBSMyXBaJsN7cnt5eaBLAoTTKNcodDvXPfnU0bhwoZuvb0245QOWa3mYY
PRz1/u89yHquoE8zR7OVrOJgblx9q1kGLsTLPrfj+8wEd6O0h3/+1NsLZRv2u7JlpnXb5Xb8UdPh
+Q8x8/5KwmdDkb6fh4y4SEagV9KCin0v7ZRI0Do+c5lpm04b0ydMDJKgMezuo8i1i2nXKmJG/DB7
YfwrC/sTgrf/qhzTIwK5Qzar3BxUxZdHrayso2sqb0vzOnD9FyZzcWt4U+HwZldYucT2BvUAX9Cc
zQ+lWzvvo2NWQRSp+dE3kmrrOwV2O0U73MHu93akNodXYk3btSUz/QVGYYphUnwv9eyxnE3zYtUF
RguWoxhNMAvss1heOHEYFEVVdslonXYWXgvnLBP5rpe4pOQlA64iU9M5s61uZ5WwCkrB8L8XRnE2
+snc4WwTnQ3fdHZcKO4pyxACVCy4XGV3JaSTXY20f2/ZafxANUJJZ7jO3yi/w1fC+e7ow1dtF02P
t10Te9ZAZf676zi0/7Orhcz5USfjezd0Nqtvnz3BnkpPZJ/tVIi3KW7LwBm3bQCeu0HWKt4o4kLX
daMz9QvVQ2G2JCun4bwxk1k93B6Il3UDCzuJ7e2psexnDChxI6u2dzVLG8HdKVg2rj7RwUzk+M/v
xSmgsmeGzR1D8O+ZND+MqkD64frfd7WP7Q06JbpBb1+RogLHUiEGRpfwYOEqvIa0M25u21TlhQ9U
93D0cdxkJsR+t22ustZqwp7p9kzFYXHBomx/e3Y7EPo0f5+SngedmWPcHmxhhwQ3cw39uw0+Z8Mo
1zEP/f/tx/xjbWJtd71tqn2vxNKt2VcNEepjnndr3VSwKwBQuq2WCr474iDjDWpE9JjanIFlme3V
5bYAEWDZCDaZBf88b2WDAR847j973p5inA/UtDz8e4jbC5UddVeHkTqe0x42MKq9GuGk72/Afanl
/BGcmP+fjZHt6HvNAOK//eJtx9vD7QV0qIyDl1+e5xr6eOY7h2hpQGXcWJcB/OcaFRJaC66BH6CG
LUMeu7o3a4wq7Bk9TtUzcLTc8qc0K/8hiRDe+BI8/ba9cP0n7D70J38pd6VEFqPFPfuX1bGqcYWy
J9Kmw6mUm9v2PqYjUn39yhTHxZxoJF41ZXRZ2ETOGrHSjq3L2bS6/dhNJJeW44CVua0db5uaNOPV
2/N/frxt/ff1wUe4lhfa7/9svz39n2226RmHQmYb5YGhkns1HWNz+s+DrrcPSc//Ogv44kXs2m9G
ivhAr7P6g6Hdty1q51Nzy5fOMLqDcCyx84w03viFhesHHvAvojIYn6HwKE2P9TQy8GVq8uSVxEtC
jVkwYWVom9aajh4uW+GUWmtY4ax/5XiZpCx+phpTz7413yK71WGQVh4du9Lu1OveNAZsRXVG9ytd
WdE+LEpa6w5pl2cWn7VvvJNPrj1imF0dSxObwcSdISSM/VYWdf466AzRJi03thoSrg8nDDhAself
hyaq7wzZ5Fsdgdih6qPixZumA2Bk+Wkoq0L1FIbHIh7Sx1BEv7e3m02Pb1CO1dWtiuESRkwZxuUX
lr8DBiUzrRRuYOlEYoed5FeKJen59mCVY3+Woodea3tYHGh06RKC5NkyEzGubvug5Vx+hKaNBk4c
//P0/w5x272o69eiyKv9v4fOLWjBQhu6TS+RBozjfMC3xb/cnpUZAjR3wPb+9jRtYLFATz0or724
DAS7QwsCAjtMT4JKas3rNDBXTUsh392ZuXUy5u1nlRev0DzUXyKazz316E87OEiyyogE+2peVR4y
gZVGI7/A0X6EvqUYYch4kVjk9gU68Q6d8mIuV7kShznTqFcJ0dK729N/X8hyrSAHGZ7lANx9TV60
gRhxC0Pqk+fE0t+2NRRfNTrtIbb6u9uz28NtF3vZ7/ZU/j/KzmO5cWVb069y44wb0fCmo28PRG9F
Ur4miFIZeO/x9P0hWbuo0j69T/QkA+lAiiITmWv9ZmIX6Z1HvKy2zkEvS5vUhteVwFLnlN4ioqBC
vpoHU7cYU0quPItjYqKlYTCGx+o3jvTS9jpFVeJZqXrG/XUw/6ejgrOEURrWGcIQN/n9Gtf5nZuU
fLN4jQpIwa7P6245q8FhX7woSS/udOQI5BKszu82u2rqeUQIDOgOknAwV9RTKdv2vlDDcg+X5YUz
sfEoQ6tCb8w85ZWFpGwIntzii7gXnQaq9nNwIPlazsEJ1q2Wr1ILvGtca95T4GbWIm8RR1DDHh4V
9E7Mc1qobn1iPo4xKBsn86QfS/Jr7o+0ZUuqlbXxmHCvBQDZaN8bmj/PwxgCEUiBB6KZi557nTRD
Mx7G0iVwaqmcMCHZcTZH1F3T6/BO9Foamc6httw96XkERoMgPuaVWR4tEGuk0MvgvbCSbZmGxnOp
5RacCg85kDEJXnKJAMI0wPpzJrnUiqC67b+DF7nONFmxZvlQqSdyS0TcrSJ+7GIYSgh4BufQddGN
UuqMFElsrbrBVHchzwjgMElDRjvM9qxv9WpIZOuo8/ksrCjSzlmM/V0gS9ZjP0kWocd7VxS6vaoa
dxzuksmDobEG5UCqMyZwierW1JSC4D/kU3EdV5d6hreF9GuG6KmHAYfkTnexIITcTo57ASKxuZha
4z/kJpoVAUJvC1EVBQN0y2wu7OwnFhDCQ7cBoo0Bik44kAhIt3GdRseZtvV2ZhqXh87vkkWUxPWz
GoTfxL9a0X4GRud/D/muEkwfMLqY5thIFe30aU5sEVMoQ716HrUpfdC5P/T0Oid1YuVOtZNfcwoT
XEoUpzsoVc5OqQdnR8qT/FankpAowtRbRjwbStyw6UpF1+dLNsHaXGqCZdwXSYNJgQ6PD1fdu4q/
HpVnfNQHDxGGO0O2KdOp4VbUcYABMKjXxxEi7aLpcVyvgl7bZ6kaLQIjlF4gyd93fAu/G0F70qtO
e4G3kJIWr/421E2ae7F11f3+lDvBr6Gf7qqPMh7rWRERRvyqlqn2JLtl/ui1HypB+1VpTfXaozgf
ej7PyZ28W1WlCwhlLFqcxSu55xkL45+EqKwvxGWkIAgQTEXuhChM2vcyul27MprOa+IyRYNWwlP1
z1ZRRxm+3I4aIWtnkLap4e2gjOirmFTxlqy8tBXtEN8JnopGJeltdJGn0ST9nPROjGpMpTHWYkAl
WsWlKArbIFdmNeFdjnLGr/GiZ1C8L41T+ruBdf7k8dNYxz2BOSUp0pObKulJXLELfa5Jpm5v7b3r
KWtbI3Evpv45FrTpr7E12r13aBw0yA7b3kEUBkKffI8SfWEVCdoldQP3W1zexlQD6Y7PY0S3KRuI
tbQYywTADL1HCfH3XZrWMvHp6VKVQHyJK1FUHs8u4En+3a2tVe2hONzqkTlGyzBBx0xMhuKIUtOn
+xCuJElTVSbLlU2O7MM92DhZs3ToZfA1OVwt5PpaJzghZJCePNlPT0U8WHDEXW3uDGrysWNdtwj4
3VpzTbPmZFq1uZgoCqSV01O1LqeRoqHqwIeZbDlW8DQSnGZeRtKNB8wQijtRhcqUrSoNpSVRVXUo
oxJczb2oBmYw5wGpPuaOqp6iRH8UzV2Admut4yEXDunwUimkejlCWBvRKxnyPU6a4xmjbP2hSsfr
rZ1Yb3Zd2OToKTGJjMewQFeI8+j0tpQYNcHMkLRjh6/Si+riTPL3d6tP75ZtmL8kk9S/3N6tuGXE
u00qBJoLWPoroYSe8LhY1pkHLnoSS7+qo0966rdqUfkw0RwgNKJXdIx9zMou6rGcvsVKnK5FbUiK
HUslFJ9YWTghe11ogUFwQtutn1fEsxd9ZQ1Amfxk5iJUcMzYCmGd5BqkH0rks8To60RL88FOF/bk
6xGcDKkKTuDNPI4W3TnC/2KPgPyukXr7RVZ5+cHpYR05zqloo6dqak4deDZlRDq9biL7pa+1cEYg
PtiL3toM8cQYomdPAT1d61js9J1kv5SQxpZpGfZLMUtVO8KRTRgeHSl2nsdwL17Sllp5j9IrGcDp
pdwwJJFbptJKVIdoeBvxnUXDqsofK89diJd0anJjyojzddPG6rMOaywK7EMda2Q8ZBlyMUZWB5yy
rUNXGOReQsV0wYXqD8MQ68gN/e7uJTAMtynjOA4sokjsGzxaNQPWid8+eH7TPmC0ROgwBhzqelSR
vMFAphu+3kYojfvUhVp8EONxPalWWgvRUlTL6YZTFne6l5jTlYkxQ1PEWTmasaqbobzvU/j2bACA
2pcSv1YZkcxGM73v/rnx2+w7Hk4JOEFv8hrQYduOtQ3RvwufDLN6dzQp/R65KvAXs3jVVKNY1CgT
7olGmod8VAo8kBzrSygVczG0sMnzqZ1sX8YYb7hBDniSGGV3GXOnvROvZ0JSjFuz+OrmQBWlomcz
JkXGroJUucgC034BOHAQQ+tQfWttGQ6iaiq8KSI64m/I3K6YWZyj/vobIs5Q178hS9hTib+hhDX0
FKTFO/DddukWkb6M5WhcAw5I5irCHk+i2pZROld9WX3S6+pX7+h42oeqHKnFmqRRsoTtTJ5Ek8Jn
GZ/0uTzI5REwfLcplKhaI5uMjqgUxHML3bzXYWhfgEDrP+1qV8XS+KMuWCYQIQ8hlDN7dNzyWBHP
zBoEFzot/dolhb9CLytB/i7u8j2ROSyjpqtP1QaRZ2yG9XrGOYDRRdENsCOwgXbrxDzGirZweynY
kzayZzFx14VoL2wVLBBE53SvGdkiqzssI7yGGZoTYPzi9Pb1Bt1Gs3RctZTJXs+y5L2ugwWdakXo
geLJyuHa2Za+sijLFkWCqUMMEb1Oq2Y7Egio6IckqFACW8alZxx04psHcypE1Y87czdiLilqol2M
UBLyRyR9LJSp0xDq+zS3y/A48o1k6eN6MxMC7DBdn3KE/h8CD8BkpYCzEELo1lg9mY4dPZBO96/t
eWzNGkWtvqC2Adu8/Y7aOM8w4C9nL9fdtYd00Mr24/Qh6khy1JLcftc6eYYAdPNVRrVpjoyjckQ6
FQe0Jg6WfSFVz6WsPHll1CGpg1HWkDovRoiHSqhY0b7Jiw4PEG1AtX/wTpwxIGOn3hlaebfX1No8
G1Ohq+AWjew8hIE5KYo1ByCYO/h/YC1LPSo36si24ja+qapgKdcc2USbmNb6oPCHoElWoio65KD8
gWy9sb0Ns0BSWVWW3EPeNM9x4Vb3divNbgNQlmFrFg7fbrepNKtY1SOkPjFJdDRN0M+j2HehXHAj
0abUaY/ZdZBsRLXNXHOZBjloCBlvHMczXmyOdLvOAQQgqtUw+AuUauS1qFpR9lST7jpBpnIfYKgv
q7oxXvLBg8DmXJQ+1A+kLpDg9+SfwLDkVVjmHGlEmyiCIK32cK6gLTNWHjNt6Y5lvqnb9A0sMNRz
x1XnimyHl25IjZOuvjfEFiDOYFexQcYMyuvUmZVZdJH1QJ7LZIcWou3a4eZv2qAqO1FDStE4Oem7
GC5aAkORN2xaP94njDMZVEQtLUqrbSGS1tWbB4fqeg8OF8C1i/EN8os9Kx0y0yGpf2VagAL0Xh9u
Nde91sRa1aNycetr/6j9nicWud8jxTxyTt2D2pGrnhbA3yOvrzf1TYI7/2ae03ugH71u43VDdIDZ
GB2MyL00ydCukWOJDrd2cXVtK3oSZh3IBobfmtOSlf5O1Kux/RZ7APPxZzi4iZEdxJUoqmJAU0WN
GwzE/upwFTnoP9R1K1hnspdsww4fyuttbndoK2lYKOGk3TfdXxTiXmwK2rt//df//D//+1v/v7wf
2SmLBy9L/wu24ilDT6v673+Zyr/+K782b77/978s0I2O6ei2qskyJFJDMen/9vUSpB6jlf+RyrXv
hn3ufJND1TC/9G4PX2E6erXzsqjlJwNc99MAAY1rcVgjLub096oZwRQHevHmTltmf9pGJ9OGGprZ
o0PobxuJvXaqti0PGOC1Yogo7KSwZ2kJ3re4k4LOYaOCSUC89MJIP5ajoV2LZFSOOkvrltwwnzVq
SfoRVH6+khSvubuNEx3k3DDQzAIkk/OAoKiRrovU7g5GmvQHcaX9vppGoJySso0Dd+pzNDm4qrKp
gyY75wFQWlcfPtScVN4YvjMs//mTN5zPn7yla6ap246h2Zaq2fafn3xgDOD4vMD6XmLjejDVJDt2
jRwfcbeYrmFvV+Q3ppZiYQw4kwHb6JEOmYpfzWHpIBtYVO5BIrk5T3TZQPCmr85OYJVIKNDWu6YB
nFRufVh9f9XzpvxWxGWD+4z/XADXvw/Ihj/L6nMc1c2TBmnqEoHlFq12U4cHxYViKKqxQlKl1yTE
86c5BtyDhRdXJeT9xngGaxHPRiuNd6I3zaIP9+/zD/eXNHnTNSVES1fB9dR1a8Q6qvZA9PmfP2hH
+9sHbSoy33NLtxUoX7r+5wfd2KnNhtVLfxAR6dCL4fMTn7CXOHyoBlIWEPtQyxOf8a27y5BFrdJ0
ex3nVw1MYXREt74+lnvCOvBhI75wiTk0mGZOja094YfFpevq06Wl/hqVG+aPtmDfVXi5s0GzSlu0
dj1+reu7oSIePmIQs5QTtdk0iW4/Gq5yEv0Jpxwi5moOk9M1jyXyxrOqtcevbhU99sSYH1kDPt0w
Bn5wkR0NoOGsj9EtHY3+1FqWv2+6/CBqiAQOp1/t7QmfZxT42jx171oN5UdgLtrc1W9DmFrr6XWq
KunlfGR/ss5CUB4+0iFI2Af9RXaLx6FXFAzeWmJJdj39LZ70almLoTHkNxn1/zVgIfNaNYfgmMJh
fdBsTIKCzEgwTGX2v7vrNL3U0EL456+GYqh/fDdQ2DEVmwXQlBXNMKFpfFr+rERKEdFCXiPn/zVL
hsrcyW2QAnEJFMrrtekaxg70tTwDHgZKXXRdB4iua1EaGO52UMXLysd0MEnjhVgwSR0XK7v2AU1O
a6mLte0qkzACF8us2ULoFr0hrsFnx+mXslVmRx8ax1FcNVXzVFpNsLm15whEX0d0f3WK8eiA/Zok
qg5HkHCsLpmasoGLArze4EC1yfhKdD7Z+ADj55pXDq9ON/IUknv/GDnddZg0Wu0h6VFQdlNH3ndV
KC9dA3kFe6qKNlEA+UXQx06Ua5uo3gaLDtF2HTyNu1Vvd7anO3+6qdq3e07X9r3T10erUk3Uwsg8
S1H3opcc6HTIDnuMkBwUb6cdmRQmr5VWHgP0cr42DduiTerV3sVlJQWsN+EiDTDKnSpv1emP1ioj
WVdDqS5EVQxTHYjEudISg3PR5OFbnZza0E5OA2YtJ7gyT23ey1unySz7TjPzfq0lPMXEEFHU02Df
zJ6aLpO3t/bbWHFPQqjcQDKy6/1CxIBRTvLLmTnG0UWLBmXeV/h85I4RXkShJsGXMdGHnai5SIuf
3OhVVMQc30KFGjxFdXdr+3SfPo3kxT//gAzV+NsPSFNhNTqKwiPMNMxPi2sE9j1x/Sz/Avk34aGf
+gfh3UNwnsRU7jhzozJS/AF/2/186hbVOjfeKqBhO9RXCS8498iOtBdRiXg8zlXELFeiKvUNaQO3
v7BeuPkM4PePIrO8fVvaxnpQQIy6SF13mAmCtNWQVp535WCui7B5CdgBcFJHWaRm+QIpBtwCKLr2
YqdETUSbqWTOfThIyp7FbCVq46A3dzFpC6RZ2ry6DBj46ECfHf0Mfnch3hTLdgqF3/QXBGjaBzdr
/HMXgrTJvO5BjCgRtwazGGcbUS0s0952BV8dUYVfN/FFgw4xkDHdY2w4rzV7OJr5MBzHos4xlfJl
JLEb4P2+DVB6LroqSf7i5La+HhyM5z1cyNbZgAOF1/fKxbcqhB/kWCGBNsDxn67CqQ2lEPVAAEMZ
dlakOFsk1JWtGvsnAT8QQASBPBDtVhiilgdeYURBIvZDZ2ebkXUapYmhxK+oIs63bIlNrBScsXbs
FcyNn6JuEaPFL/IrtZpGG9/BFJPnr/8gCmR7z1FkVQdRu42AfOE/iFm/7yFGBB6CXhq/eHQA/1oX
xWIHvdTn3Pn9U7OoWi3K21577bstmWIZFX1u8/22poqrQj+0lV2ax+n3DeY02msWEHaHxrUZGt1B
VrJk6dlxf24tP+BDNcLnxgcTiNdQ9rVI6hMhV/enWb+36WAS1AZSmpmj+r2qlS+p6aRvHoj0WWr6
2jZXw3CuTuG3QQ2tQziF6AJoV5tUic42Eiwjfsy0iY7UfjB9dAlbWSKEPZnKztJW9Va37XefxssM
piDfgrMNAfnb74vYC68t4V8XU1etWPeSj7mwKcf2QWJ/g/hd2QEzNSC3i0bEUXgTRe3mSzAZwTkI
DWOby2Dn/KZGz7RCB2SOi6dDAtaoLqw+5Tkc7mPJXhVsLva39Y/As7kMRtaE69LXMtq3MbZSQm/T
BRHMlhEYhas37+jOI9mneNHF0J1qa8ng+YsyLb5McQgxImuUYF6XJYJmKDodTVdnISgsdSPZmPiq
7Lh3eZJCS50KUb0VZSGvOi32N7emxoy6lTaUwfisQJFaGZa30HXZP5LzQ0ff0rSTLYUI/CDMvmot
HaZOZoft0i9MeSa69Wlg0PvhXpa9oxQU4coOIOdprYb/XFwilZ6kKUIShDShLfLlAYA1qwzXeiks
4xsyuumPPIKm5YAThI07rKWi7N8jKcCLqKlcXIB1hGvbrHzI0LIjL0AUBAr9AxYUwUJuIihnU6cW
1BaRPGcpOkUTlkGoxJt5vhFVSY67neFNsiZdVOezsYuf4ilOOxZ5Os+NSquWGOQliwCjlp0fo0Au
6yZqAuJSNIoCJyHUxacCVLeR3SE69mu4aBRVlltzZes9GTLXB33d62Ww9YPwlXSPc+9Ccb5vpyvC
i6TeonxYiI4uyvq1W2IhoSQjIuNuwLJi98Orqi4LRKRe8lZ1d16PVCWQO1Duejg+j6ks88VVw4so
POmpcYH1Sm0QXWr0NnfKUH659WslBNIu79W5aFPl6qud9SEbBavDBS0ekFLrvPxrbcBNd0AWguUn
wU0ksZvxTUm+/ZsRuScjEJvrr5o+ZBfPQWdpCs+KWmh4H2pTHzsN7dqXIeBxq019A9QVHDkTF6mQ
JjxBPSDFMP3eirhKV72F5Lv4vXE2rC9p1e5cvVryI02OQ61Iz4aNJhbqADBpq/YiK+kmjjPpGX/E
fl9oZKC7aVSYdzjlFD4k06k3DsFG+lWu3JEDde7ErdUsjk9K3VxfTbxk27XZqnRBDotqCIdkhXV9
eIfOHdpAo0psxYLAnw6IW7XIgy0UgDMXUSBKdezzzEAPsbo3NH3kFE+2FmXMWoUhz7by2gikDWVC
tYjwGA15hCFAsgggXZ9yrU05tEjdPapKouXWfBvqK3g7io44UfppqGxNdPwcRPw6yCCK9T7acw7K
yz+ISIKxcX9YiY3oolkDSosnoz6lGfd9rig7xB/7ZsYmUZpnhTp80eJg65hj+yR7VrltPftDu95r
4QH6/3viJdqFh89MjjXnUekL5xFc4cwJuvwiaihovyqkVg6ipmKFMmubIsO/hqGtB+Mtl8Z4JaoB
5DHUGix1Lu5mDuWwtdQJfQ3jYNkqWbhQVeiyo1saiGUMxn1pKRw6Iau989s7t0rkPSG2Z6/RWdNQ
2suKw+ASUMnqlMS5FHy3YmKPLMHNgzt6JJv8YQBpbrYXKNUNgr8MCaMW8iq7jbiT+I+0fn0YEVxf
/fNuUv83m0lLtixO6UAyDIRo/jypw8lOPeie8RccLu/MtmigekrVBV5ttM0rlFDB0NQX0ZZblcKi
HzcrURUdI5S6T7N6SVkPmVNLDwZgi3Sc2b2ToB7Z3C5000gwcPRUwNjAOaBr1tVOFATdimVmyF9H
Sap2qWchSIFMUbWTp0IMEVUkyJknLm+TP8wR9+mH8u2fPy5Flz9vvi2eQ6iNm46iQ9X5/HlVoHkA
qGjdm4p8HEhlBeTQtJ9QpkJc5X7MYz2Q60sJdXNzS/Zdc4F241QrSwLcIBKEInOYqBpQ5dbiCJR5
HEZN5f7TVavG6rWt/331/z+uU8tlbXjjSp4wIIQMbCInZrgTx2JR9fQw2okztKhGQJU/VEXvbfBt
bp0hvfhp8K3qVSUvhOrdTO4Va29nWXZvD4imQvR9EAUMN1wPHU1bGYXjP8Sjk96bSC3pGJG9w/uV
0AxIa7IHrYrWNodI39YjzgWaBmKvNck73lX8t7+bEcJsSdyH21xhSTZzNPngZqev3sCSL/m9shLV
tLcepcxKz6k6Fhdf1khraQlyVRlCI1JTL67VcEQEoXOHQxe2w7OW/giTMX0FqpWCGbOnbza3luok
mGe2XG1F76BjGean5RPM857jBO9A3ExOAljR0zu4VvVphWrTc+OkxaVqjWPigbA3jBBdZS9W5mVv
Gbskzt1TEA5gRaIieOfH8QYkUXvQ5FDbmEhLLSsjLL/Y1rtUW/77p4nYwr788/dfNT9//zXLNAmS
mqqhyqpua5/Wi1Fj1ZRA+j+bPduOZ12x9WXlh5B6vHjetI27k0zN3fltcfaRN1mJmmivk8bCu2Tq
FfUQsgGk91xbd51OKggN+bsUFhNCIpAbwQuO1UZrjf5SFGZ+QvxkhmjxcBFNwPPbZSvhHiSqokNX
nQezbNS9aLKsrt1XOLOLmih6V8lRSCSqAlrfWYSq6y3J/lmrDIgcgg659sImE8l7GVyIQez7pUfY
jnjK8BS0mrcpQgvgQYso4ErHrxZGs2WD5OW4cP3Ji59yUGcrXS93XoPUqcFjaRVOFADQjr8KeLUQ
omMEHG4dCO8BQp9mWNMMMTjNzXdFc00yYDmQotZrip08mWnWv69K0SPqeEfbNuqXFkQcJ1yKgVIv
H1HGP32KA4jqrQ2l4xEow160ZDyODreIQo1t+Q45PyQeoN2gCmpLz/jJfNFZ++9Franv8bq1n1BH
Sc6y5d9jFSk9q43f72TyYpDmGulZGZpghZjIouoUnnEFGdgLa3V4rviH4NpsPEghReF3GfmXsNiJ
tiR3VlmdDCs3zNud5EoNih1Du3Ni1c7vbnVxdRtjT6NFlWPf0XeihYrh1Pp6iPMJXmx9N3+6ZU/E
le43UGwzHGWvORTPqT6MMzJQj8g9jWwPFP1eIZMxM0t2UNpUFYVcg7tN9fycATndDqURWHd1i0Np
ierBp2FhgSK9jFwwO8XR1XdRVfr3okD5Ozraw0lUiAZCyrB1/zlr1HGTjl2i34keK7D9uaIrqApM
Ux2+TDubjAErTngBmAPeGcKHqOUmEjkecUhRE0USO8USYaBi0sYIL6LQc8iYTY54X9T6h7Qcvldu
qz0h02+LmsjRhNL4oeb/VaswS3uKIvdDX+tm6pzQazL3cnPcIlkib8VV3fXj9Uq0RWOHcmQXg3Vo
4mJrGTaGEZniygvTalD8uV6jSxStElR7ET9s1Y1dgIDvkwY5eJS8V4U0uMemS8aFRG7ygnpiMNdT
v35KDdJ5bleGb30b/Ag5T34zUoWvc49uDvIqeOkEHDoqBLusyEvgScX4vBSS/W761U/0w+3X1Mkw
FcmV5Ckjej93EUz5D9E8yF5/bihsTbNlDo8sqiymdE8L7odsYGS6ftoVlfWEd5Z8Jx69Xd4A0kd7
YivC172EPCkgoXgrHr2iNwmqX72ygg656L3NFb0IcW8QW8zP/27+bYKv1h7YkFIddmmBw0daI92V
WLp3CBUUBMSV2WCazWG4VaH+TkEsO3SgU6pBNeO83D3lgKpn+Kp1TzqH9qYZ5pKk3ut6kL+MdjBu
eyuTUXyiSqRQXtgeugmianoWSduiLg5jrWQvhpHNYCjD9jIAbXu1b641uypWRquaTyjRXcRBcKhH
YPt1UD3g+WGsKw+pIa8OrSe0MS6BZNZrz/D1NYJ1W7nK0jdDwn6D7Kty0DXch5C8MxZOZrbPgOie
RZT799CkSn8NRSRKuQ61kYzNulyaG7VqHXT4AuMcSwjUD7Nmh9oCm70G86aDqobJQas7+11NxovJ
j/IdybQflt+bb1DdmjsncccXl+zSLDfN9gl5SNSRHLV5iEP0roqGIIUsIbKF/4l+n6ZAkTqr9I8g
deVV3+j13ux0a61KvbN1bLDkmpThHNt18s4u8DseTNyFnCALVk2fW0dUEiXQIsN4QmPeW2RZ11zS
MIvhw9r1Y1WqnOXVtHtm4dKQv+iV18BC7rzKOwni0fjKX1J+YwNwgGJh/TA6PHqbzN96JG3WRcef
0wK9vh+yoTinefGOHpKCP68uIzyoFFv4ERPYsbsT7UlfW6sSm+9lD4njzfeMNUJi/mPX3Pf8uAFU
DOEacM54xggXKaGqjb7pBeJiRYTlWgGFtDGbHGpA7C1VwJM7RBFBznpGssC813uJOvO5c8bmhxSF
y6ZB383MQnU9cKZBXzhqLknmakutkdudFQ4RC6KXwxr38wdsX1kukVJ6N4pxqeTAThB1R3Ee+jsI
SMm6FqKKcBAM49Lw56JDsRQgheJSTkIuxaDrpTNNh7ua7qLgw23EYDuo8buRs3ijSg7Gix0ZSnfS
XG3wxkLuw04e8cBFPk/S0x+a/9aN/vgt5cFMTjKVz2oxpmvob/Zalzz1JCFhO2loF++VVwJsY05q
2z8bVc6e8kSPlg1fvZ2h5d1BUlJrjkhXTzi6lHkshgnslP5BcBSF0pI27VJEe9mMD7emW3s1Kg+i
dqU3xkF1vcf/s03cRLxC38aviQY1wQxsY27JmvfYtEV1rBP7pEqh/yiaTKPeVpEy3GOU6T/aTpnM
DWwqVqIzNOxkq4ckA0QVnS/iceZKt+SwmlUQ8lGiOGrxWN+btVQjjor1JcLM5N5abE8UBFzbKapF
djkErexU9wWGkg9q430Y1gwtzEnnRYusYZ0TpsPzlmSzWthkoI3hVyGqSTTw/wPWMCd8pJ1cJcNM
INjKhku8UjShq/ZFk536V9to8kN30ZNGNI8J7DLy3X/YoKt/Yhx0WzdsoCUARwx+nApgoj+fJwWg
izELU2yUap9kzJK1Nt92o70yibudiwlsMWKc4tj1r9rUd6tNfWJkPT3W+z9G/n2eGAm2Xnv6/Qq/
5wWRVK66Mh3v8CQgneI2HekVZy9XrXHobXM4ihZRDHE+rCQAUHefOioz5hQgAsW2nchzCO5QdQ33
gJhZeOEHjvx16a5FTRR6haImC0U5UwwfwFZb2w2aH/YApxwPK9OysaVunHtrCNxtoIXnIA2de9Ek
rqSAdE3jjUiH/+4gulUuEbWCP+tUCxiIKm6kbFhBSedzeOHY5Fqp8eDDLNuxf4jwv1DfS+K8j4Fi
/xiRKHsqFdTTB9R7toobGUfED/25GnvVJs86B6swb0MYw7igxZs/RHm6ihIzezHTLtwbDbFBUYVs
rrJqoZZc9mn+MoxqMJMmRaq8OUpxClQVwPWcaJjJz7wzMkxesF6v9GNcSWhHgDtatInSZathHL8a
KiqCQwQhj8i0/dTk6kUj2fotaUmhINVYPphoua6BNPNw/fsI4pfoayDXsiq7XFmO+BfvTDVJDpyB
8wWuHMkzz7Lvgoqjqm9N3VQnaMuWvnYtvLlUPTeI3sTGqYszZRsSKUGesjJeZeTL/N5IvikSTCwx
gncvb5sBVphlkr6qcoRd/CRiC57nwyshdUDCJWdlNQ+C10GbBZLd7VyxTXH9xtsHQ7/vZa/ASIss
Si1Vk5tWiObm0Kk/PUU/EmaO3kuk8zFbdNwXG4W1GZvS6HFoA2Xu8sec4sCpl6kjtQfDT4Z1X8vq
dghaf+f2RrbObLighBvjZVh6wZn/WDNvNRLKg5eY1ZI9+HjQimGcZ2qmbTxZGl6x7JpZee8QM3fL
Qw8WG2852nUXGyTN7xk2LVx9gVza72FyVCDbNK1gwEe5W41bghgWRZhyRc5PHu3Ri85HqGhj+ebF
XbyITRsgSViAPlYid+bFjfqOCnvsyea3QMYdcMQg9t70HHVb1WXAm1WLlwiHoMSMzG9JHP9Ipa58
tIoi/09bX+NPlNC0VDmKpqsK4TTZ0BX901JV95FiYc00PMlG4sAWe7a1hoU3Rb/IaB2UDeOoeEuC
ML8zpbq5b9HCP/eq8iLaozFCMQf3i7zEKCHvo404iIhqUBkfq6LXzOpdEeRnZ7TjvasE3dIvewRX
QKTNeqIdb1oywjHO0epx7E1uWMXPysy/IjJlv0i2AlGjU5INyZ+fdV3JO0muSN40SKv7VnqpdEd9
KKd2H0Qewova8KXF5gUZoE4m9C5O9HBF5GWH1O1MnPfF8Z8EV38I0G7bmLGl17A5ZBS0DC1cWXHL
ztJACeCADXn5K5hudcrcqd0W8/IUSJ4v991e1F0v6/ZebzRkJVA+/9Qhhpi5yRQxsEYPbZHYPTBa
84QqfHUuU708N0hqgjoyT1LYVmcf1bF9hkHMPJdV+WBbNRJp8nQYkuUcX5yg/14HcGShnP607OIS
urb0msABmUVhqZxGa2IvIhtO+vKv6ZA7f03/v7Sd15LbSLaunwgR8OaW3pPlVCrdIKSWBO89nn5/
SFYXazjdM71jn3PRCGTmygRVTQKJtX7DX+463TQ8/XeJHsmoDd4ZzexuYwV9ekZ0FKaMZ6ZfyzJA
U8oyk7VUVulX3zLfGhdD9KAYgycHH3PRPTipvYmjyl+KSenA25+ulu4B8736Ncg2uuYmXx1o8Huq
xCXatDR7aXiSxvwskOBp6Z6s0CiePZSR952ClKHo91Lv7CpV8axhvZc6SKuhULXS65otODv5QzV0
nw+3PiQMu6WeldpMhNwGRLOxMeHNqUss0q4C+K0m8YODVMyS7YbMg3JyfgsTHKEKxIMjtoW7BOTC
XuMHutHCpjn6JfoZstei5xNiGzQkYf+I6q87z+20ekFj2p0B7mq+yj5auAmq1t9Vd6oB5xnSKtVq
wGcOVSWQ7IaH/402uLMm8vAjwnZtjzZ4/UfjBU9aO6bhbww62K5O9bO+oi7gNtGDPLUyO0A+0owe
xBgVneuYNkGGP8ZETe7f5zlR6S/aLlWXXg4TF8cIRGgyMG76xNOd8LO7LPdbxDgnEi+eYJCl47x2
Z3wjmyfsvbds473fFie+mwVv5EJQ9JP66BQ7sbaTNWgcSahaT3ZJFXuS3/mF0xm/fuCfSiGjo5tK
j7YC0wr15GDXe6598gr2m4UaD29Z4e0DJ66PlRxpa4tM3ozEp/cbxYQkRQ0F+9W3jOLyq9VE+aKw
m/GsWfmwGTU132ou9NRIihF1DIH/x36l7LVSCY4yGvtLQF/Rq9bFSKLwmUC5IH2i+9+HyFJ4Mxx8
rCd77jQFHGqvbLUHy49wCMKy6ofVfWPLjA4tVufdMejhJ4FLyLv9VJ/sUr9HIYUBEEHvZ7oy9LPa
gP4uD4Z5abv6rcyd/mtrD8PKSnVyjROipFb0BRrEzvMQdygy21kwl2s9+NpkmGBqfD02oumMJcx6
r3vEUqlG2yN6UqcoJ9PiTVLDyRFRJO/IfEr+H6nRNSfqCfwpciTFbyCpEVF1Ks0BufwPsBXq/wuc
hrqz6EK0A8EjzJioFWh4svTGjlqQs9bzijuDjDoPZLzmGeqcOUNvrftWe/lDyLfDQ3JuiehL5s+w
vtkPWuv9qEelwc490F/k8XTdGOCqyo36i4tjy2teK+OmSVJ0RKem4yCmLuH6sL+O8s/qUs88/ed9
uvlvzz5T00gQq4ZtKY6sWnd5dAWhWXMwC+kZ5iI2PS528kMxtme5S6Jd1ZWTj7qfPbsZ2xJdTayf
ObhAr+ZHfIsdDLCrA1I5hUE4ZEWU/vx4lmeaeQtPZPt96VhCG/gaOy1t4Ksxq9xanePRaMVoAmKH
E8fxvibj+wvewa5vsuhbXbX6HEWC9ALBRN1kvHdscAuCeGlPaVAsN74lQ7j32JSLSdg2RWRBwWmM
4CYEQSA3kuAZcaiZOlXn/Q5pt6ij+DvdQcTYRwtTs/uxaR4oF+u/4FCBzN0l3iYREM3g0WNq/KfL
dzA60jeuDpzQetYo7S6iZojy19hAdNkfozVAsWoPn2zMceDhtGwoR9bT4TqS6oMzF51dXFGJHAd7
7iUGSFJzPAqci4DDiLM7TMxds+sM7CTGGpfgml/TVm8mk2PqaU8o5rHptNtmr0iFdUBTEiluU9Ff
ggQvnekt6FeSY7uRGT/FpEQKmGThK4Xi5/ukKvL4Wfq29mLFOVv9+Kyi9Puz6bqlrVb8Sgovm8NO
SX8FWFFY6B99xQ0MqQNNNh5hVRrLLArMY41E3mbMI3kbyZF/NIALrPQR8RPH17/4Lgm1GJDNgRQd
NvdTEkZKxu45BS7Is7IbfiFcHdY6XxDweOA9WgRd8Vla4h39PolEeHCdxGtr8TFpEEiBEkuiEuLs
dRJiyOVhem26XslVpe5Zdk1KJACA1q2O7D2yhH7wZay974phK4dOi8LdmIcOm12yjJXLXrbqe28j
cpAFDJSZUQzONQeZBABRACa95LindjL4TUlSMIJrf1dxO3yDTNWvSvIpG9sIram70MLs4unRVwwA
3BPQ/nJbVeprWvfuSXSJg2g6Sbwi8R4e7vr1SlXnTdKVy3R4jBo0aASgnQpIeRBnt4Poi7w230Tp
gTuU3fLeJj+luKxh3+kaB2Uq7VomeFrVTk2sxE31RYwOjWwcSufJK/tqqyaR9hqNzooinfkk95b/
UPrdU6z2FMHQVdso8JJhj6vaUmr6YJXlZbrpyL8vxK9WsYd04wx2c22K0cRENkcZ1kZe/zamV7Pe
lcHXA+Oii6YUKscC/Oejm/3UBks6VPhRH8UG11dWgSUXx+ueV7UxIyU7r7YLktNsZ/BOW3ZYz1Ep
8UFXd8M33jK9xVD5/iEP/eTJGMPP/biAHfrUSJ6meKNJnDddPcSDZh+TWk5fosZf6uITBUm+Zetv
LzqtlTfmaPA/IPERGKpr6LyRn71INf5wU+yQNvk2IT887yK1eRp6P1/nthauRKHQjRINormOtyt/
stc0vOSyMkzUi+crCAasl7YYNVxK2Rtbu8RtJJzga14vw7r4atTRxZtynW2Y70zEod+6CI0wZEKC
c+EG7hZZ2modeI7+GKcxouBgVX7W+ElG1e/UlY23NHskGYzBwscJckN3PZ+H4AiliOF8ikmL2nrD
KuaLKDmAfZlqRDBORVEhrSgZqQEOWWK0LbdAL4cfNt5nA+/qLv8757Aa61OMuc6hgUK+jHGZe2uS
EgY5XlZJhk6Go0CWj9kkAQQ0IXnCQ3pJ6vZZRGAAzQtrEL/UOdLqEEiCrYIz2GMzJd9EhIVMfm60
wzHnnrbADLw6l9Ohk81uIfuJsrAVH2muyAzptEwN7w4rfEn64KSpcXERD5+MFhPyi/gaT2O3Fuoz
n1of8/Bcav/Lw8eRrX9//k9wGyo/CoU6xbEmlsSnso9mSBCp5X54Hp1dKSldsw0SMEmOo7cLZA3M
vSBGiDOvcXkB0tU4WISVK4Ela91Vk7oGYPeuWCjkJvYFOupUz+XnyIrw7+BWtUaWJFyZbkpWeAIT
C5BxOHrVGftdjFhyyEXyWO1N7qxfoPJ8Se1IPYuW7GHSkYbPUUDWRjFTd8d9G9+K1DLeBnjgFkC5
h9yppFM0tv2kFqaeBkdCWDzqH/y6rX4kfvPTQM/9rSSzBnahHV5DhLExEI0v0eB1pyw0clRh7OxU
Opa7CZWu2pa8neLNJcFVKdqnXpXHQxzgyD6q7dNQpOo8xK11ZTpUFXKedT8ds0L6B7RRpIQY87r1
jwELhMdET9A+0z2YXIpTflf4tadqbr3qg46jlm6ma7PImwffzI8xUN63OEHUeAIYynXnz4cu8y9W
WDx0kh9u+z4w924KF0UceHyCUESAlX2mxyM0y4L2d6fyvKVCExTOVx+++bLW5HKPfll9piTGo7QJ
hiXyV8WqjFz9XHJ3goBV2Ct8ZCk+2I6PHGgTWY+2i5AoMLjvCoAZRFEnLxMLyzQ2F6tMtl+xJWl/
2HaQzYqurJbh2IRrE1bxnDtA9+qYiHWUut/+4RnDuvSKzp812nOb6s5vo5UeeJPe1FTnF4MFY2GI
1HldKwjqJr69RjDK2WdIqG9MW9qhPpwuFeRvxhj3TRl0NarAGAe04OJWmdvwBp7WZzUHv1cBOvzR
RN3Fptj6i5ITORvLmSPKjz0xOvI7NASAchv+iYAEN7Gs9TGzHFtoC/Gh9/zwQRyKAvluKQLCN3VF
klRiIYFukNAf6qxJtqjLv/Z2finMNH8GePuslE58hn4mv2SS8iXzFOukhnl1HIzyAhEASD8WHLzC
/QrlJj3IgfeIGdOw9awk0GdlkOkHiQS0sxxxdn/rTLLGeSOXK9GUBvNs57wemmrbnRqz7vHNTdM3
XQon79XG36tOcwSmaYN//pOH4zucFb72M8p9bw1x9Z2fIzg2EUlM0jVTiGg7fvVNsnDZaN3hhcpI
ei7i8IXdSXUakMuas31Sdhj3tF9kmzs10PBkTZLkJ8/d7iGxW+3Y99bGiHUfJUizJKGnA0GfBnHs
7R7a3rJ2+Rj9oMZIRKcYw9YJIpB2oh2oFibNFaZbeA60y5zM8he2Mc0S6D2PtalpaiaCrI7SwOgZ
81Xg5MO8qyspoxSnpfvrqaXjTOOy47Ln3dQbeTygbFWa+2gndr6zS6vhUgyhcbaTes3b51J3tJ9Z
h4GYHNY/Ot1oL2Od5JMBQLkqg7ex5HcY8qYzNGH1u9OfEAPsXqrIdw6FO2KcglvIoo/wFG5CbumB
1LgbuQuSWc7P+YLRc35JpzNLVy4JN/296BKDbVYl6w51vrloAm5KTpJS/oB0uc8mlbIyktttV+H6
KppW4I1k3qLvoZSaz0EzdI8JVgXx1MozGfim16JLKfcSpmccQJO9n8WR1q5b3/x+67qF3WIdLS8o
bXD1j5kWJpKgeH8jSWvv+qIKt3bjOnvyl8km0BXv2AVBtfZLLTpRSsTTKNeK82iXFjqHMqoznXdx
eDJvsiRL9qk91jufn/+mCTL7oGUDnqwDdq19UaO0Du7jEVMIxJT1Tn7O4wfE90Ed2GOCUG0Yblq9
LLeh59RnxALwGHDi8k1106Nc8EvHzmzbKGn1LSyx1wWpl1w0yq4bgFTyps2baF5glbNUyKJuFZPV
OkOaHhmIcdh4c3yHyrxU5dL8ZefJk8IeYl6RVLx0mrTssDb8rUMq87kXvnktn7Dzo+yCEWWzKYf6
ZPNTWkeq3a17A6yMbNnkFkxffZWN6odqJuHv1DyC0iSRy4/5YlJ7frN8dPSLVqkeR3RTVwUC7wcb
qzknpCboelJ1gWHUzNOKSkCBcRtOF/EvGc3SmZOyJzGRw15BL8z246gZR8SolIXvdMpXHSlaciA2
hUpH4Za9qmTkSgLfGJGxlIsdaUoLuHj3C24FN0qq9rwRV+ZDUjXhXgsQCLeTdjglzvT6Yhg/QiX3
oGXUw0bx62ZtemyRlGB4aEDp/uEAk8N+JhkehwQhkThGQrZM2+aV9AQFEiKCaeNsF1nyoHZ4CTV9
tZEtL95aIzKjyohyHP8vo/Ug1+bZ0REWCbrCQ4IMevGgBijR58Dx+8Bxnw1dry4W6l1RHs46DU32
YlJV7ev4GIyFuqaCXC8FuAsPmGxhdkGxFdCvJpzAGfBoT2K0alDWsQz9WZbbFLpqRsoUAzKjbOO5
prfdtmkUbznaSvoGEeMXVZf+UjhQOzLN/xlM91wDX9+8lXJsX8jDooFlbtugHdZ9G6WPnto55Cub
6g/TwaMIidBfuEz/KuTAeilkfUSxOHqzB/xds1RzLsl0GBS0tdSQLyp2HaqECi0CvGNp5UvfLZ2L
CHQcEwHRUHdmt75cwvSjNLixTKuIsNjozYt9Xfu6WGwqaw9UQ9uNr2it+ks7y1Oo4iQA4Qyyf261
+OCEzjcr0pxjoPF+7VdPo6YFc3VUD2Pl7PWkdHeWY6PLB0FlPg6+AvSk7jdOXKlYHsbDOZ8OwSYd
knTFy3GwyXlTWMDcV19NfCS0su9/U58bQSqzUeFtu5RivK5rJ1t25L65XcbeiHMmN2pdMh567iMb
eZDCRVyYyosZetbGjfA/5SvP71WJv4KZiRejXbHhknFlHl3QI4lmWKvQ1PpFZ0S4XMiDdciKpmln
lOSeDNQON6LvdlAq+8+QylbJqyEnDAGnwsqsql7tqqvwetWDL22ZZYs2MbRL5Pi8ooKFAM+9DrUR
igCEBPA9sbfp1KLDhLk+dqXGKyAZqqeEOtOsQPhyK/qURDNn7YiMMQyuCy5O1i9qUQvMCGvXsx89
jV1yoMrfZUkaoJhn406X2Agi387dfZhSE4XUsRGMviJaFb91sg9gHTjQBFy2SYD7O1Dp7b4ZNXMe
9Xa5NMHQG35AQdJLsNHM+3QbjCm/h1yWsFEaMbfwHfdxsLpHz/SOcKM9VMJDiQRL1KxRjc8eyKdB
SZYQzJSUWoKJwa4JSm35gvFQeOzJa5AKqcuXKM/skxPpz3x/kMUcYPNAl7UbLzpbDcmeIb2yaAUf
rOAtblG0FIAFqVb0hWgYnOr8D9EwfV9eZlYXTRKU4yXyXJhUSt3DTNDGy7VPNsy1GttgL6YQMcDb
gn42pIPoyTvktGUDF99aaoBJOFZxaJr4/SzW8miZtdRd0Z+oJuF6Yq6n3In4XsVyu4p5Eh5LA8tQ
nHhQ+lYc9ygOfA2cbQPTCmuI8WiUJg+AJHzAmgZfyozbopA8VcYe5y/+Mltj0jwVfbWd7dQIuaYs
tNV5ocPsamKTKnwfrUcZV66sQLhId7WLPAzGXMPq4cHnU68Ha4g3Eq+WheqNsNGGKYVwBsG6aA1Z
5zENctPJVbg4of7WQuo7+u3PQcsotDbIkTg2ids8iKxd5VbsxaYzlJ+q9Nop2uJQWyeqvMOqbYJ6
SdqUEkUOE7KT4jc38qNvhkSSH0uG+gv3e2Veh673BBYlWOph6Z5NmS9FEH3n5YoCfINjjNoYPFqm
pjhgUwCq1nDIDsBrY0jtLXOXIgzdxepFqx4DvYLYKJsxFHP+wKETYjAnO2W8dU3MhtNRQVE+H8kH
6JERY1QiaQ/iUPhQAtltNStcFd/7yrqBYdSrxbaPS/0a1yn4gvWkotAedlY52vroryr6DhuVcea4
Q/as+Gb12FVYt/ZJ9qxb7dKJZOlh2qi7TaW8aiBWDyQI3GvTyBMs0YYuXCVqHiKw2fbSMs98bATl
OKYWm/2BU162D1PkGfmtBbwx6/2DgRIQ1vbxuDYc195HpfTFD5Hv6WBI6k1ZPeNHUz5noJFyDfWm
3JPKZ0frEEkbhoY7LE2bOvBaaUnNuLV7wiWpO0Ldck9paP5UxjF89ZKw3AYyZkmF40W4S1Pu0bsq
2IhRGBE4V/l6DnqFUVcyFmRcpCfZ1uVHnh/AWOjurRbeoo/Og8mL5t6SRgCDraFtDK1CBc2VTRhT
UbVJADAt4IGbLwmphA1IfHlBXp9RfJPWecbjXYosgxSLX651YKJLMVd1Wm+dK3mzvM5tAJ3xtCfP
NwWzw6swkwQZL0ajltyfjgbZtQlMiwcWso4rEZx2MfXNHptjESx7mJuWOEWtr3P7HkdlCtprEay1
tYpFje1eR2OzwhnTTIrNdW7QUXhrKQmJf0I0YsNGhTVaY+m2MSynPbfeYK0wvsgPdrQHfRI8S9W8
VeTuWVKs9jkp+y+wqJxjpqf9pmghb0pa351xV94io+rAHZIC89pXK99xgshP164WsYKTTrHZlXMV
Z3femAGa+zukNbuzWCMtEWrj/TlY22k/T6y0Y4sXWKjthvHe8yB+w3r7IyU59T3PfXUGysM4J64R
boLe3tX1mFwaI3pp5Mh7hY+MUI+uYHiHUtJrGeGXRK59WIlRwAP4fhSxsxOjmV4+JVXWXrzA1r40
36si8Taqj0xU3mFBhz5niXRzgStbSJETKetx2Dk5msgYHlt/nuLcMex0ZErV+aeAT6d6ouB/N5A+
8IxHFxLmF5N/HgVZYLy9433R+LY9uHG2Ey3J6PRziEWCaIVjmp1wXP9DtEr+0dC3A5yieyTXx7Jo
9nZPjU6sGtYjMlsgUxahKWnnwZXfD7q0taTOO9+62fDnu9j1XkTQrR9tTWXpD1SK7wYyL5QxeIMt
cAsWIeQjeNcx7UP3cTm35YXRKBXlBT78Kujq4c0eTXcx1oCaByWVj7JKugvs9MIOeUf2h9LHjAwS
vDgUkxKIOEPU3ObnnfIMt1ABEX3Kx1mcJQhPtxBK7gZEsBjtGsn7NArZx6OE3VVkJci9XletKvzE
KmTOwwZSMQmWYUyxKgreD+gpprt4Ooiz28At7jZwF/cPQm7LjwDiIwyGuPBtnmjeYm5X+gchd0vd
5v7tp/zbq90+wS3kbvkKe5v3j/+3V7otcwu5W+YW8r/7e/ztMv/5SmKa+Hso7VCsGj94FF23j3Fr
/u0l/jbkNnD3J//fL3X7Z9wt9Vef9C7kr6521/f/8JP+7VL/+ZMi71CyO9SyOQIhbO2C6WcoDv+h
/WmIUhSzcFV/n3VtNzqGLGKVa/s64dO0v7yC6BRLfZ4lev8y/nbVW4xM3Xlc3kY+r/R/vT4vM7x6
d3rI7vx2xeuq1+vcrvu59/963esVP/9LxNVrOBBG0eGX/vHXv32qu75b8/6D/u0UMfDpo9+WECPx
dNG7PjHwD/r+Qcj/fikw9Q1avFge6OFQnZret5YliHgMWGniQI5kgJ5WIHdogtHC2aSw3YVkV5m6
jiusE6vSYUc5DYvAfvDAxAFeQUS2LndqVvf6Qgx7OMbrsXME8wuDTnS1oxPvC4ddYK7m6lodUPfW
KSrhs13MKTMAvSQ5vTdIuO67Hs36Gf6C1MMxKX4/NfoxkuaiVxxU633ires6e5rn4nIpzcsq/u4G
eJDjAGfM0ySJ1tSkyEfJSfYIKnOjF2l9QmwpfZTIvhwMp76IMRFV8MvF3KrsF9DC00cRpqL8OvNJ
tuxECEYdbJFStqasKgLiPAPDpYfK7LbQP7w6/jQXy1Bdkqh/cWVnQHlJdX94qUYGbhJcHEFigQOb
xBZF21ItHxE65334NqB/hJi6REjWE4I/3HWamCsOIs75WMUoImzkdMi7Sg6jRStDqgDiVBzIEloh
1BmGbodrUGTbR9CXw/rTHJCnf4Z/6kVrMbbnvSZ3M6nyU941dfPUYqZ3EmdxFc/aFieau342RMGC
/SnfobsJfe0f2shDreHPNUSEOOS83qICZbbrW58482Or3UCD/HXXLxbJK3tf5qO5E4Oiy4q7VSIP
k6hzZ4CZpE5oTAetRP3eLJ1rvxgU/eLsdgBeZ+5FcxQCeOLUppjiluH7XDGt0gN3EWglPtNJ0q+A
AGBNEo6qM0Nfr7pgs02SBFsLiW8tEGrSdma/Cp2svnSeXF9KJbd2Vms/i65bP/Jbz0hC27xrECoO
CXDklal77XyYZoq+6zXESrdOcR3b8obrdcSAnI9fUXSucFaBpivOEIV6eOfr3lF3EeFz8tl17Hou
OLuCvevXA2iHeuEUwdGnhruTa02LUfIvkmonFRKG8DNXkst/Oa+xKJfnItyty7bf1wpCkF7V4m4T
au/c6UhqHJvsBjTq20HLq35lkM0XXZ9C7pnXYtwLbejYn0I1ye3EdEHERr5gFrhN8I3sXQ7IGKJ0
Fdvm3p9AEVgbyt+SDHWgroDi8BHhm4qCk3KXzNXtHegnSgCfr0SnNfrZAf6rQQJkkX1gg9A02mPm
ROVoygDyS3kMqKLuRV5PHCwEtDZmXLdX0bx8xK+HV4r4saYado0DatEtUT2pkI7Lq4dJoWAV1GW4
8I0QGVOQgilwEDyXO9cpH/JuKB9EnzL1NZC6/XlFjnYl2mL4bp1eDs84zHjb1qy6Qwv3+eB0k4yy
aIeur+1tFdPerE8X1wGST+ABeqv54Wt1QOFebeey5OWL2wpNGr6vddeHnbq2d9XTXbcpB9JaUnEW
nh4N4nHx6blyfdrAJhrn5BCUT08YEfkfnkjXh0znBvLcA/Q0h+FnzV2JimmCwRhiqxlu1GVEeYVD
/HE2ALevZre2GG676Drjrl80eYNu1yD/v1ZdY2NppfO+KzmQmBM9kI63Q+pW703dq2cNMJGDGBT9
17ktbJy5N5bj8jaNrLq7aPNCmSOnhE4rzs1YCoFOX6i6FgSAgBWM46zqTRtQGd3VqdUd0jDlxTSo
im04xsU20mJbfuwMcgcylixzEVNOgZGgKgyTcU9D1Y085El02T4mkmxGO+RBKkVO5g5Cx7Oxt8YN
jznlDJlVPYuzBGF1dcTI99avGiDkEtVAu4hQRwZUO1P63FhbfGwofnTeDqT1+JeA+l4EkjNVBqbh
QMfRWfm4muirpkv2mURJhqvdPoBfohreVvg4/usH89O4AB2jz2GwqtsxDgo0PlJc+JoEoUoJY0kV
LWq/SbofNp4I8xJS/8X9iA00a7yL7ayvJZeJC/9kegolgKZCHC12KtJJqbfR0GvqrsOFGZCRBOnw
3pdBrMr6Il6JGdfJYh3MGknqFT5OHtNaJTpmykKsaPb+RoTcT5nWhlob7MUMMYp93CJWLas3cRmb
3AMrvFv5X2f+NH14IkpUfPfNEF0Po4rPRRlVu171MdyG5/IsYoVcy7/Gyu1oUKYB+iCp2LJYCo8k
wRmo1FaCDBPRnAgFMl7z11HBNhCjlg3QQYyKuVlDHfJdhtdlnblOnXyGQZkKeVgnA1+An7o1xWiB
BMl1NMnyfVDqAJoqZR0C8UCsGadGhEpg8Exnt4Fbnz+NguBQ1mYIW0HEiUNXW+8DcDd+jlT4xq6j
iHqbIC5xt5K4xIDayUwMiODbtePpQ4G+qo4FsCbN0rGuHYDjBWYfvsGDcupBfvP4A1AsDPQlAHzl
rTAUQFb58DRkHfw8KULUrPWQDE5li+Kn7B69eJQflYAv7DRdrJrWabntyff+s1VdXLmVXpIsa87m
cWt0trFW3BZmNvgsTM6l9hCogfeK98DWK8j213Y4PmdFNu8nYTT4c9lJxZxl5k1RkBbZO5t464pR
B1MN/iksKUbFkrDyuoMYDXT505LpkFIoZg27zn5SUoipMDgZCHqreZSlqN42tm+uEhL2X6QxOInn
8C0iBvi5zQPLWPmVgWOGjjoVJqujUazFPnnE/nmvW+n8bq8MqZId+CjL2t4I30ff+8RIUJWfRoae
x8/sulWn4LPRsgovarQWtBhF9livdnjTS93po0lR1DuKw5haW8jR+dGUHLBqvZ1tKsUOHsXBAeCR
R2DxRAttCxUzx3qvtXoVobOc9Ouk6VpuskwY+f0/WriszesgUNYZUnTRfKjlXV431lGEDKrbnUx7
XN8mqLhCbbiDwqoXE1w5M+a1UQTXmOt1x+icZ5l/XURD3vHsDxQ+xaewgOFvnMI1ZiJWHEBNxwuw
Td1Kn5YfJRv1bT3ynqR4IYdou2ZN1T0NXqnOg87wN6KvB3F7ABX1E4O47kl0FZmOVFAiH62pqwOd
jq22yS5yaua89D1qxlcxJsJ17OLmTgJlp5ZdfTck7hvaId3ewdB4P7g9KHRxKg7c3iWp3t8C7qPw
8XyfKmJE081qr5iJNlJnwVI1xva65i0mycLBnd9mi3WNcnhf7LqEaOeJ9Sx3pbe+CzErmSeq57z4
Rqkjk+zoO7uVArCDo8ypONzaYlxEimELqaz3SNE2b5HXIRFKQWKYKx46IyJIrCHObpc0kbHT5n95
NRHJO6qP6iDIRFmt+rOFwOACS81oKZqt49PXav0ZmXVr1qFBsbobcLsY/6Ew3t73Z/3OzxNlX6Zl
bM7EIr39pA55d/JUrwaclFgrhzfLB1NOyplbjt1WNMUhamz8O9rwIFoF7rcPjdEv0sj3z9nUcnTP
e4CYeZtSoMJxbDCWcwc8fuZOU6My4CTfFejfwRyNl5GfiIrYn5g+XbjX/W5VBQk4paJEGr7uHkpL
9p8gAoCrdJ/EQQvNGgSR4e7iqc+uAKqOI5r/YpRqfXNOPXVX6M77BLUFwoChLz9yuqCiJUtrbJGN
naaDvU0PbWb9vsVDDQTeZVYPIqBoi2Hutf6wEc2xzhvAaGYwF03JjrXHNP+SRPH71XBxK0hfmtZW
i+sI1E2mkbSxJ7cMtETxs8bVZ4HEenYUfQEeyj2v8n+29a0GUe4oOtxpkogSTXHQAjMER5N5i7uB
WxMPLX3lGxhHl180xc6P/aB5D7CKKTahyj83AD4u6q4aV1Th/SfXDvwHObBnONAl/zYq5uqNMxOx
sWZ7T2I+5P77+SLCR5z2GnG7wsf1xeBtDUDBaPkCQneMAH6Aj4ZXVEYI/ZuQd462VC9hZngICRjd
H2UdertwwljPRHRjBtZ88LX+Ig41qqnH3K2WalkPl9SE5JGELtY9078Qiek3tzLKw7VlU0arJKOf
ReLP8TEqPl3yF6MxKbFPc5tpLp7C/lOKWeGGWrUHwymGehPl5Q64INpSAGAfe38eB1PBf+rJ5NDZ
mX36Wwxdgya/7riwg+Vtjtdl8Wxovfd1xADiqv8f17ldu//vn6dpR3mOJ3yxLGIDJ85KXbd4s2xr
V2O/FbetdhgKlmHrFWuH2NTCXQ8FOJ0GRFcnRq8xIryAlLNUagcuyTRFRIq1RVPqRxmIgIfgUx0V
w1J0iuHrFUV4DwlpCfkKE3Y7iN7v0vkAzmeW69qwacZ6KetFoM9Jaui7oEgMoNvc82uPR95BtB1x
fxfj5HIGe5kXdb1539e4fbAlyyed+IF4Z7uJbVwhayx2PvrkacAMSpg5pXrtT1He0a+nSTZ+bVUj
34r5YpaYoPD1WfBNQRZlmi8GujaxD6Y6SJhK9vA5MCoDK1Ecxg/fsrumGBB9A6rW2DdCrf3vsWLh
OPC+WyaKaKX5lEuaNBdnOqCV61k69eWxZDyJs38QZ1u2BCqYZKYdL++0sURTBcYrpQGA2Q/NLNFf
+q33SUcrBloQ43kZYVB3VCwvf4VrPNP1BIxzr2sAmMMnberG1jXCpJeUqGgaBdR7NJIkAMxj9qoq
JOHJAiE4OgWzo7+uMbKnuYSW/+RBVnrlEPGz1dnH4HBhYjQur7Pceqxcs9x+akIO2bYegiZrqXKu
ox5iZQ+hqRsH4VeCE+uDMWjNXliYuJNJSRVIqGAXgbqwhIdJH5rRAaff6wQxSxxsLb5OFS0xvzei
cGkBpVnkdhGT62yGdaYE2kMO0WrZ5OTJdMPA0HjqcyWc6/LMrK4hYmBgATygnXSXq8OvxjOUHalh
7QFR050c+vJRaWobp/DXAa7YQz0NDU0tHRWz39Sa5QRzbqHDLpLU39dIHbIW6HQ9m4tr3j5M7KH1
HQKLycGw70V/XDv1vMDiY31d6vZhxLD4gKEVXz/IbbnsVXEia5uGqodgAm+M2vQ+aQdSuwHqD2/r
f1h7s+ZIdSZa9BcRAWJ+rXkul+223X4hetqIeRCT+PVnKfE2bnfv794TcV4IlJkS1e4qQJkr19Kw
pV/MRkOOwN3SfpHCgflGJEjrp5h5idkx2+ZlRrXMiN8p5IqHJ6TQntFQqT02hbS3RWuVuyar00dt
BGcZgI8/fg8YIghe1CHSMkQFJHX0yZgg8iIyQJ075sqpso9DSw0pmLwUPA/J+2lu4QCe3gBjveyV
XluWAA80BN4L8K1GcAgN0KWjiQcsX3UJ/TYSa0Nu1zxTtBggRV6b/bFo/kkL2zpwUDwd0UmK/6pK
K0Gwo/UFVLCU1TNRVEJKiLxShdAZHWqBJqnJ83nsRI15cLofpQ9a+4biaDkaI4nUohUaalkyBF17
mHQZ2qBxMEeDa7uhQsJ+xHNk2dmQw/onTa3sCDRwidRnlGVHAUTUEjrAEOVUk4SX+uuobSO8W+Wu
Zp2rUkfXei/RAaikpNQQrFHy6vOg5UsXYsDktfWuvo2gKj+jAe8Zu87ipc3icWEUUfDctoAjGV0h
n4MqshcQ1MufAzf1FkUR+lBREFDBtdGz25roaELZwD8YrgnJN9WnbcVxMA0NonoADc2H4eyl4P+/
c9M0jJZujy15o7o/zRbwGLOGFHgU+e7ZUWwnKJ8BxS5RMzz2YbUm2wDI5QjtXeVWU7KugJikWsFC
Q9faN1i99mqt3IE+xVsnaNv9ypL4SaDF4KZ3FbtCLzNdkD3POmuV6YCR+wrUi/ZnvJoZL8FYNQf8
AQSUSrLkK7rbxEKEfnABFnC8L7XmRvaQZdUmDSwbiTFcJBLNprUAJ2rAs/kcvZo8Hn72Ywi5AtzW
bl3ZjDuon1Q73crCe2wHgaF3cudn9Moa8J9QJOjN5M2JQQvz9mYNvkl0PuWSr0BhkaIHKkXWqFY9
fGREq0G6ltJNz0Djude8gsKlFtp4mr2fhTlSpWSL3s9m73QWD8W5zUGOFYXOjePtdY/vonmhA5rY
rYsdB/rWSc1CiVV/dNBQxsGtLDNvT7FzBHjekQmzgTnt0vAe5H75g1Gn8TrQAfsvBBrHYq0sl3bn
pj+aIV6Olhxew7iO12MNadc5QqgSyf+MIJ6oNI6WWcTlqxVqaPjIQbW5BbtNhl+RpvNroHYggvvu
yoYW1tLhDUcmljYnrtqGkD8I0d+gRfbRB2doC1lqOMjrpx5+NBCYl1pZoylE7Wk+TFNrowY8HEV9
bqIk+8E6JHzNyi/vJYCJ+97T2GYYS+0JGawpwkTTzyKTIB5yYrRE5agPG4pvHfJz31B6No5g1m3u
waMoL+A+35k5PvZSL2SxgXZdv6JYOph6+g0UdhCHVNOrNhrRUwmFRWxK77C5XHZjjbJkkFmrRrrD
SyOQhytMZEdG0cgvLstX1AINelRshyGnsqIuZ4+5xsJzHMjzQTAw5UanPUSBlGuw7hcOOmVAi0sH
7uj6QbPVAVjzDHcRnAJbazG0FLTfM9wbUSlQHgpXPe3/dZqHEiQvaIdF32slh1uk7tcg+7JRw0lt
bOvRuJD/GoMm34gylCBwxWEE7vY4Qm409aS7I5NpgkUc/JW/heSxORxTya3FCBaO1Tx3jqOzMBHb
+H2pT2GJd9V8I4O6OihXWLxqMnvVNE5+Z5cpNppWEm9rBoViwSLsNPUUjfOtPu5tq/7el5m/YZ0+
QooA+oDJkIkb2Rq/G5ezcOB/2nQ1Fx1+aE2dY2ittBb9soV+24oKjzNB9FS2/FDH5FAv2gR9/4Wq
lpN74o7+83wqb1qmiSZhWrItWmfTFe0XL1qB/HJhsyE997Lr+DrR0OoJ4cHPw0R1GUMtNTtBm29L
o/fQRt3H6Gb2bqcVaUR2iniPJ7vFmbi+x9MlKdR/dSoQMJWKtZoORRk4a9HV42K20ZnizzyzwgeN
LcXYHngJ0a//Nq/xejQFUWSfVOF56BN3XVRKWPg9Zl6xAfHaFtWon1A+cA5VZV+mvwcNwXqFtmj8
AeZ/EapsUxiZvNzF/fx96jQkzycbMr7fgrCuFgbr9bVocGcjdoFSmD8BqO+uIaDFwLBCUFGRlYuw
yqC+DJ5QiqJJbtiBfUF5/5zUiOT8VioxImNY+1aOdrcykdCQCgu5SEpngBIqxiHkcTadRCmRbJqy
fQxE1/UadyslngoPuZETNlBZRP4N2GsTxEPxLwuVt72WS/OODmPTuSu3h5T8bKvRXocSoh4usly3
sC3uwlWvhMPogGw1+FZr5LzzIQCDoxIO405iXurhlQI+mNvO2IDONluSbV4DOTngnoTrTmuQw8kN
/8xCvGqqS7Xv1wMKKN2MowW9zN8deOf4gdJrt58Xr3z8DEqrxZfPZzswKIESRtGqgdSwvpmsQJ+1
a11FDpK1Sh1UAJkogA6x+9FEoWoiwMr2NPH3teblf19LFs2LH8XGwWN84Tq2uKdDbBTWNjSC9k3X
pilAisRG39q3StKm6zL/rsu4ylFBS6YPe2sb6IiexkhcoRafG2/RLtpx7gpsZT5Hz9ejGbpan2zS
Gvy7AevTqC2N5yjjz0MSubehx+telZh8T0Nq3fFH94guNHGmHp4s9iGFbRxpQEEczPToZbQeI6t5
a/RBdLBNOqCmahvNYMsW0nkrQ+CXQzNoLjqQ3y41L6Uu5SKJe6Ywoyn4LajR56fW0NF5depxmcxX
lS09yKEHzgGyAE7/jmcdVHNTeSQTHUqwOm3dMWEgc0QYMo9AWsSI0+1WHhPNrQ7VYMVutTGKztnR
ViKhRxyd0gEcjsGqMQxjQdsUstG2hM5m2zzjk40WsFD1W+he0a45GkABGQIt2AfSMDSLuvtaT6HE
oOjE0O76RhhWyHpt2wwUmR3EBTca+ic3tSqQjkmZbdBmkGwqVU2dvTJkPwYDCBqU9KIl+pTc9SeY
PA3JW6LkOHlnmDzB6VGl5dPcT45pKeVNRnyToW2I7Ba6iKBp9DSWYOoKDDD6e51hPwUte4UgU34l
Z9uwBUjy2GOVQZlVMr4lM88gxGf26MMdWOQ8DYUu9rleJivy2qHQ1qEfo46mLhC41dsFpiUH99MF
UEz8cIHIE94GVKZAvaLNpTnZPFliiLQLDTMbgD5psGWadAdN5t6pDWS0EnYUfa/QyDEy8J9CCM7a
9KxwQGpRJF8Grb5RAACULsguQvM6z4Q8IP9eGdgE+4H1ko6ZvYG4C75WNljr0yEDP0yEr12nwC7z
gWw5hFdAb5tvZ7sf1f2mAlASeS6Ig32aSkONwJRqLvp0oRf1vrC8jyN8mew2rMtFq/Qp6OAULRJV
dFrHgGA16jC7ySbHkK/GHokgcnxeYlqnrFEoRhZ6ZbLaOc2Hvu3EoSsBXXq3h0AjncwBRHurf0/R
ctiN4kNM0UTDNmn876Q8DK5kdq61SaV4Eh52lBo02atsS0FkoTNShIZQNDvj3WY2hxCUBKcdiqy/
Lfphvdn+26IhBLG6XESeu2TonFJ7CtqA2IHnbIcheZ22KMpOZ5/2H2gUfoHoF/C0KgL4MraJ4gHZ
YjWcY121WsWj12kHRN5pP9NV/QoAJ+8Ym1mFlE5eP4gUDXy6NqIZJatc8AhX7qN00JkOwpp/IGHn
fTFw/0QOzwhOY1zXR2YCCAn9IvMBf/N+wbVG/6k1V9L5UnPsir3NCQwtOIkwqo9jUkByvZdLmRXY
FSOj/drg/rzoQOJyrUUHOg89xO6LZ+OrcMH9AL5IuUwFuBzdXhYrVFTiK6DHw97xpLZlrihunuFX
2PmgD8v0QbesyMNk1N8NnWAvnyYZTa2BbdUqbk0N3gNPMndv9b7MoDqBF0j0B9XuJrFz8ymph0sq
vfRHYibopMTb2z34NWv0mCKCa7r5VPfdhfJnf4t4X+M/I9DEBnF2dAGvvDb5Al6K7I6ADu1aR3Xr
yZaiRgMYfyRARcF15zCAY2uCOWSlCagn1DA25gD2qhZ8u9vSzLtlAa33AyEh4jyaFqX5zYoWlUBL
0qKEoUBjpzst2hoQdY8hWgJoMV5TdLe/C/UqP0HbADsQiJNNQ/TQixvxxhowIXcChhVlIrsy1bGe
n2iJ93XIBEHPpRtrBv7MoO93AHpE4xVIPsLT6LDkKpSQXst5/qNV+/TG918hdhysUmy0pgi70bsF
B0jHB9Ju44gYDVTv+VTQAYhrUaYGHJCRk5Q/nY02eLAhc6lh60KzUbSpFgycD+qBHDqrYhiRXpNZ
ds1KcInWiu+treIBgKo/HbWjYS+hHCEyatOMpPPxLVaOMC6tEzPBQ3wekKrKCqGLh7f8Tm+62WZA
gZr07lZBJ/VvTfIMpVBwEHVcX0a+HC8G8E0nNLCDIuwtIO+idZ1qwPNpsbeVTbux9cY9OjKw3RXS
JckmB5EiUEZGNLkjjbnHCP8e0A9BrzJF690+ZWhip38ZYNZrE+j/53YA08dsBzfO2koT/vyXeEfZ
WeQXQDYKcJEVoPdIkxq/UpWTpLHuhfUCZWMbgnbIXfilMSwsJ2sgGVuZzwKVl7pBEhLJgQuv23JB
LJvSS0BppYHvkIaWY/3vSZVhAZyXyzOSVAXob9VBA08l4IXQz2jGf23KEUOmDIowPWBPOnTQwW5c
Gl51ioWUN64O+WCvRVmA3V2N6ADAvxUJvHQqi5+1+rVFrZhGoHQEHweQfZBEDo+zKR7q7Nh3+lcy
0cFp/WLv6ayZZoqo5vu8tn9Boqc9gvsTMkbtkHQQBy3aJYjQbdSY+hL5dmUkD0XS2RROYyvMfuWp
rgMvkwwnbJmMdTV2/YKwlkaP7hu8l8NDY4qhMzqAJQ28BclpNoO+N24XZdu+TagFJLarUb8mzIWU
kdb4Lu7JGsNfrq2DtaxCbxUnpnwUHUce1fZvTAeWiw8l2EMdQzuSc+x1HQ2VEFonr+fZ1Q6i1cGS
vB4eNWdHut/QWSwfbXBBP0AOoKjrul0WtXatenCLUWRhozu7krm+p3VYjZ+OsHu5Ji8TbX8w0O8K
Nkx8IuA44ruYlQdaliKAhARhn1bd0yjKQUSJLWd1otWQs2pBYl9J0Gg50Bu1oIdnGx22YSNnXwI0
s6LgEYEmCkqkux5f5L0JGt0zurJxa67D8rECOcZC76HMVuCPFiDhE0IuSKz0MB52bZgDcKFSp9hO
G8so4hVY8TDMWMHNBdAMyRkPJfC1lBaabTTLXcVNbCzTIPstkLsQAQiqbKPnFVSAbVTfNFWCC0Z7
ANy7X/rd0FzIRE5HgMBG961+QxHkcFoQOdF8ss2LGHYLjG7WXsiuC62HJA00s9Cvb5zqtsp3JQ9u
wahZoP4iSqswYyCyMsCROgbxjwzPcpCrKA8XPk6hBZNsHGgHL8gI7maE0+kUCurKfN22KEtBnnrl
+8+8aOR1TgFIzUJbQBBpO0ockCMS1gAhbFGvcIM178iRMoGad2E8gyAjPbhFkePG57OtlbX+pWyg
a5DZEQQVgnFc6rUbPze9VyzcMQu+VV516Xsk5BfD+Fpiw4e/atGgg6SrfiVW9mT3Sf7aavivRf+y
/IL9QLYCxFfc2q5AQsCyjbPHh3EnQ7c9VLrfQ5WX/XHlYrA+XtlWV9Z4eSllgTxLkb6iaP/xyl2b
PMVlpi/j3Oog/Z1vQGIGNu7R0rZWIbVvZo/vud8mDGTYtbcGxb9/Qs9/d0AdHaKCfazfJSA0W7qi
Kl9s0T4r0Dbm/wNqI1Q6x+SbZmj6c9i5yYrhR38XpoG2Rf92fIiSWJyHJh7Xtj8Wjy4PQBjNLeM7
hDTePoaBj6EFYfi9NZEE/PQx5Oj/8TEiyyt++xg1XmzOJt6Tl+2A33PVQ74CRYjsEVSwxc1scFtR
I8vXcQCWL3dlfiET3rbEyhdmu6UhTecjsEo0bMxhmo6+blcs1VQ0BqDHHKTI7mhFq87kNgTijeyG
rRaACY39AD0B+6ELVRIGIkhHstVhqFC/iusKJMcPQBhlNyd4mw5JMNQTIxvZBKvVT21jvR2EOksA
f3e0DuhSNXKibkRuJTWROFUekPNAtcfQ9zpYKlck2GAZyC6gBDKewAYLTT39B5mhLgqpGBVFOjUU
lY9SnspKv+G9JVhGZQk+TNlb9alTDCp0YE3X4f0YZNAR6B/3swPSCIjW36PlUK+LJthBrrNdmsif
7al4lybgvgLDhAcyVOCsyQvOa39Phb+MjZDj9UAv6wTBegIOjD3niyDovW0RGbW5IvF3QxmhqeBt
SdidxOLpjLwMLG6LRnmrBtiZtm+gug6SsOvIzUdGLLVqJB39kShsyadGs09F6u+Rv8+DwPAUWZq1
iUYywMKC3pbrpAGHEr0CTm+DZByiEjoh6mWRSuV0mKKtxkSXL0rz88GXmlzLEm+/PXd2saWZAClE
8hXArlWZ+smzjOoSrX6wEzdtEvlgsqjSye5JxTDmBfJV2ed4g1m/8PrW4x6G3MugGNvp0CQM3SJ9
GyHdBtvsDVVc5jYjwA60W8zTjF9CAw+upunRaaHKPL4fhKvBzNiBqjtucTeOUjx/iurdWNUWDyl2
8DcN/2mt6aBw4UWutfJyjgKnEmbtTTHcKon/UiprdAx7NiqvDabm3lJLNx/AsrPW8LyBZordnrQU
+zVSqmGpgdc5xtFEpHRsIPuSA5rOxZG8TWofJGgr7sOQW7QGmTtIi554hjVoSRN5MOCRkmyR8SKB
glXLH0pZVaDfAVCpMiP+UIC4H2Qt3nIcwD67rMwOmoZB4G4qy3nzJthW01Qy/W2+iiCniwa7tQ1N
Gr9e1m5Tqn+KmAjM3cKqTviniImzXLd5fSLvqCrj5EV1HMGqbj576ddEQ+6yj3P/Fky/NdzVklN/
zCN3WOaOrz1qofzjTA7szda/n32K02JouQ+iHrYiT8wjHzyQ7qgvLXAQ97Ic5IPdNeaxbGUKVUN8
OWvQfZvYvXyw05c5+De+j8EFOnZF7+jr0nGRIAKJyXEUnB0la5wVJOHNBdlmx9+GyCWwakHzZreZ
j86q4VDI/uQw1PopnrirxjMh8aUZ/EqHrEgf0b/qAvH4r4nOwOvmL8Epn64L0sskYxkL0KY4HijQ
fo+OOMDuqfN9NpsyjOYrZG7xdgXXBnZLscb5SxbydE0z5mBHyx7CPttrGlg20b0UL6psiDcNVD6h
JeexfTPq1UVXpVqNZ/5RbwExUJVePGnFvfBB8WbaFXRbVQQ5MmHtDfSQTZPQXtyuBMTNpDEGF8iR
Ngst9cuvTYlypM0yfsyCrnyGHtlkryVUiiBIZK2rpK6+lnhXNYyiuDfzAGxFmQTSWNk7NR0dUOE8
vYLk6kPotE8QuShW0N5LHnod6RY6I1uvbFLZ6Oz/TZxWIL2Q66AuHwZuLH1zBN2+uqPZ27GTzYvF
uDxKHZhlsiZpZiyHHneUkpvQr1i3I0iwfYjwaCDI29QiNrYkdDG65sU2Cv0+yYbkLhLsJ5kpyos8
fZtblnxRUbrvbs0MeJhCsx7wroluZhs3AdTj7QeyFZyvBjQ53kwb+iQxhJpXLlDXW4qgCZZEulMJ
wD6QTU3oHLC3TnkAj4URQHzJGqzd/Blw6XofdDVbc5X6cmG3G/ujvcC26FXF/83ejynUZ6tgwQfe
XpK89zYJ64p1kfPsC2gMzR10Kf0lD5rsS89rNC27obvQfAzjMUBSQukcUbBhgs+ny/oLOZMyHu8T
kJCFeHXqobO1ysKCPbK2j2692/S7LnE8HWk4pzmUeFimi94Ig71lbg1biO4nObQCdFfHjA3NYQqH
bB/0ZiBCBTBWBRaWsRwuVlS0z83KGaz+WddEA8GpIYWaCYZh2SqGSQ0ysGoIVdIS4gpoZaFhNkDB
LLT7B1Sm/ZvXOmcy468LhqIQIPcyqbGkBxW0DEIwO/K6hnwNLNlskhT7u/lxi+xIKhcRMiTQAvjw
GKan7fzwDYa1aur9EEA+TgoscI6QeZme1TSRIQcdgQzpZIHdHXtIo990qsqWtUNzH43Bpml5eCVT
q3vQO+b1T/KRaZ40236f1AxjdTTa/ifF/99OilqgxcD2gI/WCg95Une4+nEIqEcperP6LuvwqMV4
23zIg6Z4zJPgH0O9dVVuHS08vEyeQSdoTkPn9yF552BkrMR5HvYJOs6MNKxWvrYPLNVZPJjeeIdR
SH3G3V9Hppvniz51qntAQtjSzji7ecyQG8hK1ycQwXWHXkAsx3c9cUV+2VxpAEx8GSsIaciiqr97
Fd8LA3jbRQE4N0gKIBSamd+hvMNfHOayZYJy27RkpynaRzd/W7IfAVhqe/ttSbSUn0J8d6NG9C9a
wTpQM+JMogdvAZ2D/iUXuCad9cr217jCHEET64OwdDk0Gd+QNliAtMrZcUFxUYE4eU3Duq0hFA5F
TlIKI82wMmPu+d1O0mIOEhh4GCcx3gXPXg7Z4AVOrADPnwWkOqaTj67/EaMD8HPoxsjchK3Zrvjo
BvvI9+WLCznrti/KJ2EU8TkFQ/RigK7HC4VFUHrcgyMYOpuWuyhZ5+/ihAVbjmbFFRqTrXXUl/i/
LtOxXZlFCt0PGsvGakErYlnrAaJC0AV1xrWpu1tgmX4Gtgz3xFsP0FVzpbN3+2wi+2gbUzxR3JPJ
VoCRAXY8VcM92clEzv9P+6f18R3/8Hl+X58+p0+Ijve1e2ZvfHS1bQzNgVr4+6EDka1k7bXNE/C+
V72H0kUef69NN0jWwLYj/1O3IBlRE6YYc4wh9BK7UIWJcZf+c6nZ8r7cND0Gpa8zZFAIV2oIVmGr
b5Eol77hpRuykXZCC+bTS5/qC7Nj4MXGo9S0QmOP0qg+4cZ6L7UWtvDaswuW+S9RZb49gOPyLWyC
kakwvynaM1hDnC/Jv2FjM/yx2u9hNL0IQvwXO/j2myM2xlBgujalDU16s3JvkYisG9CePfqH8UUv
9FPagNmCIoVlNjvHMT1wJTJsSlR8PUagOuQ1uG4pRmq2s6gF0HQMNZYpRl0B7Mv2hyvoqyk87YPx
BNqIO4qmZQcf9y1zKg7pYjgMLlArVqBluxQ6mE96iZJE4AbhmYag+tvWWRM9aFCke8ikuZKqxzVJ
TYauJ1EsaDiOhrkDGbM+edOBAwgz5PmOvLQkh+DGmYZqSZmCk4+WzEGvk7Zhc7bDALQomo9kBV8y
ypuog6gzwMQhB3eiXEobliM08aJwQ0Mj4f2R6dAs6iqeP4aoGz1Y6ZRKoYC6AuXzPF2ISl/6brs2
GhMqhWHs34YKrWpMqYWWfQfaCbcB0LjtwP7wZ0TvNcd6wKP+UwSQU0iLq5LHX9ZwsX9fDZEJfXi8
s2RsDSQOUiqOaeE4Ktr9LtY2RKQ/2SY/SPVBsl/VYIG1c83Y2pWFqgQDqyk6gquTS0OUTKYhIWwI
U8N7ezLNmJr3SYTWoah3E40o9H0iQzvCiYdopY5ZcW3T5Aj5QfcB0GD3wWXsCW1c9RkksS4kyytv
jfz2sCZn42r+WSJl1SgnmfI8vRRuysBKi9lJZMdrtNTXG5ru6cLATrT+Ps1WkyClsQW8P7ojk+51
eKkC8fOWPsHQee2RQw94QV5ag6EGl+usu5GpLzV0EPVusqOPAHXt6mAzRwcA5N9PBGYfqH5p92Rp
9AyqT+P3II66PSXgBAhyt2PVllMCr4/M5oIH7Y2c9CVDNRai7zG/0ReMJw3aPn6fLrKyXHGHgb45
T7x9hOcAsLvevvGr7NFmcf6Y4T3JHJLhGlYmvuM2s5Y242JHTiCkx50JooQlTXifjvtVBhJX6a49
p4gvpvlAoAmGh9AKkN4R7Dvgu08qFJXrfoi+gwb3m9NC3wdEI/4+41BjdNPUeMVE8tNEWWreyo4B
mslXmh6zva0g+IZWyR3K4oaCXogb6sL2IijrdOOBtaCHDNJLm0Qm2E5TVDBUZbFRUi7KDmQt+2D/
PR41wzPza97u0bo8AMKaAKmgMn+fcoClG5VLM0JBY3Z8SBbWlAl0e7Bq5hHu4V1XgEujD25Q8Qpu
joEqC16P/W0HGdsbOAKQ83fQ+tV7/okiWBAbd0P7bZS2HS9TnzuKPvxX4PZOvLQVO3CtlqRYWoOW
tKsamn3qClXHkLxtod4ddGh6Uzs73JccyPiFzZ6GNdNXHKywXyLsPPDa8mcYPSo6Gwraftb8NaxS
qxGQ+T1M7WOm1chOF9VaS8wXpdXaDozKXdIDOAFhsm0zJskRumDpMTM0ayuBQrjyvgCMvTC8hzZA
6rpidvGVRfxrxPvyVxVD7y5xB74wB0Cga178av3qq9R4/jWr8hjSOIn7IBl+zKXG0ysEKt6uUhnD
x6s4VhSvUQerQX/8Wpn6G2sMlKb7IzBbxBHzwQxtyIlW5m82mqQoOLzQgMSG761T5N4eIBJTHGyU
bCDMY1sPZAvFS9Nb3X1v4HHg25AdrkdwYc3xkL4CpFHoeEutjfo2HZ67ZoRoaWHd2XJwDqZ6WXWA
3dgYiYxRxh7FFcX2AWjX342TeDwZTRUZr63DIDzvZ5HoJx0sJ/OJ6xiTxf/35LeYIvblU9RUr/SO
TG/L9KIsO4jNi0Dfk733vSs3PWAf0vFrG0J2YE7vUhpY2S0GsXPLCTfUeSD7pzKEUgWkIoxVhDoj
JOfi8WIGQl9SgO0/JU1lLXmOZvVahOlSjHq4GSPbumhA3E4Hw2f85Atr3WUB0lvkoJAeckvLHD+y
Ddk69P+tdDsKIUzXimvXgy6ksZNhU+QCf7+q0JCAFPKAl0b5AvZcFxKVtnZo1ZCxTeUP7nMJWpqj
7UG9jyvtaCMb3WUrQOE/uloOJqzyVylN7VWdeEn5dmKAHzcREASxDVQXcyM1niqvaVa8Fda1N6At
kNRRdkDBAIwOweivSwZVhNgI8mVagnwntMYa30CctR7Q3gDyYKwbKPrFg26s/zuGAukQx2A74Sp6
XozOePYtzxsf2y3zRFvOruDjHdPGE8mQJTGTd8pHO0zy1QzfFrU5fff9r3ngQwHL/WC91pBlWID4
iD9wM/A20gPGpgeN4ZnFfrRuK2E8FVr7LSuG4BeLwIOHt7ofoHs2F4OapLF/JwF8O5zR0BODWVPT
n8ZhmCZBVnWaVBdIaAFuogVdcowqW1umYx8vkXNKjmEwgKSdPE0Qy7dTco2JjgSKnY0Hc0ABLVdt
lYWGRvDIgPA6tMCikx+AQUPLRH2vWXG5LErBX2XWX10bvV6Lrv/WCa/5hZapf7hne09uaoKH2Rus
a+LqCXSfBD/gL1ueE2mytbA894HF4jkKwu2o6kd06AvpA1vD0TdO49REuTixh4NBFagPMe9u7nF5
oFGjQ3G+kf64JUhQMUCnvKuR0ZsQQgo+BEqWv9uEAwYKEqWmYIob3ucS6ojWo7j/XA/cXuHZS5oT
+DfQnqK72mrOsHSW/giWdGBuVJImtwAKLGwHVGUKHa0ONCmAttN6to2xfzG01wrb7kPk+SV2ybo2
4G8Yrqbh0GfOVfZZjM7dyEe6AMRJkTqQA0x2wcK0c779EI235VUt0+48B9uuIvZOyocPYRByj9aD
ndXgAn8GQYx/FkVpm4sG+YC9bwbPJWPBRQrsW1aA328cE+RjUwh6rsZFHAUa7i4yWwFPBFGD+f40
sLQEmfWabkwN2S3ZWpc8bbJVr4LJE6SowC10AYBgLKbgTzc/Wj1jpgGyRbSlK7ZDR9EjhixHXyad
6kR8OLvI2BuxBVQfsBlqCmngfYjjnVHwFQXakYH2ILN0zT2z+sk2rWDKcldDps3ii6zMIDdhGNZd
lIzVzo6adJ+btryOEIKERlxcfR0g9+hqofbL66udUzD3tXGzYUmTMieudn1qgHnEb+XVxJLTpEx3
znRHsPJmhxyRM00KgGu782O5ZlDoW2SqU8FRnQp0KIdqiaSVfzat3gCuRm3twbXBQX+F1gMQMr7F
YdcE5hJRVsCbI+WzeJ+sF1G/hT4a5I1RzrkCMzxcs6SvzsyBQr1gmQPxHfCo6FEtD4Wv32jkKBOd
gbck3bWOak9QU2kRcuRamGz0EvA7N6jzt1X8NG1WrEUmNTK8IFrnFjaaQ8JASDhfCrUlfBogaHa0
2iDjXRDH4iJAqrD2vD5a0y+qUD8rPcofoOTGTjSqA78551UL3j/46OBXer92gLhYx4X/ZkPn6i0o
NG/6LaKrNj+Xo3mlePopgjxerEPeV+t5oT4QdyZki8+0DpLDoN+QbowkEyhVSsV/ZSTRP6KP3Tu7
g3i3CMBaT3bh2O7SqA12rMN8+MJivm2kZ3xNewNK1nkttxSWoISeGtjY12PHDv+17Mi0cuH0oOGi
ZbOgzw8mwQJrrTV36BoM1pk9NhtiIaNhjNz6hyFXQ6Is0+sqWM/eoEdSQs//CfFY+NJBU+ggEvwr
aWhxZMsLx0MjgvLGtuKI5CVwiWqox8AeCkXTT0OUDKJzUjbJNAxlr5/DUvs1rYSKxyUO8280CoVt
X7pGf3LHcfzS5KK5atARIx83TH5Xp/6FfAOQi3e1NMEZgCuCUaO64QVrF4Bg5UukjRowRXJDvqxj
xr0DwkCa19pt/SCbaEm+cgyjRyf7p8Q3b9vHwLq3Qd499FmegJYr7Y6OIncCbNjcxcwqoaUDvqgp
BN00lWnbNxrFecqAAYyMDQ07YygueeJfaESTcrygL5Ag6I40pCVdr725SfwoFe1J2tXJvaaytnnJ
rS1eMDrI3fByP6B3/0IhKMrwCzQo9vOEJhP6Fo0AQFCoRejQZpGYFgmzqtubgC4vwDDho5RdOou4
8oFmLi1LWzDN5hDZEv7KasfgrkyL4A7dkukugrzRQqeYiqHNLi/bC3npQMHykPuhczcFJTVuLjW+
A9O6iQ+mJN1Owt08ab5Wri5jxKCw9ZPcXqHhChgSP9TZ0cYf5/1dIOsjoLVp/OHpP0QyXbcukuBl
o2/jNu12DrqFHkJu/+Tx/2Hty5bjhpUsf+XGfR7GcAOXiel5qH1Xabf8wrAsmzu4giD59XOQlEXZ
1903OqJfGEQiAZZKRRLIPHnOmH/nuo/MgVs85qBL+5tDWruP/lCUkwNevN2uHLDpUjNk2CzdueCR
WcQONO25EZZnN9OsZ7PZjEEeP5dVX136OAROW5kFl9E2BXB8g2SU9TwPem9itZ4gkjWOxXF6M/am
j3skjgqU90Ee6dNBBAC8Rd0AlV901OrdSmeQeXcv2PDEVu+vyOKbJtY5aVFsg4xDDY/ZPmRds2bN
GjN5bHIsBeM2bN8KxKo007Z/Nkhjle6QvLAWQY0M+GzstAW2h1h+H4yyRrGdGh5A7GYaPnp6/YiU
R7dOMqz2a4WFcBQ+oqltvC5dcaGWq4NNYWzTZmkMBvAdqld48r03DFEuX7ECiCk19GO87/V8o/tg
MI1BYY1YAArhO1WjklmgVcENco+8vQeuKOwFOtfUvwr5QP0BuN1WpuWPRxqYqYEtFbeM/UOVxcPB
VWUVVevxC1Nn1AydAPdp0J2MEVrbYOEAP2NVyBO5kceohcW2FSCL3QN8JJYeyytkPAdtqg0IsqRY
xIYur0bnlRdgXzSgWZE6dWRZ4PdZKnHSXyOsMPVvQQgIDvPM/u42XnOkl5OoY/8CGbRtG+FNv6zN
sNuASa9ezUs9NcCRWXskkwRN30b3LICkER5tEqf/GmTlHsQ72g+DGScIl44vDZgFli7q/W/Am6Xt
mNC7HcpLgdpUg1yGusVEr/ZjHxU3Y2DzRTrw6JypitM0BjxaQhJoan3YWcN4s8plfuAWuBRnkhnA
QqHrowkX7Ko6P1BHhp/Xushs5PjNAEquQh/OFRjSnsXPUhriOTT7EBy5YEXzK996bsD/tUkM2W/I
Cayt72NMp7Kfje92mO1kxeNbUVnRvZlbAMZnOuir6iS+z5qiPuGJ80KdYxSVZ1BUn3nvZCdrSLMV
lHEhsKiavsAbcEGndAi0BI8w1TP0KXpcCHcqoR5nTcaOvQISl93ag1tdMuBHF23n61+iutdWRWXy
PTVTZCygjikfU0NtwYCzXURghvkSJFUPbIXu7d3IS46oOnWWWA4tRNo0T2MeRmddG3wQ6AIGACHZ
dqUVXngoVFO5NcpND6vojHglNNHCGskwoLBWoLKJDtT8cDPUbACLgRuNQAVj/YrKDjBslcU330FM
XUXME72WQFoJ79L7vDihIs5ZfXggJYESgETKpaM8ghaU8uQBTaLiW1i9z0EeGhTnwEUEjmQ8kPS7
Fsm09VihBqQvKuMOpfTGXdb4mxpRyhvyyOPEAuLA7xeIToFn102ccYGnzbAnZ9tCYXYz1MBcYSiN
qNWcCEfWa7uQY74sHW3Td+zFhKbWPgUd06JVzDBsDMojNSFSYz0y0bw3w36INzFKlVd91Ti7kkMw
jPbqDv7qXVPIeEUbeeqlJu3WZ2e7lcERQZ1kQVmt1m5BFZzwbhPXngaQci4OjW15Rx2orSk7lgag
5OqRYaUBZKfUWT308XYABmiaaR7w55yIFEGVcJVGWPaYGYBuUd6lVz/FG60f3dsq4DABQ3DsTe/r
bOoSB5IIdi6XYZuJZOlGebNKtDbdTO0yHBVneWztp7YR4OVbFfxCUxS5k16HXmB/qAYDbzfNn6HE
FiR1/SGLj3ko0xNWO++H0UsA9vmzHRUlmNfrI9lpRBv4FmhUdaKasS6uApuPXQDBYBe1lFagmQuy
MdWBf3+x5ABFrWcaEDpDGB1pVCDtoji/H9nAHvoGMJkhvhGgnHsgi6WNe9BHiGujTJ2lV4ukFO6R
PDgyEqu6gRJardUOVlQolWwqcEjR0AhSsgcUY/kLaqIk1rj8myu5ViWuMSAuNbLwvsgYKqXHKj+2
6hD3FtpiiHJghsb8SGfUXdiiBzmx1YO38WNMSO7UT57lWILP589T6tfqrlpDSive2lmYrkg3fJ+r
6rASv5OVWevyLADAP7MsS1eZblrH3il+NEEqToYU74cwscWJbI4Hfj1mZ0fqHJWHAFsD4mgfLtTT
o4IOlM7gVcu12zlNNXZudNSH6qX5qCy3kWYgE6Wp6KC1oKhUXtQiVxo4Ru00cMpo/Zprnv73ucj+
ccV5LvPXFWlmk3PriFpsPD7xMKpSVN4Sgtf7aGK7Yz4mLR4rcy+WE5+b1IuEeJSZ9dlmmjz3ZhPs
8Wo7tGYCxA7ZplMPAJV9YhgHstGBOyXqmdUBZQYgKX2OWuwgwNvVuMOjBvi9l2jPZVsVr9zynj38
EF5BBT2dAE86nfzWpQe9+wSpjIPq5mrkv5nif9wHEmCo8gJ/95oJxk5V79gLInrIoyza1NCpndgh
LBfKLmWps0uLP/nJ9B7i0bSe/zYo8Mx6Yof410F9UlrPoWXHJ8lRfClyrb/SoY3dDFqZy9kyIhB3
dWK1IE8jJfqqKzZLXhpbI8Ye1ZHG8GloJpZaUBXBNGVngKtD71VQQl1BxfSuVRAZ2zQAESzZbGQo
F3XrclCD8nLdoaZ+H7hN9jRo45ZXJkCtyq5bqT/bZVi8210wtu0r4OueWIE95Id99v/dXlSoX6Ps
1ZT4UtkrUF5Ck3mYkmUVaGtPwq8f5vxZ1pnVtmNev5zzZxIpTERhY28zJ8WEHb5kod0fyTTZo2UR
oKKMcm6jFqSnyCof5ksLPHC2VRUNy3maOug+T00dg5FNU9NEOqicr8Ixl6OBCsHGGREYzABJuWSl
4yy1uslRB9AHl6kHT6hhj7qWx1zZyK82AygoAkGypRmmsTTBxywS7D4oaFKTfhywPJ1mmk3znFWc
bvG+cY/UCRzYXcIycepQxr/qcxcrbrWQmVYeePGVg43UrDJ54JneFdkAqi7VpOUK4yFybTJIj2Rz
PBAcABR+Q52Tm5rXQSp8M9u4+XOeVhu8z9PSIF9DMCuRTYp9FJZBNG0HRmvqpEP7MW3QYKswlFhV
9a3G9mWLlR2tZ7wQOAhq0nqGmo7XSRQiITUxN6kXtWy4X9KTF2LX06GCeBv04ze/xZYodPXuBEJx
rPGo7SojndEhDjgkYtN6S0MDsKzjtaGGUHueIShA8G919d0f9mnmTxcZMj9euB6XG4Q4un3vhvem
3elfXQix+gGLv+ci6ZZ1n3gXSAC3J9B4oJxwKPxvRnUmBwZV4mXhglO+6svyzKEjsqIOZ2tBY+oV
ys7VyqlkfPajML9EI7AHSG3F3x3zoSuN8ZuFovQVdGy5WjYHW6SIEXtoINyJd+7wNdftZhGnVnjl
3LEv1IEtAGorVIeGErupo9TAvxyYqKPoq4NrRKBWZAoC1TfyjmyyZUDZDd1wVyEyuLFCTd4EWWTe
GLV+26hFbYJUErVkq0UbDYz5UASGyGPouuYBUZU9FbXMhS7UhLozO4D8fOokf7LTYUBq6cBiZ/en
XU0LdmjtUBjt7pO/stMF0lGLjijImTr/GI7qXeSPdTl9vLnehtwAieTHscy287QmMPXnxJPLSmv6
s+MgodMDk3/TBXhdo9AsvmtSH7DfAooNfe3zpWEb5bPb1Cjjk3X21fOAApCSf/dTkCdxR/wUNl+l
ae5CP/QOyaAEu5SsWZa+FfxE6gww7ix97eM31OhVj7YQwzrCo/FU6bw4GsiubkbPxqIS5AOLMPfa
75YZLrUxy3+Cg/tJsMF+9rUewX1E3i+Oput7qKJqWxd7stuEe91StrrxdbC7vXSM7Kfujgcx+NVX
gDYh0AX2Q1c0i0h2471u8mQb2FV6qNwmvbG9KFwZfie/Akm/Hco0+6EP0ReRJcNTJ/sBu0+Dn3xD
2Cfc2cXa7dzi2RUIBypXqx33setFx6qO2bIMEwEKbNYcY88Y79vGuAdPB/sKjWaoOQV2e4J+WHkH
mrZXsuOPQVSmq+SZg7butm4iAKljb6X5KK4DAWZ40XIenysjwmbfsrrXmq2dJObfAa6BTJZyMBtn
2KKGMlonZsqvKH7h1yJAgRcCDiXi9Sy/GtBe8xZljk88ZjdkQg2Xhsy09K1o0WvFLtTaZCMV6AP/
au3W9LJ4gbCxPFjqvTd1BKgWGIPiSq3ICYpzbkbneVBW4K0/RDFIPD8m4kgYr3AzJRuNICJYUL9P
TD5uZDSL3Ku/E9nbqPg4y1QMxzZfcKYo3ybit+lIPnT41C77cDw2wLoKwztAwmbBHLB4FJl1mTAL
I6QxEBxINoRxCLnZnFGg8USdZHIi42xa3bt/A4Q70mQhO2q1x5ZER2EX9Zcito07E0Gz01/sXcU/
2xOz/cKy5t2/AgBoSewV+N188YPEvOtDVFNNkSwedM07vyuSICfXATcoYRKoVC0H/0Jbt+CeCOwr
vpjisYMk065FCfemHSzjy4gHbyjc6BWvMNCnNKl2GgQbb6BS7YEoAwXJaiRyusVjr0Y2BQJDoVNO
I8mBBSgCo5EWEBU3IoHouPtrJF1TdwFRpJEs8vQvDcBH5ICVHmovwnUe1vYdEOLJBv8M/yTTGHzD
EK/eWY1VIi8QWVALFzr0qC3Qq1pm+h3SRZuhdMcQNYnRGhxdxvfERmUhELPJExt1ufJNad4UMtS2
3di1B6dqhxPy7BAfd4vqrsJjHuV5HX/BMuIhSAHuXUR3o6jBGFa6pVIVsV8aTefLv322UVj/8tnC
Uv/02WJNg8iuqv2i0q2ob/JlY0XtYSrOUk2g5tsDlX01pnaHOpJmX8o0lQtEVkEhR+E6r3artRWD
MWAyOkjbrr0+0hZIY3PsWlt300PMbBn1Ab51MjZFjHd0yE6jUvHq1YEL3d00IcTO3bLfWr3LDxog
IWfpiP5MZ3QQSQGGssBxVnNHVQWvcaMHi7x2+42VhNbec8vozhtUSdsAql8gT04o8SyfyWOwLRP5
TesR1T9yCT328NDjUWLNaf1PMf7plJxGOFEKwE1itpF9hG0/2OgGBHeZ66EGJcjWlYIVN1bTLowW
yMAOsKAHhwEibafjF3ILdNCcsrJEBK7DXiOO2/bSKrcuRC2fGv43tx53/pYDiggZK1c81nm+RSk3
8nq48zYmi8ZtrpoyK5cJdEOeU17ph9R0IDuujfqLzvofQ+J7VySa+xuwaaNiXflbhu8sG+Eic6Wm
zQXfkv+QuO/TFogb78Ycle2g1gbD7sYDZmyJ7GK8p60tNUs9SfbTxlf1omIj/tRELDPeJ5WOTHSF
6lKPgKthzLqFYXRs7XNfPzFCu+Il0TkblGdc368IdZpj2CJOk41me0KRCeglchBVnyDQGZibsERR
eeH2ckP9dNDc+FvilOa256ZADQsOMQ+7c9FUBUr5MwYGGc/pF2SMi+bdx3KEWJZNg+yv8qYO4YY9
+C+htJCWSN5Ca12chQwAJoS+1LItINEoU6D5kbrHKVZe7QaMb+3CQ2iyX5CxVj105gEpsy8q92a2
l4YJ6o+pV1growTQsMfKgOE1fmzoRsMtFJ3b1MY9R6eRd19aWQKFM8TN6YAcVSYR0v3VbsEvxMHr
T5ZPI6k9prEBzfIlzTWPgZAQQvHqYOautbb7zMkuoAdrNzq4wC+lEVhnXTwaCu5FBzLT2RhJa+kk
A1/HWKm42IME3mkM8yW5pGQbfF5Dvyey1/MMdaw/YncSgabPE3yhQZXs4KsDnYUpazmYFBwYsZ/z
12Rtx9oGfFd5MdeG0nkz7MiHTDYrfo2mKec2+VCzKHJmL+cex3CLleFAULKWSBhJHr8fEkQja9TL
o531XgXCofDHZMuoh9xZ7RabLtd+UgTyU5AyjWOo/EQgT2+BZj9h7/g5mvlHcJMGeyx81GLtCSho
62xq4AeUVjRAKX5IztWQcXAvCe0WRWjmsmojEzGeLFyAMZK/9WG6BkiRA/sRQ7iGBdEPkVSvRei0
X+oBeXvNifQ7LHg8cE82Ov6PRbrHS6sDC06Nan43XTt4ueJ+YBzfRSKH03SqWUI7GDXWVDytUEmk
eujgSCCzBtDi9dgNtrGJoj3QYbwAeHkLsc763htL/4RiwXpJdk2AfLGoo+omDazx6rMe6xc1IAJX
ADJGBTvaqC9+8ArI6UqdP4bFWC96MPKd6DBILT/p6jDbqCmkaJYsMzfFCEC45M25ccLi0QcK9q7x
gqVu1hFwLava4dkj69viEZFXwBtLcUeOYZFdgJLybqhVJ/Vbz6thmgR6daBVzSLch2rOQm1o8SCS
e2pmIxtXwALZW2q2Xon0IALcG2oOcdBgN1Z7K0tdFFyh8R7ZDWtJvcjEa4eqAL0F9XpOF5/bFitU
6tV7s75ByOCWOrF0jRclG/RdrmnWCLbltEZBRn1osThAKClPgzN+W8GZzjRZfgFfttyZRsHGhVkF
HQLwA5jgjRwbwxzKzOqMDiFUAQ5BjMPc/JvfPIxGkAsNm5v//anmS/4x1R+fYL7GH37U4TZS7Dvj
PoggsqxBJaRY0Ol8APEHWxVW2S8glJAd5w43BiV9VeS/hlB77vbUjHOTzv68QNYiI2m4YDn8r6eJ
qo8PRlehTzIZ56uS0akru1g4tnE7ihh7N/Uh5iHUnFzolIaUZfIM5c1qr1lxcW0hDcmQCjpxxdhJ
h3JgQIFoQbkcTOvdJuksSTcaRI3Og7oDgI0WzaYWKWolPsbSiCIBWq53zfNsH3XUbo8ZnkR01blj
AL2OdGR64V6ElbmIOmedlrG/nK74MTGiVCjcBoe3pGtngmOXXBnJapqKBkfiJXNldDNNlQmjXEex
Vk0uvuZfLJAQbcEwIQ6O0MVhOnOz7v3sLzZy6T3bzXBjYxwd+MfZbHPUNPOs1DHbKrCELhMbdzzo
3fy7snPBTRWBSZ2aAUv9O2FCQlum5k2kPCrIq+2ilnVL6qxsz78rEG/JK6mfp0FSQCkQRTyIfAEi
ykXDbzzLuoAmpXorR3bRHL18s4V7iVyccFi8IGlObpyBm8nXg71b948ESCcYeqiw6IgETPbZRB5k
z6vxBlXmC33AhiBjyRUEevZtEifuBQ+kNbXooI1gc86s9q0bwhSZvhaIvNKvmqXnBGAxcPPwWGe2
2s9Xzkv7cZYmxruNzrrMdl6iaMgWepG7L1NvuNUN/z4VIr1ljKW34L12Tk07HskEcYj0tgUQ/ybA
swyqeX24JLeuu41AxnQlLzq0dbNLrUKeqdXHSXpb8+K5cDmYNNTMZOobcFY4mhnuZ1tXWPXSS/R0
Sy7UkYkcRRcFinjIRnNGFeREw9ZOV/NVQ1dY27QHA/U8X2hl5t41euC1DA8fOClG72g77S0Noz8J
uIgKMqflp9mNCjS8yfQR5j8hxY5Sgv3rMpt4UF97341O8ycTbhAvDNAkoiYVXxj5Nk4dLDTNcT/9
VZUZAEZqgq6KXOjgj+AAaYzGmP4qmtTtfIju5blYzpfVW+7ttAq49fkv7epOO+ie/DJ/cQiQgvdf
ZPv50/Wc+TdF+EJzTf9Dvy9V1HW4mZpjaR/AsCFVMY3cuyZEErQi778lTftgZnn6kECy8eDqOhC6
yg49O0sr2suIdTjAn16zaUFltPfy0n4UILojJ90xjWXr6PU5tpi20liRLwQE+O673niS7cDPUrWc
0h83wIqAObnyjfva6eurB9Kr1kuNezJ1Bqi9wjyMj2Tru7Dc5XGhL6cBzAzve2MTCGGAiRMQPayr
u2RPk4MTNz0gKmIsqEkDfPxYNMfob8nUjQglZn1Xb2lyVJvkp8TiP6iTPq4WG0ekcMOb6eqtJYE2
i501Tea5qbzodnkhfzr4SfKtSF3jRK0ey8Nt4Jod6ETwB41aH94CqbKiTjIVkMhc2HXQH6iZjqW1
c2ME68iFPoJEZZw+3pNBc6Hx4lejvqMPAFoP/RCKHltJ7Klk/KzHVnc72q64lqN8C6Tvf4G0+7CG
IuCwC3s0I6GtQLoFjGbi+6eyzqHAhwrqL+AptEGJm7fHsosBXTNvJ3MHBT5RVeALQYxm+b7jBoXa
bsLpzdj8FKmPY8fLxSegnpU0EBM3rDsNH7sMg2fKX4c6fxWNKB5KJNl2ooHED6K0/oNyoNQ21oCv
dvNVQ5DzNWEAQKbS/pla2U2bDeaLSNoBeqAmv3WsuNt6ldkfgspJEadIdbAG2v1DOkAZl0Og87sa
Do1S+2eM4W6OYDB+osEmsDL8NDIdJQmqjjz2NDBbGCmKz7Kof4JGBbicYZ/dpKo+z3wXaUQE1CY3
B7X35IbqiPfZBuU2zxYn3wMiOoDk8QCab5R3aIt8eMvdCOhS33yG7HAFUKKR75q+TZ+qzj65pRG9
op4nW5aAR1+Ea+rnwhiQWrOG+PVjpMwgRkEjCycEbNuy9JWWJEgQhTx7ojMeOul0Jv9i+5tfqBs6
nptl9inPpjnWcAQz2O5TVm/KsbHhXmOjs6f02tTrIku2ZlqFMpOPHB050yxZ1ezI3ifZgo9I7F7K
riy3DugHns28nPisnMwz1qnl1XugkCDOmxUTnxXW0rAnLQi0TV97Uv4e4mSoUgNMgZGAuFlKc62w
88vI8cGDXUXpf9KWy0QsglgERz+F7AigMmlxyUeGhIshV9SBPGFxiaEhaK2SsV8BQxUcZ7dgYNFm
CDN32duo5pQAahxF3nUPkTT5Gixl/WZqjiBis50aH8l0uwchjREErtmJOukgXRCGoajrllo0W58a
77PZhnyfLbS0cNMJ3iLi5ZnpgjizID90kp5RX6jV6FmzS/y8XlKTDgjygpgzbC525QOwqTwaEIgt
bSUlQra/zDF5qAG/z/G3q1gVtF/LDtyT0WCX91pqHImbIYA66S5FrdW6VzcFNPpiFYuWNxVEu+9t
OR51iL+u8XB0j1ETRsvWG+1TkxbWkw669Im2TvDiABbKchUCNfeF3IKssk+GHm49s+hQVO+80h3T
NBCuqBCzuG11vT22Yeet9DCNX0V+LirL/9qloF0d2zE+6HnG79VA6q/TAho6JuBCVpw6+zTDPE5j
Om8hAj5R1MpXZEvlsrP96Jp6hgEx1xEso1YxQkQ5ffdlUGQRkGPkKwPJ0w4MveD+sPVVT2cWtqqS
Cw/hApxNverMir6xtoeKu4cyIXUAKaYItw0AvVvW2kjKCjyJWiwjwO/vjlsfz5nbykVqXfGlTf+M
qB1WjYOgK/0vs6hLbqEspzS4rszX2dcMXLsQU5RfzbHXlyJNJLT0QrlrnU7b6ch03kiUhC+Rlxtf
qr4/EYe2z8HeGRfyq15lkINE/YUmk/yBo/Qepds4C+sSsqF4JD9oiXi3zb10xnW9WUtegxnIxoMS
JRr5gT5y4GTZyanqb9MnVn+KU4LsizzySOygWJA8+nl5KgrNf0hA+HTAE0XdhXL4quyZjreFGUX2
wXFBlfK7fUQiY1EYTbXD468/Y8Hfn0fmSOhD28U2Nct4Uek9RAiox43icdFWLNoWcoCumQYdBM9X
QS3VnG1umg07YNvq204dGhDrI3sBGzWpY7YVjdtsqsDsloRyI7wb9sC3ru0Ee8K3zXbNTcatDuzw
IiOa1lnZyrfqW+TWmjUXeHqEmmHe8JRp61idhc7wfka2v/UCWAr6HGAltwl+PQcPqYNNM7rlY13z
NwtRxre4ajYIxMmvRh6kK+CnhovwPET2jKLZ8Mx1liYftUXg5cbJI0YEChRTmyEih3VOeCATHVwV
RaYzpCmg5VqOEKIFeHWTuALVyqrgjkBcZAMBAPRvLOeMQE5x8dXjlwvzxYSy3C6xGR7Jpdane1vX
8JaoUmigd01oQ0zHSN4C3BWe6bBvpR8lK4Ox/OKnuneMxqJZ94IL1HqjXhxqnm92k/8ciq598KK4
3QZBke/DnEEpTU1GHqMFxfW4Yd8Q2k9WgTvylat7ww4UgoRRp4PPebUOXGauqSlRvHfnvDvYFts6
eQ64+NDejzxAaX8a53vkNFBgCIWHWyiDvNsq96wFyZ5HzvpvmhWBhVet6hxVKt7lkb4CZFFq94iu
4VuQcViuqPY/Repqh1yviVcYVJ5ApFjfRgjGTDZqUgfQ7e3OWmouCBA6uzMfUQbeHWyzVNzUHsKH
NaQh5qYDAkV8r9Y5sUIgpD3HX6aKYRxSrU9OU4f3LmuzUzekwZIYvZ1fdlFY2amwlDwTIvBrcPlm
ECUsF7htjVfwbQhg/s3s6gpnANcL/hEZi7t73atBOKQetUP07ttFYDS2TBHdRQbIq0WARBb2huNX
W4cyTy+GZ8jFvNsJiAGOzMlO/iNPgnWojagxaNt0Z8s42iDJgbyeN+K5iFw52G1QFJJm2c5I8/YL
eURtbG8TiPMtsNjKlxP1fKvp/favbSKeR74MVTLM83emA2q4yGmgfkZfqag/N6kXEX+5p++/iuW/
9P4xdnbu1FSVp4ntGI4HOSDpCin06tgjArDhtWHdc0DCIHPMx7ciuCl7GfywxuqnxTzvUWQGdpZh
H5yAAq+nMSIvtTUfUKlE95s+2PU20aICsSe1BhJqwSPVIfNHa6nr3+aa6bmuugSZxD6vIO5jo/Ja
OnkDgeJBvFdiz37QZMDavMsfbb3R8TuVNbhpcmuTMYCL47QqzyiC52vAnqqn2jW+U2mj5nzHYyt9
m8fo8RittIC9CAf/TKpaA8K42sxNv+mrDeSRo03mhuGJDSi9Yv0zod+LooM0XRQMF8/25MkU2MjE
VWB8a9LJwerv9d5YIFtQASGCW6LAChNhYbs8kQxNrppMNanX6lDbSb3YK5qP1Pu3sakTIXORcxCo
avyCZQLWlRCgNaveO1ZCx1JT2WXtgDBgaF8q4RXWT5G63h30aFdguA3z2yhUBQwiPoGpm9nfOWqI
V6DVsG+0Eqp/g+amj2FW1GsoSY1nlHxlB6dMne1YFtbVSkq27JgTvXQmv8uzwv6Jwn7gG33xFlW/
hruRAHyjS00Q+eNdAX4EH6EYPz+xtguAHuif6PYnu2lzZ+uW9aQ+5A9mfkVt95FzCCPNgkR5GbVb
JiKQ4Y4QJJo7jNKG4Id2BYMNmKhKoPYRXFlULJZHarZD8d6k0kO8HT73Dr83qTfRUR72n44tRmB0
Kp6vQG17Yo3L975aYAGNCEU2r8qjM7XpoFyCYuT7JHXjk4HFJ/EZJEL+CFgRXR3Z23f6mF6IDMHi
0toCNppsyGvIxx+o0guvWNtOXmQ2BwtefQYvtXL9mAv8FZMXb0pnI7zGWiNCCYBwX+vPsQVuONzX
wS2PGvBx4+F/Ro0MclBBFyHoIq3zCKg4xBEb664tmnZZGLz/kvjWt8530x9m1WK4ykOxrMJWSU/f
HB9Cq33IdAiyhbinwwbcKHJAmqQz4nNgaN8yLbCnBWWXGvmpSKJvtEyjDYKHKteFZ3XpgRZrvo3f
IIrhyzWxeRGvl+iD7KzVeFUo5i+yt71AaYey29Jbzq5kh0xnhheDXy1A2DtuUTSTP7uQF+eGF73m
AcqgXXCxXZIskhcPBdSAGrTRawJpAKaDe8N042D7+8jUiMcrz61njpXNGRRM/IxVLz9jB5LsWK89
eVYcH60k3oRmXt1nWdJdndQFoEVCGbRHzGVZB7q+o16tY+0pDL2vU68+OG8Nij+OWBxh1+LYGiQv
ESEjXzqAuG7DJNduqBVXvrP65z/+9//7v9/7/xP+KK6AkYYF/wcX+bWIedv8xz8d/Z//KCfz/u0/
/mn7nuUxZoPDgvlgH3EcD/3fv90hCQ5v439FLfjGoEZk3ttN0dy35goCBPlbwoMQtWlhhdCtb+8s
X7EqoJL+rk0HlOEK4b4hdY70Of/eaatpHxvKKD2iYmWb0gpLMtbtADVj2cUZo3zrEa8c5FLtRTRU
8XZSGUzj9rc26ogvEYAw8zIjSVmyQjYmh0AImInoEKbBZxs5V3m20vEbP0CeGOhZdWA878+WOvRJ
W28KPPTAyPSrN6vFF5Dp5zvW6Vixs9ypgUfyusmFxpIzTQA1BX3xX3/1tvmvX73j2A5+WYwhB+3Y
v3/1oMcrNNm4zn0r42GHJHAI1JQxrnNbq17qFEkTtZyQI+qgK8+ur+ThoOYJpdo6YGJ/96p5oB3y
yPs0j9QVzYbVC4gVawfGmugli2tzlVipPLuQxDxWJXgyBuSmnkaQPuPrdd6UK/ingfFWrnoApZEw
G050mxn1cCOixDrYtolnLkoa3H/zu/StP78cW0fUF9+ODWiIwxz2+5cjvbTyAJ3n99Mi3SkZ6vIL
+wkZiuIWirLdLUr1H+lxGDdc29Ajj5rKC3AtfjuU0Co2I/8bYsBi7bCcgzUND6aINxBrYKz9Yor6
7Ko1Il6KdzzRi2emlZAMKiVch8I+Nu410or6CqD9Bgl7dl8oNv0K3LagO0iDI9lAGZZu2xL8j9RL
A+q43zDFy4+oGVRr69hG3Z6VLxGcSvajy8HaH3CUPPYBODMsmdbLJkAVYdTeQ7ue3f/haxvXxjH3
HpQ7/ljak8KcKZh/UJ0kPzd2IaqTJIIeWP7qJ8OOf9TSzx9adUCksKxZAgIwNPLY6RYdSg8PuV/y
B1MY9UYzxmJNvTRaymwaXYC892aKN9ql+f8ZO6/luJEtXb/KxL7HPpkJHzF7LgrliywakZS5QVCm
4b3H058PoKalVvfpPgoFogAkskAU0q31G7FTRpv8JC7ft/bSK8t2v56olAj/4Y0w3D+8EaYQjuS/
iWO2DQ3Z1pfm9FNPRc+iJqRkgncmQxT2cWK8DhJ55ZVnGFUv0m3U6zoJM7R+vAlMf7xqocsUTaux
goyT29UC9s0ldjWPfbOHXT/WblmWm3Zxe4sAAeK9U8WYyyTVZb1oPbHu/j+PvVUWiMQ/NI0DymbS
nfRoD7O8CMORl/WTMSZ6tcmjCbQViSJxNJz49OP0n8q8HTDq7vAPfc8fu/3lYSIAZRnCclyFEJ1r
/fFhJmEtZJoJ/9Eem4lUbOZuJPyFexVpLqDvTO761M0/FsLcrXPdtURdh7D0BmNA4RbhWdKIpQP3
uC+PDXmGpZ+tl971pw0ko9u+w7yNAuthPD4IOsmQcFow516dSORdlcgepJtEmzXYsp4Qmfb9BNmZ
iCgBsu6a0eVeXJZo2fhu+mCBc/n7p+Laf3rFdMMWpi0VkrvC0H95KsyojCBvU+tRYJd7qy+GGUib
JEDYFpfbVRM1sOJ4O5YPkTWn25+klwsMDVa55PUY+nkQYx2k5FdpZd+ewMGNVrtt6lhDiztrvBUK
WJjIc2CFHFzMBTEYBwe7K+33P0o1Fug0W2DdOCyhodKPEcWItOC47nbLscGBoRRO+p+OreXKJdT0
Vngptx6bGoeptqF9rBd5740dzMY7umF8RVQQo9RlVaf1TFThseXX2HCtZ38q7RpNg0Gu4d6EnVpe
gekTr1O5j1UzH3MToMpyXBSjRR9BUBHVFFb8CPY7gPFNZ9M37vhOLQSSEiIyqVtWSsvecm6YcFBK
W8JyWISFQY688yD9E+be5bVrI2Tm59a/OJn9Ic279nE9VDB0bVNyGPt1dz0hUyhUQr7+/TuizD81
HRe/DVdiLuCaBqvw5fxP/dDkCoa7Sa8ew1AuUef8fdzU0ed8AHToj5a4J/MTAc8DAIy+Xvi5RBGD
/L7/sSSttMc3FZUM24qe/nilW/eCBcx042ZaBMcVLRZriGtiUsjVrrtONO/Cspvf9aGNqkiQ7yOU
QN+XhVbcIhML1HTZZYXRHh17UblZdrMa8dHKMcfjugvR6HuV6y5WyLsIqNnO0XnLV0ZQ5KtmF81W
+xP1GrY4M6O6fiMOEaiaT6kB1e2Nem1mCEngBCbfqNe4zRV3vm7+RL0ug7HZdUPWvX3F+j0TxBxw
3yqxPypldw+WcoO7pIf/OkLi+ah3CqdwIbIbEAr2kwyqkx+W8iOqIu2ePtU/rMXiGP3zklzX0Drg
nXpWEOtxy2hff1SrBzMR4OXytdqyKwJC8eVN0xkzuFGsG6eqD5/QXDfA5xCtq+3mNDVkBKAV2B7q
F9FXpk/5Jpsr/znpZ7X1tTG9y8GGHruiV6e1JrMlA/ijpkFkwaNbjpCT8cnq/dFTmMYRnIab7Cyb
9bhZt9OuMfXOk9b8/dh6Yi03cpUuhP5WhxMdMLFq7pyACEpudNknBODPqzNkG7cXc5zdj4AYLS+2
pxD+BPapdlvL4xgRsJdK17kDJ/vkRM258fNnyAzJnaA7fJhYGOF5gcG1WfRP5LkC7OyC4qnI5gab
gLI/rLtWlXanpgc4vu5iwqzfN43Yx51ePBBhl9tCpPajqor0TlT2QU6j/bgeGiO/3frKn/f6ckwZ
VYNzx1txf0jzqyrz0xqsxTQIdcPUOq0Bo3DNkC3H2tEGG90LCOFMlhyk2z5quXyIapOgXtGcdL+u
futV8qrHswPntfE9lunGfSX15mCkjQYeaEauARbnvoy64vGv6kmT05iV1YGARb+reizx8qh8LBc2
CjBIXJIXIkquFZg2NmlOk+LYujExDljLWjO9lBNV5OTH6YNTFNt5KqbnOIGg4VSWJNfCip3ZrQFB
o2AgXcQNzbTcQiwaz0Pd1mTghn5Ibpu4qLxGCvcBfdLwoDtlhONMMd0kiug8kET7naVIFFhF6HyG
U7VLs8D4LejcS9+SkVkvBw7gPhhBGB0ANM37v+8J9V9HS2YNhtAFA4MlpaRP+WNHSBiqatWo9RjG
S0Ksg096aaUMIDd174adPCIVRkRkPdbjHRW2/dPcWhWGN6jkW3YpH+I+Zz4wVNmXgrcScJnx/kcJ
MPwBiWo/OtqLxMqqs9Ihssr6p3d3q6hKFyB+tH7CwhFjXC9omuxtHqGDPvY6Y0quXdiq+/WEIANy
//ePQf46L10egymYNyz/LGtdYf80HtjjCM7bEd31O6bddhcmKU1e4HyMiBdhAF3N6GX+aPRpoG+N
Ua9+7QzWK8oUkP/a+sMSPTsyZbH397dsyF/mObZ0pOPwyzl0HsafVp4wTSVGg1F8fZvQz75do4Qe
RJ+ICadLUB61neRQub44/O/hdYyvJVCqPx8O0G18Oyz0LvqE1caP0k3c2lszqnI0mnZrmDOz3ehZ
mWi5FOluChuEg0l5bPNEho9aUH3/hBGCsR06aB55II3ttHz6US7HIu9tOf5//hAKadbQyJeinOoo
CNtfdv/n8K24vmbfmv9ervq91B+v+R96Pf7/bZHb6EvNuPFb+2upP9TLt3+/u+1r+/qHnV3ORGZ6
6L7V0+O3pkvb/w3pLCX/f0/+17e1Fghx3/7zr9evWZQDfmap+aX91/dTSwiIAA5v9O8xo+ULvp9d
HsV//uW9ptFv6KpETJTeKvxx1bfXpv3Pv0hbGv+WuiPtpSnohJPoKYZvb6eU8W9DEOKwkbQ1FDyZ
f/0XeohtSOxJ/VvIZRkihbIdXQlCABCwllO6+reJAIdhO8JhnsVs61//+wC+x7Tefrm/jnGpv2ih
UklrWTgKHaDjL7GEdgZMWuEJeiW66u4w0NmX7WigwAfEFIpJ/1wYY35CQNzZVpEJcZFBBX5PVB7w
SXmHvghLZZF+CbLiph/dEIBPfo2scFuFgEJVfpcJIN8oTn+KcEFlqCSHMRI1a9zyeXAchAnjabxz
W8f6hx7YXCJEP4J3Jn6k9MCusm0bOSqSZ0s7/6nrMXLYm3S0/TVQenYYXNRWWuPLbNTmEbnI/Kaw
7XArITof8lrzva5rHDIPo7wi+vatDefy4o79XbFoSyjJgAYjoCVJ11u3dYIIwVB393YUGh7+m8lR
jqgV1fgw3bIa+4q8dHQUY/5Y2J18srOi9qRq+p0fI9oSOTl24sj54Uc5XGoL6b4Jj20trxjx+jy+
6N0QX5K26bzRbuzDNCUB9jjSv+jhcO9rSJI3rPefuxHKp2sb4QXgD6KOp3xytHfWgmPLCQF5QVBH
//BMrb8a1Sx7WRe7JrlY9cv0HoJGSG5yaq/BDN8HpeBo7/ZIBwWtHcDhEp5Zol+qzQY3G2nRIS/j
T20xfHWMoDlEbqUuTVvuUx8aYt8vqohF25G07NWmAsexLLhijIcfJRPxlVHluk61qX3zQ4A63LlP
LSB5IF4u6KMjIezMEApjxCgiMTwlBXOd0IrfjWmIqiXyUdEhZVq7WYdHY5ThoTL9ekujk1g/Oeld
b/pb0fVtvK0Wx5hJDfJJt3mW7nzvhFb2MgXmtrczKE5mGd4msriDUnK2yyjxommGwa3MxyRy5mMc
ttmLaq+V2VU3up6+izILmdjfN70bjedpiqN/GKv+Yni1DSjUvOWgOi1dLW3gp3fcnrRg0Mq0uebm
5yRA3M5J0AtUfayhidr5mxj98ktvmNbt2BvRIanDHaE16LLhpa3q+Kxyk2WjIW6iFovoUDu47dat
KvHyU6f4V4H0X5qiLW1GVVt3FX0Mm+W1+uk2TTEGBlmQnFFfa84ErW9zKzNhzqAL1U2W+w9fp5a4
/M9Nf/k+VyhhG44lYb7/0vRRgMEXmAXYdbu6t2nyW0VsHlgwIyt6n8Z1ahM4W/iqvqtoUBvIplvL
7YqLK8imdkAM7Ed9coOXVhfZSRDI3Fb25xgiUNrCUyqQhdr4NfiOwhf5riEdd1swwdmXyp43kDGt
2394fn8xJ1FCmfi4Gpa1jCZ/fIAE/CIW+1l0NQ39k52G4cUOeflHBwAaOsWVB+JG7Gzb7HdNX2o3
Oj3RpZ47tY+t6jGKVIC+XbhrJRdh+HEYmlLer5vEcL/JvLVPekQTxHQu2Q5iDi4jfkheE9Z7wsD0
7JK/zs7nYT90Bm9VNZwrp868KOvledZ0eRZRZeybGrCEsPFa9+fYfu9mReiFIYswP7xK4Epy06aI
/Watt6L0+75soDEO5CwXrJCGcbdsXbHLJcBSaePcqTXdb20jwqvGMsfzoQwy54PF5zg+MJUpmYEa
pc3FL5goww/Lr3//3M0/v0jM3BkedctVBgPJMnj+9OIKqzNzFFW128nxWn9EY0AzhwfHrD8MIUoN
YL6UB9dp2Kpw+ppIJ/6m47ut4Om+gpyRhPAM6y7UYnFKBq0/tMr2H+NJg4C5lO0bXLG06Svg9auR
IC6irPhTXDhITzpTeJeEExI54MDRjcLFokcI49WQvk1s6dEgbLFNSRsjbYH4u0JMB0vhAU4xzkvo
UOKzlct3g0qMPeFU4xjO6CfMKDEcNVNU+9wYjWOUWztNy4cjjNVqZ0AUuwZmu+n9+iOQvfIu1cv6
xbAfavSD3zuN2d4i3P73D1i59p9ebd3Q6REsl7mOwaiy5Dp+esRW7USiDlv9Fq4pXgvI0l9cpyMu
3IzoigWRPKSz5RzXE+tmdHxf87SlTI2pEQum36/BRvELkl71T4d+KmLasYTHu1z4ozYW7Is/L+vt
t3rX0yhN8hU/lZwtTfPyyCFRYbnkx5dv1IYaG0iV7n+6cD3x9pXrDYZEkaE/Gy9vx/T1Dn58+QR4
qtr7gLROTYgg4V/9TT9Kf69Xfs0CZzq/3cPvf8xPN7vc3Ns9rWXevrQrsztiELLuu4PZOuJSLMXW
Ar5BmvXtya9n1s20Pv71o0GTTapryBh/kD05OL8JbjTdv0QSnV+TKC484l7S9ZF+wxpXK7G962EU
I8yhv/Tm/NucIo83tc+TNvzWF4Y8dYl+Exvzb2IkCtxPxPsSkt9jO2/DZPyMN7YJPLyPvcHGO2Ec
L50rymcfDlDcLABc2IKHuc7fK+gIe+h+txDod1Etg0OXZxcG/HLTybTfx7m209UiEOkX1qZsa8wR
KqYJia+uQD0LeLkPAxLnXlDHmyhVLLYhjQ8+AheEUbVNYhubwDFSiBI1WB0xvhtyutGup47IsQtP
xN+Ync0orMyEcaOzkdt4RijrfeOoqxV9reL+2id2DBdDO/Gz4Upo1ciXqrsugBwAJtTewDApvcwC
TWp32iGjGWxzl2gWQNfHUF/gPVaPckr/yUCSJasLENdkY6Le8Uy9MQ6VEUJ7N5JNX7gud1XiQGI5
Xom93SZJgHImlbVrotDduAaiECOwQkc/J2jZBkETXgALZZuUKJ9jut2xtupdk9fqBr2FisPJh8QX
xHMQQJbp+DU2S3SCanJ5lnrE1vLWJbqwnd3scQ4MHnBTstJtwgOBNy33n3y39LfBGHkFUt95138h
HLCt05yEIHIwSwxVv9ONT0lben5R6iynS80LERt1GhzzNCs/OIElL4WgZyR8lk7RqS4XMs6lDi3r
zIgNXUqrt12YRvvYqbcmuOBNb/PrxSOCI+ljZufarQLKRr5SP5aAdQOpiRP6os1WG3nBcgcpJ7/F
CqDoNmT3T2MYlBv83KM6aI8yNhneQwBK5nTA5g9duiqO6dVznnQ7Txs5xmqjGuRl5i5mdpPRFSf2
s6xSBGlVkG/aCMr+WHuaarqdPRc2D19guUJYtLZRZMwGbfJmNf5GuPGcji+GGX+1im6Pt2i/M42Y
BT5qq45pnwuRQL4YKgcoFllY1X/WIUOlmpl6WvTYMs5vgJHc5FXyDkMdJy5h+xqIZ8sBUIKRHn1N
XtrUfBljyMhDaWACh+sg8N/7urJqPHn751kU2GKUyusKC6xLXV41U3W7ghD3Jmok6fDA3feVAfTU
JweGVZPelwfhRMG2KcqapJ1RbNsITdcJ8tOmNeha4zn9Ohu9s1FlC6us9eZSELfKbfSmZX/tMsTI
jUHcBDB8y1pLD+A+CGaJem/ZpN2cUKFygk7rgAtkHtufey24o8NKz06TvEydlrCyK8GwKP08+RDx
TXg5WaBMD6rjIh4dPBho5dC08NbyX7NFE15f3FaC0dmzWm/PYir3jhVM1/7JjtM7HbkSQYeI8zqS
vvPsJBs88YYdakfXrjGUl3VGvYnN5qnqWQ/KWd5oNnYXo01THvPyODO/3Fhu8cxkaw/V53nASQ1M
b3EjRZOdWlV95B0C+J47zlFPQISZWRkAzZolA7T5EZOAajOafbIrS/BhRgHCIesw7htRDrNAndk4
4m6KzninmKFuGLbzYy+wKVJgPrfIXHwbEHvwuEM8qyL7wnLos5lmXrE86cjEedFwtBf0Sen9rOB9
bxsHlmKjV86ti/IcKoHx7VihGoUkh6CDTLdxgf+5mCbjYub0k3h/b+fYiB9SJ9r1amruGxFv49o4
dcgD8wPo9cECELct/S7Z+K3r7mckcMY2LryuTT4lfU9CVHmNZSVe2r4PGwLLSedsahtadz0m9dbt
2utk3heVpk6jTzYtLi0g7fMocQ57aGfl7PSJRWOLwXI9lYimuYDiBWqRYyr0gwHn3q4qoEN3Q++o
S1Z6tgvcIBLpIaA/JEKfBB5+mfDE6wzv05QZaGt0Huuio5/6ORa3nzq3B7XoJ5sk1/Elc27sRYZ/
bsOT04eON/lusm2i+Z2q7II/DrsHVUA96fVXGlh/SLvoOaHj9Ka6UZsE1cCQWTUSFLlXDuTjxiQ4
ZGm8wXEw3051V25q0A88g/KlSsTjpkRVOnezjZkgp5S7sYRwbH2oq/Ea0nWW2XzAm6rb23a5h21F
LHfJDkZgPPZDAjsQM87DGBPtJRczgX9y8p2IXHQVCBciyvxOon5HAAdzjlJp4RY3m6dO0zVmNvCM
M62y927rXlq/xHEur+7teHwX9/OxKFBR7v1vmFZ+k10TwnYYj+aMYrCU4weRy3zhY9LujEX7vAxN
vIG626oNanLFXcHaaiaFmr+36pJOmpd805v91iJd1oQmMfDspnHrPR1MVOoGEljucZp8+UGZWr9z
hTEAOHC1a97AQlxLrJt1N5nz4E5Y4XiBMtvv1suW6yUP5osT8N0Yb2iPIHTGY9mn9iFIgvgpasVv
ax3NMN2SuujeV4yneyMT6jy4tnY3aSmuSksdufPQZ2n7GaxEtC1MGV7RNwCB2+n+Vndr7WOf1bu1
LnvOpg2QfOdBaWNxYimWHbpsKC5xmIvNbKevNo50X1UmLxYxyQ+aIfOdo7TihrDLcKuJcNy6ggSW
hmfUWpRHD0Q6CQiPIEzP6m1ITuE81w+1wav7Vlt/i0xw+kVhkYGyvBB3InfaM3xyJOsJtTz7pfsB
AE/9Feribe/b4YepgycyiiC8GbrWvA0Shgyy1tOnOUh3g7Sqr6ONbMzUVd07pjyXkVXzbkJX+tj3
Uj4IrF42azFhvNeN0vg8IciEM11e303BKM9m01b7gXzvi62cl7WkSRYvxtX3fRc4GC3bo3HJtIaE
GmZ3EELRaNM+5VmB2rdZf3UCDJiEpcfv3BodODVNipSdpT0YlZLgqvhbjJAmI/Lm81i4BkZmTnjX
2YV7tiY/wYi5blnBO0/rA5Jpdc9wVb1PTaCftAPwr0lVX017iMm1qfq1KEBALrWWaHJvjKIwH8vE
T7GJMfojcODqES44v+xSxGW264SO/6qZcPwdrOOurm4lFw2vvF3lFOaLD4drLRp0weMQL2EDIvy7
Gr34S8Z7d63xIGeq1hmvbep+f5CONkDPy/tHiVv8EQxoeZSo3j36BUSetbahR527cxCcCqjDbDJr
28mJdK2ojGs7jZMXiqz4MhjvUdZTr72/UBn6WtyQUWiviujgW4Fcu5D9Tj/HUYs1r1b7Nz1eM9eJ
e/T8SUf0r2B9OcjPmQVt1jAG1BKMQb/tCxlu168Ar9XzwgkL8YLUaedb37Kb26Gzsm0VT/ZnBxLX
eit1R3S1td1bh/j7rSw7lO4KhzG5gbvg98e1FFM+E9pyWF6LUUPAZykg3Nh5nbTH9X6sxY8tnyJx
TdJFZY+08HaY5+a1xyTi7YbCufeKwsULCa7KDUlWd5u3pvPJ5sdaSxCHID3qZNUdnad5CScV79pi
aj81Y/P2V5vukHksOuVdynL60ro22gv0eB9D3sq1DtgYkccDCu8D3AYu2dI1LYv7j+jiUpRnP7f8
PMrFliYJdOc8ow0NOTYNP+ZTt1//Fh/c6YYE2DGKARpHejWfcUdC6MeE+hqPxmGtp9UgUFe2lTyY
U12dA8bcPe4z8QeUb05rPeFIKCGM6/EBibLgPKG9tMeuUr1nenBeSyRB220imsTDTFb9pDIx7uPC
8jplFy8F2ULy4uNr5CQu/JYpumAToR7NSnwZUJ1/pfHgDupb/p0TMtsXISENe7lAKLT+hW0+p0r3
jwCp2r0fkliVzWW9EJW3cdcS1zgznuNfL8Jmbzn583oS5dCQAGppoYHhtNexNNE9W2qNk5k0luie
4rqxTmaV4mmQRNOrNTC5sYLXdqyzfSfC4gTFtHpWBPjW2xdWO3iEtXQ0Fv3xTqaRuVkr7PvxU2va
ybuu0fVzVDjxbj2OQQ6LyHb4WCJpuoe70h6H0VQvs20c11ssdHy9hmCSN1Dw9XuTdNlbjdYC1x/t
1HmIYktd+om+eq3S8t2tSrEZd8CjHFDSh1vmWskHAbhxrbIfw2nrzLDaNVH7DxDxow1SkfUGNS/3
vsxlu6maSt6XTaTfzO2geevfPpbhiTDP/FLkJusz5J+Q8IIxWAqm9t0E/HqZ/1gGxtJjWatzFCOx
2Tnax7e7UrxoPllSbKJM49bRyAusJ5pwviaBnT/3s1WeWqi4ezV2yWtLgn355bt5ICPZROYpTDGV
K5RPjFgVj29PpwFrVgdlQ1/u21f0jMK3WmvZPQ8ERt/ZckjPo54Obz9gql0UA/0nJ6i6va7nvDJj
YT07QIHWP1KTmvTWV6wLBv9ufe0mh6Whig9ChV/GnqE7kMl4dg2FWB1TgtZ3bPA/KSp+HXYcdWx9
0mSMQgE+4LeAmZma5Hp/sIzCvoWcYe4de5rpCXtG1e4RfmZxim293QyCxSrCp4dB4CBWoxXvMfNz
7uJ2fpza2rgt3GYn0Dg65KxgGWI+W9CBgAIaWJgPFlyPZjC2wNemLemXT7ZTkp6RkWRl5yzSSe4p
iocRDY9KP4+9c0Scw6ZBtvatDbgf+clOeW5E4m1W/TstNT4RxjimsWO+ALUPPKX6HhevVu1Dmzba
mOW4C/u6O+P2Ul1Aj5VvmyBT8cYmnrT8aPnZBvWNydHycTTN7Nz1eFyNVXhwFtWjH8d/LbcWXjdY
7H6/duwWobJ8vqyXrRWsJea+5jvWjz8O0o27yAKbBi7E6FNvGmy8z0kP8cCAt9prDeECp5luqavw
RktLd32Sv+S2QfwlYgUUau18KJwWkPIH/FqQJrOBrtdWX56BEZXnatkknWCui/iMNyFQcJZ+M5yH
NuLhCiQWnNlEHKPu9qn1ardiOmmubM9FneJhZBTIincIk5N5jHdOjztrZ70VgFzXnpOibc/Zslk/
JTClJ9QaR/UuSZF8BvV0bsW3QtP4g0LMb87rBjzsBp22cEM2RiF+0+5CdFR2UdV/iJqgQMiIBQAG
3g1EwZ1hVnfozN3YQd0c1sdDK2t2KhniTZEgXmJpLBjiqn9e/ziio+U5yzaZKJeQYzGfW+Nz0lKr
xkpln9vRs+xL6m7aJxEj+dUkXNAONc9KCjEjY4mNtCy0/XpsPYsSWrCxdGyYuynZAqz2AM2BvM3t
LROFoGxR61p+t1CP3W1RsoorwM+kmznWAn40tGjrpybhsN7AK8r8fleo/mrEESaLLC1tV9/JPGvO
CAg3Z5xIm3MRMPAWuUAGyOr8s5+EyZboFbDR5XveagfsVWDywX4WSRebchOvUKM9ST8+NqQMj7Ps
8l1AV0WKBdzjTNZ6C0S+2MZRqm1MvE89q48br2/rB5SKu4MISaTGXToeVGPfWBpqmGhKoyRBFpqE
SOlq+7keXiIj2qM56hyLwHXPLBYNzIzOoYjrs3RFfa77kSBkH1me6cBYi5e0XlkW9L+xmnYy1GG8
jv6XoWm+xrafeU5XJ6TX9KuBKMehLjAFmqtgq8bhpV9apFhaZKNV3z/VZM4I8WtDvm8hbO/axAIm
Wusvc+Rat4gIWE5n32tFFV5mhdphHpfOqaMScMN972H9YuzrSmOdHpvGLrYjTIBk1KF+Uh+bzoLi
5IN6w8NsQiALaJDeyw5h4Dk+gfx7ac1uvrSxnl7yxigf56lKttEUWLemVeh7iGPoWnSh6ZGEtPd+
4evnvpP62R9R6158TCIkitFiUoXnTpp+AE2AfFNn7nOsni74ZhSixG1WTE+BMfj3SeHGOz1FWMKE
g4ioKlFGvqc81x0x2ySMo7OcyHDEZoVjzSDlscxSdQ4NrNPb0t5bqBOfE9tERLkDSHdo9OQSs0Q+
r5ts1O/dRkiWs+rGWTqwcFF6+7FJNJkjXYyzm7C1L2gUPAvXaT0mYP5ZK7oXK9R2TTKSbCAgArC4
OQuNJm/3n0xUZPbTqO5DXSE03pgswZ34GOosdHYVM3/adR9tYPnwgJSsD4Ne3GTtpM4/NsiF9Ju5
VuNGy4rPfgisPC+mHAqr83b/Q0MLGPsUz6KyD7dlFCPUtWwIOXUI7r64RT+eGhrouW3juyhHzzNV
Y3teD+W/f8IiEByGbb7MGg0wHUe0pwKgfudo2UCQ03YCW+4AUNGBaM19JiNBS4TjnHZ+TDgYkWpw
Yst7bnt6TW+ouVN/xjDea4NZnEDoTRczG28SLBc3QiEbbS+yYdWiJ7Zu1l2xyo25yxlB+NwqhuKE
YGd3XjeZrplbH3Y3Q0jon+dlUwZ9usvyLt1IEYLinIsrNNInt6aXh0rav20cYX//5P/+icp0dGfI
5UMbHc6tJYfz+skY/Z931xMCv5EstspjUFnFed3obsS4UmXPgaFgDkq3Pq8btHubs8+M7W13PeYk
aNbEYYAaZ9XUZ1/vGQxipEhClHc3dAfPkOBnUqD6tHGWSxNFVxLqc+FhTzZ6mmGPpxlcsC3L8iJd
JwWnm8FLIetGaBTt/osSA2FoUqBqPw/Fi9HPBGoM8eC3uc5coiwuOMahMI0Y+i5YcrCL8cshrZdE
Kc9q3VjM1jeFiLK3R9JliNMC+yZKubwV61+SIKN98FmuC+2Y6063H6PkVXRmjAFgsEVpAQTv0k+t
3RacJgIfxAxJhPj3hNcwtZv1dLHjHM+AwcczQBefbADW6sXsijO6E0CJG2QqtZ5OO7NpairHj+pt
3+3Q9PaRzFIYPW0FUTXPyHQvq9zyjC3ALtV9xuJQ8bJ3Sk83cIxRAvW7pzRQxXla2sraHayffjkW
WLyI6MmRceW96NoCN2vQBrdwxuJdimk7uOUExy3EOhuCzBgwh46zwdV7PNiZaMnushhThfGUIP+5
R7TCuRstte9Y5r6SgwGn7xomgel2UWfzh9NQaTdQsuRtN0YdIeCA43AOLHtObnRQPMgkNftoDCtU
NNRtRIr1KTPr8YIha7pN3oWmOz7mzexe8UjdQOfvz7FLQlAPyS0ZpMQ3ViCbwxQF091QlZNntVq+
9R1LESB0rWrXqIE0TdqHxGKVeSPNxdbQCu+zIckcZu8ZNt8ZWqllvCxXbPMK4mV4UER4dwi8im2f
DsODbZoso6Twj6E17dWs5fdZnRMltvR736lyT7mkbuoo3NgEXz5I10CPuFp663hUnpn0yY0EJ7aR
k17sIUQmKCoFM9kZR2E6HLhPaR9/rYVf3q57xOKZAhZ0KmnsJl4DoeD9mBse/Gr5qTM0a6cbEvSF
wu1xNKrdetwue7IIKpQnS0/qlzqrD0URm4/uUHysp0Bt3UQnplS11lFNAGDUbD6VAl8ggzz/qYxk
uu2CvHlfyNkEDZ+TFFrOOonAKyodN3rpwtDNgglmrgy1kygYm+1+qt/bln9mOu9+rgykmix93gE4
Tg5I3oSEcvZRNoyP7XWl4q4bvSkjwBOji/pzAlKiLOQrTkiABzLzKej8joUBE4/GTPHMId3O2uOl
ajXnRZ/wzsoBOZNI6RB+C4HnLp+maM7QgRyLY23kNB0TjbUmMf4vc2e2nLqapukrUobm4VQTAgwY
MMb2icJe9tI8z7r6fnBmdWVVRx10H3XEDgKztjGD9Ov/3nGhpKwVHFnTF2dBT+2i/er5qLvGwbKz
YMXDbYYhKdzRukqW9LC0WzHW5KAr85+iHUR7KOv61cKM7lBXCtimroIrK4jOTFMdffYNvf2b1zNG
V9rRgqhWxNfZTHbdnMVOSgbWiyHP5FvPY+ug4AJPFo+/zWA54ikK5HUquNRuRfY394c4z2dPz2jD
ztOMS6HVd+e2KYb9b/yNkvWF90+HmNQN2Fqa+rWF4BiIqz2pa4roa1aOulVeYKbkF5yM/YuesDSk
pZ0sfYo1BwN0ybvQjaUISCEvn37P9EQ3lX1S+sYC1bXwO3xrXOrKS17mw0GRWzzL/CQZiPYEsYG5
MR7NhPgEFfz0pwBHg3o35nzTrlXxNVngbOGY0qmYz4T31MsTtCjYt6YYW8PU5LP2uFlH+utTcHTa
TDImFoP1r+Egs9K8x86SOAPSCltq28lNQn05k1ZUb8cYti1UMmIYEYsQTl3s5ZC9J1n4yht9fKkd
EyeEPDz+Mju2EmFrw2sP7+iudOwInbYLLdwJlgVsoTe4qR9QAlBl/QRBhMm1sHS/zjQR6mNZ/pi5
7plrvL5b1ogiKo8LNzIVGi5EgmgElVyV/lHXMTRr8meOEhdlvf4jpM1Mguo4RRu2Z+auqnuPhSx+
RwAZ+YUZF7tpQJs/LClz0XwnK0y5NZqYQCByIZBjbLRa2Pzrx99/heGEJNXYKlZd2Fz1mcV5XtQ3
VenWDQGUSFYePzbt/Da2Eoo7efrbaeJ6HOPIjkYrPy2IAfYm0XosGyDAml5Q/DFVhaO3EVxpsoCb
AO+K+h9iutgT52n8ooYQAbAkSxCJpnEhMOxBw5BKpSrr9FJuNA3XgNiPXxVk8r0sl9FFvFOc8ohd
UkKNhl0gpd4US5a+TUnro01Mb2oyv4tZldqcH+an3JnnxpSbn0mvoGbCMLbXKgD8IbqyywxbqzWW
5SoHItWykF7QqNsthq6/hCvFCyk7go1g4KmJDEHylHmcTklOQ3USrVt17chlXw0yvNP6tWZlL1L1
Nur6dC0450tF7U+44UqH+iNpy0Gk8m2YGFjFDOl8N/S7BXMxqYP9tWryF6lRei9V1o9/xiGZMnNN
11MSIxCS2VIdH0RrPd75nbesfUS3N5wYLVSx0xhr6Cw9+NaCVZZzVDXvazWbNh0OWafobwoMf1Fu
50aUTkrTbfIoFv1GDQcA0zhQgJICYKbE0fRJDcqxFB/X18oT+kzzYhlc5rcwA1aYgXGUZ0fNwt6r
Stm4tgtVgl1VktNKWRBWPGLQ+2yItqBH60bJtUOaifF7HKWZvebCVywJcHQpIaU4NwV3YUX+083f
6jzBwU5KfVAElWLEdpSOXTq8zoJM0ia56U/p0H20RDxc86iud+ED39TNVvs03+eqJjms16SXSZLz
vdUX0oXwJgxRSZez88W5h0vrM60ll8SX3tZ1XfZW3IRbSSbJqEvTdNOtAHNm1fTbEV+CnbYW01lv
5htoES5iYrQ8IZUBV0gqYwP7VRG2YK22pgqHFJG2B1+MFadVWt/sK9n51zfYy7mrRPILSTGk6FlZ
99klqY8aWdhoU5xvzerxqYjKtckSZSvi+trXITyuJHWuMmozZsJZOFICsfn9SdPHEII1JWq87JGA
rMRdQG65mpEo39lafWNzU336VU0v6pKZMcL4nJDErnbGVswhVak59vRM2E2z3roZ4YVkJuq7Nd7K
OF2e9MlcEFR2wkER6UhZlu4hJRL3Hf3R/7ppq40hDD8wGc9TGiIsFBS2Fsk67wW8PyTppLdEIBtF
QD5nx2VqnZZssE6clQvib7K1bDRbP7OWi04aq2sATZVe82Lbtp25axcC9yNRuHZKxFHYdSCkurwe
qzI7lBpTWId71VnJxCBGNic8NW5k+3eY7oqh34ek305TZ11zSUAAQyj7UCB7mHWrO7JEGZV5zCfG
qvrxDtE/CQcaRp/JQfbS6VaIy3AAvDCPZHIWzBWj9trG8aawlpWWIKmmekSt3bXpKi8p+d1ea6wd
T3fLxOlO+cDwKs+4aCid9+awqd8fzONnEjelSymq7i0dMZYaLjafd0M4CMlQNoF81k6YFmJj6vIP
CC8hn4l8nrLI9DPgMbfuUnEzEHRhaxOltr3e7Uq8aa+6CJYeFbFTPE6TsSsrW06a+Zwt9PfWhf4Y
4aczEvtir7K1d0gqSNyo6jb92D7eeXiLFIJTc3Ssf8LHjlKYAx0zBNmNdISZZ0VpDLsdx/HL5MKi
D1bsgRflyIOk5HkdH/x9KLiivA43Mr28gkIVLnXkqGlrFTkK658fl1n6pHXKlTIZPdCpoT/JArUE
EyLsILLm0M/hPqDwu89iggQa2uIvGA2sGhZRch3ZLcl6cmnwlbm0KleBZpKBXyos2Kuu5XsVr5k9
KJGxFcS8CjqT8Dpaj5GLrcK0YjadlUCNVbc2qvyulSIQC3h92Wdc8/Xe+hK5WIhxVFxrIz1hqBRd
ddStUyIr/aY24nG/VEm0L6RI30gVfKo8wGXp43tRNRHkbZHvZ0PadFbPNSyJ3rTImHjBIapvmpKl
uqORWfFyEceJ/VsXJafEk/MS4J8kRiHeNi9KuUU9JSxZGZ3rNJM8XnruAWBJl6JJxQsncDvbWQ8z
qqoMfmr79CsVL8q49YSkI7duHSXWlTjcxLU4brh+IIsa5HavNH27rxOu8lW7bCP8aRt2HKEtWXJO
B17eOhn/sm/J3tkzKz8ivrdL2E83Gs4OTTYoW/YmpVuqMjBfGit7tllc3br3uG9SKtO1Zi9mwoEa
t4ykmrznCqfGB5Cvws5yMX4iZWyjFn23l5JwK4mF8BxGq2TPI6dyDhp2bzM4ynJ47SM/yZPi2BMk
exSaVdqSXvH8+1CRSchpC9khs2051nKGBVY0XkaRHrNGsu5j0urnpLmP82YGOrmkSQUArDfyZpwJ
w6vVzDMrcBJDCvq44oSpCaBU2nITESXsFNpGhq74UHQY37TSPjR9aC5pzWrfFQUBmY3kKFUUXbOF
ZCKlx0aDAy0dRstvNL0MqJWf7z26pLScLaco1HwrCGp3JevTpaUrCkwr6nTCiSOgv0JpULuUVz4N
QCn8R3uUMHa0fPXDY9xVPuZIilBqhGEwrXQQJ0n2tIzsc6rWNBz2Mu1nj6x4FLMSiZ0h74d4XjF+
8EmkyzDfMZ6sdoqeAoLJmO/sWRBShu1lUBVXrqPszAxRksPZWp5e6W2gAWA8sIPo8HtDhy/PW0qj
a2GybdXeePm9yYB2F5kikqSY71OBGKpJo3STKDHeFt3CgiOIuzAe8kMXcjlWSxQwEmG+Qd7H9P+E
k+wSoV5/gFQ903/8JmhCwCw+srViKUgHxldzMPNj+SEvLHfpECXIqczKx3GvI0jJCU7Jx3yzFFbK
N7tkL/0KUWMxCYyNYHOVko5hLRQg9iqzelK8CFZW7UXQ2jRCut1X4Y+VCcsuGToCD+q23stCxqAS
iWjIJ5X+EER7ZU/Kw9IxZlYEC7M3EdINIltKXU3mtnnKzwOG7UM6Wk8RYcaMlBUiswLCWUDUYhho
s/u6KXYiwLfVcaJlI9EzRKMdDBOOChDTupgEVll59NFh238dKqPe5WxH0IhW4es6a6X/ypBf4m7J
yxMCE2805Okp3khiFZ2iuMluWpy4o0TjcSM/2MCik05tpBrbxizfiAuUTuhY9hjumq0y6OXNKKVd
OTcphEwTEbg414AVafI1L7s+3UymHL4QhTW9yGvGGJJ9w2P19FxF3ZkJuIDfs0J3DgXghaKqMPuk
zcGYIF7FjgQwSRugIMTecMrOIOi2IsafxSMP+t5q2WBwo3cZ4Jgy4zrGJK9lbRqwB0IVPc/AZ5UG
PTyJ2kvc96eoVItPSzYVxF8IUoharBWyzMchq97LOoLAMbQfBZpdL62ajajGLl6zNk1ppruCPtkD
MJV4KKBaDsjx+t3UCqT+NoT9df27MSKspbImoaY7vPdgwgEMHnAf4zuY83PSYmNqlOIl7OXhrNAb
QQ4PLD370EJsxc9BMNHbPZLQB0lE3AZrutVMA8ioKQjrJV3LTxYB+D/T5FdiOVniFiO/TgW57JXZ
fSdrfjNqZDrjkKyMr13tQ2qrPrgeNuTwqZNG81oY9SHOCg/QStvNNAmkS7sEhDfihQH0YPcmRvRh
geqc5lGMmAm6u95V6un3oTjuTI8OwDqgERTMkKtmnoihx2U1c/qacN8RmeXTImt/yPElN20Q7hQw
EBw+NNNzokbzs6TVkW9hAYS5GRARwSanmonufxbzVya+I1alxm2TIQvgYwy7R3gZwL4rIB+R/pTK
zclAAtGbcnSYsGtdevAMHI3CzRh6f+001cealvqKoBgHfUj2CJzri65xMmFXd2VB1YC2ckiRBXCy
BFQNTCm2NngbZVfIq5u85px8a/Hc4EzxVNVijTWlm050YRBFGRsGifhGZNkBrBhixDYJvSpco8Ov
ufv3JrFaa5eVa1GwTtWfRSHo+98boesRQ+ALBHKxchc5NjBC1VwR+0tng7qiQExySjuiXC/sljkU
AUTCrp0uj/OSwh20/Tl93DSF3QgqCiSjoZsCVtWVpH08idm7RBqCsyzS6OnLKu16ditA3UqKilMg
0UQfCP4s0jKAi5a83Gw0p51r+ZS0Sk7ThdUHowBsSBPRtOkIKPBakFQMPKVJfU5s+lLSXAfdMPdA
2ubeishy7dK18QSd5oE166qnRCjXa5fSdcy6G0mJuRmLqX1BGsIg3z26VPruu6A866Qu8erW01zv
tByxhm52RYBKfWfVDxVM+dmFRXRYxl8x6DKcpoQTMxRvyjj0hzBDepU1srAVpOiyrIJxnInvell6
zvcEo9g/5+oxXlbCVVnFVjRwffthNeP6PtNKwXVJSf3fHxGIPOnVikYciIColjLeybOknmplaZCX
rqpTavWb0vXK8zR9T5M0PK9dhJWhQg00AMEemCX9jIIt7FRLznRqNa6JukRT4/CeqjMVyBMFp3Iy
PHOiweTL4uiGA3pR+isIh3gcqnFFOyGeiN00Np0Xjg8COwnVPXkR3MxHUJ9m10OtUu2GnCdAb7vT
M1k80gNA8dNUvhby1DgIjZV3vVmDYlX0c6NjHKC3tqoU/VuNInTFQzpfJqN5YndgBVMiIrcli/MG
HWgdk4ec3FTandaytzZVkhbL0EKpDaaXKfGuAI5qid0xHpUsGIaGTbnMcPxyScZxxMiTdMc8nWgV
juJxKwGo7IxhtBVVti7oplNHymIi9B4/IvYaXQNr7vNqSk9zXaJZG1vFyUzOFUUQD6iZKw+kVHfG
JSeaXxzFQ069jl2kXBIlilav8/BeCHJykY2uu1ZskYVIfi91UbwlOh9FJJT/uvf7mDCarb0Wysbo
BeSTmK6uSm4dgFHG93UB4qqXEWETXV4l/bi6HVGv7EtokDCjDlCI0fIBMHpVpna+kuhMrWhOTLes
I1gepqI9aZ1MbFNOHsnajdpNNRFrLpXev/GWcttK0upz6M0bHR7nhFN9E2sr+KLYPw8r9hNoFsb2
PtRXqsRm8+vhkpVTwsi1OMq3uYjmSSwR74DGhS9qh3ZapkLPiPP5qIiYzeKkezgHqnyLyZZ2MVEK
d5mfK+r0lOYjHev9EH725AcaQ62/jalm+FWvfxPxGXnSkKN8kRFgNbkoXICQa0dcy+wd4eI9gpzc
lytPMTGNb3WKauzKotyW9RO5fYaNL0duBEYJVfCbaPl7IyzEEkSrZeyIfG/c1bDIZq/J/fy9SQYI
jiZWPn8RXLLVsdpFkVsPw4/MErltyPlk9QoyYR6CFPwVPn00vVCHZlYEwatg2pBXS7ggkyZFzS4V
G5RYRGmFBaTu2I/wWZnAgKcCbPdGvxFTAfxJFciQhvsKNGBfJ2uh8ZrYYgSCmQzMLzxo1rkH4CK1
wSw20AEdOT2V4lQagLKk7LUHPNyok/z/kLhAkgL//feYhP+SvvA/hin8l//rf4pu+P8wcUFS6Zr9
NxPh/xG5sP3+jKt/T1v412/877gF6R8iNlm4IZzRREjiN/yPuAXJ+Ac5PpLGaqKbBkEH/xG2YP0D
QTRbB5MkBtWSHzbr7p9hC6r0D8uCQhNldikPz7vyfxO2QFbaf8211Bi5RWJFCPUnNUrFyfvfHPSZ
FDaDZoT6UVrSMcjKypniJNqS6CRzlU/yB9H54Dx/b+qkH309ii+6AIeYS0lHDPrj7u9Nynbe7tLO
dAbk0rvfG7Juut38uPn9sZrTicKPnITmSUbI1ArN7vcGQqXdJQ8tw789JpTFJgrbfZlBt9iAXA2j
Cze/9zCB8iDOGMxaOHwdaUZiVKcGm5Pfu2FDgvc0GoajVvcVS5EdC23hNRGl5YZmoqKOn0PVmj2w
wONsTcnGeigg4JiwzBnkutjsq2pMXdFECVFxiElSKmeAWskq2Lv1g+gOrNp2bRnbbsm+rFLv3Lxs
kALo6rBbphjTGbp0v5G7Z0HjobYvh50qGBqzblNflkgZfWbvwiON8EbtDY1Lup00YrUlgoYk6o7Z
WdPMekdUVJHTGMHdru24K+doqhRpdrNEaIPf1ynQc737vZeAyVJx6Dc5WeG/N9KK0k6cEvbLXRUk
7KZ/O/uylpqMOdo1EaE9szx6eY2zT9K3Zv+ZJtk+zkbMgJ2xlevJqcOp3kZksvL5zFs1Uq9FQXIS
/Niuf1Dyw0NJJE0KIoQZA7WSm+XuP2+ihybmP39clrXcEcicnnGMD372INB/b8SyRPbw+BEI/1+P
Ef+nBzlAhPVQ0Py+8n9WDj5+/H1MWHU2JgWOv3R8CDAfr6dP09En6lMWgvwKGiDhRnOMCMtH6jRn
5QlIWQKMItvmSm/gDA/swiEsiAV7vxTxi9qj4FO319u5D57kII2vSbL67PugEa70e9vDcOGeNVDG
4RSvY4nBzu10fxFPPYaiqfNDnUjSfSYdGg75t+yv5GInuleHOKGtziPgC6MRspoKsrpbT+SPq/U3
7U1mBqGK9DMb3GWxa4bufkeJ0eSQ905YD/xoYcuOFCzjdv0Sb0iHMbHgt0wuQHrGaFsgzSLqhj0g
FvieSIcvY0PrQv0b6lNUumRGqKWn/6TPGDTxxhNv2ah2Ty17b5fX8sqmU3/FdwobyseG8EnLHHaY
w4yBb5dPG4hJfEdebAUNmBxTFTGAM8JwJLjH2vqqvwsPUH08jS/JWX8VMHpGXv/UXxGH8UmQttzZ
67BRMShZXiY/rOxMhIyk5xrWHSe5U7/PtuF9ZtvUrvfCkbwzVbXr96Hy6IjM2euOpGS78mKnqiN6
GVFjnKw74KV5RJOAYtmBCVh+Bh14/U+KmNuy+Zt6RuOvs/7BUJD1F4xUfLo9eYi6XViO+PlwbSF5
zr3uOMebVnVw10fyDsPkcHlM7s/yTSGhj1JX1hD0NXaKy/BMAFiERuaKYGg7tmCJHnRJFvk65+al
NgOApfph5aUelBwDL79SCIkL815+Gbfy1fLyEw0W+uTRMWy17xSMGsFSOQLf4gC0v6lWezDYqDsd
ZlWEudnN3CSUAzvi84IvqseZ65ovypPwplObgwFttPHk/8wvKM6jvb5DSr01V4dsRgFiQnbzb2hU
xCBpuEn/YPUTFRt5XkEdPStFoL5m+wmaObKHc1Zdx6fmdX6WMfkG7VuLmIxin9oen8z6yJc6/NXz
HcZU3GYokjmgNCTbq4NWqjH29JibuhN9tHsv2Yq6Vz1Y8YRvwmEzPiDJKDzJ688qPfB/rR3wBt3g
vtl55Pft9L/Wn/hF2Xc/6rey0z6Tb+vMugP9ol8jTIi2hk11vWGEmUdbnlyx2tfPncLuypHuoZs3
Dmzr4uGb0C1bPZVBuB1PODFrLge6DX/RfcqfRUWkVWByPBQkzHnxN3qYCU2T+z0eaH8eD+ia9bv6
FBMBUPjjAbTbkwu38yDCjdwO33BBotw5TKR/GXazZ755oXBv3ScWa4ajWYH5t1z95VVcvbL3lP6t
U95ZO0IkWDkkzLdauKTvabHHnfZJpLH7kzkQXJZTiksuTzdjdVq99h11hxKk33200R0yLLOgumB5
4TPvPteX1Je+qh+LJRTdfrDo/jTz96lkc9K35aaRXw6EaE+byFO3kw+MCK+n3ZL3R5q6X+EKtKeP
kQbRbf2M6UAiMyjc8F3GnRuGRwbC+iVEz7wp+yB/Fv40zeP7nQSPr55zr3yZH50bLmZP/s78NLyG
qCpaF2homVzUrCbvo7Lpue8Iep/3YP5yFpRc6Fh3pF3+knJQtm4keNEnvtYYf23rMT1COpDXnoWe
fub0PheH9CtOHetPdOnDnYZGmgVE+TEp9pQ1O0Y/O1PffgOUy6SNdcUwOAs+T0PRagrQIDwZwke3
AGPMPga59o907d/CA6k7xvJMCgvKsuh1EjdF9arpVNG0AS5EciqqYtNLrwuDhnju5pMh/o0H3r6L
BoPFIyk8pl4deSCqlTRgWlYkWz7Pb7QKYSfhbRvX9RqOH3L3g4KA1B+nYUYwfIVT6OH2sOyUijy9
eOY5VJgecfagQ1gsqH/mNsIKAAYOmWzxzbh5+BGPd3VEJ4jW1a7+MnFtSX2Z/XD2eGOs/+KGvdku
/hNRPG2/CJ56jvK3TD3IR1zXCUbnw7R1wrcWDRvwA8csUQ/olKsymKM/I7hV7mTFFiY1GWiB8OUi
WEVfrhAUP8ONUNAl9Ydx2vDyEGF1i5sUW6k6PBioEy9WGra9S05yZN8amPUKV48juGp3NrLZlup9
9m7tlF160fcU6hyV03oKb+aOI7qw0ZG/Gb3XsMRkEkXKTv3GS8Ar2nYn4lVjyS+VY93lbp56UhiM
ybGUr/KjdGWHfDa8YA58qXzNVXyLy8NWImu19srkNUH+ND9N6gFcijYdL/Nf+8rmG9S+pfgPtspQ
DmZwc8Um+VHFiNWy/cKrCgaxJnsdDRcu832IEuurj0DcES4gpwSz11DrBbDkjeTR5IWVdkpf1sof
tIM0BiThmflBDx3+f7n2ovxcZh5VYJmAT9+uLyxEt8dTURN/ilvbZHdrW9v6pwJSvAnParORdAdR
Tqo7fEshgqWfJDvLqcPdeLbLZYPrsZb3Ms2QjacRhaFvBBUE1msa5BK02L0atE7LyNsR2drJH/Ve
H6x3ZHflmUeXdhPu4z08uslOwzHvTe3yki54h1Z7eZo35pd6r1zxKb8snbs8ltP+L1Xy7TGytrpP
PybEywZd20bxyo/+LGyomfSiZ0HaETd6mvbKexOcEWWWP+0HUOnqmaea5yAOdw+LvdGxrVHPOx2Q
gb6RkB6+tMRW4LbZ8xkRPLiItiHYyXWsCFl3ZbarFrPClsL0MXtVnpvebiPcYl4JkFXa7Ub8st7F
+9Dd0eG1tzFzxzN4CFbo67Jnr8Sr2LBnJy4BkF5k/N/lZD056Zkq+fNyn+7tjc+fP5YM+/os6HZ7
5MIxzp5TbbuX6UUvbY5YmO7a72dnhZzZGa/Sbf2JZ09JgqI8rLd2xxgwkQrKOSh70Z/huf4EA++4
tNq6zDEEN0zEh21kQXwZttFVeDEwk/LipZvY3y10Jq8SPMLMbtthiNDFu7lecb+D/o6fdPdKrzlP
VttNH7TjZYo3yCk1R2n2huLjTMgyPxztp9bhIBVHVng7LD/SM10N9FsS85AHA6kklBNnF/pKB0xI
I6SePxV+r/vKJ7EENK5In17XnKpvrtNWbi+Fr7y2ADib6nv1hE1PKtd2tIikvTFVNaf+Jn4VSGvf
TD8R/az0ybkw8Hp0B2QrBMcWE7vb5/HSXlr5ICXOeFGqjZVtAWwmuqg56ptnFAAD7OE1+8ObbxRv
OvEHFnIecgxIu+aZ0rR+9joygfh94yjTapnsBjLMT2tHsotDXmctBeUFSwbdiyW5yCJgrp1+LHgn
j+TfQzA4wzJxMjt4scdqA0KUEpGAm/mvxvZc2PFeavWcTYhIr0b9NRfB8N2UfjW9PShhxR22C7zi
TpNO0/YhYSWJ42lalQ4bp8KeMzbL1m6VVXUZy8ydNqTmTpmWZlcP25Q46d3vjRGX6BqElNGy/aBH
lNy4GF36Ogz/uvf72O9NpPKv+MrZYZhownIM3ft6IJabKH0X3z6xDkrWsNtnXP6n1ef33iTNzH6P
x4pfJ1D6cALlapduiBze4+hPRO/3n2cNAWLwP/62WteENelgR70WGKnpNJmAxC0aPWTSiq0RquEK
FXPm8PiDssl4nCh81FbSbQpp2ZVAwoG6UkMYli11cA2X/d+7Ss2cv+QFvslnneW2d/vqTl7kTyLv
M07/AyNax/JIPYDTtxut3RSRU41uYtgDSQ38Vc7k8jGlTD/mtty3ILTb0diZtV1+kdNrPjHxUM8k
HEUmCdUW38lVCx3ZeKpkv0tdrL8Mk4dRtLFUC2Dq+oYnVfUjOUE2COlVvyqHRfKrFKmOryFJR45o
eMVPeV+eye9lL0r0AX+D/efdjO3wCcr3MLzL7wxI6553f0xpw7EFpw902zovsTv46jtJA5RNOtHk
EdQEkQBPUpge+7G6tMc7nQX6e7QTn6UP/dp/CYsb/fRIWxVbfUdXNPly5vLdLyhTNOxYtvwzfqfP
DKl1ftG+TFc7zwxaa5DFF+2I+H7+Kv1yy8aD0tP6qX9SF3ZJTvdXkB0Q3mD5ASv+SNn3vRtn1dX5
6EB/j+k3m2ImvQlF53v3U3001CJ3uLTwYG2kPR9e88PmMubXIrAP7Jp4iV9bgjbdmQsSsdCsrk/K
l8z179xt+EZ69sOHwpsWdrGxz9dd9/byvKR2GWjnfgcnNtnKkTDkLvVKA88W1zRb/EZIigDfIn3l
1KfBjFfHRuTTkP9XebQU8Us81Xpp3O4t9OvQ6Yl2kSHfaqfKHXTFkx89cVQSN1R+pVRITN54xyVL
g8F4F7w/szOzjiVP4YvhJE621beraGeH0G9J9PaTnRK0Axko9rDpv4Dw1W+etQEopwE+6PdW51hf
JTmN1z4mV8nJAh64CJeGOA7USzbAVyZcmJ8VjKWetJdYWK7pKYLplBz6PSuEEcgP3zvFNi7i5HCs
IEVWv+sgv7chEz57Kpv/A00BfU0NGae25Kq7aK960bkMyR9gD98QYg8k53MYmfQf4lRCHr9RECQo
jnWAvCG9Ixhu6UmrXOPe7KS9OW/yU/URXzPyXRAvfGOfOWOPM6gtuvUhR6bD92J54xd+c4Vv+b4A
4j/riSd/44Csmajo7324Qm2sagVb6is5QQHqB7p5NpZfn0IAoXdZtbNbLXnFgelleGwCA4KFa99i
EMhYgytfULbShc35uUZOHbl87ZSb5fQqaE4Y0CUBI1bS0ieBd9l9588LDuILvMzjwok/g+lBOhPg
FV6r2Es/oaIIlTL/zqqD9Exrt1g/LAICOBxtfVNvH2AZgQwDmfdkOroQLQ/EAIwAo/yr+BfcfHxi
jiT3Z/pYcfx/xljwVIeUrbLjRWz0hnQajnVmTn/41L6KAA0cSYUr6GTqG7IXRtcyf9HuPsLzbX1K
gJlmNjHBjMpPxKeNMovsHRu5HVVU70oMzbAZCKARUcx585dUu9IeRf8Db+mc7uNxFH2YP6AIKgAM
B0aGVzZyAID4woczqIDwxvCtfXGQxG9IpGbi0T6U1dW+uuVc5Mc49clqSd+GH5a4+L1uXB2nGwq1
YT8+d0dynQzBHe+1HKT4u4+8LsCJrX6eYAgFP32ePizkPQ9XhwOOtWj3rAaZxL/kiT85CVwfZBIN
fGhw8XwKXL4jR08c828H/pX72EnJqd+JMX6ZjQDsEyW76QAp5xpu9xWaPole6kEZ7OIV98UmPRk9
bdn2ei8+rMuiHYvMmwbYYSfPz3n2ErIy3aPKiTNnbDfRdOjmB8zCEqqnx5kwMmQAXvQUCr58FTWn
Se1LxaLH4ADoAE5A0EvztN7H52o3BuF1cdF68j+sZ2AtZ0bA1zjtN+xt5UbK1dC4cB5WJVBMv1g2
BdRu4rNCK253kz2mF5C0oOns5UbrSczCVk+voF5ciULtObbYKpDOZLdfhmccQdCSvXLn3MW1vhzq
k/5M1I1l0wBI2G/51LFZwHa2U3zF5Wh6PN35fxF1HruNY0sYfiICzGHLqGQFy5LDhnBkzplPfz/1
LC4wGMy4u90WeUJV/QnHet4jTrvL7XFSAKBfefNsOeF1ePqn6n+ocLHPsusvbo1uCR4pCoqECJKT
d1/dCDs/Gx+Y6FgOGlLxd1Y3aAUHcPevQXMzBVrfZgEXxVSKSWjiz4b9cIeyziFVjIEKmnpxWwm/
/543L0b1RGKDHdF8d0XRIcMPLE3b02eHQX2Cr6GR4TM7HD4ItwyKkGpTVE4rexLNJ66lzbITl4AR
lvnLVYtrU7IEQv6mp3tuKE5RFlYyPWHbkBV2/zI9y78kE41XtpuuO8XkMRJndpci+JD9UHNljK4k
pn+uhMsk9ysbBS3yYsfHaousOoYWhTMKhkSfMUxWkIC3jsX4tnxMT+w0DmyRWdfAd8Xg8ilPb6K2
z9H3bNut4tZLBEzsltWWDpVnJSg3qoXJ8NYNu1ZwwjRQhWc8Ma1nhf6Wn53nrV7JVmVf6NUB+Lve
Kx/a7BmlmxdevW7RM2Rm0My+WZwGVuNP4tEe+1rmSxHyHE+XXvTFQwe7aNx7XgtoO7mcINfHZ+Zk
aTxmnSxHmyUW8z8b7Yu0AYafvPBwfMJ9JTLOWbJbepYCXSXXNizOEtGFg3wdK/cczpCOmxnqScYp
fp9feg6YjmtteuLaaBsvoU8OHb30rSPHrz15+n3k1KKGkve55bPvpl+pu1qmjz+0NhwhM2BqzJlO
l/RTXbpoWwUpUapnXoryqt6iS3RTfzTK/+NImAGjzdnuHKq2aGOdpMfs15W+03O072ZnrLY41bNH
VS7Y2q4C5iKhbos3OPsk6a0sidfpl9qraewecMjpmfo8qwQIn6SvZfQYTK5fM4+Ccu7Sv2hYIN6R
tU/uGrnhpeMgeYyjM7pFzBRq15+eu5u+Kz6zZ9HTP5rK1WOf5r79N9Afpq30qvnTn9UiJHAkH5aP
r5RbYf6uoUUFUBY/OX5VluWNS3JVffHKgw2Hx97tfqnFsesjUrFFSlA/CZ9c6eifHHVnPqFFIzvi
T8cPoMUp8db3cCoVxxThYTO/iwwH5JtBGF9SH4NVgF4Lmd1fcaTnxx0GxI1qTx7ctnYb/B9vkxfd
C3YABd7ExecX5UbSnGJfyrb+F3MCW3bOt0GN4DEHZo5plba8mw/yH6cu1MpkdUglJFDY7q/lj+qR
LVS27sxKsOvDcukNL/yN+Qaxo9cOkcBZulsBP6ZfxV126bl5jjas1m9+yLDxu/7AsLSuT7zkZhdu
VUq3QMueZNr2D/PeHFVv3iP+9MvB7lZbkVmeDHWGP65lCyj+RcbYz9b2GAQDJxykk7ael8XhVzFr
cinOnzmjWmVD1jiWmRCiZu1RZoTSPjIPcU3f4/eSI1YHWrvxy/pic8J5HF9ZLPKP3Ls8Pxvfn3u4
K0/s3u42vy6kQNkoUPzy5yN/WQ/ttbtxKKbMT5jfINvyqLC36vv6Zb2u6Bpv2LEVH9xLmnqChxUv
31w0lP/hQfkIGzzf9uY31YkQO2UZtOk2fi4oH160C6aD5jWT+ZExq3T1g/wCjzJ/xTLjFxU1Tdkp
e5ov4ptGsA8RKjbZynvVgCIPdmJjrNbniKfAW2x5W3vWU3TG7yrewCU9VQjF6WrSu+wrHnvnkHjK
xvLLs7WfN/Bl3qQAu3iOJJol7KQflUN/YiQOUEHyMVJcVPcUUh7VBZms0pdGeXLljOwe54adf0Eq
WcYN5XuE/fRj5mw2dkc3xslHNUnMZxOwwonCTg5aYAWMCaYXMYEQ6oo4Z5quYmIm45tMeAenmveL
30J+soLC3Fa5b16hoZV7U4G1COnFzhTHGN0ch5rT6pibwdgtyq3mYMX94TFt2A2UyPImR8quObU3
fUu7dtd/TC8El2uYG7/Nju7y0qmYsZRGO1ae6PooTJ9hQkgfmqdv8TrZZXsAgS2NhXFrOImecryp
Iao4zPnQL9NqdO8ik1YO/WhT0eTiePsJ5fht/hP5eFCCn5o3PBWH7/4eYvs4bXL4oM5QYgxga3dz
L34xuMLiWn0Vdq0UxM/zfWo9jVg9fJ9+cFdHTvKY5us0ZCLiP/TBPvbwkHAYxDMfqhKv1hmHeGir
O2C80q7JHTr0Ig0+45QPLXZwueGGvi7rQfGMwLw2bxETJSAoinFj8QqGMYxJntXsY+QTJdvpLZmu
EAwtxJcsHWbzBybp35tOYObVP/PamtB2xpzBm40clSTihRE5x8hmZcL50zvGn3IH9Agjr4gCDYhN
2iRnZX1CqNqxLJwIV0Lz1g0BVtlYNsS0wbhkpxssPwwczTNXCPAsyqAC2TlGgkCrgfmNdNyJ3nLm
Y6qzMpmWH88/ad0Mp8JnaXHjkEoDXQltJy3ecsqPPVxxNszZ/J5a9MuPBgE3RSP3sidO7Zxuh37v
Z/EJIPHBFs/NMdobkV17so89CZuHUpmLJHrCGMGH1nTXvvpDOkLgdaNPkVFy+zh+s78Kb+u//t1E
BBlhFUr7QNzSPn4CY43+lJc0sF66Hd6TNPzLh/o3J7w9Z00e2GjsDDE6DJ+dNm6z51A4k089NA+M
E7lGK57X9ch3jIfd/BaW+1m2ASQlXhuT/yEQwp2Z7Sq4VOpBZdyzOgq60dHBpBNgM3ncWTfpC7+U
0oRlGgBaKhEWGi4EVsEM1u5NzbbNCujmABO1kOaCMgrkRx0BJmo6xIdqvOtnnBgRhvO3Wm/KuAM1
LSK8XLGh97gWHiqsT4rj8KgvCFxsbYtvjQe/CwQL6JsN8F2+YyFbIkyLd6V10bQgye/apr1Klr9g
HjfY6Xdcwvqm1882xScsMaISctGFd9aSuVUDGjKUBv3c0Lg0BE5QJ6R+S/P1FH3InGNU955MQuSG
t0cFnF2SzMV3h59gNe3iAr2V+adsk0fPdeYNT/EpxWhk3EL75ELEwodJTMCRfeTjUhmnb1TLRX0o
ZzCiCua9bX0aN2T85T37iRAegR0eMsfyzHcmAQbh2bRejJmKCyGUR+DT/iVF+Wa4FnzbF3p4AEXr
vZ1YGXzz1yY7sqWnik/gCb/Tt/nOJSdr7uNCGjcWxcbHipIYTSV9g44LLbXtdFR/C3iOzrw1vrF9
Jo85xgR9G4YH9Cl6oL0pLmui5IZlJ2U+WP+8+Enp9a1bohLlvXBW8/Ipe1/cpkUhYoOXGY6Bff03
F6jipD/LrTI9TKso06qnInPFO7L0k8BxJINMrdQ2zWTjg5MKtqG4MEkHdhrrWrDjG6Lva2bamKln
3d4sN/EHmUbNub5V1cYQNoALIA6Y6vUVGoutlJ6X6Y5tSlhRO3NQUGzwo/gDLkD2EuiMd1xgQda6
6nVPy1O51Wxhw+iItUBlV7vjjbnskrg1BdPVOJPOqp3kHdejelf81u9eUevXwqZCP3CTsaxHflAe
EobGGWMp7Gioxa7Rfb1KyICVj8T0e35AYAigrA1ZowBz6JpTzUmE6oFUGfo2ivHV8SYIKfGHfsR9
epfxpPBNfksgG6S35vGzJp9z7oROyD/KZsGEdjkDmAMYTQPWvy4jS8oNsgY89QB4ut6ZXHjAWG8D
MOVNOmOnfWpe8mcudasFM8D6NlB+AIyw1k1aW9kCOCQOZ/FVVE/pbjrpvc3flf+Gr+LrQu9L4b1t
3suAEAwXKy/+yCfD7p6oRrveVYIzSA6eWR+lF3rCtr8lVz6O6uJ7DMqhbOMtvhqM3Pjc8VN0mp/K
AC8G8JT0gdAlULq5hmqKr/aFrTm/sMg48GTs+a7KGwb/wgnvHGlr9cRfHcbqHWtD5a4zjOmDafbm
0se0SEwdo3eBu+vfUtm36IkeNlD2yhXNs6fcKTbdssEnJe/BXPwl9DSOFxIxM7/Kdqm5hdgvRW5s
EBcXxIY3qME6g2X4sMiK0Md9FxQBGTL4wywH5uDkpWdlrzkyh97Yjyg/n7hY2mUH9MXTM/7hcanm
Yh6VGeDRtvLe/ibX4msunfIXQPjCt2fFPF7CDm9YY+Koc5LXbt/+tiguMcyYbOOQ3ki5Np9NROyo
ZsZ/yBKjrcYGAhxTDiVbeOHt8BmJGCQGdXpFcOTC3D9BE3LEvfkMdjjjg/yjpZ6LPkFsoZoyULLx
LdH34+fynUnsQTv9A+fY9sd2tntcZhCeTPdoOEq4f1KkZV55id7GxsZQ/WI8GQGK5CuSB7afqgXI
nVDBU24UYHakR0r28pW80lSERdDGLkyIDvDEG3bwZ/nm8pe5ryMnvtQ3JJ6JL2w5HURfIdQGV9cK
E5dNgyOdxzZoXPT08ot6jn6l5wW8GQ2+0zvQIm75r8D0FpeY1JVf+ftGn8/OzOqpexU3yg1IEXXf
VXjXn+f3KN2g6dYCLAW+8QtLfgaXm4JB3I0kINQ+AdjizVgCjozuivvMbKuv0ZVDQUcaxf2uevXw
aFKO5tO0AWeAVW2lNvu/8ZMzbnjf2bkHfBPOA9ZAsO5uyrsKyJNcSWyub+YXphAaw5/98AJ4sjaP
59kGSHSWF75Hf2kv4pe6z06EJcjENwNw/uOjzPf1ow0QagO1dgwamIteAZlJyQ492G/yG5Kta/zB
souuD6WHY56AfOrFLQ6fn7TVGROGzRxk1GC/xmT3t4ahkBPzF/EzJleVA++a3tYr3ICSqpYTvLLL
YStgw8zu/LL4M9bhD8HYq3XAC9qJODjhLoCNXrHdB1YGuIU35eW/y1X340u3f1TIMxcvRAAbCsmN
geW+PxYnRItEXIF+1WysfeK3z/XF2mpnhIXnOVC/FADDyYYWspc32hkH+v4teWXrxrvELS/5cXJB
F5d5LyYevBfG8pSdF1falkEyOrIvQOkwNvDwGLMwmH9WODzqx4cYXvuP8ajzaYFvfx4j24hXDUpJ
dMJe0OyF50y7HtvlTd3kz3rkHbQ/rMPYX/pGrZjVbXnPP8xi4sgTumDQUOnbEN1YvhBvmDoAIhq7
9aLIW/1EiZk1L9aOZEmOT66e5sC6RD52qxLX+NS/+Nog2QocbYeFIr2n0Gmo7F/bJ9mVqNgSKiK3
kc944qUgNQvutvDpHI5sPqEaBQqdbeMwdp7ixxIRX9oLvE8ByI2OumBa/kn1XisvI0XS6klygJTR
0mzxuznwnSDLItwSB6e9T1cd5gsboXwgweZe3Yexq30OL8VLumd9PkyJMCxisl3ssitqs132Mmxh
Uen/UH66xmf5gIPBtKVSrzn6+BG5MWkQ4435CoTdZE75RK6mO/7OVFWH6E4MOhSxyDXnj3DZWqfm
M96ytVbmqW9wQsBtanRkdn4QuO6hz3m1dQphxMKHu7dvHS345Kq5y7k9vzWgu0yndtEdRodw0C9M
BXoG8B/cdC9ZtjMvEMsu0Fwv/XvzKrotdXTu15+c2AKqAGdUWD7KiRuEm0bfwRpSG2hoDMLJGrCl
5ilqnOVClW2cpcXB8a+iPG4vy0t31c6kkAWke6K+Nqhs79i3P8+nQfWFPZ490VY/ihBIuJkZf6zf
pHpFLqSYPXYanHyCD+eRMQtV74JZihksgeVyEry1hjvfwbrbe3q3bjSl6LsIq7ZuEW0Q5ZcXucPu
LQ+fyhgFApITe+Wrlk19AtS7/GGrbL2lLzQMPS+S8EyaJq85t0SAADni/ueEHb6DVMpe8dN/0qkm
Y5AerY/w2lJqE7DcbvsCz94NpiLUk+G0L+tjKm70b/07I8mHR8VDPBgkMGYbYPTkjZ5qeFMX4BBP
B7gSTwbFbuFk5+lH7DfVNd2URzy96OCMT+HMTVcopyJ6b+CwKCwulX5q2ojLoZ82ONQk+WVSNmHs
N0CtFKa/DfgfRtkuqgjKjIoxFol6fn+LvufMk0PGHJgePlZjbnpFtZlqDxHwnAVD+4pqlF6dq6lh
nCbBlt2wytqK6TK4K8MrsKbIZghG+ve+D5z8g++1UFbxdY4WhF8IQ97JLa+D6Sspt3hyQcjea7qD
YSQNtVICJTwO5FV4VDRR4RVc1vHjAo6uy6b/nQMZ9xy7Gh/YgvbSvWZQVKNNXB3M0NGYfiAQVzZV
/oSRHDQqTj4BWB8Sn0HT5kjfyy4+1Mwy1kcJ+7DdsPvI6RoSrLesofKSMjSf7nN/MrYmsOm4URRo
qAfuaWBpIqJ2OQHeyzNuUsq8IwIj0XcP83us2bFgyd+kEMooKasChei4HSpX4lIBjKC2RjTM3FX2
slM9bQsiARAKVs9JdpKLp6LekIIgkSJMD4RxJT5eI366OxO0CwyyApjAju9Jyb8WfaeakMXueLza
hChRllCXUQtRJGBy0jIMoWSn7JY9M/E5K3kdawpX72AJQQipDv+JZRNida+70O7yN/XZOkNPGnq4
sQ7BGGa1EQQs3uyy9qXqM1K33XzQZjgcdw7mRN+ON/1rPP8D9ocH2v9/nP/f/0oKp7peSMJ/XIB/
vy82o8d0pIUPxx9A4YbJVdGGU6DJ8fbf15ZQV32jN85YClhbQlGJImcwlnbshFpgKIfBWo90fUJY
9vgvo4ZRT6Cttm3agymo9Ir/vvTvF+W1hLDZM9r+9zWixvhl/GAeiXn8y2pV32waK+hVePVFSpK2
OCc/0vTg2v/7Wvv4heZhX/rvX7jZN//91/9/4d/v+++PmATec5onY++OKvDWv9+EG5HCiff4Rv9+
Kz6pNCapnO1GLW9PEdmT+OR06gJRZQg3Cj+spKNHbKeu8sOoDx4KUDnte2eecPTVsUS6ZcPy1EbL
hSCKHnMk3lqFyfBJL5NTnsefllI8K6rwiYCv99VcJRASeCPJlm0ipF7Lfh3C01zOShBXEsKk/C0U
MJ0ja2TGhKJ0sggHgbXvME5KK5o8JghWCdRIsIC7KKnoYvxDS2MatMkDPNFcSXHvzN6KkYTkMaE+
RXHC1adzbyJuBbjqiDgocKvLk+kTqxh5r4bQorpos5iqx1vZpiXPSBNHv5Owh8Ydb5tP56KXSd7S
QB9QTPyYIli8qfi1AT6Zda7ZLh+oQjo7xyQvGEbEqCGUNCGiMMoTIMsEfqcG26IbUXwvA7TGbuIi
zDqGzZM4bzElQGMmE2PDFYOQJAQeGKy63ohaz2AuHXweSEnENn5FktZAvLSwwtMSSF6rmkKmG8en
SJd/OxE6s47/Z9lJ/rqCl9eIXB15NX7SQvssLeYZ+H8TcK1hCGLATJhNuC8t45sUNoVqAO2NCuHq
EqowQjXE2kS/j/fq2p6KGLIdhMCl/DHnMvWmDuwtea7pHzrYYu1IG5AukTur6+RqzeOPx1a+T+J7
0o4lJv2IbnFfv0giF4emaMvBiKsyKAtk7mKXY/qqIYHfaKVAZh5n4EKyjssj97oZiruU5KuXFMNb
iNpuWxd/YgrzIWwhrBszvq9rpu0ssIAR0UMiMXNo+yQ9phimDf3jrMnLTySXKCqPad1AUqhMSAtr
T0eeGR+xgeJNDvUvK16fFkLLsGeSYB6Lmr8k0GszPlGkMttEQzgfC62B1VKFGy02KXrZaltDIQho
nOcNKjzY3LHFPBhMUdGre8NK9KRJYg7Z4GlERl+WcZilZv7XTjFGIOZyWldmIiYWbU5asj/CKSYr
dFUBeXJqV+ODI7D+U4voBy0zo7Wcuw31LGABS7ZnhiY3wnhYzQWdisIuIcjdVtOOsBzugpoJWtMD
ELWqLnjyoHMYyPmn1hSMutr0DXdaCjlknJ5RX8WMlmAUCDccRlBVVPbnKOVqSxXrOqgRYz/M0dyW
oyytC+0k0f3LpK6ykFwM3xilRqbb1BHs3Bz2d/mHIfpwkDJOblVWCK5pqMiTIgl0C6h7oKRJQ0wl
w7XKsMnCtEpW4RmKJez5XAxWJ9S4UKsxr/xF0/c6D2BsmB4WA8tsxCTKjib0saYMxX9t08OQUKgU
HVVfWWeXKfpMuhn3cnhfIiQDjthoo2qE0zxyMZJs+ilyhKoZDjFxBaRcGTmOoHIWLEo3OEmbrYE8
qPgdPuySZpiqER5w03e7EhW6Dtlru653NTvPOFdNPRjinC2QnwdWcExAUi4wxKoAPhNLcItsES8G
niunSqaFyeZv0RDfZyz/gLNJOhOWzIOW/dVV9PaYdsi8WgwFTJWRo6DeS13irv5HAVoAXFLMLKai
hIOrtc9zIajv+JrYsgJWaTALRkrs56qwmygi5FnnwumIOsnG5CMfUI0jotsrXWzAilxBrUcAUpwe
N2EISyRZmgt24Bh/pPm+UoCJ8bKDQyUpmGA2VYsjwHKS+8WTdSNyMxNr27BVrvmQl5DfmRkac2VQ
MiSrP6xkb1pGfCqlSCb7a3hr5eFWteyTYa28fiYVSTaYT8Qo2I9FTQOqAdqvmmirYsawnW7OmOqa
78v5JgvhsxBG4BSNkO3gIjY9ARUa9UVqAZJbh5AjsjLfxIwxZVjgdKOjUJDSpd9084TYPr9Z80Ou
oA8fOIeEW9GgHJ70L3wDfpdetwJtnlCXi8zgsZHUDdnNkK7aslzELvI36YQvCJQBCcW6qdIvDRMj
LRkDojUaoE10sWfF1l2tcN5uc+YUbDOYcjgQmuTwuhGrHKaf0z1cZ0CcpzLVt7mJ8QJ8w1LsSofb
6C4Oz8vU3bvq+fEj7kIjZlHFuhAoC+ZAqaKxTvJ7YikxDk6atEMeD+e4XCZgHDgeksVkxOzZigTW
9b41UEyXAB+jLgxQoEWnkxbBWeMo9MdRO2Uh1ShW9JVntet2kOLa07v8UhT4/ZXAPJPZBYYqr64Y
rxAb1gmP2mIJIdrnzBiNRfOLDM9kYA3O3xG2HGnR7amMWPJG2mEF+BhTdxTiasI7xZGkQJYAd0Ug
dFhvGS7XK1p7XMe5nkIREKLXXsmtiCElEvAgEMTVwJ6opo7MTUKEa2zKdtX8MJcjf6cqKSEtQgTQ
PTHlr7VwIInDjPyQLiwTkgQEjRYG4skEZSEymRoqS5v5RntRpFrwYk0EJJxp7FOVqUen0/vhogR2
APAUG9aCAjEHwxTgYsMcaZYRXzadAL+ohMJn6NpxmZkZVzucn8FiB/D9xFAdmaPfj1uEMplQdbgS
aukmAWiX5txPQgjyLekjksl0GUe2wusZqFXpktAkCjcr70x8YApAzon0t14trnKZ3oUm2kgzB3KE
TQ5zeJoRsZRdfKHyXdml6Ja4TIrWeO0eLicF4b0KUTGqUW+EgQHmImYotnrc51pA19q0XnVTmwg3
Mr8JXrrOcr8ei2Hs9lO0VUidsDH2mvbaI5xPt2jqR1zRnNYyD1ZZfGr4MzqjCIpf4TOFn/NOWQeM
+JeJxUpZQ3VXT12AspXRK0hjigO1U1B7weNa0d6APxW6+lYUAFkCJDb84Gl8E2ZYipjnsNGkHyXT
7lXbkABWY747LdguQPoc6V9cbexzt5bUoMygLsTd82oY20RvXCwzbpRnTWA2OCQVEZofJdI/lG5q
6L56L09mhlhCeaw1jGraFcEY4EFdEEZAtMZp4Od3ey1qj3jlHEMhfsejId7oj6whd0kL9aL24iZa
mCYVsrUGjTF6Ywv/R+xAtlUxD+a5S7dhsu7Ubjo3WDUGpRLjMMD0CpdcsMO0QYaUDIgVHy2Q0OZe
TC2AWSObwzpGpPdtSbfMH+6aRD3hYiXWgPQ5XiGl+qQLBAUSwUfXqSNkFKU/beq/TbHnt0VnaNDL
nvqOB0YGaLGa2+aAk6x6XWUd3S05wAWStJXiJFjveFSrPgrwdWNJO7zTGUyErFr8lA5TrAGmYNwk
YXiAPqjdJhpT+rmTG/qccx0VCG4XpKQd1gVmv8CtxeMO60Z4V9PTbHFLTGA/XaNLeN3DhpyGu6Io
6TbPizNEhFluEVxCqG8kXnXSE4UqCq1HJE1ij0ZjPFIn9ypeYc+4rbmRHDtdC1URo0rdV5v+w7Dq
6VBY1p4Uj91oaTVGYh+l9iTXyaFDKuwJhgkEtJAglxivsaRd+3wunIGflceUwiYsCIGhIXhZIvML
/x5toyyK5Xdl/4yHY3QoVI6ycsnetUz4zXoeqMac1NLGbazV720DxVgourdCTsA1xOqYhI0GCXgm
CS0nsknHZqnveQqJJtCU4GXRKFexEPGpH09RzWxPCrD8EH2zGh2rp3JqyvUwafGPMRUhKsevMGOy
E2IT6FGM+WVfL0fFkI5FLKi2gBGd4qsYFT83NUO1ga6Xw99qLqIFotITMhvUD2Zv2gxby2gEJ1Lg
fyHYJO6NIUZE7dmhEGm05a7OBWJFMyE6Ne0kz8IurhELr+rM90rmHp5yISDNXXYxQ4Qp1DF8Wxbh
3CIteBEBzaakey/mtHNiZYI3OWVGoEHMz/ZYcNBCy+NeV7g/+hhzUKMs+K8F7hwuSa1rJPDTNIUk
uASqRpuoHDDf4rqmeNyUfFK8JNBAT0jKYmmJPF1DHDqNCTTFhZTIMKTVW5XsGsY6HkMDWC1vg9hE
PGLHnLQ2qQAxootmnm+S00DbsVUE/SwZDfOuzs/EBav+aTNjm8VYEp8VulQozMXqcWnhMzBt2cnW
c1cf2tyPl+ExcYMryOaB41QXrhVPW6WSgzhsgZWXuL8wU7gJOV5haiFslJAXKEgtM5B5+MiGMnN0
3D6p5gWn68VDuIDWiloBC5Jx4wJZWtMvOt3QTtIukwggli73NBo2VpYyOoil3C8igQfGZifTMZ1e
NZLUsHeUoNVaD71sd0fcPe/x4Evsk1qW1l6r1g3JUAOMWC0OFH2+jKNE591SzODfwyi0MY+Kzuw1
EqKnNXwUyxKLk7oUQk73xDovXDOywHetL7MdWqZR6V4SRkzb5Cc+OMFuHQ2bMHVo2MfmaIjpR6Zk
WYB1F765BYdfVcISNLJnbK8bnI97qCULz1d8vPcQPqkihZg2W/mrqIeMGYV+n/YPnWIxgkAuOdaw
DR6hvQbWJ4K7zBazaV6l2gNs4FaWE8DJ3KCrhWMbfw2zhjdpnxGL3bE6TBVYp41Q+UBpxWHQiRZy
OkYiGKdJMbZx+lzl0BiiuP+ORTgVLcMBLMhgJICrzxjViQba/hILFrhL5eBHA4SdPgHwFjCytfUG
1dayzO2GWwABNNbmxQIfUW/0CUciw68tbXqMMtB4y5DiEhkXX31WIKxi+kMEKPy6QV1Lum3VmRTY
5Bi+m8EAx6WF+KhVqo6oqv1bOHqJzFlI3s0JqVlaMsk62EeTpYWuiqf+EQ83ggbXp1WUsz05vbUz
r/WeaNDOrdsQ7mBI2GgaXrIW8rWwynvlAe9oKgeTWnR3PTeA4ERXn15XbI52GILcR1WBzDV2hC6H
MIF4n/FGFVZYMdgGeiVxbko5IJQiM61YFtZ1IfiKhq5huSu5jhRVXGcnrWFWdVwHEat+Wkmgxhc2
dOmCX6Fm1GIrf6/NNZYTyXuc+gYvFIGp0yVHOUnQBivJBQe6oJZhGNZLg2dY7hK7GV6xCiaDAFyY
D5ZL+WuuK/64bpUObYWgJHvKwgsTkxWyxRSUovzHQfkTr83DWpfurhwmTEiVwg07VbBbQnzUFP9M
rcTyWU8sGlrTeikXjU2os1ANwMKJHv4kc9ggzjK+1ySBEwLxfehEuh19ekdB1fMS2/awaHzYGEZ1
U5ezLzQpOIfQx5dF/zKjZyQONTMpO7IGyzMm+UPsAVOmB3q0vBkTnUuudx+ySFtX+12ovoUV2lIk
WDuxh+dBbNpnLzIUSvEMSCvya+SJsuoRZ9M1zRtbjgFTKKEXEdX3VhkmW1Ignop6KUNzF78UHK/X
Fkyj149EWkAF6EzofLjc5VP2ExtJeV6h6mNdCFP60cdqtHASNVw9EWSOcMKcGIHMuXTAGdK8ai2A
yAR4tTD8ipREOhoV8dMaMiqCsNNdVs/ldVXEL/Nhwk5v86OFbGlJfyktkpxEpfvhfnsn0pt5Vh9R
ZZ2qZmg3jDO1OSJ6uEneVVGFl7UdJi7UREXM2w2M1TgaDsSf2ITCzGYvu4lSNIEWUcQYeDW0yuRz
dQFNqPh1TLnp4Jn5Fcpp7cgwxauQ6mQhfQ3VNaGKai6RTM/xVi7SZx5at3JN0a/k/w4rwKdwPiZz
/m5K3RSsuCMemlk1wbsEydUTsYKQ03yOkxo82gynarXVW3R13eMTD5WDuqUigN0fpfCJgy7dm7JF
VHpdMtwwpZfaaugNi1mA6okoThveuLySSzb3CxlK1tU0IssL1xDWf9PdzLJ09aVR3ZkQpn1UKVe1
5/wrJbV1cdsODEEkzNYATkP+FJp5wT3HjGfm7CtngqKjbNT9olV3LT7gGwPmgZIb5B8RLhabKDmV
sOQUKnAA1KmSxKRCJ0+rN+JpxVNWt4I6JI4Q1U6GY/RGobbYRZX6nRQCjrxpfV5FRJ34jM2+VdDt
rSaKl6KkkFd1T081P2xEf1x6MEur7I/K1wTxpODgd+gIsZSi2CuMDtQhfFVKgl5XBZL+CJ4Rp59t
XRlnk3E0XcNi6yMRP5DvCqR+aF7UxdNq4Q/3vmDSTZ3OTTgZQ/sTMXjzqhauxFQra2DBxFhrhvVN
SNn9mNpXpFD6kaFk9hRHxmYKl6P5cL4MDTBSLVwo5BqKA8y7OvKB4SAsMieGxPwqIp4IKussOMYw
vEeRcE8Jc3NzfLDduC7f5GUtNrKW7cNHGucyIT9UhgfJsu/dYkHHL0wcpJXEsFnpzq1gYsUQYQ9m
RLHmdx+DMOxbPAQDeZ0QdegtfgXd0HFZCZ07Smh5xHLtXC0pwfax57NnbjgnxXIVw3/R8BqZpyrM
4rc+aM//I++8elzHsiz9Vxr13KzhOTx0wFQ/hLwLhXcvRFh67/nr56NuVt7q7B405nmATEGUFBG6
Es3Ze6/1LaNOzVdXQ2NF2PlbZJFK2WjXsrKOXGtver7Zp8KDaKmDMQxAhe6jmmMwTdQ6yl4GquKt
V8GR0VAzEBLRY+SPkL6nPSf/BlsWF5LhinqE67NVfiZ+xoJUOMiL85m889/fDcbqtm9mQ9Uc8TW4
Zh6dLy/3S9sZGVTPRUTXj0sK/3+m682v/L2ZlhZMhMv2r7uXH/9vn//1N+Yfn7qK9/V723aYMPZA
BPsf/iRZN47BO55vLvcuN4QdZySb4WH9vXm5d3ns8uzvF//lsb9sXl7nQZspuk9ReasxxirspkNK
zhvcRvxNvMdfdy+PXrYnY+ApLYX2Id38nvok319u2Ltw3P7e1ibvn9tq9tniowlf7HQyt/GkLVxN
r+VC0cokAABUYuhozY5k76ukGJ2tN5BY5ThMT9OuNIl0C8z9FHjO0nVY0lw2STH444l4foltKSYP
mrH9/QOXl102NZpCG6sPDpeHQlOp/SAdnGytHiv8y3B7Lq+7PHO5ydOKP07RCR7awLhtZRi6oOmZ
+8vTpBOZu1x+jkqaCIbdDncrCaPLEIrYgYUDlK2ZVmSXDPO9hGtxWTD9VVFz30QMaLpqrBYQlZv9
5UYODYKIIK8m9I0TChGoM3befA0aWovMIQgpjER4iLmAq4qJWVDXjAs1bREDG9uGM8UpmkFR2WUH
nzcvj6Vpj3S7tatqW/lw/wXAfcR+PE0OrZhWXpF9Jz1d+d8/R4AYF9SxtfaQngkxuPyGy+8ufG0m
j2jdgX9OuPn99379lcuv/fWay1NDwyRF9Bmu0D/fVPznO7u8+vLEv/zu/+vTv39D4UT1xm3r3e/X
/svfJCx9G8bVIREsgGFmcfpzUkAKphstA9+97xXCRSnw2dljc4xpPYOTgp7RORnDMC2kdfkeK1Fu
7dJjKpAHOxv89c4ip/eoQezu65g5fuNvu6BbRQ3gbh/dSpmD8gKxsvRc7Z285h9LEaPSlQziq4Sl
fsXKhYrTpMqGVKBZFj0xZpbSo/J0M2OAAAODCAL0xmP2oYHDX9XELa9j94EFWH4d95zSXKKeGqED
HW5ib0naWolZiWF9l1UIPx1qETUANahheGTpd+eHGnnVaKBYCyzbmJwiWnRL7PKoi6z8obEYIJQB
ZBCBkqKjS7Zk0c28u8GvGCbK35WDuJd2dmZ5W5NGpCNECKMtcMh821mC4JoMBo+gLtO9EDmVg58r
b28SAWq0DL32ehAMllommMJgTNfOavDEd/ddDv7RizFtEZ9MhMpUTBxaQHFstMpwP0aEkk6hVTc5
s0UvOgceROd0cpHQiObL9GNnNUWlvZSuOORB3yI/9RCj197edzCA6Lb7HCOrbJiDLH0/xEHUoujJ
iDCetPe2JSu3yuoP3V7DmYdoDDgQH1R8U5cU25FZoKEO8Ot6qEElw7WDMt9s03iXcYt5tqaZpkax
NS204wGA+EV+7mLkhnZSPuMySK9cB85J1fj+VenQJxUxKM1I1BNADs4PxJMMu9KmdvCZwcZNWB3s
XrtmTlB1zUOpsy4WVKZNBsOEIKkFw+DrPhbHnshp9GMtgddOftIag2h20ztrUn1k5dy35e3AQ8V7
lkjtSotakIEZxpjYy37sJDwkXo9x3C+1U5DRQ+NyBlMo1PhMEnntQxkx9Dn+qaYdUCKBGQtfLrJY
vOiN8W3FxMv5mCv40RPtAA6YYLoBgXzfWRVsdn0rfRZrRAQw2jVtd2vDoylphuw1pY+4puJ4Jxyq
oMzVDrZ3H6vOvG0S+WNKXPxh8ggcGQWZlaHbVa8dEWhLt5meg61GZvBCn2S0VfGs67WaT4aBc+HX
aysSzVoY7Zj4jDZZFRFnNSMVE8MV1qxGxkgbCWyd2fqSMRbhFLH96XdV8JTT3vI8l/TUPlyXPeA2
j77u2ku9vR6HO5qZj5Jsm13JJ6S5hkarMzcfRd4cE7KX+Ho5iaq0x1anzG1nBM62KbxTHYTVXqmM
80ie7mkJnHRMWEPdvZZJ9aYXvIO0QASberdFLm7qYKD04/PutBXJytGV0Y5fIra0UxXiE5A1LTwt
EKhp0GHFITLwyPReghBR9ZTpMHWClEUnHuAm8E75RFyhzvEBPUL7pFxDUaHvMheDr98eFAq7HmNP
XYFU4nS+NnpofIWW+mhq0/IjtWgb1BASl8RgipNC3yZo7SF+ieu1Pan+Pm0qVIYRQhk+WwTMTaBd
s6YH4CcQ3Y7ZobFD/8ZuuSb7jIUUkRbrwRBvpDnpqGEy9JcyfhwVoaZ1TBkuAhLsusD7bGihtcIE
iSGRdw0t76tso5uwKcAHTgbuWa/l6B66DlnMeOV2dKZMH9FU13trcxrkqrCb/qElHzuX/UNZ1zra
0uBbGi08eJoF68ZE8zsIKVjD80uZEqNxaWcnYu+6iwrPdFKnDbyTSK607sxblEtZk05UtbQ+1FCX
5EYzVvcqlLDDmB8yvyev00JNipBjM2maueojTBXQgNIYpbFVmykAeMBCphac84SVaDDMJASmd2sv
cppd4+tnAOrxhmHVYzslmJq62564moW8AIYLgb1Q99W+d9rPCFIqjbbsa4hAEvZVkLFK059g3dZ8
6hUeJBNSZtmMB51w2+3Q2iQQtLTwc4MGj2HPGNAMs0U53A+NRA+uQrrFGoDngkwTxDWJ6aenWWTG
nmvnXXiMC2LqqjQ90ic9a/pFgB4S5B6RdTCWdrVpG/T//TDF+5HwrLU71dfKD4HTFJ1HG2F4BUDM
uHAYzjF9+31PbkaVEjAhh8jANJy7O32IX3sEr/YwvCYWw3Tdik7tpKGPHrFaWBILk14ZC5/o9/XY
jce2ipJ9uR779DYpBOfUzH0vsppmfoPF16qeYkcP0cwU9xZDrWwKoYhaXJlTzf6y5kPVkoxwAL1X
PQcQPTtWe9Pw4enlda+PBdAc/vURjnehY8l2UizIZfAg3NoUSHXdcocuJy0RInjpnl9HPBrJjUvG
zNig5scuT0wObLzSVg953fgHNzBfwgSyYVTp7b6dCTaEUrYgP2PMFH72GGhBsA9SsPKjGl4CDVBF
nRnjXrDaQ17CTUWiwspMkRNEc150DL1+VwJdlnP30KvlZphrAN2mLiipI506Fxt9hnxebuSf9y6b
v97i/AN1GDKYA7PMG+8ayXJumN+504sHDQT7Xtq9vnTwlqOLfE6H5lAQYrdh+TjRcBoJ2Xakw10G
6flVDnp5KVwNAEnlbjKYiGn1avho/4WLzvOypL/cKIddQc43l81Ac+igU7AtVUOgbOy9+aodpl9v
yqjrflo1Y30bzHt4rLgeNFE8XVkcLRSXFBGlBF2SzzeXe395rHNcrpsWBqNKRjQn58pJ0wqWtL7R
or6MzWu/bSnosvm7/H1Tz2vUNjT9hc7EeaFKhp1bMZNZL4hUP/apWTJ9M8zZpd18E9lzlPFlO5wp
rFNJN8ZNjK11iUydbHLPL2TWtLrrGofUSxtiEQkQ3X5KEPJqTZkser2fSVXAYvdtgeusys1TAHl+
gwhM7sc2N/aXe5WuyX3RWznNDFqx/syILQ0yKTrLpORg6/IeLvcsSt2lpZBwBeGxMMs/YgPQsXeB
5e3MEpqJjBH9kj6GCT4RatwFxh1jkXyfCafcBJEDlK1+nXrWedR66YKxQclXmOtLz9ew7Ni1sS+k
MPa1EVXLlmsoEVOoD2zJqXJGJ8O6dO0MWgDEm4Rso6RAUFowrRtrRSZORy3DHPOm8LxwI1Kb3cml
5F01ofbTz3XM5aad74neQ0w/GTSG/onJtbPQWVYJDZGqcrJD1gnsSxoXNKhexZw+HoUonLmhvwpA
fRKbgfnofppvLp//ZZOInk2S0szh4/YB6M3fASu3P27cAYaKg1ZgMbkaCtyEgkgGxOrRv81bFC8l
C153Bgn/3gEvm2OEpzwfJ4+YPufeMPrXosBT102zVjKaonod6MOHgT2e876964fi8O+p6upANdpw
LYERTu6O5g7wTZ8rLz1r4JPxJo9X8crGHaa/TV8BBQQB1sirsLO8oJF4KD+0h/zAaEpHpIpSe14L
wlyOWBAvcDTZx+BxegUv9jWcmVh4j8FDitZjY48QThfpDxDF+aAcNrQ9mSAW+JIYBYxXhloxBIFu
TUwAKoHmJZuBYyBI1pzUp3t40lUP6JVciw1Ux6Db6nfTufnM2RyRDV4pxBAgjpgBvkoOX7FEmNO8
8KcsZnHIv6or/Q4zGkPCFDc4whvrGH4IqhjsqS4/NCFnwG+skcJ51RAXhtl92OAIkWodmJ+IYYDV
FIBGH8TrLQCrFcFtjOOusBkjtHjQ6JSSA4RPbAZNOcfx07+RR9RpgAtW+GMhEiSMXr8KLmfJwrq3
vsxrea+9GXvvnn48a70aO5YBe/fKC46sGTityNfoeTx7XwPe8OceBnaz8Y8i3CkM/O2C2EfTopBc
q3KpMcVCTn4EPjsVFN1X+Qv7AQ74iekEU6Njcog+cFwWi8xbEb7nVzgKcMSit8DYC+Ch1a7KkBHW
AnkcoKj+hpUY5w0k8e7tEbXFZvjwyyvz7ttt1s2IVP444vN2Si6GW1VuXfteSzb/gmu/YUXi59m/
ZW16k4dZU//jb2Tn/O3fWBfOj+++/vE3hCe6qbOcIH0MaaowTYvnP9/vQqQz//ib+PeiHPooMQRG
TX1faEhWVvGPdsi38Ue79++gnCboFtaETIf2ckw3tBXto3OaPtlDWNei0UtmtstoLcW68lg27Qip
x/EQ+ZvA2c2hevj9ChiqS0PbaK5kxs66YSOR/L1ANEEZ+DT9QPdbp+v0FQrHCQ/otnjqbqO79KF4
Io8F69+y+o72EGtfkneFwWXTXSd7rv3oMHV2WIz1W2MzMpHY2LeczNAabJHNYKdGPo1v38DYNG5k
v1BLjo4FmDeUpZPCHdU82ScwzAPd7KPVrdx2/V11X9ZDegTHG/xgTMDQYP/ggDKnhXWgSlsCTHuN
PhBD6l/0rZG/9vcMFh5KvnSsNrCKeYajGl4DQa9bpGQ7DLPe0SQXBrDcVXCH2Kx8RmLhXOdr8vrW
eHXpDSd8fnskUa92yCJ7m3yg1V9rt8YTFMy1u/K/pw8LY7exCR+SmdMoXxxjFR7bnb4NNuoaX6h6
q4sF9qkV1vvmFgwgguf0mVCPCdcLyqYVcmfMkRynNm6Aj2i1CHeZCa71iiNsPM8IgAdDX3wDJgvt
FauDZbMIl1tglsA+mWAHGAgP7Wy8OOBTAKe+EncMK0XASudIixy6+ExvYLdFxnc9LlllLLVyC5Fh
xz/RXxs34itNd+V2eKcE561yAd+Y+/J1PLiv1JUbVm5r1uZbDcfQcgYtXL+abygJUYiu9tHGWf0P
e/4M9/8vO74ldaEs23Jdqf7zjg/IvkbRJftr6XTXeJaC5XyOYfd6tN0XOStMCQdbZm/YZlA2YTR6
xJFUz8TvWav8P7wZghD+y5sRSqF41hXZB389Cs2oGazK7frrUNIr5P9G3wXZauQjAtGGw4brxxKf
HRmh1FX+uSAsiwEuNstH/CPh+fJ25oQJwIJ/nBbq//jf/5pL8ZfN/yDsgv/+/8q7II9CkUTxvy6f
DJ/Uf8m7ePge3ut/zbv44yf+yLtwjb9zQsWaYQlTUszZ/LJ/5l3o1t8tQ0qbkZt0HZbVfyZeGNbf
lWsp10GK7gpdzF/+H4kX0vy7Q9aFcpSuOyRi6Nb/S+KFqcy/7GdCSFNJkjWkEro1J/n8552eoYyG
sjbXdyqquq1Vd/dI2H0MQAhncts6WS5YHOkVdynZE1CnxmPWustwMlfdyEtkUhzJ4MYVCyPJdKo7
w0zfqxr5nqbb8N4n1kLdg6s4YAwXA67p3PeNOLIIXlYBhkuvC2ChTOoxJpBqEeuyPqLPec/0Fj8V
JH4urUMoz5aghg3FXszxz23hbSsHzg+cW1JvWEIFjIhoG2NbMG9Lo742q4EYpawnttmlLamVxg2r
u5oe+ES+Xbw2qXtk24C6nujSaJ/kUgOpjyWX4IqFSkCUjy3ksodBkyTQ2Sd7V4X0RuxQFCuHvmor
2qeUftgkkCgZbrbRtPChdmfckA0RocXYMJU90OoQ7zb5wFxjqMG8+q10YANU6tjakOIHnD6Wzeex
MHq724tqn3f2uCdZPj3kPYz6Xs44/Q7lC90EZg6R82tLDaU8XR4XlWUAcdFPxFeJ62nkc87y0GUx
6Rv8K1R91E0xHGrNsJbjMImltFztnGHkuPGMyb/JkbpkeT8dJ9wsIBcacLBmiep+YqTspJi1Lptt
7oGoBWyoAyA2JBdB1Hnqwe5qPCM2IACTge2pY4jqe5l21l0fRJ6PV9bWHO98uamcUTsXEpC+8ZG6
A/O9yW7kFRHnKED9vD1kqdygY+IxHTKX5vEtR5h0oBqmqEHmqLKlYeYGNbcUOGYzG2wOu/eiQel+
7DPbPlaAxAKN5Taqcvvo9jkTan4PPcguuBkqO7wOST9KxxYRShOw+q90CROyBxtk6drJisf2vh7D
YDP6YIpb22zus8pUOEauO3cXKFE96lrOjf7mGxOSkHlDmtWaJPPuhmLxSvSR9dhhBY8yLXzRCdE9
0Hkl0cyqo5epoAs36qa1imrjhRjS8cEzmieC7LqPaFb8DJNSt51FZzUvaasFHmzModXbA46Aa1vz
te8SNXbvDMU1PgRomgkLal33Cf7IWvNBWsY1erGGpkaPjbmS9wMy3y+nTHd+X+BczSFdCc0KXlE1
szB2N1WMqYO6wLoL+jh6E57QrkjLc+5HGuUrH2nYuu7JDXAylC4JfYptyfd8O3lZtwhjx3xzJn9X
dLH30bF+87ThjPSzf6xtVGDznJoQA6N+IXx6lWByOpse8hm9r0gn0NARuWPvP8Wxo9DC5mrlDK7/
lMYGbGvT12H28Kzby41okekxEHa2cdGOz3YtnomKym9qZdDjrIgNcdBkIx6ru6/0XROFdxdPdI8G
pzxQ/bnX9ZCGwL8R2SdDCDRLAK1RWV08BFa7MSP+dFLjNyqjqXtwvKreIyR8ZHkAyjTx35kZlawb
1XSTk/JIFmOAqT8dgCRwsB3KwrD3dFjQ4yXucJ9r/XCfSbltTeBefZ11GKd4vA/wRzfhKFaXV9h1
5aKzQjDWBVCt7XREJ2UPt6Zq+lMWhvvfD/FdxhtfDw+hha2ckOviWS+MdDM5ORapeXMcJRRcoEEy
TX2kMR2ZxgLgcx7XtyZGkccRl64V929W6UC9L4Psoc6S6zCr/fNla/B7/OukNW7JR1wMVO0PnIHC
BU1o/ziGsf5MvC0eM9N8GJHVUqS4T6ZOpadbyV0uJFi92UfVsypRFvJRPUrSk6qG5KShmMuNNlo7
vmSeXAzopDzoCtLo9wzyiDSzPfO+UBb1QuKV38Q6tmXUHbsSA4SlUelPSZydQCfDvOPEdeV3XUBJ
i3VUd/MnX2n1vZaJ9NByuVymXlis7aIIt4VlnH29C78cR5wdMtI+h3VLlE9CKNyzRhTtvnUhX102
l3mHP7ZqS1iutbJfEvYqssrjZ+Wi9rVxqDCYSR2Qo1O90Nm9cPAX4KcsP39pV1zyqxd96j14Jki9
RNH8dBrHk7QElta0e7K0ecaAI2xXdZ5JkGbNytzXvNtMQOxzayyuXoPL2elKdVONWDE6nUOYBFPg
/G4659NU3pZxY/Fk53wpqd2EZAxm115euOd+wq6PisQnkYp4dVRjtISS8QXVT7UmSw3+h563t04H
9kLp0DR7xbnas0hTzPPkiJfyGJdOd6PiQuMwj9rnygSBGuYZIVZt+DjUFVWSndW7ogzDR1mVaJh1
/kWXZxmo2SToHrHQEYakQ9Cy7Gq6ISz5VvhTe/j12LyZdbgni1R/8oqpOTnzzeVen/F++o7gj2aI
gXPbqHcv9+JkAPk64W1KAzIdDJ+rL412pK1VbS2dEJd2KCVzkxj9SooYlblkv7Xj+ocBKmjdrgXv
ohBXolzgMohZIcw8fy0cWjQTHwL7j7NF/ALEPcAO4ZavhiV6EoKwTSd6u0NHuh61iAt7b7LKqWzv
WHiwl7ImuqZNF1cMyJr0VuMsC+A3FmvN+hYTCyLFRWGT6hPiOlmXhy4GFYBi6773Qsx/kSe2k+FZ
S9upwKXGxc4wylffTTfC7+Rq6OJ+a/bVBydh8gdKJE4EwhLWk7fPpR1Hp04N76p0IaLBB7FNrg9t
jIu7GO/DLqkgrTHTNpqGP1sRGqRUszfsT3skkCEqOaPGi56x01VdDbfCnJgLVeWPF4I9aSt9WVrY
QeoGpEHjkToiuy9joMVTUayltsAKr+E7zFVE8F6E18RU9Qsdrys9aokk1RO5tq2BgjgswAfjHCjc
4tNHPUn6b/akNeZEzwmxNw7WEQe7G7pPRik/RaqdGltn4OTB+lSvThFseuHctjngsCjpv+2WeXZZ
pjjiQuuRCfdTbJub2vKsTdlimS7G77jA1WQmQIFI3Sa9+rPLLcSxk39gqWEbvVjqI5P1AddlENz6
EzAAc42SvCO103sjG5HR6VeL+NOOgTq4zNQ3fut1Cx2KXUMfauxhJ5iJiY0k9D8lecUQvKAb0r4q
k88wql4mZS6npCNdEwYYgdhHTzDR6BGzT6Z4zhv93mPqm7euu06Z4hOe0jNk6ccnb0Txiqyg8M2t
J1G2dc3Zm+DnjfaSvWmFNnYxdTcDKXJOxUxQBjBYDe097utb3dd3JNouI83ajgSMxpyJ4ZYOD44E
4ZJrRc10iNiLoEVzhwkz94eruEvuMrt/kOEE0sIhOceIyiVHP6MOB/RCHwZrR3JI0sQqpUknItIx
W2MQsAzrWBICgA31MYeM27hc6419WJTn0lcdcOn6yPophmDERItx3iDodWa9u0xUXzP+Rjdugg3U
PbrPrn2eJboGU6DMzlBjl9ybl92hzgkm9V9MbPPXidu92ml5yKfsM2v0YlNrIw4Ak2yJqo/4GNEB
STwMBRA/s+RAdCECUYiBaHNHQBp4BYwozqjPmdUWfD1V0N6PcUqrMYK/7kAmGucurYdqh12dvodj
EcHk6096blzHOvrSwTVCqIsRCUFAzWsAauTz+jRII3q4cmAh1z3VqfFaz79HCPOVPD2m/R4kcYcm
3xh8l4pjxNDKz66A/IKcDi/No526b7YjPiLniyvADXJ+3mqBQgQsWVY7P046fihLHmVDNLiekbMV
EEVLBB5MHxpDoTa+dwa0V6G+O6v/HkE8q+K7rhU91zw9qizYmTVfuZkEn4EZ3jaMpXB6Fu+CvAJs
z1B3rRHqHNeiLizeLHrqkGScjWMO2zwITiyYX0TfPfsI+WrLunYK9zaR4JtzIyUNY3jVnfaUl/Ve
ldqBpZG8yqvgKxBGedkBU4VhMCFbq2ujmbhinavYOrR0Rel3WxoCF0KyScC+8TLU131FbFcymbTr
4Hz1Wn+jQVWLCvWG4uDG5/pracgf8oFQma5ujzj8tiWTeSQA4QIXZ1SlN13nFZt2ssFegB1gvnn2
cduvm2BdVeAptTYg/JqGTuG8qRiiVjlN362DZqKKy0MNLSiNVkEEgYxFAypvZF5bg4TAOpHNxhLd
jUMzMWfS77kteGg7WqtOlAyX63U2hKe2JCKlaQSsdBpEQpX6dizNVa3l72he252yB4hHumZeU++v
lV9UrDdyhHGEGHNJ4jNwpyE4KVrwo1sHN3blPYR59ROPEPLbDliWQeyeUg6ZT9G90xr3lpuFD3Fu
PHsel3YfL8JS83owCiSZsMqqd6bLLpW5sAbQ/Z9V2TwLNMfHvpLkoYRjTMDxCp9aSSm3dTWo4mWk
32nJQ8hgB4RfoSAZzNK57kzlp5b+yNnE7xD2lKSRkAPtroUFXKQkmHajYVfj3G09BfiAoJxlZyRV
0bpDw7XUPTL/+NYOGv9S8BO70ej8VaEnZ03r5bI0nXOP03Pr6yn6Xzdi0VK5oOGbaelw6odoP7xZ
ld3uqBN3ZhB4q8mZE9hMslOiXO6rlCo+q/Uv0eCJKRLNWfYuMp3CwDco0xGIQ1O+1AwwmspZjRT+
93EadjAprXfJ6Gbh55z73kyUNgu0gtO2caibLb58/FPgsvPQvg1Gb01ZSwBI5dwxcKaYqMh3l1DX
6gqruwZB1W+cc21mt6PHCd4m/7huyZrOIo/Mbe3Qc3l1MAftHUgHQERG7RHFA8F2ZJVXbvhiJgmq
JbM/9Rm5WiOS2BZb4raIU38lSkVh7eMUa1WxryxmjlES0Gr+vX150HCt5xgj3uryOP5s0jovLsi/
vO6yGenhnmqs3Fx+tCL4LA9n7Miff+LX4/Mf0z1WhHjTjpdfeXm8BwAxkLqL2JoLrWf42UG3R4Kp
U7rLihxyA3ZmlV9DY0BE1n8HKYvZZtRfaHicwl2NKhRHdbNjlH5mQrzDXgQ1CNxk1lovZth9oFL4
tqPxuzSABbWYfmvX2Bl9/z3F8HTyPHjgInbA/1e65BCh48atIsGLTUp+A0+mpgygRYtTPmLP6r6m
CWdMgkbqqjPFsSyspQqzDDEb7W27QYKLIQGWXN7MzWVuunkOfrk3JZ6D6YI0R9na7bZldn558nIT
NE0KO858JDcUnY8M39OAMHG9SbZI80vKVfsqGeDP43KFNJC7TCeUr6NvSGsm2+3A5dppa2K72C6o
8UnK2cZNggFFMEtBk0DDKof1TDdpdNEToK4hUdFkdTbJ9DlREyTHiz5gEhCIguhtcgLcyoYvD3pn
iF838s97Fv0/llI+B/GQxgenk/FunDEgMrpPUqR1tXE900WkRQ9Ov2+k/5T0oMrjFPkdyC2z+gxq
79EOhy0DSFNCorCWPbqL3tBXUsv2OCU2XTSdGB4xo1Py6GvlSpkgsIiHDfNuEw4l9cwyCSh62Dco
UiB0yYOXI9+uUealilLfDm+7eVA+tgwL7VXjam+l8Lky2BmeCPerGJ0dakCAvdm1abKcJTLEdpNb
pEYHO4OMXN4OfnsqshISCwoWiGFC194ar1/S+2OJD+c6x07dBm9i0k9GCUWsnnwE0sArdR0db6T0
GydDVRncZWiXtnhart2BNjtOSGtK1lOtDt3aITMXr3dxVHq0SYeKcR5EqNGReHaic+wPJRh3wJ9V
1m86CmpoOKj/a5s9GCnFQ97SuMyTvUkV5SQP40jEiJLeM143zBER9cWwd+VZ2VUPhqMhOYIBSRUh
KA2L5EZGO0PHXauM4icuxoWLtMMZnfqAO2pvWnQEnIziZ3BzKM+QfgZWLaaT72Q2jKivu2KHkglS
NeDWpj2WqfeYFxYCfxWf0V5iOi/Oo8pA76jX0fMYMyJN4tK0x3jdmhipmrqwF4EZAKJyBOlNJCNk
E+vLOlr3efrstc5qEFD2knDWwQXhQ6E2bQpuuyPbiiYVcQBO3V4V1T0SBAfkWCMXleUbV9B/HgOT
k7fqKp950WtA28FBx0zFxAi5/lS5DT2IgLcojD6jPHWWNG7pTGKilv1Jxcnb4LXVHv+BtcxALKGS
2DZWECzSAmdd7gVfWB9bwLWsHo0CagaXsQRfehSDIUeQ9hBBdrQRo9Aj6l/KGVPaJN+9VT+josBA
PX02bkngpxbna1MSqIy4bZdO94nEnOHqrYauDB+Nrj1iR3CXKiAWYmwloCETnOAmScK71NbPGCuB
II63HXKanWhelKq3WvPc2oTvgELo23KnJ+ouykiP0LHh9gIbTFKGsME686fSjJOGhzcvsTCU4xUr
9FPiYYmcMBXTQ7muk+67nEJAlDeGKJ+TXBFsVwDIJpTeWPcWZzQTNHfXM/XuPP+1LfJPgb/LqLXj
oNqz5z85HIgGXkAMBHBhHe9WoHskJSRZW0QilLX+rEB6mkN27yOXqomlc5IYQUayqCv7Po0qHJP5
e1yO4HVCT0CwBqzUxO1roNxgU0zqw4sQyaJVRZ9g5g9BEN/j4PkJOFHIqfwhJQvlcXOb6JxzbHEc
as+mhfkxhWi7OCkIkf44rjg1bbEfbfttxGfSTi41ZrWsFSSzIqf334mccDeEpnaMbRTEnXyt1BBt
3Wl6qB1xT6IfHvQVR9djrve3ieO8ISVCmRuCXOhbuEk2XTMMOlt3fGzTxln7IyKaeamKtP6n0Ujn
lC1DQs94rLgEtL44KxfTos4UVRDVlE82EB9KwWjyT1z61nTbbhOARZr5Cd2DKGnMsrF8NcR1y+rN
GrPrfOp3zeDf4hu9sxSLsolOcUvbwyTKpo9vVN4TxhhCqSVvujbhsLnqFAp9uAoN+76MLJAJ4840
eizUCOFVL1573SUvCcWoE0oiNzBa+WB3+lIyvU/45+YJyD49juiHjKygk5Xls+CZ8uF2/ojbtHhw
E5d0V84IMbkRsgk+Neqy5VgwJ874JwSv0SToKdfZshnFSJyV+ygHGLUWG7MRoZoqzp44Q3Ymjnwn
/OxqczypMAAqaGovSZi8GqEzl1Yu7HwYjD4m5P6xz3J4HWl4vhxIDdAirfhh8fGYhnZO5kdCiB2c
g9K5KS3Qrf3o0m3XiHa0dUH9gRl61Idn2+IfJfFvA6+kWLTgPSPrPklBXWTFR8Zj/K4O0Sd7DFd0
wpiZdm2CVv/wcLWJOLgJe/GR2EjXW7e88UXDcV/3qzEvOColH2AV0cGey+3/w9d57EYObMv2iwgk
bZLT8l7eTgipJdF7Mmm+/i1W410dNM69E0EqqYyqSObOvSNWFCQOiiLQT06JzVpPvAuf/l7lOQD8
gHYIBinUXUyWu9llHbg2CtgaOJh0IMfYT3blvA82yiOpP/khDQ7V/1DjPnfpgw0TaRONUDpQia04
trDrmz3CWSdkXcFbs+qGMKCOHA9+jWGNTR+oBkcg9XM3yQCgr+T5004RrNpZLKiG8Zm5CD+bHmuJ
7Z/trnvq02GZNUgnpwpfV9vgG23E0UinCUkCG21v5rB0o03Llbq0ofkkXKiWOkO3CRR8VWxQnDE6
RHNLh05/m/SPrIfMxwgGLQjyJW++QlbAoQb14ZjoE90+XDuZ0k/4/lAmuBkcy5qXN+AP4Drargac
YCxlMEigV5F6NmGzaBsJsYmgTGltnA6yTm3j3SHvnJCEkGpCj0FjlW2ob6MQ8bIWOmvwVnPrNXEP
behi1ZTgwqLwqe5MohrrelO3xF0Q12NCt+gq8FyAxEbOueBGpt5dY9Albc2HthpeStO7qIBZRlpp
r3RsbYErdAAmtssAesA/i1hnWdCiCBxrOO6iCZIJ27wflNx4RRR7VuZ8y3GAntpKFoIegDj9dQ+I
xydte/ja40QzHeWyabzh1mHJTqOvAQKglUk+uDBJ1iiOVKDLezTJrdqERvEcWsCNWl6AClGc4Dqj
h+R1UAkKfLS2u+o8DnG9mKebKgB0nAFgRqtPfghxYYPxFCCfoxLSVkE3zQlh48+ATR3rJowUvNvC
iwxyR2CA+P5G5GZx0dvuWffYP3XNDel7fLykDtBPGlFsa0Vorjo8SOxTMGDUyZOcMFvBkY23nXWR
TjUclYADkAaFfgqzjO1D4IfPogQ+VfU4UJmwYbdoPqzJqZYBMe2S0J98wPUB0og3LkSgNaFhd/mU
IJKQ42mwwWq8RaQNjyIpz9hY70OvYIOWhABOPHJIDcZJM9UyG2hiqW+3FFvmKi+JHhsL1KJPQ58A
m68EXXhSxGyn3AN7mbBMjpexaL5zrbI3WgMJgz6/Xj7rLXNpJ5I086LoszwOTYb+UImtBtLbjm+c
DMVQMrrfCAXp/zPXy2lXa9p8BcgsRtA99HvSRfHZ1dAMEOwlc3QjADOKclA5A+94HaiPvAMcjGzd
0/FRt2YniPASa8SFd2xoH0O/x77igu9HiWLm6NVaAfw7ww7nt5A61FC/N+AiYNhBSQoHCxgm8kN9
1G9sBoW2j2YqdLnymVpynpXKaggtmurxOmGaAvuUJZ2Svdw1EqtZWc961JQw96mhRrcJUVCz0cT5
6mfBWCchQXWEgvpCd1axA8tPNfFXxchsCXbqUaZsmw06Acs617iy0wTkmdGrA4pkzLUatObd9kNC
QUwKY+Eba0+6EfLU6TnQiM7JOiAfvdtHpDa546oTw59OcpOdGbcQGJFRDYeAycuKxhi3Dvet3aE8
DpEZhMURB9aunNk5vuOS6qCDl8hMyJ4GikNa7vdj4/mrUSdBqawIKjdcB458JGZRAcWk/eJL884a
yGT1I7qEro5XUeZvRRARWfTcxV2+CgvgTakin8ck0TaX1cYyOmrbR1kaEmgcDJBsDs5tjU3EWN+5
+ClnMpMnUs2lRjhAYImNbypz02GvW5ZOPbL+6KQek5sSDiy0nr2pi4JLNnbeLN0n44iZnxyuLJ3S
dWo5+95jiYvzek8tfVd0DHviPjxrJtOGKB32UeIxo0vFPkj1aTe5lCEO5CRJXP3gNf5WI5sPX0W0
yRtKBKseNq7q4JRHLbxsTMGcdNprUctDVPkJyUe4xIujCAhrgbGCh7129bU1ApNUqcLglYDoUYXX
bMZ2/ESPPp1xmq2YnqUrkd1HwQAeUJNnv0N1F5ACx9BoXRRxcsr96MHvegoPtMa0Z+naQc9bMKrd
RWGyiZlOIjDr7tnHok4VHqEMTGpVLtODyovtFB0aI7+1cwYLJftsEuHT+14F3guoVHo4RWlrX3Tn
1lPrbFNlLPWRZcbymhsf/ddKi1W05fk+QlVy1VTYjiWJrYNVFhtT5Z8CzlnRxMFqCiXXWM1s1yMd
ESuIL3ZuHFhC70vCFhQEmpXdktcwWEigY4d6E6wraF/Z0WyTf9D/kATaEdaF49xd66xRuBwwNAF+
YMZSHnrmkYHUP3MtaI5dqd1UuB8BRj65IwHJvp8mN5DdbIgxJf/SLiiCcM+25KhBO2V+QDsEacQ+
qYBhQwhYxiK7HTsCdGQ0577MKcvNLT5YRh3YFHVDwnlXVUQiEfi+jpxmPulpPSXhg+mSEVMFebdN
o1LcuVjgF7ZmEiZU3CvYnGw7ZnijMp+grGwmC4WaxdBxr3Sg+bXXryd6/huBIWfl59Ntql0sqDtb
jruzmWgXRAUoPwaUjJOiL8EeDvFOBJQBV18Vxk/uKw39Y6o994jZzYLtXh/YDspdlh7xbfaABNsm
fU4IsJ57QUwcug/B5suBGLlA3nCnVFESc8QnibuZytXNnLXloCtnGv2iDJfxW25uxqmcY+GmXTyW
d2okXwhXab5KsnYAI+249JHcS+hZ4FkF1R4ZM+esTuVFS+QxiAnAsc2E1lpHtDMomrEkZEZkPo2K
s4DsRXeQnUhLaLdjLBOjI9SldcE7E83J5MO6zEDIvgPx4YJKyDJjmTFcJt7SUc2qNehks9we8SZA
/GnUp1NY2sK2qnxlqleu7QQL5fqX3rgVaLMY2JkpYFV73TnbutCN8RftfC1v2PNS/yZEX3tpQb4q
ZWwXsaWiKV+ZsN2YWeYQsJiNeomFcDnhim2j4K0VjW/b8ViffaAFZp5K1uzsOJTEHSZdJWAfZTtL
Nj+BHtPmSn6sonZXJZ+IqxyTqMkI9LlEF5FvZGh9jlF/49lYUuBB+yMeeTdST20RP8QW7c2wB2M+
9U8j/42h2vcx+mjttlyn6FDWIaaR0EG3CnQIAfooONRVP39M8X1rZs42Q/+j692t73mrnE+N7X6G
M3EgEmwK060qJGleRfJlhEx5BHZZ3x92yCbeOsbvpAlyIfKq5mMCfU0lLeQkd2kAsR0fww+DqudJ
bbiU8/x0bUHvd89SH87N6Pobf6Rd16uMzJAC/leUfjijaXDlNI6eIb58B+XzQO1Pfes+KmcbKtPZ
FHFP6lt18bzWISQAqD1cx7VPE3fZF0azdZPmK8FcxOaTCjgVsrrrKusYSdtbZ22yqSQJSqluPLTt
TjFVYVBIPkkaArUoc8T7GvUnmCEaTka8SpqyRps/riw6GjB0s3fHneGn87LkhgPXfe8Qs46j2o63
ZaaatcaKaQ/sJ0uHFOIia74ZxZF/ayK8CrAgKPp0+eilhwDDiDPMQaAMu+hoWktHccDx0FwZ4sba
1kdHVnQ6LO9BC1Mb8UXzhbSLTVQKnc9wRiDPptmg5nFQsxratogoNnX9eRLaVx0M1qEpi30Ndeze
PbmP+hDmxyZw4enGDv3O4MHB0JrGzW2B4SvoKgzA0cofwuEyTIQyzDuuJqnR22GeHR3yjEV19qdM
nYu2qbeuWYpl5AYEVcx4mKopXmxXiFdsf/e1aX9CLX4NMt3fWvFIiPySM+LepsG6NUFmHZFGEQQ6
UXAWeWtjBuUCmVjukjYT+D0JyjGwXRDXL2CXhz2Io+Ig7OoTHkx1yDBkdD6O19IEOm5QYhYdDZ+y
hlFXtyAkA3sbYsDBXVMG66oCRa6lF3/U8N6qcbzRZXxKg7Y++FEt9s4kbmgc0MOOJzJOVnHFxViE
XbVrLR11cNSLdUuHftkk+CCDvqHA7psToGf/K8wYsQ1VSSKEt8Wpnm595ksrYWjrDmsAzm5sCZg6
NS1gzTI5DFyFvHt0HvTCN++ttNh7fW1th0B/iJhF7QaRB5Sm/qGwHX2b42BTDPYPuuudNQlYXwz6
k06H0LYURnFfQDzAtHUwTPcjLmk7jrWVbsbMZniYwDLUFbuWlrQJq2s53+HWo+8CvyWiZ31qUGm7
7UeTWh6ZOukyx+8LCZQOmU94a2IOzVKfre9shOcgKa/ZowMRXEreYZaVy6zPtQ2z93pZRoyB+I4Y
jEjgHQfo7OM0nLr0Q+G3utE7te4zPIZ28pz66V2Ump926qzbMgN7kSqMS2SmVN6mC/t7IK+zohY0
rHbd/WorWC9fbd2+aBVIpoj8UWCrUDHAAG8r1mVR1l9OkFGYepIQzba86VuDlVId+qLEal4Fe65T
7KZyHCqxxtXXRNqXeT42KHacX5ELzs6KoreyYF3OaFdHGsGoaZMcMg7qnelaB4EyaW9W1NZ9MeBP
X0uT8mkMpneIUkQXMHaFhLgWBVOMqH31jToif6h9a4yaUChaeEsq5O++LiFINDlYdMgqKw/oA7dT
IHeYCdcSyq/G8Tr1XYPoFsugqHmxBiCiADwerx82kZLHkouNLKyJ7rB4EVT3K6nUowjqFpc9bWKr
iMpVV7SPWTQ7YRpiY3PfNld2iIMJmgbXlsQ/jHYugEuFT/C24MQX8GJKw1TLeiLuQIRc+dCSVOvA
HD/qlpy7ZCgRSsnbohbW1vEme5Myd1giXHlOIkrAfsqf4ezmNNm7aZXK4qJERY/XADPmlv2jgH+2
q1YZqYHE6LrIEBoYI4yo9qEHBFRtrPB4RaqIGbFy/Y5+CmLNGb7yf99mXJkxv394hbL83qWkFFo6
VdjmRz3OyVyZH/H6N2U1E2quP9PHxwT5+4x/GS/Xn6Mx5FfXO/zHt7+P//c3EAkaw93/r6/i74v8
+4ysdzAQ/vOWwPLjlaysLj06kDT/vsbrs/99Iddng2dewOX9n/eHWANKiOszVokz1X/fv78Pfr31
+uX3fxJyqDkfOEj3nnoPHNzSLuCNfZ4Nxr7VcZDqLoE41+98tA9/v/u9zZ0mSHe/P8eIrOiq/c9f
Xr8L5iv1722Nny4HP7Z219v/PsL1t3/v/Ptcv/f752FsbZb16IG+1B366Ouo0yEUjMHN7wupDI0J
xPWx/uPbouFYJYWA13N98LzOga8P9tNfhouCMLlxO3FzRa9cv1zRK+Hssvzntt8fr9/lrTzJJPc2
/9x+vf/1tuuD/P44UYWy9yF+/Prb31/8Ptnvbdc/+Yud+W+Pdb3tn4e5/ui1kMr0huRPOiDb38f7
D2TN9enyrsQJ/M/D/P2j//aw1/skk3fwGrLXrnSeJqcs0y2NeJ6Z2CP9iDHa/OWfH8WV4vPPr3sB
Y8vdxN7ccRE4nq93+v3yz22iUETSDJa9/H2Gf57m977/PNV/+zvdg9WHqvP/v1r0hRUJsdP15usd
rLJnBvjPg/7H7/95kuuP//5a8whkGYkP/69vwX97Xf/1Ya5/+Ptar39zvS1EQbbupfndRZ21ROeL
jPBK9Mr7ltGHnpl1exu0UD3+Xi5681mD1+JP59Aon67XhYIW3iGMi2JvmYkMWcHpPmRrg8ADWops
2RxTmxexBCyF/kFwQbFl+lsfR2RIR0zT9ZFuXW2xxXbKtdITon2z8mIktM6Emz0KvxY7b0bmDeqx
6iJajhotTZkT7AkKZIt6IdiUvrpp9OJsTywcfkfN3GTj7ViqL7CZqwS8FaI0QmWA5Mw9QDhX6Tiu
hFuhSDOEv8108eWlw6NeehgfK0QR2YBrdmZ0jDroSSOjSgqSc1aAKq9BAeKeKcOTgwrqHMxzmMJs
mIJkl0xHC8AQGwARJMajoBRmil6uraQFUgKmdxCAIWQ/iTvLdYzdBMzcdNiuDvKF0oStTQvKoAen
QRuM/JOonSsxZuAqY6vPe7oC6EjHJr6xDJ08I+Dua19rmeXSj8HUgtB/ejKtdJ+X5RmVLgbZxiKN
qToUxZhuKKCitc3aToVyCgMmUnFI240de7Fq8v0Ydie6EuwxYtqAmphp5rG+ECZTAL+1ok1f8d7Z
LRFObhg+BswQpxJHp+a7AEjZmJOacJOo4aeRvDGu8t6YqTMeVd4pGJMYABKPk8fioJflsGV2djKU
gFxvkucx1uFLpX5inwJSCCqCYbJdQiIWUivbXWsw/tZqdxtZDu+0RTu9BMm0pjZ+ppYcNk0lCkIf
my8Z3cLPJesTrS3MdlrJW1Mbx3tDg9Pb9RqVOXBV6SfvjfLCNeP7bFdqNAjKLqyxX+v91mqJi0aj
sTasGcGOrnGXuHdD5NWEe/KihwnNZ4AV4CByPuhyY4YSQijbsIUL7JmxAedSa7CzD7WfFjz3qh7O
8xFkxE57TsPpmxE2ZXLDeKCy3ltN+pfC6P5UmUH2MqcfeC/moAO5AIh6MWlaAqqDj7uGMUW/qvGG
WA3BuSnyLdNKtO2UkEDgtCAyacjO1O32xY+IAHcc0oZyhFdjhu3a5bkclGSrvJ0AVg4KHEZno6PT
IA43/t2ok8dauZ9lmsOtFMHHqLRN6wJD63XqMt08008A9JZj5fLCL21WvhYDIYf6ML161Yjl29rp
2rf0csQnkRntTZ3oIC8Wd1PrkyIypis/VI+j7uJP806dS/UNnQgGnAKiqiV/kkrvNlNFYUzjsdxo
7nM4V9B2nPm4pECJWSqnF6IVp5lYtwQ8QlNc12+Cge5ExvS1Ex92NacFjeDau/qhSaonxPSY6+lU
Ol75prfqwgwtW7pmu0lb9VwIHyhsE9MZ90VGk4YA4EkfyC4ICh/5FOOOWIY729IEdbJ+78TWsxbT
FMW2lqbskZoMgFgelwfTJTlD6N1ONxFcpun4Enjqww8qYqYjorin18lIemRq4R8REa/YGE9uFT4p
3AfHPGr1TX/09I1wlPfRDh0ghoD+K2K8uKAgd3zjJyfTuBXOW9zbF3SZLyr1TpbBn2V6fzYF+jvo
XPFaIWlpywZuK/0mPR+3SRg6i2jKw9346ait8tPHJO/e9Y6UOdGOt1asrXqIlaFDJxGTBNdui0FY
BddEzzsarDU5OBwTJLZ1qOPijyt0qy4RwmCz2JcDFixsWtWyZY8IrzKVEr9PUxyBDdWZ7d+hRmnX
PUjU5TxCdoZsBVKYCwEANDR4r33QwS/yMPg28O8WTZO9lDbcVrsdV+mQwBtLANs4taAhMzARQ2W/
brT02YmNOzXMzekX5TD1raCSOQ2CiMj4KrTkK4uIAa1Muhw1KndhE8soMxwzHeUaWHjQlQhp3JSp
VjgGrzoqhSFD19mPxYOIq0s1pxHm46nsaHQ2NKyMnhdMeJrXYL2D5luvB82hrynKG+ZWi6iAk2jK
gH1rMOwLnUUhI+zJgUJb4Re2WyeAWbavmarLRmIeSotLltDYMuW+qpyPJirXxWDdwmfNVgQM7EIQ
5ovAByPa9UQmOG5/aJmsB04OK49Vd92ZMbr2XiUrR2N2g7iPEF07H1a+qf2BmHYKfQIAzMhkMtCj
UZLOlqn3o6VPW9lmYGwtY2tP/TkJ8yeosZDmU4ToIfKQsUrfIpvDTCtePVHEBwWP1IURVt2jAX7M
7PR5nAhmsOrmMaynP8XgvBgFuhpaw5lTbZxgOE8uqbs0XPUGKavuOOeiREZTQCmguTaDVGANwjNb
RM62h3RHG3IbvTG1f/eC9NEpu9NAcmMsegSu6a6x0rcEciUO7WZjdNQGJnno04wOx+cmappaSWnc
RgCdzJrzE3+2ne7YdaM+TJn1Rb2DxL4YSTC338d2eA+aGcGaIgl1C9oEERPfLPnTy+jJrIY3VU3f
MUNaFZjbSUX7zsoema8ykRPFfYmrtItAQqhE54sZPlhwn7fFFKl1okOdyzC8Wl7w0bjNHijOnU53
c52DQFr0rfxurGZataywi65FwpBbjJ8EcgvN6glLFvkKEDQa9PwuCchH1xFGrDFFbQfH279lTTw3
yNx9MTCmx6QWLLWRBNMwYm3WjGOVduyXfQTtljR2s466Kn3AZDI5tvYfkWE8Ev0ryMJuL8qXqEyq
hSBdxqu1I1e+h6j2y0XXSd764KKXlAm2sW1j4PmFv2l2DS3khreFiwRSiQjL1aJnTPgewllcdrK8
RO6sXmibNSEZzmrwTklRkBMEWIGhECYVzt7e9b/TdDgUSU+EylC/oAo5GV572xH5C+7srmyDdztD
TAClNQfSkr5JD/jNhNkTpiRNLdOiNzxxbAAxchZcxF6qWifetR3WrilOnJJbC8LNHOnqF9kFbwBq
G8xAeGY4XboXp6UtN6XAUpqguEljGiS4fHg3LfScZhY8Fk76Xc7GlaxNiaT1uqeIRvyuDpmqIOiR
uBbwGKA7zwNFqJIWLtAwvmODAXrXGRsnqzayUWez9s5tURJ+66OlT6GAVYzWTQ1dARbqLEGd6gZS
W5gTOEtl8iZL3kYpcRAAoYOqb0iSkPGw02dhspo9oKcuOeYQM6GhXthNHd23ZJH7TvvIAkcleed9
kUFA9BaRYpCU7B1RTY+aNbKb87p3NL9A7LUIu2z3XjfeJlAuUw2wNLqHZC6lSQP1hxDwoiJBSOPk
oQir0ARWAeMzZn0IUrNklxHgswdW9SIp6ktW8E6V6MCpjWdAcFwoFsPoZOHHUkEPFCfmcKmie53L
z6rpONd8P2FMWJ2CqPiRTUR7XGdcnphPfuNeEJx86gOqlInE2hFEJrp5d8O499wF1dGhWAxosikv
uFCCLOKaKJAoeabWfnYdsyTyQkcfbQx/6EoxbHHVcHE9lhpyCxO3+wgIHIilc6eRgQFnq0K6DZCy
7Jfkw4gbW2VMm5w0WVguNZgzU5GD6EdtPKslYkGvF8zdoXAN/ZM9p7sZBMuMmcbaKtkHO90tNlSG
vVpya9IbZ+b6SUss3zJmu6mqiSnmFCpCMxYmqLuV7uZPKIg+2SmTV5NUyF51Jv6Sg0b7MXzjIyqS
ve8wHYxCcGEWYVmCGMUQMTHIRGBuRNeAwXCXHqaceLLPdec9Zlr3zWjH9KxTNPhrJO+rEaf0AqvR
Gnow8axzulxevQ11fOhyaDjmTBgu3yuLHJrBQzQmivCptJCMDqX/BBGYhC4RUHdiykcriwHcRcsh
QAggTmG8MgHKGgkYtj/iLgsXcJyXFpGEG8scHw2BeSnmDAx5h4HkBbPk7NtGULJK4e6wRwx1ByXI
8D4NB+Y+T6nkLAV6W60znffJ6q1LMEDSw8o8b5IMyrHm3CT2iwZjwMJGhlxVvRrNUdM3jhgYA9ja
g1VYG2WxHeMiBShJuPhAx2d39u72sPSShAubRhha2Lyp0Pw0HG3c+IZ6EGQOjy1plGOQpsuopiK0
PY7+Ahj4msIk4AxJKKhMFgskfUVi/piMKxbO0H0z1L5eN0mSto3laIi7CHX9IqzgTHrM7jVQV6Ru
GR+2635HzJewChZ70+h3ajQ8Jg/6fWVDUSwJ5Vh6Jta5pLDnOxCZQpIsAiyiWxIG4wYZyogipU6y
XYCed6l7SHgQd7zGerWv/faoIVAks83CNlU+xWl+DoVzUDWspIL6uW89ZvC6QXZFOlv+4hXo7ulC
K+C1tL5GJEllRm4iAyt8Yk13J/P+TTY93Pd2NzHUdgz9HX2nvSpNaDz5VC38ocbWN/UMBDh4SutB
JfKuYxi6IETprHAsacwoCUPy3mIb/Qn6p0e/ve8swSCUrfsir12S+qS/Yqh0Tm3rZOlMPpOgXTsT
aVu1kDcluw4FWAICl7j1rP7JUNqT8Lp8E4TjPQ43tQJtcJdBf1Iq9vdstV5d796l147IJJOLnDny
siXShJg7cKoSX1I85wP39gHZ2ELV3baVIfohXM/pU4UD9CBif8cxuazL0FwPsc5ODLjaAr9BvtYM
h87zoQkwXeoNPr8gmqAW4T3N5bqvxKuWpgdiVIytP4zbYiB9QKWYXirZIakig6RqVqNt7qkv8IRT
YPQAe6kq2X31NyLZU0nbe9LrlqGKPBQyyuFpHNJuPA3fh/eaVyYaPDf+GmX4GrbhehwxJGsKQGfs
GYiuxpfCitK1b2xTMCSLXIFibHC1ODGjPat7TXIm7D7TzpUf86l5zkyp9XrcjjoWTrnjz+JZfOUk
TzDyqV0LBK1lT8mhnHZJ5kq5YAhAiIz0DlbxVfqAmJKwvLRBuDGJJcT0OhzLxPgEBEHaM1kXNv1x
miF/on58SlCxbbTC8xYVZzxh3ZK9ocep1PfNJR83HmEw4xgFaD3bislXwCi08GeW/9pKVUk4kcNg
AAAuYT9fhZ+ehETTxBaMjCrfJowganbhUBBoSJ1NIrTx1ZuYOtInndn1FuHbu0TNIqeB/omX7ROz
/CqYAW1kkX4RuPpBRd1vKiO8TAFC1Yovy2ae34vppg4B8d4OrKacihecyh9kvWwMW/2AZLn4Hj6v
iGuUDr4rm4ML9OE41qTaTRW7+MKsb1RtoStj+ieZXiWesdXmVnhYjqfUFnNoGekzEQJGiMBzFk3/
zDmKGkQndp3LobOuQWhxv0U2dUQxxuFeT8UTHlRtFTH9e7YMtCN95d+14Zc3vFSu+YJ+5lFmxEZ1
UFfAQoO3Bg64QNSBIgktpWS3QMHLuYlmt6i2Ve1szDfhGPg/zOch62DSRvV9wZu3yHvzTkuTcdVa
5quC+6EHvVpNaLX4ZLzghIXgMZgc+I4U6FZAMi9XJyoAhyOLj8NAc1Z1JmF3Ba5HZdx6YXBXfnPh
nUMe+8o8DaG6Sy12ak5toNvpKyQE4jWsGxBgRnGx0/5xQKewGcPoNpbqZHroyFxmshZj2BWbwFOP
zXsYzQf9Ayn1h8S53AgOzMR+lqHzYDj5Cn/+OSTRLWmxoKTjoak5WwKs0+6wa0zx2rX2pyaRhPB/
7TFVzdGbNGNi1n85ReZCGGpfdZekcs4NFwDPirJl3epv/rx5dbXgNME7I7D0lBgghDXV/CmrYdYK
PKcdjDk6pD3DPwpvQX5n5nO0UMV0eeEBaMVNRcbCofDbz9xSd2XYkbw0R2rX3YNMrSMii2bJkIKa
Cqm9y8SSF6ZpKyuLvykAdIYyRgtWuPgTEuMT28mhxlssEvsrJCxow4yRkKZUByUcbY2xvCROMizr
Kt2XasBPIohXL+yPRG8OtcEk1rOjdZzgv41b8zP087s6ste8hGMX3pAgc2mm/pRr0G8SB+lGBP6i
N+/9VsOd4f9MufZozJ41HDuPWvKu0DjYk0GqiCipuQy0naS9m63+R3bt3vCiB4g4wZ78sa85mJY3
Kn0fdUXOO1aV3MRp3BT8z1F/GZP+XMTRAxaKD0qID/Jywxm0u7HL8b0rSZdxBQu5lnnJMpwKsF2G
RN7cXTuVw3bgkrkyR1qzIjIOqNbpJoTvHpageaZ6ytLgiAr6PnN7Qi2F9jYF/UlU3iH08rPBJRwo
yrYtCiQGvYGqpl1HfQSXtraWP5Vd/rHN9NMvSziVRnGXadUCCRsXFwd3jI/5w6mOU96vfWyvDh29
NNHLo0koI2LIRS7RkOTX4HcsTKHuv8Qxqli7g/wy9fIYTZbJmBoxvQZk06nyfilAsg/xQsoo2UyB
PKZF/uFY1TvS8RuV+e464jjlDHnB7UD4UwcYvzhHnRtsjTpeyr4L1lLLl2Y8XTSfnINUwa8nftnu
IP2w5GlrO4XBz9mFilLtbIXCfNZTDy4Wu/mfKk3vfpA0b8A0sSunouMozgmIf4YgswrT4rYO29dQ
oX2dD8FprIwFnFEcGQ4HCr38C3a/LR3xV1+2Fzq3N37jC3YJRs/VSSfOqjymxGK2ofGWDQ75zW1I
WQvM0PWmNXRPFsY8ekC9wDosaMrQPC537MYe2jF7Ldv4D7vfx95t273ED2LmEEQhCLza5L2V/hvl
QbcPQ0oUn0b9SXOtdY2OiqAj8uVQxe9qzaKtF48mJUNFYOConQpJChl7zZcho7c7wYeuyyhfobTo
2dMjxMFQQ2fcSpNdXp/zQmNAwAPAsNL+sO8lBEI9WpHv7oZJu5TsyvcBmVMBbrGDino2jVq9MceG
GO8Y0X052tuxyQC/p2iZq6kKmERINmpuKLaZr2/HEZqyrbnI8UfPhcxtZvfa2KCpgcyxvf749zY/
28Wcl4xvIOtHhCflpcFa1dps47OCdE13FeTDq2tFZwY/3caReKoqb9wXkkh14cp3hz4yID9gA2an
7fh/NpNOodpZPp0+PVuytXme0rrZAhNf1j1rGHkc2yRqH8qh+OhaEFCRw+ozaf3e0pW3lf6PlCOw
l5TRUEXfeGogg8c4NpG+pm9aRyR4YVLaO73+jRuYk4YKO/P9TzMm744WkbuCqmR5WORDgQSrdrgs
udUB58jcPNcQbbo76cs/oWdgfrEW8chF2O/8vTlFJ2HRsWo948VLLh1SBDzC52p+umiewJiOTuhv
+N577rNrQcRw852F/2apxvg0Cec+K2/KGAwDypqHPMDhjpFpX5cWLU0Jqdtf1NL9qgdbshhC8rLT
u3geHXhaRttwqI+WCHpcECZnhJeP6060h06he6wCchyI811RXPec1uY+V9a3J2x2b/BT0IlXCXEK
JOl1C10CanUTkyyoEeMdCKmbOlavQ9ZQDg0xtkYz++mjqTm3CUxV2tvCZqdsBh4L7AiEBVfV2gvF
azRC4Qx+UEHFR1HPXgQ2nGXkQv3X4oesf/ZNbCnKZY8WBshjC6zfQ1ugEiYr1/Vi9s4SWR4MmW0c
Cf0l8bhaJy2QuoQWCzQoewud2OrovjjKurDHfnRE9tJkLglNNQYDpYOgIPQAlZyxjWYpXIwikw8R
9qUUO4vOIU0qdJq0PTH+kl9h8BkbJQjlSXMug00eIcog7mUcTWZhG+E6HxOGRPKLmDwohisq4F7N
zHj7f+ydyXLbSrauX+VEzbEv+mZQE5Jgr86WJdsThG3J6PseT3++THqbKt1ddapuxJ2dcDgjM9GQ
hIBE5lp/002s4RQDhaUC07DUtjXMt4ZHHN6ZqBo1zGKUflYGASurekmT+r7xCrzTZsEuyuCM6Oah
yztsyUISU+1C8Mlx0m89QT7eNqUC2ZSIWYbRSZgMYgKtf7Fs+K9EK8Mdezf3ag5madSBt4nUU/C1
JsICcUlh7trhbTpDGoRQGWao6TEZeQiQeUFkjmBnryoe0qsDzjvrKu8xdSushjk/aQ97GN1DXxPx
i5d+JF/GDeMZYYoGR7MBPIf4XZP2D3VOEqjFQ3ZtjYgbe8lNaKGr0BO3mTB40kbCmsylqkMyQKFh
NbWLMG9Yk3xVbzrS7jBKGcQc3YFjE98UpnrnVaaxM9W+xvSrPCx1AkEjLfxIN5HkC3k5hKGJ2zDx
9tSF0pCk0xMq52hhdJ/ImvH3LxbE5ojIBnGLxGxJWJ11aw7x1T41xrAtVKNZj3iJnDuH/GndELSv
jEk5NdzFaIAhFtgB92QB8dnzClwLxfyz7KzTMhyslJE0i0sM1RdjD+cMtVSznI9mK3JCCICvei2H
t+WkDfPazFqVPWE1M+K2UEZTP5FvzDseNJZZtvWUZ9DGHK0I1q65LnRUIqwRJ0OTR7StXPFI3mUT
H5FiJ4aAhHBlNk0DFF19hl/73Nlc20DrbFT2UjA0PPabfHpqbH5xbfGRegrBbApthjVSMrY7PFue
pQEFRwyXoCRWcA8qIRTuKBLd/FX8KG1ReUQSwQ/4bK2at0bNEKqJWZZDrse3XZDgSTjsTRbuK1XJ
FV/vzWJHstiIrGLrAcOMItwg+vobKv7dh1wP/CGZn5FjOFeDM6CakJTgKaFWFDMpogUBAcze2Un5
aeYo+1pW+L0yMP1wXMSKyaESOPR0r0HAgrC5Xb3oXcYlmpP7QTB13cB9yqLB3cNTGvywrjAAA4O6
0et63xenpuBOtgJYUzxIKLNUN+aMonQ5FfrB0WF2Mq2wuOfMCtXt0PqG6eMwLS99UeMEmfiWVd8v
ra2iyQ+xvA2+gd3jaFO3IXQ/BihLCdPk1s+Y8djKONyO5Jht+FMJ1kNtpHzxGvxaeq1R14x3QApM
BR3exf0RpSY5HdJea5CxzDUW5iIzM1bWtTu9ZKzMpznd8No+JEYwH22oOKuYpY9Z9ExmwxKLyAqH
0yr+2CmZum3ce91UmBiq89MwIVDVqkSFp+ZTN5ARsUd4d2GBQ9DoIa8zZQvfPryJ2u4LwsNta/zU
h/jeZbXPIpi34jBMz6bOcqCHr7aKPKyDk31TWtFdWMJKKDEQr5mrjC143nLATqAA0x3cpH2KkWL/
MgqboSohBD+EymNHUKDUMw8308Im+GF8GgKWh0nW5bgkjd8Ulu5N5Mwoh8XmIU+SB8WsEKGxULdx
lgoLA4/4tTaw5kM1juA/bliqMX7vBpUZiz3uNcaeXVqUaH1m32GUBxwLuURxWRnrTvOBX5RwV8Er
aior20UGMp5LvUnxRMhVtIWawLivWw9reHDJa6NGH0k4RFbeifuoWGs1XJuoG8fbCmqW2QBkmZDO
ivpv81ze8YZNmAWjp1+VMZqoBTiQajsnZXuGWUbU38PfUF2qlwSVcpYKyUdd9YJ1VBN6jUoLhb6a
wAkEuv6usNdxrvwg1j5+VcI92Vdg7IqJnjRptmUqfjgO+qCOydKoaW9rwczBDmPZhaja3cWisIi+
4anoHGUXPJUfg0XkoUptfm3rPiJcMO1zAOLYGiHaDaVx6yoeyoLNMG+qmnE4qLTHBC8N7gP1ua2i
caPpurMOjb1rwxkzF+85jCNEZRpi2iVay34TsJDJR6S3E2TfyxpLqvZxcKplp0NA8gfElKbURG65
IDuHFki94+GBRexCUepcuL8amTimcIyxNih7Vl5p6RtN298Olfshw7kSx0L4qpXW3HYeZp5pjCQl
xwOAVzrSG/WY3DXBTJCfMCOMwu9jr6FJ6pCWT3rtybBrXGDbr1VdBLtogmCNIL3XOHc5GbENFHbg
xCDnA2TSB1KsWoZRYoloWQJpK7AHqOEY+DX9tM2xmhzi4BZRspvQZq3CsgwcbIVerJISj9HAQ3tV
xSRnemXIRYzNce81o3mo+5QwjI0Sx0z+0+S9FGa4SShwM4PhPglgjceWMWy6Ig+3Sob8W625Px1r
gHvYPU0dSDOzYbrhzCBsW6j4hrG8mJO7bwzUWZOfjs0NuuTZj3pCSUN1OuZ+Cqj/Yg5Po1F9alLA
FB03l94+Tml78hoQPvA0fXDmn7QUXQPHM3+YQwNP3tCQlvN0Yx3ozlkPcY4l/+IPoX3wgPwcq2T6
pC1Q+EKseqys5AI45gu6Abse91qYItl2Ctxkg/r8IwoR5E0dmPzAyIHTzXeDQfbAMoMv0T0IFEaV
dYCNSK93G2VobhAey3bAMg7zENxVLQlih1hEqk1AdRzOCQ3qOS+s12aZbkzkDZilbqIgOkFILlbc
nQqAIAy6TXhaqZidkUe5s5MISnfaQtgcjH1tdQcNxaQ+nz4q86Ld9GCB9MriNRBji8IUt/OMVz01
kDNGK0LBlII4V8rLgOuGK0ZeA3pq3AhfH0YzJ/umm113Bv/JaO/OW6XrvE2LjrJnRtwt8UNWossX
MtaXza41sRYZMl7lCCTj5lF9zWzs0/FP3M668hpaPZZ26fcORWXufn031vxdzHjEREFNt/bSIldL
EDJJcl9REjJoBnw+vUQSxITFRoSBjK3FZR7ALAN8YoQ9Jl3yib//B+d7A19yExIvIExL0L/1VHiH
LKus8HVqpw+t7rxWWffszu1HshCokCYKIvtOR94ZdlkdsBwwNYHeIY+qwLm2TeSN1MjDMS5fapb8
KllnJzBOVa1914IRmaUCnJjIZhVdCPAlcxELK6rDMNmnoTnOxrxzeIIK0Hs5A3dgK5+NPv7Z6DCx
0bKediVCzWMAe755LZz22atCotFFeVebWy3gzcmYnqFft8eT42ZCUALu7EjyxO/dGEidiuNwyES1
rvCPsATNhcHnxdFfSWi6frR4NxOQtA3+tz+yPHyALBwd0RA6TtYiCeU3FQJhTNzzsy3sbYo633Wz
pfrA5ixmFyg2FvZOG6fwjL1RvQ3b+gM8MF+1Sh7/1Dw2LErDrlYgyiM9kHt1xwgPkSx5jVBcg7TQ
HYxC4Xcjp2jaRHGY3rIIs0NfmUcoEJF3IrKxntpCvAexuZ6c4jGqmnujNzYTog58jXgzwqPduETL
1w0xP6wCST2TLl/HMxp6jpGeE7t+CNG6xdipImM1kcSY8oRgVbarOwWBkuquW1QN1eZhC2sCebWU
SVnV7kvssOCuhJu4QHmnm/DUjZabGP3qdRDVha9WHUZ+ySEIVYDqII4wGGp99GueYxaL2QTfZcBn
g+Q7OnBM+hGAwFMXDcgEYQUvVOKNMuvf7K6+M9Vun3vZ7Hca892sgx3CvFpZFxkewsF434XG98o8
hQaj5hTjWT3rPz0wDqVpoVg5eK84RH4j+GXW7hMZlN1UhORK0pPBojQKmUZMoX7nJNNdNAKpxhFF
77VDFeJwrBEesHP7ftIhwxGeanZVrR7RlUHarNGf2wm9m5qAqZUjs9LhR+YV9m2xGB8DI/lgMqZs
XSyQ0wZ74Eo7BrzJTTdZ9yUJMhvJpCQhGgkFLoEiodeTsQFGScsNmexU4GJa9IzVLj/EJVLVg7Z1
uo5ZCcFGr5iAACjZ2ZyalyAZXtKWXEWyrLT6Q1b3PQ/NDBWmxM3Afokn67UfSj9A6dxQs2qnKhP5
shkhw5pVux19JyRLwh4CGcEz5c4ol8fIcp4SZ9qrunGAlIkFSqefY4zKkZcFo9PzQrRauLbnn2Cp
/VrFEb5pm/XgmVur5g2rjt+BrN9n6XfTEAIHGIqn2QOUMJ2/X/m8BN6mQfoAqpP2ySsb0Ejel6iH
dU6m86wgk4BzLkKBYT6drdz9CNeKAHfuflKb4dwH5f8f14Pda3n7LX9t/9+sEYQHw4+yEm5qUYfn
wi9PBuE08A8Nv+hi9ID612b+8Nr2WffWk+Df3fhfr/Isj3P1+ve/fQN3VmxiYTT6o3vrYaAbmqH/
K9eD29fxv25ep/hH+ReH/bI+0FTjD1U1bYvMh2rbIGDeWB94fxDacTC2cE3gPzabCrCD0d//Zjji
IBXtTs9wfrki/LI+MLQ/DDw/bdfQPEfVNdP9T6wPXE84G7y1+/A8cDSWa/G0a8xyTGEH8uPqc1OT
vVkEe/HcQncOaxtZNaPqycZk0zlB2E5Ex9TmGOkezFbba41V5GhrRUEMNYpbeLOR9cPMIwVFtnM5
NtOxjezxUhhmPB2hkZu+ks9fc7LcR0MEhzyUrDM+hWrheoPmyypCZkTkRacsUidApiaFxN8iXnzx
QauM+h4N3HEr3c5kQboXbLGswhIrDnH+4goDOBY8vwrnd0329TnD06wBEgqEOdwiSDcQ7QhtgPNF
lVBUgW2iB4dyxKYTPr6AlygEZ+nalDVPw/gwmJe9tCOTXmVX8y5Zs3oz2vWmdUpDnNMmFiaXQpqY
Md0gXhu3aDrRjw/4BNYBJlo9zAx0QyHkDS8ea0NZfsi0ttkGA3zjlTnAiL9UHZIouI99sCooaIQd
5vpYs/a7FLLJcq7wNfzGcDrvx1OIIRIRA2cg460k08lxS4AU4PEtgPkLAP0OoL4iEPtkFYikefkN
JgGEMNVwOwPvdwXO3xGI/0Zg/zNIACSUd5pgBaAr/dhHrMWrqLlFbYo4uVPzqkvCe2JhglmAUQVR
VlHrBe9ggIBA3th3BCOhGeEmGIKloAi+AsmnTNAPkwwmU5jwt5J/G97In7Klq2E8FLr5JP9++Fdg
ItyaJDWFKhSeQXaHpA4GFMEqMGdzzSvltSuL1ifW3R+5nyGniJr3u3btMyRL5NqW+1yb1+NkHytR
WCesJP1m7qv9db//4TTvN8vThnpk8ScX3+yyPT01S9K8+a7WhcLy+7tfP+/d95LNf93XVJ4FyZTk
1XXnvMHI8dqUNdnHvHvZKRacZmf77rSXS/DuMr1rTgWMArWHLCUPjkat2jV4GSMjACdLErNEQej3
VzOV7tzXttynKRCegyPNTnLLZSe5SbbNeNnNAEcABXekDP7itO/6rh9fzSIw8m6zbF73uX6boqu7
lYKX+UbuIjf81X7X8ylh722b1Dtfu66HXvuuv+3al7b6HfHImTtcOJbrtvOpFIy3SBDyFMGCqyQh
rhdEv0Yy5t5XdUH/U6DWsZzXtrqk26mCeWcLDp48x/Vs75ryXKlkBMotSMZJhASfOwv+XwcRUO7z
V8fJvsvBch/5RS5nuLavR7/rKwV/MW3U8jBiHcEI+dX0R9Bax05IssYQhNRLO85sBFTkpjdVaw5K
7jAxjL7fhMRobsS7Cw3UEYPFjEg3lHCYFq20jRfDfSNfCW92CuWuYDTxHxUvjuuustnbpradcd5M
+qw+ZqJwLbe6FK2GYiXGIw2Mirl9kBvkfrJmtVPJ5Pb3IfLga/N6mjHuf50V1J/HXFe3SEVzdXIs
fI+yJgur9ECLuiTH3mzoWvgZKYu5XkPblRH6bfFXfViw50fgE724JpN8D4qaLh5B2Zcu4rmRW0Jt
2lfmgAllJ8SlY0FDnXGFYp0Q377f+XKc7FXkbd0J6qCeAZIgIHmURY+GA3qV4bDuIqcWOr6/ilgX
g6Joyg0kaZC+rcpntZmGAwIj7VEWuqMi01YkuutbXviZeLVFQnRBbLA1EJlXkfyY3DZmYW7Anx4Z
nCxsZo6jyevhWsg+4ozf1WJC0ifWl+PkBMtxEEVh8XuLoT2wckIst4U0KWtJF6wGEz7u3LvWcRSF
NnXzzsZdM1JzeMukv5otouEfmqAkbp2U5ETEX1/+fWfxR4bUxw0jO5F2o2qJl2B2WrIw5nhDbxi9
7Qoi2AikUV4JeWEC090DnXbgaqnm0es9EwURapHV/KrNdl/6qOIDd4FQgaW4x/CgE8eHRVXzXKM/
QzsigoCYVbJxZ7Qq9KndWGjBjR+5UJiBGqg0NRXCn5bVGKDtmiT0ib0W4M7ATU0Kuo/tEnvHDMCS
jyofcFsXcLVeAKCZcEBtxKwO1hSzN6Q1edZEG0zsn52yLbfIolg89qz0DFNVAHzQ/UT7uv3NTvIk
sp1lir3V9e7m8jmYxQBMDIAaL4rx0dXGfDspHSgsVCmgCzGxuRRTjDpRNRp7Ld/bWmghJMR2WRhi
5iVrZGUx0ZBteeR1n05R2fJu9+s+jY1shb6oZM6FEa0slh6/YiTUaHOXofFU6Yzlf7l9ttHlAOwC
Puof95F7/xt9cpfLp8hDgnh8CT0y1dePk7XrTx2mEZHeWbiEiAshr9b1575ryh8KBc5aHiRv+1pc
ad2y78oL17oAJNRkc8OKV8uF3n09TtZAtMAEvx5z3Xw5LcoTxf5dJ2B2TvfuY+U+/7TPxmF4bWQG
8GXhmNJwp8uiCxtO9b4q2+Ctfu30fnNLxoTx559uf3PS97u+aV+qb8496RNPnQIgSZ76/9oud11i
+L+t9vLmM/66+tefdP3S6aw9zl6VbN98A1m97vLmFHLL+7bsfHP4Zfubr2NkO7Nl3ZUoqf6myH43
8zLxMVmYAcKyx7X/eoBjqoDJl+zrtSswO/0I6wgzWlmVWzA90y4fUc6sEPN4NzNVPcpimj344qJI
wbKg8CaqslNuzrqK1fB1T1mLcBxC+IIoY3LdbKOOqoJl5cRvTqcLgXN9rBDXkVW5/fJJsp00y+NS
eTAYe4EcvB4ua2/Oef1K8uxyM3/uD4pWdFstn8BKNPqTfFauT4RsQgXA0fnyXNhDUuFBISaRci81
r4CexsxCeJ1iTD00LIcv3PNRzHWuhVuAG8drjVzKVGO2EYDiPiZCMl4WyiAwNbKaL6kFakRs8sBD
WvFx8gahviqeCewxWA2L6dy1mU/bJDmCyi92s4IofOtGX5n7EEGYDcVHBOV17s2XgBd5BjR2Sstw
Y2kfw7xsjmU/fAYSlJ/idsb/XDOhQZmeL9fWKOHjcHPyOiP3G/Hr5PL9WsgVPqjayMeUKl0pGEqf
VELDTRoywY1S5JwMXuY2UoRpnTTww/od6N9PGb/FsjAWNAG3qEzCuGG0Js981wauqli4coAj+712
laEIuYrNJ2v0a5uknjcCIpNRqP+1Kf0fAnaG7enOvwrYPc94gxXh22jdr2N+R+tMEZLTXNNSOZdj
YH77p1GpprGJYJxheO7FwvRXsM60/lA1w7Q9/qmm6ekEDX8F60z1D+zRHE1VQR+qeNno/1Gw7l2o
zsWSWjMN4CU6GBXPwEX1bahOW3REu7x6vDXqz9jvOYSAoYoXEwlB0EurN1fml9XtWwdsQxhcvw0M
vv80sf1tYDA01Goa+bTghjQriiBP5URadxU8WMR+IIE/l+kpvDF25WOM4dfnyo9fwx0G4VvAdIhq
uevoTCbmPG2cA65l5Ro86KL4XemXp3/9VTVbfR/FdDXX5e+mG4ZJDNNS30UxZ60FBJaZ2o3Tqliq
I/R1LEThjcZEvExx2uMQRuCzOugXRvHoCO0xopIM6H1t4Zagjc1R1pLQ61boFpmbSMfHvTaZsOp9
nCJTSzFoS4IHjfq1rorpqITjdDRghK7zBNyD7CuQpV5p+AptavxUN2mMqlsAAGi7uDmh/9+Dj3sJ
cCwDbzYs6oAmidAHbC9WTkxCjrI9iKm2bFbqcF+49biVgUTbinGy0lDdhlxLwPR30YeMhLOT2Njd
l7epWFDIIm/ApVaW8Db8s6uRa4rFAS3ORfI2pHWZ22VqdYQ5ypK576vU7yaYJDJYaTmjvi/qau0s
DNumIobxS3BSdqhi9ryYA2iMDO/20W2CnTEMWxT366OMVypJ9KvmiZpsts0ZqWYdmybWcjkUMDwo
xFJPFrWoaZNSbUY1RjGbWNcxUBlhnUK8na/tEq6Dn03Bc53V+65WdeKKrGzzhtfOYqk3aswEU3Z1
i6IKdzDDRuo+/uKqmDeFXfoT7bbat0VLdsni2tTq5LNFPn6l1B1IW/H7LVHgBErUQf5y+Vdxm/Ds
kJXayd8rf+WbSK2sqm5agUZOPl5/oS5Xr7LtyJWcavQvVUQ2MKjb5ojN6Z8xePnj5c/WyITteRx8
+ZJUVExTZA3hcfQEzOXgTqCSPcd6ktuyOAgPbWXAlgJwayvg7yaxwoyKjIWzp3dgxHqUs2XTEKux
eaeLO8ES0QtZk3eHbqn6fhTZLdEvu/iLu+T8uedDxP+IhIpFSR2IyTrKK3BB2sFZT6GCW4VXs4qw
unSjRHUM8LufxuMIwRswRzGjNiq4xJNHyiDWSCOMJu/aslj2jvgsedsO4jtfakv/gJABL93r/Vol
Dnet/FLwEtxtGzQ38tuU8iv9LiyxyvLEtEduDVrit3G5WFD/uGkCOEpH6YFzdbgBRvbLDeevdsnM
CkeSdob0AZf+qIpJI/BxuCxW0Tg72yt3mpgJyq2LqL1rFsGMaZvXougNlxsLCcwBDSPQCTaIE9oa
bkZV1n++nl7WRFhq3xN4li1kg3jqphmElsn1Glse81kUsib7ZiDfLEea2FynQldIdi5wfbGN8zL/
svnNnp36qgxKfkjEmJWK2I+sTWZSNZ9ldQ6FpYGsyqJ2rW8Rrwy/DRVCatcN8uj62nk9m9xHcYGx
ZwVrWnnlr+5DtjlqPHb6hz6qx0PNexY1sJFxKrTEEKXltbcXuKlR/jQHpcvL75U/WjeGdOeF6umy
1bRFOCVC0IBwoLgyekRgKG6M53ImPW8nxhn5Vd8SJ7nsK/eSbcHQvJxZNuUG2Xc53ZtjCqXPd/OY
nbRGd3aGqmynRDxkf3Waa58+Yji2Zon04rQlWW+vw+qO29QdmSZqmfNNthIZHxD3K5I1NuRL9hhF
0FfWrsX7vlxEFMhQxjuoPqccyUqugDiuWKKfs/jxf3msPOy6pZTHXduy9v6j/vErhWS/VI/LMOvo
D4ILLRnN/EG8cI1I852pyvZKoX42A2hMkKMYUkUhA0wQtIUcBLiL3aDDwqpDSKgL5F/sFRq8JaAe
b65BOtdSPxCQgabxO4oja+8iO7KviOtXtD0qfxZvV7XCratokwlILik6ZLZyoQqq48MX9gCdxM0v
i2vM832feOvhoDcxXmXitncC1S9MLjJmwNqmh2CzboWU8ljnW90zMYjpy23adF+5HMNBQcAosVHj
jaF3gCg/Wiry+Yo6fDTvzDRNL58uY86OfIJqs0w3UwqNFq/oEpVmLg/+fti61c4e22QE27saWr94
Xw55SwhUViONgUkWpKDRgrZDzOXmcjuNc7Cvhh/y2hDWK0rAK9VyaPXbTFwReZVs8b5LnfYu8ZZk
F7YttLPR+tknRn1C3HeFW/K3usV2Y3TCvZe28x7WRK+V4dEMP4GQGIlFMMOaxPTEc3pkgQcMqjHD
qreyT9wOhm4i6jChMEEIfvEOo34eNV4hbe20wNTSB1vznjrmuvMcpvBJTmWjpccBh6Odhdp3bYX6
EQVy7VIs4Ns8WK77oZv3Zlq6YE+RCtWXR2ye8KOe8+MwVh9ijQlOCT90YykjaqWF85CYTbXWuwnW
t1j3yuKN1uLvPmjswzrN4LjgmSgU1ygud4CsxjahJDcd8QgHP8RqQ7l1IkdfoxCJ8WFkwowk4+Do
AH4RwDgM7hjedZOlgV9PmS/rzFvt3rnDaWvaVao18ELNtZ/tpCIHJOOzooBtyltahm9FszAIRy/Y
0xSl+VJN2n2RYSGWuspAwowa7H/oBBHkAwLaDdEPMQFOF/4yb9qeymAHZkt0px7BdLkNOeDTgL76
7tol97icI+8HpmSEv1HICEtrTS62IgdNQUbLAGEqqr2Z9GTdh27jmD1pbHX0CJTKXauU3yF3krVJ
jM+ydt0g97scAg/9JUv01pd9DvCYnYs/h10VCF+KQl0KofQnqtzsUKQWoT+/IHkv+xzFZHPVnIdZ
sw6yS26MwhG9Q7EbckU4RtR8vawn/eHgOdKMgXvAYP5+Cmxzy53CKx2zwKwJxt1oh3jUXPq65jV0
CadKHozssnJN2aiGgO2Io64brs3xDv8QzwQ766PgPow+NjbcAOg/ODvNHW6zXZhsOwOUmG+5/vhc
vCIFeIMMccnbcddu7MfslmXHB8TnPGDJmyH/MEPAmhCL8anowam2mZ4jAvyhHc9NfCtWSRiwhMd5
eOr1b6jCr6J0l7l+qsNgeDKTOw07t3adK6cyAf6FBTDPzM7RUKptV7DIveJcJLf1dO6n84Kyi4fx
+KlTDq4HI+yBGDWet2F8SOFz492FfQKmN0gPHouzu0bidqzW3Q9g20hL/KzR+uqAv64d5WtTrix+
/8fOOVhJslbnuxkEePqMihoGT+Em+oREQf1dQ40iWQ86cAMfyRPgjFjPJNg1rztcuREMMXaOivLL
ATpOCDYABV3zzkU67FOT3Lfq9+xG3Vars3Wsvrmr5BbxJx7RdbxejsbRWidf53O7SX5C3fjWItnt
lxvlHgGMFprlV5R/1u5Bf9EeCh/oxWcQ0E/1xt1gjbWsojtjP+xRHFzF945vg4+7Z9HZrNSDu8lv
tH31PWZh2d1qSBxVfop2SLwNlEML8vIMfrnqtxoz7G5TKqtg8x3j4bsCVYLlEZC26acPym34Or9E
T9XP8lyfJ1b+a4jtnwv8ZFlmf+qKjXWrP7afzc0r+hCnQ/81OPCt4t2ywzzkgWfOOpb3RwPFil2F
aI7pqyE2E7yyNojeGMhSI0//uUuwlvgwhr5ebxBBtut9sPXg/Ga5MPhbeUixfFzQmoJ48WKWD5jK
zV9CFARU3zY22NAg0Yal4djvJ5a1aIyhj09wYDpCGklaxNz8SkMXsfnanM7Og8fPKg72uvhoT5jG
+AhBH7QRH9dnY9kLbtbsM0KStHM+kTgNztHee9A3xQ2U6a+dt25f8FdMVnmLsMc+jDfVtJk/Zghw
edtu2nceMmcHEj6l/QFVpuKbUZ3UZfulyyGPPhTpvipv8RX8USnEjn3oUVA1+B+jd/DdeUFibBjX
JeAdFCLVU8BUGGOPOw2X4Kd6Xp+sxwGsyknbVhsU0l8i3oP4GrfcSefgA8h458uAbjeSWF898NmY
+sG5OWG6PnydH73qjIiIembu9ZB91V4xsSAyoX734JEeh28qd2V91nBv26GoiTM2DpEHPKkQTIpA
CcHaBGQerfTnYtcNG0DmzpP9fXjAUexzfUDbUIXQvaqKM4+/MhzcYDN+RLQCzFb/Atb11ePx0XzY
EkG5mbQtSFHT3PENOX02suhfazfG0Xgo5vU0+V6+H1FTe1VvYJr8yO5Nv1yzSHvUP4cv6SPkTWRd
etzbVoDRb9Pn+hkflAeRStxGfn9C/8G+LfcZHNPP2cG8fZo/WB+VvXGfvBI0B3mLW7K1UX+C0bOP
07b0QVYw0EC72Q0P+t48qXhVrponPdoM38hzpod2M60ICH9GX9LZwh1e9RtMRCBe4DQHOISjkRjb
1NqGKHXKkM0C4mH4mh+gR+oYkNpgwlfqGcbILnw2tWO6Cj+WwYafXvqoh2H8wep3XOkrfevuiwfv
S7rxnibf3iz79Gu+s3wFDU/3DkEbFcDumkFzEx4hBgGYMtdIQ5x53LB/vDX2KMNbz9yHZ3QIkBPz
CUmMKDSs9GS33CJn405bazc9/Aj24ZmV577YLzyoGSYF991ePeAeOjRb08MHbEUOQ/VWOAV/5Joe
uhMek+lGL9cgtOZwDw00RMMH2W8e63vvs0g+QNJAocPYBngLcefrq/rW2QfW2uU+3AWEd3ahn67r
XfIF7n7zibVXomADjGn41npGdQRqfwV/+AwF+VCfg21+tJ/ggbk7BJf2U7q+c6DdnepqW+0N3img
WDeQXAhHwo9M/FdkR8/eN/M+/QTVYxd9L7S1dTtleMdcX3+uxAHKV6TBsJEPcDoIHh3BReI6ZwS3
1zSdFHs2xdqoH0cDNjCONbHufrYTl7n13rRHHUBh1W8MImDHQSxuZC0UCxJZGy2jK/AwZfOISr7q
J9lwShGa3MVin0yubv750UZaM4tp4cA7nZVs8BNaQ6VtT66DUyNmO9CSvf7Y/y4SAaRSjGw4yprc
0LbVVwUoGnEkF22kkXQ8yLUtNmb6oSVy5Y4KWpeLyUgpq1gGLKsWjb+NgzifCRmOCSdiIjgoIKR1
jIDm56scx1vGXWIQiWwHDpscI9vMaTrvbRxnmGiJzJMnTHZlrYvEouDabgg6YhCnnqABZ5sqa+aV
LkCTqigcgZKUtWuf5g3jLm/wFcHDKNa4+WF5AZhH4YkIUKFVmznRFBwT8B9X1aPrwJ5d2YV2SFAO
2Ukk5QVOCVSmnhGLGkV04VpIJOW1qY8RV2lQcZNlPXJJ6IhaU7kMuddO0wbM4Ygsji5WgbbeoyG3
mHsZDu5ESFDWbBENRo1V3ecRaj427peqEWwxX2WcnYZ0PVe8JoK+qk8NzEKksxiP+6epnscDhh5b
xZo8EOt/BpBUF+3MOcWUAnPDHgh43S2YWxGJMRAQXoObZbmOJ5uN1O9msnqMS0RTHWEeuUyVMB59
dMJWPUb5NDJnW7THqnHrLTmA6UgeACkubcJbI3b34SL+4o1pPedY6qA/NMH2lthXMzWGlRO41eYd
+lViXq99w6DOBz04yyQUhEBSfGZfIt9g1o9q295i0Y5kZmDv8eQmtC1CdCILsraGgVFPxI5NCVS6
BI+vwWRdH75alsPAqoBmUcrJOBZzd2LtGzGy1t9nCQkae6zoy9Z4HlqysLJQcxSf1bFH0QvGtwyr
yj+wLK5NtyvjI6bhOIcKbIX482oCi6DMjsbCCH7hGjcAF5kil/DOFQErY8gXbGwYavBI4K4jdh1g
gKkRoZMR1kQHTXRpI1yc+/+bjPu30POa45Kl+T9v8fm/cPeCJvD3v91g//Kt+PY2GadfjnmbjCMU
T+peI7PDqP8mGWeTjNM0RyXfo+mayAf9mY0DVK+qnorxvGtZpu2612yc+Ydhm5bnGDqLdhsw3n+S
jYMOwBf4hxSZZau2huiEYVguMHaXbOHbFFm1lGhKBHN0ZwPoQyIHLSJC1mRJlmmVK+phKUDLJplx
yns38bMh/uq2bsf029bQq4NUXUenXi2GLVZ72HIUP90qwZa6s77obvfBrIQgzEC4fYaDutUQYsCm
nZhv7Ty1FlI2o3XnRVA/CJm56mM6d98XvO9KxA/Be0czIu7GlyidfhR6sbPNvLtDKUp9gIu8KUgD
pErKlB6L6pWFaqCWmZM/dCbesRVDQHpfLwvK8vmzgULlrvwZjqU/zs2ucWGZatDVt1GTokyDs/s6
DJhKcRiRBVRAkzj8nAkHr9iZXyYTIV6u3pr1OXxcVPJUkyTP7M1HDB2nRU0fcjKCvccim7hIckbE
4KQMkbnvlwA2TD9jLTcydY+9+KXu3VMxMFn1CJGtBni1rbpT3RJFN4/FGyafudmma/aYdjpKUDVO
OUc16uJd5KEgT5ptY7n8clNocmIMVuGcthVKoKAgMNDux9TXrZIBS5/vo2xbZJN1VxM40PFOQ4kg
dP+bvfNablzZtuwXoQPevJKgE2VLJVWpXhBl4V3C4+t7ZPLsTV1Fnei47/2CgCNIwiQy15przG1q
YdiESJQumf7Yj0CjBg0iOb5wOL03zx33wE4z4JwTyvpqiG7etWbx3RiACVg4sO7TACAHStt1G6GL
tLLuLcgKU9Zr1Tv0FDdmUE+3TZvsyVDvMhmaAm+A260LEC/mDNCLxixz9r4ZxfjJXYFHmpm02LLj
RQLnYdOvjJRqoO/tlIhz6hd/slzTgH34dohhXNIH9nEZOcaai1evAUMHOyKgsMn8TthmPlrOSH15
Mp4KGMShXtTRsXCofkrc+V6zJAlmncI5RfJpVbpD7tnHWtYrwcnpd+Ua/DDibDi4ufetWnGOqhPA
2+MC51S/T9o421JL+b3s7YyCKah9ekcAwRAM1prV3c/WrWW65FQZuaAmhBmFzzeuwn8CPWlOSTl8
1dNi3QkyW1T0wQCEOAWHC7wWIOczAIeu/plrWEFnlYmdMb2yg205yy15+YQQnPkU1DnGlGKsPiXJ
a5QEBYUInbHtU4fhJgQqLSMLMXR4UkOKyOb0EzZJukvvqrV/Ou2hSvoh1MWDp0HdjWWtHf5zScnz
7RmhQ3ntJqfbnAgb2z6//hJYVOs1Th7CWQG9EzCI02zvO4nYXz0N2FZfDQ1/avwvKc3uFkhs9uL8
9qoZcnjFsbMp35QUq8maPW71kSr7sTMqaqOh9xnUoY5USh9BauIzy1gLHp7AdSwxsq+t488nr7HW
RzFhyTBg6SHwStrZpb8TKVbeEdW0OyJijJsK8LFBuWlI8x70FsSr7+vfCCGHNYPfxbegIaCe8pxf
nHGck3rTOOeUFPaYjxk+17b3xj1Jhe1S2aeZe1bER3w3wOfotXnO0+l7AXu07gZc5SiJhxLc4fGs
MyAZUghGGERNp8xMvjZBcq/XPmFJ3xu3Y80tl+aNDhqNak2/WsOgZuxRZDVEUEwYdLsiJhqAWByi
aR9oOKrXxde4hjE2VfSV2iF6ACCVaBnM+W45zZTNF5h7GvrY06/SvvsQmfIi+Q5i7KEqLedB8wRp
8AgJcBsvT9mw3CUvaYrLnoHvaNb3W8KuDMHBN09dDRM+9Q8mccV+GaKjwD6OFFOoDafBKcRDkpk5
CnVCoZWKilYqykqVlbhJZdS1kDHVSYZSZXLqukrtAV9Xhl8vn7lskx98t2zK8C3+jNyjMq5LTgS5
tJwzJutx1dxfVh4dssQyLilclRC95nFVMjcXbkmiy/7Tj+vEsMbrZohWwYMB5RxvenS/nQxEDzIk
3RGbdmWQepTh6pa49SoD2K4MZfsyqJ0Q3dZBkSGeRwNx6W+isqCq9d/Cq64ROELJcLkq11ET1QPt
pJL+us6QQfcqITaozav3ZPAaJZ9A8F+2hNkqPlkpxQ4yfB8Tx6+J51sysL+SXEmgUx0XYv66zACo
CXIHk/RDcsJQ3j1UMlnQOmfuqxwptPvoxvEXvCCeuhmWWozOgAHznd/7wclSunHRxOVREA5V2pDU
MVq8seNn6HkVjDeZzehkIovREsOC/qUsZupmq5Cy1uUYl+nRNanRmMmL9AxSepkoKciY1MtCBMF3
s0NGNuXawVWjGN27p2e74tsiszCql+uZP4PRjY4emZpYpmzwLwQ2KHM5aqLkAIPK8lyUATL1I+K6
37XW4h01MDRt71IKLlNFk0waNTJ95KpM0mUQJjNclF3lN/aT58zPtkw/lSQVZToqlYmpiAxVnLvE
kbzxm27o9b7s3VMq01l6YUDDwDa2lKmuUia9xig3dr66AywdJl0v02OGVLdcxS9q7sM6U6bbOpl4
Aw9FDk6pTuCrz1iakKJTAwIh03Yl+Tt1bq6TVQm05ajguo43o9h75AVHqedXk1UmDReZPsxUJtGW
ScVMGJyTySXRWAbQ6f+V3FxkODI16Rnm1yqfyU5xO6yyviC2LdCMZDRNmdpc4iHSYWNMPqaVP5CE
/tRmcAbEC7i9Z5kw8uUo+rpY5hBgj2rLrLy71KZSuZatalTmLTmWYGoPtQ3q3d4eOwgs3WKDAv/n
wGM1lqFrgqVW+1rymVNzl8NcvkL+guuhLl+jlodykExp7tN/d1Fz6jCX/a5fdd1HrasjOPiLBriw
zLxvHzb+10W14cMxLz/13c+6rFDn7N3feDerjhL5AJmqec7n20Jo9buTpTa/2/2v/+Tv2/+6699+
tFfaA3mhYW8XdMxbq0vOKCOSc70Yc7xvdeMQiVUc1YZoMRr3sk8ZwzCCoMfuapNTvvCQ8MgnzrNH
1gvd1ox/e+Ejof37bId161ZrM3NbGRH86wAmvjX3qAI86dmlmQWgNvVRtawmRlKNRyRgBHtHQxyb
wu/DppuxFGzP1ST/hL3CAO1MPUT3jvBkHGXYwi33qhRgUTUJ1H5AkEobIn9Ih2S2UzlNkYiqLotz
qhNPuC6rfTR556u5Dx/BvaEnOUu3SNbrqomq+VBzZp7NyGHoByhLK3WQusRUfKtmx4iy2636+lKt
VbPv1k6+RVaEDomqElowLNj5dfuGlobGOAFQOGRacYK0Dig+8wNtB53kJR2T77EJAkMl29VE5X0z
OsOUx+IEby7Fj2oxb4IMApK+zgQQGzCowXBMpHDBmE1KWIJt4zc9GdYYqADnxup/lbABTuqAKpus
5iK8jIEYnlzqL9YpoLCZIlz1P6LcfcYyIt9XqkFQ69RpoO31Tnzu+vtUmhrEG2nAf89iU2KmdCmN
Kf3SCSMH8gP0G1RPWvB1pGKdZMe/1TO2jH4Kq/hKuhhDdFF0K4aHUhihze1h8T1MqK1Ps8iwOzXm
sE9dxI7FfFQlX+bQVjjOGdRKFJ5phOpXYo95L6zc2qsaHPW7IjedT735sGJcRe/NerrsKP0a1fVU
i9Uw/MysBdeXuqYeD/NzUIYyMKj0FqOcu5SKqeVLARkVOk2dYzy56TBzNUqXhIvTV9PdoHv28VqB
p6qquBf+YJBQXq6vuhIfCvjUiU1963cxYnmKkgtvTeDOdgt7NVPaTB8zjzDhXdpwytSVUbd1rI94
oTC8kMVc6t+obWqibCSvi2rr5YaWteZ/W1Q7X0/M9bMfDtVX40zf4049cupeUz9GLZZKi3JdVnOX
lSslgBsd+s7lesWUkhx18n9qF/W1jDV5ktXsrB61y6x6vtWvoef3zwN4kTxcf3LcQFeZ6Sfi8vrZ
lu99JepJtAjutnpMCJsQt8TD+Rt1rM0hSMb8WHdJIqHV7H6ZjeQbCemsM9CnuNSFyTtVzV0n6u5V
i8ta2vsFSWRjpNsPbZD6Yz3s3OUi1QhU70Stvfz6Zp0fnAwMDkZjI/NdvcD6mwPgka0sP3ftH776
ITbpe9/UT+pkB/KRU3PXc39d59UUSFQxaePrzuorr4vXz6q562W8brge78Nn0+plgEhGG0ZGQzWc
2LoKaqDksnryOON5f1bLlx+/NgaBFG3C6Ve23uqaXu+tYP0eaxqec+rEm7r3H2vUZBjoyqjb9O+z
6hCXpmqul+5IBBZWD/F5JahSbclVSKTWXRev4qL/1X5q5yn6ORmiOqnvV79vVDeomlUr0fhyG19u
ZrU2MKthhSzwz3P3bi81+3H53VEvx/rvH323XTNEuu3dz8aK+/hVPqTm1BH/tk69adQGNTFVL/C6
rObUpfmw7oMy6XoY9U2NqmC+fkStvO6jNvxt3Yejqv2u62LZ4FN7LYYECzjVtSeSYGHSdLiq+NTc
ipc4hdnyffJhy3XdWpY84hfRX28xe9lTNbfq4Ndd321Rs5ENlRKKC02yvKMhVgDJuT4o75Yvs+q5
erdWLav91XP2n08icJhTitrz1SCkR+e4/Umq1zV1+7FYAQG6cb93qiY49C3Bt2B6yeeK/Gw3QP6v
4bUGc+M9EReWWvGhfWny7mS3lr5ZKQt4q+zq6LaW9mIaUfA4mpj7mNH4nGdNuq/FHOz0LE9OaUrE
wXU+VXNm8gcjgnr4h9yuC2lyL+6zU2mXtyu5rh3gPH2bLF289ceyPUjEswEjDJSaHIN//MOX5mSt
sDySg6q1nEO/nDhp6vWqXqzXSaBKFK7L72q2/7b7h3Xq1a3WXb5BHefDPpdvmMAiuN2BAiqGfjya
auKrZ/e6HMh+5EzonLCYen7lsqpJu6z86/YPH3cdHOw812s2Wi8bNfXx0veq7EHtOeYtZmZz+6Q2
LOoR/PtsCkNX0vt+GqlwcQShPqHDbqmY+oHXJrDsbEp+etXtoDVc6Pp1ymzgvNXXvMTEKO3EkYCd
dzPpQOAYR92Mfm+/dk36aAj3FlXnvVWN31M/a775mrUzu9J5cwbnUzQjVTFJ4qc0z7uUrv9xMnz8
61cK3+y0mjZrtXboLjH902IojG03gL5yyiIss564JnHGQ68NZ/HNjRNnb8b0DFvNRzHaPcaFHh+j
qc93QBaxSFzxuZuSet3DBDwGEfhyw8nPBu9ZLJ/5J665hmntOaGmRa/uMLzFyYyCoCjN0LHMcCbO
RpRvJApGIHzT+jICHyHmCjyJK59nqhGi5X5MYqIULp4mlV7We8xFtk1E0GJpmJPJUjue4HN2Xbax
sZxGV1tjdBk82JoNoBi2pNtof0ptXnalZqY7wDObtHBeCxdPMo/AXNvU3iNugN/Jncd4jFjUXgLQ
rqMvA2g3H5abn1HuXbic1bFIt+YPK6j6ezDn65Yizr2TQYQVkbsryuoXyUW47jie1Mk87xkkY8aY
V49trQcPjPt+ekGCBWntAThHPrGaxK+NqbBP2CFQN4M0pauaPRWTpDpcCmqjCt8Rv8CRQyt2DNuI
nKPpaevKPWJeQIXM6O7LWRf7CSR1ppNECLAi3BsNRDwcaqrR1w45xLbSsHHZo/Blo1XWM1YW/tlZ
WjvEkjcU2DgFa2SFnhcHO9sPnjM4BNtc79KnzBm+JtLIl5LRz3WAyfTqG5+1Gl96D53yhgYqOw9G
dFetotoPsUtAG68MvD70cyWcdVeNhoPFvQ35v/2+lE4NDBSX02a2ycS6ZXfrGd2EPXD1NvgYyVCh
YOIIuyElQaDc8F7KxfjO6JNRJR4Y+6obj3MkIv4uxoJRRZhp0OAcG+MPd4LEHNgoO6jov22taW95
TY6z1biBRUurR7wJqt8W9iUx2aK6FQOiE3zMTv0E79Q6kV3UEO6kb/Ycz/ucAGs7iGP5YPfw4rBr
qghcirfV6n6VgQOL2HA/21C716765TVG8mOx9B9ZM1fPYswzqA81IJvaCLnljPt+IVZOvmVrCxxD
19R/ngrjFvYizS8UxXqKb2dRdcfJ4b1Sk2HDhwKU4fA7xrLjMZ/yX6AIjmnnN7tM1CTnevd+EcnW
dKdnc9B/rBgX39FSoNaxgIjzGnrLMSIFtE7zL9r2a5E59i4FyLrVBNT2Ljs5EiCVD8n3tXebTWAV
N0FdZIBm7a/1HohzB2C9++ZOpBKy5Ws8eRj4gbBDRfMNSFSwqzUkRcEIrvnT0vysWid5yvRSYIBT
zbAa4b47wEpHS4hbz0ceYLjTm+m53CTEiJcUZzFMhH4aUeLuqSDJH1ywRqlriZ1H0drW0r3PS2xD
JO5MqgGjucA00dwGHS2Gid+iyCA1jzKXWDQQY5sm+FUSakMecWigbd0WSfXktbCRqL+C8n7KXcaa
RvElSHkbgsnHwWqzaEJ79mO+A2+22iTuWTnOAUPsJ9MH2IwCltcf1f5iA9z2FHMdd0v7XOvC/Bnj
QDfWX6YqiUIbT4f9BPO9KziRmlGcp2zEoYWvg6b6itHQl2AqtT3u1bvZpPGng/lYOuV5AoKyszSM
0uwG5xcfWwyAgjy1gw3e36Mya3RqnUqpL+tK+qjwdlbZvSJL9hGpeYjZVvPsCy0nCBI9mThe1yLK
qNLqqXpYm7MoZJBc1zgJtXHnD+kR0fp8b89aFKY2GNZ04b1UxoiWSAAst/RnNu0o/ti17R5b3Fn6
BLFr1PiH0cpLRvD4I9trdeqFAAoyDdWptRkRuqY9kNDkKY9rZI+FuUyHnou6tNN0FzVAlnySzPuG
pE0aNOKYDpAXMZ4jvpKOPIEDwsGCwO5e1Bmti2eTlJ1RivnBW9OTMzUFqSCcjf9ocf8zXtG499bT
OGHAatVjyQNl7mdqINA84tzqJPGdtZovjt5A3kfedB40VIoLhQfYfxTmyu2SFHeTpmEJU2aA5j0C
Kg6GEnNmH4qWxpKmYeOV+NSNI/DIXqDfij1nM8CJ+UL7eHaDMt7GsO131WJvBovGyjTAfFpe/ono
ctiXdXrQOWNhjpwbJ8HkW2bU95mPXShO0AAaRb1KRdId7jGPa4/BmZBFJJH7gxHzASuNMgzSO5Li
JtaMLkLFnLeRFsV3pms226H17yNdk1Wda4KPo0G2yp2fnNRJDk2BvQZmF0fqNIIzht3kgmcex7Ou
vRQGZzcmTL8J0KZvrfSL3k3+rgDrSVZfWweYwhkd6zQejnjvjTrUmFF7aos8BZDgPuHPdCAxl2Mj
sSd4hGu2udwGE4946+O1t8jszYyW2MDt1ow4UA1m/hgVaPpK4wVj+P4pjqS8sjYPfjKdhoIzVNG4
iGDOzgZePSjGd6K5neYu+BSn8XTCEK9Oy3WHARSaLcqLpxLL8yiYjpm+3ORklAs0i1nsPC5uOtKM
W8gwW4q2SmqjpoL++IgfTGWmyBT7cgbEbND0renzYGKvuZQuvekWGs2CWTjQpQ4xs+bSSWvbl8h4
9NbinsoM5BXfrGBF8WWNhLbMdmcl67zTXQjHTuI45KIynNXSRd62mkxaomelGglC7dnWvi5T7h1i
a+KpLzTwnmn3tk46ZgjW+nletEfwiJyGCoMZbhIz5N11qEwsbybfeVtQasxlc560wqB2FV9Nay6L
YzpOr1QGHw2vak99hk+y6+XIyq1T5LXgof1kOAWg+eEZ0WFOE28za484v216+k1NEIcWzmSfMmSf
PTIzzcbsQb/3tGi+j/DuCnKST2ZGd18s34m0wShykl9Ntd7OiL525Gs5E6mxTzCYiVcu0Piwlujb
rWdUEtg6pw5VCT0v1MIVmxiEetg26w1vJTLBQ8sjmIJVLbuvI+qLkBK9N98ZT8EA7ljv/DAIkj/l
kr+hNMH7lbjEraj6T+ZiBfvEGR3U4v6PpMw/O3hB7xDEQNz2/H7fFTPdJMN5Tjxkb2lFOhpkoSga
d0cB9G3p3FE24MVJi0UJY4dFO2sTNliTzFUt8H+6mn5L3NMVozXFzCr5lI7d2atX7+RFSMeh++7S
hUa5NVtUkwbmAgVFOwb2gUX5SMV5Bn1seMWX/o9oXQNVrGttgxEnnWS5A7COzIYCBteH7iQcitxX
5Av5IH1HHwPTbbeLy7vYN8XJ9IaGwSn+bfHsnswucG4ZXDBmKEeiyzczl+pY+Lhlal+ryaSjXgf1
2UxJppf+ibeh/ZzSOni+BHC/lLg5u4SpcIZ5zGc92COt/bkO9p+oivC8QwKUZsiHSvuuL5IsBOwI
O2UM9m1Wh+6g8Qg7+AhNUXSvd6MJ9unkyVwhssjdmg7TocpaEeoJ+GlgU+mO2mxaIBo/q5sehxlN
Iv0gelWYJXbY4nAiue+DiU54rh+0eRg3Vq8f56y0n3A5QPRCIhTlvpa8VYu47/BKve+rBSlJIrSH
IjYwbKr2btLgDCcNT3y9us/TeW/3cmgytdts8b+VpUmC0MIZuHH9lrvff0kAhy/0AOao+ZR5y6E2
bIqvMZcZrLkhGNtlYeFOt0W17mLSkkgRzdelhWONB0rYOJA8Ug8n78axym1RZgeGDV/bGrk2Xqzo
qfF203KIyf7E69NYW4pexGHGrh5Pxt3M7weaNbxMiBZuquxxoHCbHrqLSLoqv4MPvfVSAkBOAL45
wNgQ6JoznonDu5sRMf/AXTiZ/XofYDYGVPun4zvT19oPvrTSIZkyz19pprlhBJdtQ3f3OFvcX4V9
L3LHfC2E96VD2UOC1Nj1sVvcrJUZJhW+ElrfUdMwo0uK2vhoVNlr0+PX1cEMDsuixPYWsVOWai9V
tqT7TgdpDgtnp/tE0ann/eImAmjnXOwTn2vpOhl3Tt2FMUjiXTQPyd6lPyAWtNg+wjSE4jeLgThf
s+4na5o2rQVEuVkQ0lcA97UR8INZGIfYC5AjUyk0FMDmhSuVsjYdHXOeceJ0dMzJRQa5Jn4yed/s
NW8iD1Pwys3RfBn4pBDeRKxibNbVjPe1gwFMGkNZm9sOFD+M2M2QePluIvqJO1l2I6blOOWU9cQ9
JsNLT/C58HHbbvHFw1HwS8lwKYtJ5deo0raOEAXML44+Qhf39b48WqlDXSVpsVlMeJRm3RiWMeox
+sEPfRZiAcLgg5asyLsbx1ucfVIWEcPEJQrFOkEPokYXzDuj5NHvDiWMjKIsl+PSZU+l69W7JJhP
PNT1LotwcMp676GKSmTIM+xu19W3XiPGp6ykHipCvJV4EjGDUjvUA/TnjM554LgD90ZK6x9XjoEd
npXso6V41TOLZp6X1pS42iHA4HADRye6EfWneepe/fRTYvevGUDU7RBTpJj7+7HK3BNXQ8Sdu4mw
6gtiLp7tr2HezQishpYH2rMoJdBxn0uC1wR7gR157yfDjN0DirLq4NlUchhZHg4ClyFjNYwHwyyR
00V0ZiiHxuQJ8q6X/Ck4l1toTsGhSfPfOMH/IH9/kD/xlLnDN4co1yZyixcxT0TDlv7o9PEhKLNy
41M/F07DVzPq9qMHTBPTbAeD97zFWugPPrH5TSStK3lFfDIZglDDmzV7OwYxEMVYdEODQJM17hlX
4IDUJfdD7cEnn8csJDCMBk8MvAaGl9UcvpZGbN7XnD0I7+Jex2CHjEDtEQWBI4vyGaMeYT1nWHqD
+/Di0MA0otSWhwG3331nWHqYtnhaVZaBo9+QFWff6C+Mlv8P+vl/gH4QA0v4zX/XFt//Hr//+p/S
4stH/pEWG/b/0S2kxa5hezY4mXecHxN2zD9aYhMtsQ8iyLYdX/F7/tUSW0B/dMdlrW+bpu8Y7v9G
S2w4Usz8P7TEruFhJW+aAXwhF0+PD7idpLfnsRKNdZcQ1MhGgepEyIpHIrabOBlwwEZ3uEXtCVz5
+zCs2bbPE+dWyDHlaoqXqMY5HTuKGUVrdKh6jBftbNNoyEd70t7bXiAMqk1CcZoxfzeScZ9EU7cb
EDxuJwoyV50816itJE2Nal/P3osoo2UXZBEhbqN6jLoavzj/RmD/ezcuLp19h6pB0SzYTqcZ7eJ6
01kJlipZ/2wNc3uL2dln34oNKceDSyb0eKtPo7fL8GvVgSQyhnHqvTHM3SssuM88x6+i0OsvVkB4
p5rvAz/q6D0iOrDGad7qWobO2W4fUJ5FmwX9HBI2Ym40VZh3UnaEt4Fxjkz7ptCH8hGmxMYzcN8J
8JU4E+wrN3pWPGkUEfR5KcLK1L8MHvJsYz0HTnHE0Lh5q+vuMdWXu7VJknAaW4Px/HTjJyb1bzSN
OyyHn/LpzYG/TFPndjsoBd1mWo1PQTxiTSc/QXYAgaobwHPwcciA0hSgluO963W4ufQzNtIiG8dt
lD86a9rQzSu7nbU3pvRglAVqydbmZDd/hsGgxdaxquy7hl5YtSd7TiGm/cslkLXtMJkqEss9Ez2P
7hkGucYZrqzzMPHy2lX5g90SjuAVgY4imP5gGv42O2V7ZLC5i7PUw3FpChmve2GWpQkxl4IXY1V0
pzXCpYD3pMSXVFtPDj+cmnjdZNr0PoZgW+uYxfM2qjr00r0/3owDXafUi+U7Qqe9X2mRR814bMSU
31mLyHa+CO5cvPqwOMmtXRFTrjGON9FjnGnpXZGP9Os4N/Wa4XUVUYGEqfuKGe2ejjjPgb+gfqbn
3oSeWRSPTUstJhG4W+/ZN/P4GHc1otLhjyPG6A6f3x9VaueHTurqGeu4G3w5J5yG9C9Y3mE64082
pyc6r3pQn5qJLI0W29T9jda91VHGV8YC74s2rNfJ+pI3/j4lQp0KYt+zgSbGC6xzBmpiW0X2Gho2
qRQ7jV8ClzFD0Frctr3ehFGp35vJ3B2SziyRgczjneAqIkMIDkkKuXXU8jkkD1Qcieyd3IkXU9Rh
QcavxicK2+p4KpwdMeucDkb1pU6z7taveWN31merSIa3dqiei7h60XVtDOuxcI5U7HQhmpR5nOKz
IGxxWhLh7SeMTbeLMa2vboqTBl1v7btmpXfG1E30cYOOjDltiB+NR0PTTrlt6fdCDgGiVfP2flp+
Mb2yvitNRl1NTbfO8zLnUESJde+X/m1im+VRNlcV7j4ETuJ41d6QBd71uj/8bkkz3Xp6dCvZq3sA
QagMCAueO51zsICYDXWtx/9Wo6uJduLNdJroHLfpvCNUQAKgI1Qb+b21cRfXDldtLh4i8BJHl7K0
U9rYBb62jK/x4/W3saCL5vTauHO6jr7wWPMydxMzjAQ28NpIkEE3HOOA5wnlnuUU404evfbI0T8P
Zb0lbO5usZOHjlO6/k2ta4cu7tZH/me/WJwJE9OQFJvLTZ2Vt0nhuJdJkWV3lROdOmzF2opLrrlG
tzGmvn8IrPk3Sj3nOY8p+yYFQ6HBMp6Hag4dpwd4oLvfFq0hfh6XZ9p+bAHtCE8uvGBCQ9bsqYkl
5wZVs3ddVnOVJf0Z0MH9sx3nWRhZclltvy5e9lQrPVUSqDa9m1WbZgfKeDcbj+oQahe1/sMRB1S3
KEbNF/+74nkravc7LPhl9m84cLXn9TPvqOJwmBljXTepT3/YXS2qDeRSbDxjEdYvigurVv79F2iK
Kat2eMchfzd7+Zj65ssskb0zjzs2d/8C1t8d+vrD1ObLFrXy3fKHH642z4CeqYUXYns97nW/TozP
ixPTqbzi1dXHLn/w+tevH1FzH3dXK9/9u//+yy6ffHd4dQqQW5P5uv7CphnJ52GcioJMA+qljq8m
ttt2+k4d/92PUJvUSjXXgLtpCkegIZ7fYmJnlw9c9ppJ4eVEK8qe4J6b91S7CrKbdxnmSdsah1JG
GumwpxeNbTfAULwLkRE0UqGGgxO3i1p73dQLszi4kXbzYb1aVDB4dYTr1stROsX2fXdEDJoopoWp
Nrd5e0ZXlulUCKajLC1Us1oLru6yvKTEUhL8s8N3K6soH095/eWyi9qgPhclkElnfXqI8jSgHdDc
FlRYgOASCjdNf5KHhR+cWwlDUfAuNaeQXNZgddRYF1loSsrMep8GEaJ9+byrR7RRTUFj3pu9ad5A
3sGJdeV1lUsQm40xit8BS+jG3173m5bc3lTV8q3QGpJUhgfwbZWTRQqa1MSVddJ/W7zupz7G1cBO
EMwBJHB4D3NznrvOO9kNAAx9/lElgdgL0VGzGayJhSvr9BaVLvX2vOZTl0RSI3WJSmSqhEpqsZ37
rU1O7ki2waKLgxwWbLoeaC7sIAgSBCEwHY7j6UZNOjnn1zmjvLIkyWvL7BqW3uxM+bUu59Ri06/G
YfTrk4ar01lNSKwGCNF4m9eowyCWC786k+qpSSJxSZX6RE1IHG/MKfKOSsCgpA0XaSK+Ko0BpKup
G0SYmIGkB3d2H8XUpeeFbMV2QUa5nRuidUWkHYsZWZ1DosW2A2/dVppDOtBFkD+udB17KxNha1LH
43mdRSmURuX/lKHXQuJCIbmJBzGSJ+ya2zcUxXeCHgmvMy5VNn8iC0yBFxkQc2fl+HvhtxIRjnSj
E4JPB68+5J8JcCT77NkTwAiUQeFFT6O0Wgq8hT+lsKz6omadTfJEBXJ/QBHcU2U8mLyxtP/MBS68
GMYEhEABC6lrwJ3d9kf4aTjbSQikOv+evAhT7xuntvjkS4yULsX6BIZARESFdYS6OB2uUrHck9Bs
Jfm5SMLWiq4B3bxB1imYUmzktJFfHknsIT1NrXh7FSYpKZOaxIsU4FulfT9pFd5gjk3UW2lRncUH
nqmbCxFR6r+VgvB6A6q5D+uWfijCZCYi7svWMPCwE9bi/TsCvCn/0rtl10vSHeOzdFOlEhyu8FmX
vyNP9lUdFzRkyMp1ikJ1O6m/p244Csh5NJVcUm3xIyTinn66KrGuoq7ruj7XzJ3UPn8QNl3EQFdV
JKwoCnr6rg3VU6duITV3nVyVlbxN6K7i9KE4U8orIJYuAWpyXVwK/W2K42JbLdRGppOzbpVrxWXW
sudgM2JDRXoYwJ4pwJZm6q6Wkw+LdQdE1oojBFZU2AyKzfrvZJH1F2pdbBIG5rYAkycpr/lk/u71
hdydBcFJTZKka3ZzxPUi8RMdbVyW4274Q9gJmoK8n9SpuwqzP8iB+6K66UxhnCIKjQ8D1aLk67iN
VvQty+SJM3YOJlk4jOqyiezBJnaMDqC4fVJ/yOaRdmqDjK0OM6nqGASC/zCL0CTdzZMF5dKkrCND
vTHq5gM+hHZojp6LIY5tQh83CWwlenGerew2TrPP09RTqto1xc4QNhFihabL/ZhqUtmg+yYyXine
vDwFmh5SHELUcaWqjRqP+DxQ0CPihcydlKXDws73kAE/K7GouvBq7nozeK2V3djP1VxJh1+ANrMc
G9nF99moLVDXlXP25ERjMAgaNd86NbzKXr3Vgim9KRr0r0GAcWnrH1M92Y/J8Do0gbaPRQH6qbDI
q42JgE9lOLfQBebDmkzZucc8+OB1zVObk1azVw9f0rTQIG3bVDtSExkKnTAkiEmqjbwaOc9q5sdE
T49G052sjBKiQbq55EqZCPvtxiariiReLhtR7ZCg4VUbuEN0U1VUrtmG326vPAzFV/fI/OyKQXu1
KDOtTBBcGGXuvC549IF6b3whPk8uVAYINpej2zWrizzyQ/U901pb21a/LSsvjD3RbsApbo2eegfX
rcNSYoqFfM93EmeZGLW2T3vjtlGIS7VObV0zcD+i6z8nA+/QdY1foqiI9pBna6DjP1ZbW27MLjbO
YBTINjQ3M+nGm7QdXxytI61TViB/ij6jMH0lailPAJhNGBy5eUt66UEQF9jpYCU22h/KIupz0o5f
jS5edv6Eo288mfuRjAZcVhLMUn+tJpWCpXT6b7vjWfQFdX2d/uxHbXoUFwZ88S8NflBUVUmIxw+G
GPP44PlztsuSZIA1kzbEXAsyEGoHnl7EHN+9EY8cCmDJKupROPaQL/Somy7/LcEBfavPsB5aaQLU
yckoIfIjQZawGGhmlhWkp3iN8fZgsL3CVPEMTo+bv6JdQFqWYytjeelyl/WVH1oNCZ6et4M6O6Xy
gcLlhdSpVgfUtSFIVAwUNfdOlahWKtWh1i1QNfXkoHZRmBQ1d52o3dyrolEtqwPkaUVmzeACyi96
t5+aBXKQ7yAZ/Ll8Vq0r/y97Z7LcOJJm61dpq/VFGmY4FrXhKM6iZmkDkxQRmAHHDPjT9wdGWWV2
3bK+t/e9SCYVJMEBg7v//znfSYZdXOjpsnC+Ux0JWpllFcHdbYjD29ZWjZM8FnmqTr4y0oepDmby
5ENSY3KxTHrqtTeX0DTYZgEMo1AHIjb5X+GQvyg50f3LBqzwI7QoqcBbKVWhn3Dla9gV21wY2Aoz
bL5RRw+5CKEKWT2t3no8DDjVv4OxmdFu/kd5M7NM1JSCvvKWdtMNCwqpyFX1dNwPvdIelBl9w5gb
hWV/NJag2xsOwcWLwvoUGIBwijSePr06Pio6Zs8mta87Skx4n3un/0i1w+3xwYJX5SKy2/coxx4r
o3smCWr8tKMG03ceeOcqlM25aDrs05RcPiOzfCjMAENjVoLAo6W9a9XgrG8PNjr84C79bPw023TK
lbsk9IpnAoXPt63yq3Gox4598uNyuDjUhQGv8Xat0N6jhCbbIGtzTz5zuobQ0tG0Yl5fkvAaj756
r4zR2xSF0+Hf89XLIKPd7UtM7UBrv4mto2wq457Vz5wyPF9pXEQVRJHSDtHr4Oqp2DigsJmorvFV
FDUF5bvpW64RoeqNrbE1si56w6lEd4pP1U3RiDDaNQ+Dl4mrkwr6WLdfhwzORdzG1n0fTsaxsKAs
3DY5YZrpR4cmaZG0d+VU+oSOtcN7HkHxml8ZETyzbhvL2jeOlz52/fhx+3c9i51FHgbjxZxy66Tc
FiLU/AIjKs8i06tnKoMEkow1+kXNDT+d4fcOtisOp7hu3F0/6GC8UvVw2+AgnXzZO6I9R5MEIIby
4fcOdETxbOpRw7IwzdZEZaR7w0noFc4/id4cIGIMHyAwW4LFreDO1D2Hdk52vG1VRWRX3g4xJDnB
5XbY3V5oVyhrndJ8sPUpPkQi9Ve3j18YTC9Nr3yJS2S+uT4ifZL2LvJK/5qEFFj9ySq+i87e4/0z
X0ehcAmbWrgP0W5cw1FDDT4/owvh+Lla8oY4ONnYUw3ekgvStSFxmnMwL7/j0d4SgTu9dXHhryOr
UrjmqI4apXvnWxxot+3kU4ciKovemW2Z6yS0BDTpoLmf8C3/3o4T01EctP49Q6m61jy0aKNVRPd1
HZLvOb9TmJcr/ErBe+N7MAhlPhxYGBgXysR43OdPW0M+QFvQfoSTye4mboOYyLy66IRJ/96GS9ss
bx3xoSrPX43SSI5FSR0aMHH/+xkdHdleqeZTNI61SjK7PaLe0M/OrCS+vcvINcBPxGcGBndVjJp1
bFAAnL2GNvftg/r9nUsb/Hh7gi67ZuUR4npqyQ4/MUQEv59F11Imk/fVdy7iKtdrTqloFYegQYh6
32Tf2T8+UEmXerQH62TZQ3nKeK9VWg/GF3XN35+n0omF1rToHGh1cISC0K0qMoe/YGDePo+hpDXH
Krdn2dc6SbvIrAMFOqO3X29PQF49LWu9ss+tMcmjje981YatTiQwuwfNGXl7sv5BS4dS5NDqD8hW
JGObauhsF/2DEjBoe9LQyYNHbed29mdl5QSDxWyj4vg8FHzGdU/z/kVrw4ffW/OjRylK5yXQMiJS
LDc9eIZmnzmY0PFGIvgU7KzbU1OrnRZ5F1cPTmn3d2Ua4NooS+ehdGlo3J5SlOOyoDj7SW+eiKm0
qs+mYQ+H1GkQoveyetWz6v72VM6ep06v2xdKK+mm5ZTYV0pEl6H0bWY+RfNlAX+x529ssahduK2r
XY1pMu+YPGlgaq3k0QspSaMvrX/g46S13WsfiWYXK+h8aLbOkTfahzYUI9FinF62ss+3n8c1BSq2
On6xm3YmCI/G3oyL+jI2GuE6tpxnRq+3Z6ouQMjXG8Z1DHpg4YCo1m1fH8au6h4xS8DYm3/vKQSc
Y/vTh5ZI/JUIBE6DHkbHsUNp1gVe9Ka69HT7Lr703/S+s569SCPVoQDokwL0uBiAQZBdcsAZ/en2
A1Ws5DDxqvraow3cxVE/bds0dB7jHubH7SmBG24E7aqPQOdaLUx/OHmmVh4JaC/WTty0b0B/D7en
Uqn7jKOCcTIfygOylXxraCPetMIXV1flE2AZy/7u8npt+rX2nnYW2EcYdUfEAdHZSdJ4xSSy/crF
depy53vUMgZF3yPTGnktbDQb+UDZd69IJ063bUWt/ktLwuSJ/gLqxbEbwfIwdANaLxnb2EYf+zhB
A+PNd1S/Vm40HhI4/pe8KXGlzJ/ndnP7swt97Sx0DiZjvjTdXja//vYMK/zfEJz/v9Rqm+74f9cb
v0Txf82r/v2Cf3TGhf6HY5BIrc8Do+E7lvFP6Jaw/xAGLl7bd8Fd6cRL/NkoN/4gTMJ0fRhZLv9z
rD8b5eIPi6BqgEXQewyqSv+jvGqbDf21TW57PqRZE5ScYQnD/L+QW8GghX2ElHtHOvLKE/ZEP2hs
aHw3FP9C58vqJgzdX6I3HqTPMZj5NsW1BiyqL4qNY9uESQ4hYlS734F6AQLN476VKNzK/X1W5g6W
jTHYl56n7ghcQWlZX6VBRVD28EbIDDTRTZvpCtsBZOHI36nkXLYmGlICmheO/p6merT2CoFe8qko
t9mk0C2hkmGNZO6NpjN/A+bIQw9/lve/E3n+o6BjXZLM3Pz9b+a/+UlMnd+cXwVamjvvlr9SyPyO
rBVjoOhAvw4GrhlbuHAQRMsYQZymbbEPmHjeZbAelQX4ObozVfqhGRT7EpmTNM83baWfLju/4NuE
R1+yJm4SeKNp6W5ET4U79N23yWNC/Jcj7998doPd9y87VMzwNIOAdBfpomtb4Nr++umDyETJyZC0
C8LgLa8Caymt/JqPMEvyluwMCpeXYngtYg+6lURJXHnQ5O1avJaJNmyNGl3PGGbuchiyaumV5tpF
+dVxmXfHxIBs7KzMJma2Un31koQzy9SqRSlCGgwRemAnO1jZjMEi3tgw1TU20H8VWv0zd9JmIYP2
UGVxRnl3PNCMfUXOdUoHe1Z+iTezD589tHXLMjZ2OpqBRe/ujDSJD664D6GmLxrZdUC/0mdMCz0L
Ma03d7nG/DwWyl0S8dLbEiChP5ITFIGEsr9Ya1SLyO2/J3zvlbCXqNUxUEYXgat0ztWoURthqnLb
H4CAwuUcOCCSYNphSGsAGOd3me2+VgOcZqOpOjBzCSPNi6zaubmpfbeYhklwb51LlHV30Nampd6j
TWyDCElUpx+rgaOFPFn6/8AGJtt9KhApLmvEysuWjWhlWEGCtK92XnyHRH8vzKHfekmRMaszPtPp
CYQmdLnR/hTRzhAWS8CqvY8dcbB1yaqaidsizZtDmotNmCXvSrlrP2ClWNY24bv23GXNmxP+A2uj
4+5BtWVusTJ9qnQSWDawXLIoXXV9/SYd6irlEMtlhSZ1XZVUfmyxauvokNOTWuYtDih09ohnoNBf
zKCrloa5sgLjGFJHuqZYRCyR4rYyEboICrEGdTn4qbnXfgV1u3AipaDz25soLj41Nx/Z5EBKnt6j
xijVNRSUAyc5vef9c91P+Miq4kVibK/b5svLqjU5gm/UOwTF1uJHk8RXM6rlwojjS522Or9j/+pW
8l05Sw1zHILnKSM3DrWq6FYsIw9S6TDHdfvNg0Y1luap0lW9LBNziyidrNVaYxFrhFtMSvQGmKMg
xxQTAMxpp0fVRoG7TNv+AvJtG5ntEfAX/r8E8jCBDGn97ZlXy+/3nZ8/NwbuOqoBn/Dr1tTY9qmV
rFXNbhEEd5VqWozomMcQ5p2YPLL1wAdoqNEdai/kkeJ+0u1XkXpPs6nA1tQxkRj6IyTALEFRNhe2
u+zy6dLH5UPiNp+l2bxHWb8FGbRxOJMWRdR9tAJ7Ax640nMHCpp3jTHLsP3AgCuarDw/4MLqPqmS
0riXfTVC/CKy5aPOpn1hW5/QIebgBi7oSG2Wzejfx73zhl9nbyTRJQ3iA+F9W4RQzyP9u6oP7z3H
+Q6w8i4K+9Oehhq+fbpCS/SA9fKU+LjP9DBBIOI8ZHa9RkWbLAzTR04eoPJVeb/NQ+NnwZm3EBGF
J/C5mPKnjavPAYiuF3AOYaQyFX5Ki9DauNHpMXnlgwdnwEghQCo6elw1JhBsmXXB+QdZmKJL3l8n
T9zHY3rFJXL2Le1Oss4COgc7ERDBmqYKl2uMWkNznuIUfURYYvwoAQkH3S6powa045fp5EetiB59
EHwgesdnCY5tpQKnXgSDfv/7fdNWrQIXlRits1Aln1nqoQuyr1ND2bzmVKrzeEfRcW0lEDYwcCo7
fO+rEstYP/7M8BgtqoD4AA0iUot0QBrX+YHE997SgYXH6H+ZLTx0N1tR14TdHDRLS4gPhK7HUByC
dEdRNdwEFB7VbtJnr4VBtVEG2zLDjBH7TCSrDpWVplPGlO62RP1JNa/GthQ51aZzo6dgcIy7JO52
SPVsBFMuvU4j3LBwuRAYtita4xVJrJ3U2Sr1vLPrla+hXwOoc95mefxCKLtauZ+6h2AL8clRxQVY
Wp9WQheCjIgQJxfId2QnWEy03hPdenwhRrQEUow9ANH30mN4owAeB4xfL8Ae72DHgWosTMRstnXJ
ZA1zcLx3PcqXYeG9GBSbkrSBGu8BuemsHxbpAmULrbzgTh3EEC7zHrssD01+9SBt/8hMnzFQtIs8
sj5M6PpKZsUqqYlF8BUFcXtOWc4RDE4KAmKqiB9Q/a/R6q4ua8ExzL9cfdT3wFzwG7ouFh96U2E8
1pvS6uXGnJxL2NouiRH5rsy6JzwvA1WFiesLY89k8J1T4zuvAGhZkOO9FJ6nZznYERuW+IH5KcH2
Uxs8WUGH79cqC9Zm+tay3bmCdcq9GMuX6WhwzSdt2U0FsVeTfZJmuh0m8Zg4QPSE95aLyV90sHpX
H7jiMZaqdUd80afDRCSBIFxrQB9xNnXAEOFIprV3toWZLzDbLyrZuvdK8AV1K3SXvuTKMtAciNv6
3o7dBeHU6ALjgHKktNpLhN9wKXJfnvAh6Qfggj8ULNVq7BX6Eh8rAge81jT1EhNL3+msUR0/Ww1u
+ZNqe00TB1jeZDWU+4jFMfxdG1bsntYK1sJ5arE6Hftg581a8Tr37ln8sLNtgD+xRSSFSczaZD5H
dQOrUgs7Li7VElEinQVG0FDszbY/IzG3I2jWJa3iQOPTct0KVAtZ0VVbh0PihFcqOQ1B96rgCXEt
ziGMm8ehtR8hmFIzSdv3+adrg4SANfYHrpM3Kqk/KHBTDoj0t4EaiqNhH3dt7zU08sfco+bftQZG
aePNq0258YDmt3b2g5YShiBm22AzYUD41cHPtPuh6z9sBsSlmgGyQfHsojvET02aR1WVL7SoVlRq
z9g1dt3kPmjmcCFEjGCK9Inp517rxqcgooLo2B2XJrJ/MBs2vAr7kvN8+3YMj0sbrV6eTdlufltI
vxsz9R9F4v4EEscxP3ov0ouvPd8QXDqwO/tOBGd3qi6aX/PB7QHOKZovSittLeIN0Njsvuu/VE8w
Y5h2zbZutr7uWmtXYvpwmmHX5pO3Q7JpLfshv1olXU8u9QZl8qqQz0M7vVP/Avs+gMTX7HFpZTT2
TIfAk2KIPTS3BN6WqqLJrCW43Jn5+OhxpWvXG6HiNdbQ9lD6wz3wpFkZA5O2KsxmJU2LGFlayETJ
rpyul8fUzp4MtJabxGQFg0bvW7SJQdF9XExoULcqzp/R5zBX0GJ61bZ4giJBQLRq2I0dTpBUfzRo
uBRxsQ6cZNuVIae/MeyYl3TYWvyfcVgH60Ih0hUJP3w6DPFxMpWJAaDGwCYxXuVBfcZ4rGOFHBkI
w/ha5SR9pz4+FFmg/u9zcAPUAhfISMcQy5eWUUgMamslhQt8zCQtTgdxnGeDvqs87ZDZTruaUB0v
itCeFRL5ycvJOMDJgYkia1d9BCE5M5HiEZa20CqsUq4CtY78MLtribsngn2K81XZOMye5lZaP9/o
gkD7P/+83TMm91C7qGxvDw4Ye7DLF3TA/3yBdZ/VamRmRCPtz03c7k266jder91XHQnw5aD7dCIp
7JvWNgqVu9O6GUTexxFotJmsoZkhrLL5gLnd3LRVtw3d/pSjeV8kSb/5TcK7gSZud1M9YH0RSLgA
Ar0uzdyCIARaPYNce4mp7aRp7PJai3AEeTjeRrirqPhs0mT8cM/w8eiRJdolU/BkO8SS/JMTeLt3
e4vwhoS5bTubO8jCBuvVYA9cEH1c5XeTC0WfUjf7qxqOcRN6u94jrJjeL4VWo9j5dF8PgU9uYBYJ
dU78ecVkOXJracB/YlsdOGSiS60Z0QXXl7EB0u5xHWiKdSYrAy8f3N8IG+l6HHB0SVrEnJXqkfRC
cimD1qS+hD2rTrAaMYNhNpdV/TocJmdlu7iOKG46V8c0YsygeLpCm3y1CQHG0ssNi1QIKCLlpJ3K
AIh+FCOab9KE7IBIW7t9SbsC2a8NE+gYR/VLCzqCWWKxrlBeT0ZenfQWcK6WM3kQOeEsJGxvNITq
GMx5/8YZwyOa5HfqC9+qVukuz5mlNnUApGyTgWjZxblDGi6izgdYvHt/guDroPMGcML1oUBVtm5z
ySwwcrIPxYAkEgsMNwXlQzVfZ23R40QM62tu2/XBNGpvjfLh0TbM8TQoFlN6PjWbtiuoClLqiNw6
vBhjzFq9cHas8e1d0wfJtfVbnHucMkw1iq++PapU8/elzQDWaHlxgMlB2ksVNs/hFLeQcomqpYDJ
hSLqszfPC69lYHkUABIiWeI+fBpU8cuquH4PjVxiQGx3/hBYpEcN7xX8iK03eOrEISIoYkJTGFCC
QEDtmWN64jAQuXDoMQg6ycPUSoonWfFGFYblnvSni+3292ma+Nu0C78Qdk87Wdpf2ehFB+SB6Xp0
EarINk7ObdDGcKgHxJ8hHt0OXvSkqulJczVjlcIGx0lvPji+L57AnxQ7DWn6sgSRzqrevR+n2iKR
jb7mok+YsRaJMI9yvulB+0yDg8rdN2i4qhYYoOfep3LIZ0/7iXRPclXobwyJkd0JfOGHcByeMy9D
lejTBFDevcDq2yUPtWHhS8rcuyjE7cnS5GECjgxlFIfWIO03WN4uOzHtN4Nj4escQZAObmiuC8AT
C716C5iNrBjErB2dXB92SAm5uZZnWQFRsPPQ3rkEAcWOdR8OqX6nNV3EEmmOTmlMdzE8GYiymKO7
Jxf89sU0PZq8mVluxz7cx3YBuD0HQd2n8sEYSYwpem87RbgiFMYmwgjVe1+P6V3cYuPUy11XpAer
18uDw5FLm46UJ+s5j/t9FDkWjrGx2XhR8RrMvWav6FZGgKl+IFuq0nPSmDwOiF5ZkGDy8BBSlfHA
Aqc4yohJPuO7cnfCHa/xZPib0lGwauzUgUXHOt5wJND1xkR3p0XaIaAP0IsJnrPEod91P5OsjS7d
KNATWi+9z0xmVPUWPX99rTlywY3nezBVK9Upa2fQL5SoT5b5hCmPuQTymjr+ACfcP6CMWWttuq/z
IrwmkzwHVt6vqcUVLEDyZUTSlVVoB4kLYWVYOXHN6kXpmb/xk7zYxklGXD1RdFHrjRQUFiF9s4M9
pN0B/3RRY97P72OmNAbId3vckhRQLUVnyW00FvohwjDGfDoB/VSIXUBXJO38i67LnrGadk7oTecg
Vea+xtTIYWP627j13bPjIuGz62KCmhTs7c4tEHwMbzDu9FONgVSLn7oR+RBVjvuAZq85MmHMdedB
D2n6437FA0ECVGUSJOQxO4dbUDPJHsCVW425Hp0gXzWj+AEgaNqqoasOY6ZWnqM2JvEEK2qlGxkK
Smuu/Yy1tb2jKc/yiArcmCX+ndQ7Aj9bOCzpc20mJ6+fXSftEOwnH7GFPOQlsdAqaw5m2ehXapYE
BXNwLuQ0wBn3K1RD3nxzuxfHMPEZkrVKg7RSz3dHwCNU1BgdIe6EfUJjp8/vEl9O60CnlqRB0sIs
q83RLJiRiLGT2j6Lql+FZkzrZlYxJtSLF4ZOagA4xABlVoeo6ffdWM75JbSm93m1E8WgBxeMJ2Sb
iall/sG51rVEPI2p2ts+C/gWb+I6wwS6j5rZqtlhFwoGsbz90+1mavyXEZLhJm3Lgby62FT73jP7
f9xNyyre6UTP6Lmj7yHp6PvbPdPBrLvo2+Eff8O2iVfYmOBPzFIeu4ar9lvUwzqcGf6sdXLH0GK9
U/yWP3VxKJblmIA8mScuN82Mmbj+Sp/lSrd/C25Tlz8fdhn7kZmlH1zm3aWT+t5fXnvbwO3mzxf8
y5+6nqBVGmoYFzVmkN86nd+v85jP4rlF5/3PD3N7AMM3L/nLXZz92I4i+C2/XzirfP7ypNs/Cs0F
vdygNv3Xb3B7+F/ewheQZ8aQBvbtgagiGKs1R2/55xv8yyv+3Vb+fIoxcubSl93cEiq5EIYL2x6z
dVDG5F1im44WTUl4wJ8BluYwx10m9QOGIn3nzrDe242Hm2xP8RTu7+1vMT8yAp5DHJ8BGp0mFm8u
0uaV22OsJzDpkazkJ1gl5RwZDBMTEqJPyWftoNggenbWytPW4IGbsj2oxxL3Svboz8FEwViR9JZH
0yFraooCNBZ+K7sSUu3HQu3qfvgR5eWwMaEahMGpM8kVzVGIMbFggJwck0uGFZNi5oLaYp7u9M92
Ck6lTuVjHM95WJLk1WoVWv59aYSfyJtJZutTWpDur7pbNX18X9FYJZoAG5p04x3L7rc+xpNLqwCV
hfXlNggnKPjMMYHaZ0cGtKsQ2iVqTjwYv9M8xyAmR9QtWmeTO4WwpW6nk1VqvwCgQB8yHovBfk7S
4SmqJrnuTHF/6yAUATwF+A7fFmb4sGRlBHfltbZ/CoRzC0f0l1zv70xgvToVIL2mBw7f/qddaMvI
Gg9elKL0CremEX6Y83fWaFc0MMUMcfCcJGCCGPFuw6pl/pd042bsSsQMYfGopQVMIH/ZQlxLq5lG
ZF9Mp3uJKYZFFNOz6qWfHPryDT44wvjaWPvRCFtfkQt+MavxURgKumA/3mE5ixa1Xx7B19zh7yRP
wF+laZDuZRuEd7k/PcjQ7c998MsDSoY3Oo1x77FADppm0bjWqQqJB4vdlnlnZtnERtVkSuHRHgxW
A372PFqCjM1BbcShZrIF7UT4K586hF/BT4MRTxhlwvSfuK+Htnqe0mn4ZbI0pZGGghRH04A4J9gZ
XXCunOHO7/1TW1RcJlFUxuZZF8mTTQY6vGr/0RtXyXSq0AUXbX8iQPzOjaeV3370A4ln5aB9D351
THsj3Zah/SKBGZjJK1BaACRBZ22FTA4agP+1PwwJs9f4QZhmsBKu/Cppay/8xl8DOQm3VmJ5y6mz
4s1QuURqyhG/polCNwz8iRxV0u9oeS07SRMit0p4etIhD4W4vlQIQsBKJvLhvJBxS9ICq/xHrWFK
VSZ8g+YOTZzPJBoWcp42wUIl/IByIF/RB2O8ZKVOsiVgrAdfi4HHKPHD67KLjaV/aY5BCqch52CE
81QHkkA3yHeUFPHOutPac4JnKHvbQm9eWJTtWEuQ49iz72z8i4vQdu5jiy8sR4cQ1lodyHL7WZJ4
GqWPZeb/EoNerftS7pG0xQtLzaJ73/xodIscxGZcqVSSSklFFTRbgVDSxfqi24SJUr83X8uspiiZ
exSCspiOBLF7C32s5IJLSnqXSgTN9J9GmxAhqbDKePxufpi+Tb6+68Z4SaFI4uRMlhKnA4C2j4xB
DsIi55p0cxYte+kY5/m/ABbFEtSuM6evrdOW8VVzaoQHBKOYWA1Wfg1AMO3ECk9sAZWXKkOtGBxL
1HF2jbZ21C0kf3OMY6Tm3JxyFQ9I8FrloqA1wzNuZoo6lH+ZIYRHa4BQR0Y1iBgTQyojdzYUFIrf
G8o9h4Z0po0SFpjksR5XZYp5RqGUrUX6VlMeWVs5IiWrrh6DzEMcbWeXtFGUm7S3fAS/jnXUXrge
BTv3w0QXxeflhzSSnv6Xk59ZrdDVCh57e/poHP8bmhdFvsb4EFuklOYaDgQJBePPlj5knaYPMbxp
bwCrjFzkeW5I0+2qFk0btVvhZtt6qOK1m6Nl8dJbQqAYl5CfcPakJGigAEuW0wCtBTfVqshzANXt
/PVbL16Jipl6bTlU8rxtVgWsmG3Wg6Pl8oaOtWwctPyaNqx7t/o2q6jZJuYUknxAnrcJhAc8RWja
9PzsX71gNUzAhtNrl3Eu2LfzGVl0BHCW4crsAIcXQbSIfO3bjJJjCjyznuvpZp/gU6dUeDgJH8sn
7syFtAid8hC+ja3cBeb0XXEG1ZSdYZG99DGlm3aK34Px16hNcpkW1qop6/Ng0N7VKH2nHHQ6pVPd
/ZVSMthISeuAiswSQT/eFlVABtHrZc5iBveRKMmUBzy0sanBwnhy3mODrnGSfluZick8U1QECVck
/2W4qlp8w5s7Sc159lJku4qzwTTMi5b347oz7M+26SBadVmNL4XPBDRnVeC3BWjoXpI0Jyi1wIYs
RlJ5gnmdhLR3yYw2qW67wn6isSaXgY9QcqgmDogAAGTuaw+C03KRS0KHWuRjZREQRGz56arFVaT9
rLOKpI+Qzk7naOS35iHnwFi9pNklK31FYMyA9Je0VUuap64j4QhILRiLs64X1Vp2E66J7uTrpHuh
ZKyXlWJyYGbh3a3h/7/Eiv8nscI1UNL8N8QKUhSj/1h+1mVGK/m/hOJZt5f+Q5/jOX/YCG1Ar7gO
RWFkE3/V51im4dq6btguyphZSvEPkIXl/uEwSiETFbpl8jJe1TC7if7+N8v6g6cawjct39Fnxc//
BGSBCGiWm/xWqex+/P1v+KgMBEVIfhzXFGQJeLNc5fvzIS5CxCvG//HSscrrrCFDWndszHDy2RFT
sNWTfl1Is7syDkfXMCFYMjeyrd4Sy2hJ3XpAAoOVMFcksCM1SBk9H6RW+WtkMwUhWVpxHCYkFoNi
yOuDhQhlf49NccPsKnksNZiPWTzkx6aT8tWqT5QZlmmsq4+gQwRQ+EOFNbKQh1Qx+IRJQ7mY0/xa
+YqBmeXuo5eyXg7dEK88gQcCj86GuCvzQE8PMGDfojyv3GBlRpWzkSOdYFjn43fra6dIEEeOaZxA
scLN7tQY5NvemIY3va5XQROP77EAHgmjZi0xO2yT3C1f0UEC5I28fmdRRMJZ09GVdkNmEZM8da1q
n5tcoN+Yl9tSSFBCuhE9FxRGcyfbZrnKDyRxnid1nYLI3vWi+vQ9BrQkTbdGBb2J3DFxTFwVbWtq
k8NsUWyNswUc0JcR3Ew3WlU0mo9+fuTSPR2aAKc8P9aL3tYrNDnWLvHVU+nm1lpzIDSQp/hTgypI
r9/e6Q2c4ZTmB64JJlJVDypPRneFGh66tPfXnom40lzGoZ1vCt1oNhrhvVuEjUnT+S/6IbmCMSru
w258C4Z8AHOb9bQdydee6q68oxQ4hP2mGWiFAh/BWNob9wBSHoq6N855l4wsiLJo6/MVTPeoCbgC
aFXXbUmDrK11qtitMPeNR2G0s+vkhZjDlR2rAiwIkgYbSsSdtH9wHlV3KZAy4pVc/YKlNmMmaD01
qRbAKoX3IaLmQmvRZNYbyB3dRH9RO7DZpNkS3szO2bR+tEU0TrS9r9dEdEPpCxPqQEU+IZBIqu6O
QC0KEtKJDsag/aLe8SU1HRBUWFlXfa5eBBSozMI/QgqRu5GN0t6IrXWru+HeYuBciBgyXW/F2kYL
KJO2roAE0/vWvUXWwsLvczyxVvZRW3p6lPONp1oa6318FxUdiedpxnGPvsjHVApcb65ZPih6TicR
j+YJgRbFngzZBNr0xzSWAKrnYTGYxGpIJhoEQcIkEyoVhITraCHQIU+GPxv4xjUxwAs+RrYmVDlY
h5g5F9KexvuE0tEq1zy6e73O7mfg00rWe5HSulVbTi/kqGgrBntacrEihzqY9+nQLZIAKZbJFJzO
jkvPpZNw/pJu8TSMRXcY6+gLe1+2qyvYqo7bLvEzZatSr8mYBPGpMNjfTephiFFuVdK79/SczpUx
f314E3NTuqZXV6lVa4sWOS4HKyqvGDIggInGkCnQjVQc4iF91SO7vvdL89EN030cWNbJDMVLpAUl
UV7RqmmYavQIL97y0qBD3hTLgivwiXPnFWJVzJXL8DZGpq5qNKcdeksO7jg5FIGMNpZmReuoKOf+
XoC3sIVukiTwHDud1rM+ZWIVZCknms1loi6luxqy0TxbcVydEmB8SV182HYFpkSUyV6vkLs8a36G
RiXuTqWJ8m2qawE+hwB43Wr3kWBZ5eA6KcaCBB+b7HRa18tmGLFIK/+N9ON4qwovh76fvxtBsCpd
O9hUQivf48RaTLq36ar/ZOw8luNW1i77RIiASQCJaRmgLFksUnQTBCVKABLem6fvBZ6Ovyf/oAeX
IZ1LSlQRlfmZvde2qmuEqOrB8abpXiVojjK3ii/uOlWtZYxtGwUpBY7tbIWW948du+Mnkep0sF3x
KEf3aWERsQWSCiJnbVJrir1c1u7vcYjRb9nHiA4vGqmwZU7CcQHZRKnj3IZAWo00YRPltrs2d719
1iQJodVYbBOT5aqqtN+2KsdnZAiPZWb7IqaecdBNbhW1JWJAQCROY5Fp37/pMye/8ZdgSPOx4unf
4x3UHwAyIvqQLjPcCb1U5C0mk+am2CWDAJ7WmltRu19REnqvVjiHD6IB0JNaQAyrcDwQKMQgX+XT
xYFE7s/oBHxwd/BU9em2xLL8VPYoHl3I/7NunXMIeL9Kd9+aIStzw5U7k/bA17v+n0q8nsqUGXjK
BOliF1SYmr4khzwV87mmBckS4xnZhnaWIeC9NFu36H+qIXzsY1P+UhpdiNufUTsCfkyd+JSaIyDb
uDe3ps1Lm+cuN+2ySvvj/BTN9FXLOH8iNfucHT5zyPPY75vaO0boCxhfzC0Sxy45eDzxu47a9MnT
jqhavqMSFFwd1faBxfGNuFEYtqmMn9WcmmhjkvukpyRnNvyvUNoV2coun5ClGxX4A9Ga8SGpi/cQ
Gc+WbDqy/dKY+Ee55MG0aCoYwqr3HQaJARiXQ7vY5UtPIuS2aNk4OUbpPUprOOgGGCe3QR9qD7Z+
8ZCAbEqtkwEay3HvTvlyZOY47mQsDMCnRYQl3BNXtK2fpqETremYv0ajnE6JMm5LAgG4Qa56FzxD
0Tj6cL6HUxca5NojwQ24qasdvFcPT+0a/zZ/5X1qvM7GGVGg9zpn453C6GspYrpUxr57kbJkGzwc
VJ3et5el1pgJyq8YvdmpZGZftSeNndEOHSCjBK9Kr6Ywzv9dJO6sjrGU3IqKHlzUjX5oWu7Evu9M
aoCO6U5TV/sYp8nNy6BGLuaXWes2kCrdOGK7si5mysiD5oKVCHF3dJnI6pqO6VuDNesFrtCy9yTX
em+yEWRx2hwyq4UeYcI9LZG3bRC0nfQww8FrAGEOxz9Ods/CJTwz40FNZ0ga8To17imWXrcbvLNV
lwFbeA+L2NicXOsx6oV+77qHqa2is2Bv2xBYdaxSsD59qZ2HKVx8I3ZQT7dV+9R64dnjALqwgQR+
leZgBlg8XYYiPjm13m0RLbvI/7K/NcyEm0Dgtu1HpAg82VXUTvdI7587jFUvDT66rAOlWBiQ/CUQ
Qc0FG5Wrz4yM1SPE1u9Gt8EbeGHH/oY010Sq6wT/dEPrVvH9pFERzHrZbwaZhZhm0QCBmfgchSN9
U1+21ch03UlN/SHJePbLigCeeJ50n580iWPRBx0tQMW67EF8dVp0HBeFHZVx2lDK/nFweopHNV7C
uTbIXmDki/mJpF5Zy00zmPHFscu/fTOFANkM+KhElreY2I/tKJubpWlvY0nMr6ifO1crnxUKZsqI
VMerBpKM9ZTh63Wd7thGFe9Dve8njjZtuRHk8MdVlB0CsQlh6e4VlTbbuqhqAvTH8cb1Pgr7rsXo
50QovmwR90G+HHRZE4lrqBbqo7OBBOyeZZb5NR3MBT8z+qDiTHLWP8u24gvDSMac0cKl4CJJ9xKw
aApj6rkzql2fwJYrSDKgWlPdDQLaNAnwkMQH36hZc7xikw77eFqYqkfZISagcqtrhFoPEOX8zHVe
c5NxppYu+iFndbg13ZQpxqB3WJWy7WCVyVYweDjMcv6F/RRyrRm+uADyD12tJ4GtxseY2m1TNMux
qDCTLR3v+Y7vyDG1F9WfzFA2725d8SfsqkHVj5Uo9hYjAM9ErZ6yj+hVedBTEe48Y9ZPtnkq1wq7
VkhdKGSWXdOAQQmdATaHqF5jRoRpb1dHclq4O8E0p0axgeE8X0tMUJiYplsZgeSEwIxRUlhwSry9
58iBoQZFeDOW6MXRpvhxVnwXBVduyFzhkhYzZO8ZTQErSJxncui57dCG0XUxniO1mTYDklcrF/hS
643SpsNb3ihx/CmG+H43yNuxlXUkWCc98LKwJ6otYgoxLt7FRQqEh7xKAvQJzGvDaAtrW/l1nD2l
uVDoVcZT5kgDhE+JCDGFUpLYS4NuYQAoK1BF/xRliMymi4pJDiIgGH1np7yzPuafqkSR12hFdql7
VR+HggQAl/yBiz0W+4KeaO+5jPClU0MjBJ946CcGRg66APQL/FVTZj83Fk4Np5y9PdOMCtpJuDdJ
ZRnvFpr0h8ale1r/T3g8Md8W06G8moMiJPbPs/M7viTeuxzHsaN3xxLkIonrjA5rim2/t8ESJcAd
qCq9o8YqeNsn1NTaqiVI8vIwsUshREWQMm6ZB7eTV4Sj6DBZ5+8IHN4Dji72Zf85mFRYNn3AxrFB
ConpnyvBwuAEhvrTpX8ElhuSXwFzuBWmAPRbGsHeIIij1kI+x746QNfQsPlLV3pqztx/OKIyUlts
YpBKK0OBJqvj8GBpJo9ATCpSFql3BSFiH7Yy44rlGOBHxzD3VTn1QravyY59kc2xg1GMWByzZzmO
B6chKt1kZuqNRfFikPbiNVTAJQa6iIJxZ06c9eE8xWcxTc+57gxB2ekSKJxFyAvlSjfRsOhZ5R5w
G74sbTpvkxTlm73Ol5FVoqd9rpy235oVMv0q7XMucJjiJN2iwda0IcjU/OapmsFw52YMhkNAjutj
2ZjskkaIM3maXqu5esOC4/D4EfwhCys5V8X80eYECTBbLc+qDDGwtKjVxgVgcJ2k773HzHHwnGQH
GgmKrHSutqkBlSE3hZ946fqZo6KTmOAOm6I+GrX9bYA4ACMCYxLZXAHTJdMOU0T0tKoRvs4D8Syk
FP803Imcmed3+fM8p7zig/GvpH7BsskqELLnn9lG/pIhQbRrIS8dzeeWnTH/uBxGRo9M96KPvNWS
XO834wxlpqldBJcp26gUue2ujHPLn03ZkjS+Ko+q4sAuJd4l6I8ZyJsUdoZzTY2kvGrCOgGmrWh8
Qx0tdB+xkrT/JBbTYb0u9+YYmcEcds3BCTyYDytlBwYR57YfivrLsec/7UK+nJUcFsT012pgkVSS
PnCtQ4RoExi+ZlLWrnet6Y4+yeFnOI/nuWppyzsO4apFzGwu4RXr5SedK5+w7uwX2b2RJOygZbO7
W1OymRsDbvHuMeQ+QgiLZqSueF0YWgW9tbOWzLsskEO3ncN7EXJe5uskcBBVOuGkaZe/UpGhMdWT
ohSnCQMWfkEzaLw4kWNdsNpkQeJW9TalN+X2IP89bI6WbXaPGbx11utRHDiSFYPM22NTPOCzEBcT
zzychRC5hluwgDVcONPtDEXDAOu+Kds8CfJQJYEmIJanbc5E3S6MB72rfA1DT5fH4WsMDqbXq9SP
lLeqR6h2yoJ0Dm+5ELserFnUD3QEXdB7mckQPNL3wIkw2swSwb5F0oCxXoFTY+oXwnh+OU03wQjh
npvTwzI3tznvYE9k43ZRYftCoETeWh2uX8++0ncEK+Di1k36vcq0dZ7zmhIUu9Ed6Rz7KGQrjMB1
78UGSZAqrd9KJu8GS16uyyWoiV7cly0z/KQxBxKN1Cknm/uoLfLJyFs4BfJzaEGt6GN5w37iG22H
IWEhcVTjOjgalrWu2s/EimiHGVT1NjcdsncqhlSu0DzexslxNq497fCVkf571mntay0XBgbFb5YO
ybPIkvdQDfkZn9Hnz42F9AFOJjhHw6ih1C7ar4FBDMFqzXOccr5YjXVNzYXs974bAg4588ixQsn+
ZEVd9hpbVgwwHjEyso+yQYsGIgU292A+jmizgTCEUQAKkpTSEf8M+3gUjZ5hvCwzgvpG6SDseai5
qx/M9V+LaV2naxbJ0VNjB6zMrY+47tyJei8aDQjkYWcTYUU5R2AvsyYj+scme75lCMR09JL3iRLQ
nO+53VcfSit3yHqZHVkptuApYzYlUF4V6h+MIP1KJMXezoHTQSQ2j0gx2eRMJkOMVo8fnL3ACXis
p5kdL+6XsA7yeNSOeN/ScwICYBulXudHU+1ei7LUDrXsn9Ee8/1DmjkOeXPAXlgEQ7zSMVNiAgRB
T1cyy03I/6wNo9Xc7k1C/F6t/TVcP3ts3w12GcJgqskCcHkUQG4OGUBz2mV3J0vNu+rlN7uOgIUV
1vi2k7tY9z5ijVdLMp/ZUuyxSOZ2u7W5cdeXlCUl69wblc14qz8lqnJ/ZNEGlwy9SxiWlzzHjhPD
51Wt/hYPnfUZae9hSKpZYtknzwB4Bl85OisJFCT2xkeUl0cGuU0glCRhIeGc5xbXdpqmMYzJ9SdN
IdaoEndggzQcVTYyzcUW9lz0deAtBWJNu5r2Q8gzW67DWmts73bSMMyU4DdVEbv7RZnFthQwUF29
eG3Tp8mZF0Ypzh/Tgj47IFx6FKJkGjm+JFHqPorxGDFDv5DohXpgDA92S8xF68y0Nh5CqMXRVgMI
pJxcypB5IwATUEL8JSrrT1OI0wP537TVokg7JMAANkU/Rz5gW7mthjHcmIgqfLsaWHCvE4thQRye
j24eaAmwKAb63X6ItNyvG2j7VVJ6SDgJBCyZlbt5fCu1+V5adONEIjwgJRteQQ0uR+7nh1HIP4PN
7j5VhveML2UbTcwmpLih85y3hqF568hZ+eAP0EWjKNdAAz3HdofgWi+uY5S+tRltL8dlss2ZMzwx
H0GkVILvX6b8OFHrMdYHV13O1gGg0U5jQUDKwBwhuMjhFNd5IEfzw2RqvlG9swdxlLw5ZCQQR/Ra
Y0sfSOFgwoH4UNf/OamHXH0df8iIyjmevCPsjfqEBu3BWRXhjO6yJzWVz87SuQHV13TMZshxSCaP
kZ4SXEFM2iYe8NKHmQaPAfMaS3sTaIlmohmA1GxHUN87r0GZOqgGo+emIVeQ+oi7QpnsIlp4CEPF
EnSsAA0Os3GbckKkpVZ8SQ1/7pJGQQIbjhtnphzmSP6BwXWTO6/+RNRc3EcO+cZ15K68PPfB1ev2
NDRbpDQA/hVj4zS7wybbWKmH5W39oH9PhNu1eToffhB1mDaedUYofheGnyhptL0oOSbBRULeJKgT
berga3ySVij9JPv4MOdS3zY1lLp2QEQ9SMsfRdOf3FasOkb4XG2rlQe7r/dOx/XlrnJUj+kVGSQe
lb/TP/YRVfUUS7L0iByxBEZGq/y/7MaJrA3Jy8bsFjma28Q32opdU9tasLL7dEjRvq6ch7Z38Agt
9RPSzRVBVgKsyqNy//N9poOz8O8lt83KOtiDFq+/V/5y+/KqRGRsp9rZZYOcDpTUHK6liccb9woQ
FBQDfzoO7ZPT4ghULEkDEmqOdb20p58PEeV6WiLXmmuGg+OY4vSJ9gNKG98e0reyyb7hPiacRdEl
b9FtFQmto2VnaG9Imu2jdQ8uIC2mZN3s4i6tN+nsBiORohPAnJbFUamlF+hMH0v4/pM/ai5AeEqS
smzNbU/u+iFKcb5E8Yx1lRSqk65JhDw5+s4fVODPB0a+3cZj/7LTvHk4CbtMg7AfLqkJunSezHFf
xuPvbuVxRmb67FIHbSn32s08r3sJgSYe+klU5DChoxX+ZBj8pIv0Tl5LuHGSAvE7MRUA705MB0sf
6GRzWvL8MuPjCyh1Layhp2ImRAhT2GSm4z4B9uhrBWypOvsuxRJ0lfuyqOwvMDZfLwcIcAuLDG5J
h2fl+MP1M6wI0X+svxJ0M5xMgYFoHuZPm/TGTeXtqAIzOBTaDW2qcZyrcbNI02Bwk2unWZ/6VRaO
iHjmB1GDxrYWset1vSV7TvQnOd14crkCgVb+wCQdoXKfVMlzOfaw2VS1BMwneHii6HUQg/mrXDpj
E6fuweYQOLpYffyoKkPEQ/MvL7Os3c+OZEF7cLaK9e96uBjJrD9osk8/JBmB5LdA3HZb7QQk9CXW
JtPXNdc66cX8ao6Ts9eTTttMKxaxkFGQaiNndh+J99kxY7rHU2SEYkfMGLciX4N2iPUJvYwjtyL2
Oh6CKtob9pTvMfRYwLg2P3RFMOM1ANmq8Wk17/89lyiAOUEtkriE80skwxXj1Uvufdvda5PEd22O
0S319ZeLK4jJhddDiHUeJZrhLbbif5M+74RHfKoD+22jYZPaQGc4MhbWNm3bOeAXw469jrAOVeGa
J40vjs1iHTjyM3aKzl0v4y2Ka4oiHkqk7MwQfYJFds4fyhQP25XXtsYu0cSFzMw7E8ftT367Jrwv
aVafejLw5i3OKNdhyTxP7W2Jpk/W0RwFbkWDMw7vWlG9tX9k/JAbTk+u2kVv8bwN/dpUm78avX0W
4BUJUtiE83CvMFnnJiJCrgQUFzFPd7/TDSxode79Spt4H2pkDPGpJzc29qOl0oMNso7rtxoP46Jt
8+khqmvryHajP0Go4SV2CsGQrmcj1FPxLkzI6jqICybaLJm3TpdgIMObRztYGySV4RV7kulkbE02
SfnOJt9sR8MK/CD10TFFzO5iTN1JdE/NmmlEgYsrb9OHNSpx4Qqfk+eI8RPlC7hkj2uHPLIFXuzA
6njx9HWkoZ9ce1VWOzm4rOlbraTX4lDFxPA1ePBYmfKvj6NdNVv5sVnEIW5sL4hoiAynGw8WlvQ+
jgRJQpw9P+hSXYlTX1cTUzRTO7iIIKFa+o7yigPseaRvmH32PGvfeQzjwIwWaubcHGnyGX0xH0Ae
q2gqPe+aOO77Ku3cTWH9+EOH7auV7Dzh542aSA8SAw5zFs4fbCZoMRRiGXuOeG+EOpRu9v9YFMkq
GPJRnLyqzv1l1rFcis1EPckMr9dJaCtPi03+TV5TVk+rQcqZprfc8AbfkvNrtX5ZGLVceDU/nVZ7
okLomTCHjwTubH6uu58P1Xq2i0QVe2XLW63H58lEdWuGZYuAEkE7sKrn2rY5YkPsnVUZG7tBRHvO
uppexaQvhIULwx+CjyD6kdcd7xhv7SJ/RLUAPz+k6Cv7CFEOfwSGrkr0j2CL08BJeaOn5fwlMYJF
CXu0jiiq/27p9Tv/+dWYfQ0J1ga3nUySRrV3Fpg42Iv8dXqy4DM4vLAViDl/pvCtKGcYz5IiYRYt
0q9mW4G1ULl7575C6dbVd69UwqcpXU623rMEMIyEyZl79SYDc6ca1mCAL2JhcaPMI5rnbI0AME1B
h2z99tbqxN5DjDG2VsFSTQpvp1GeQq8mRiR0h+LYAOkU4I6D3hhfbZs7g+O83Czk1u9jL0WWuroe
8qoWZDdJorQyBRgKHACVDkK3mECzU2aY/2phHwXqYiwgVvBzbzPA6o9a+2Xp2otIpsd4fVKkRbZA
5BxqQ9xbdDiB27rYtbt0YVrGFsEdSO9poZCStEn6NstJ3ObCql/nQUU83s1D2k1ni4nQWcB4ma1G
3K2GhFJVhRzFznThJ9khBBhfomF8pLJ9olvDEUW61D73HA0faPEP/A7TBJisni7sLUmEb5J3Ut2j
BQuH+TqK6tC9pXpvHpcWxWIxkhHtRFjUhP63XZV+U4lomJMuDJKBYR4Zbs8NLSA61bZ5ZCKKd5yW
pZWH0ARs4mUVwMV+CqBEcgqugznLLSM/famVhiM0jp84J0LGiowxIIxlksl2ZXAyGlF77Jsx3Lcp
/iWy+DYMb8HU5LrOG1gLGqsOAygp2SEyMLsysRNbU9N8uFBwimXrowhiXJDLD+gb6VE3KGJcABCs
RM5NIpkmoLjpk/GxixABUJhkTf8VquI35hpKDjnPW9sA+oZ+A1PxUH+CoYbPtc0swp70ClORrn4X
BhIWLDeoBYCnHSc7XRUjRrst6KyBtcVbbbiX5oiffTa4JTfK0wdfoJndcz8WKJYnjcvAHXZUzq/e
KOaD0X/rhgZ7wgyPVoUWBodB4Rn2TSlevM5Nm8DIXaJ5avXisrA9tHN/SIcQf5f9NyxD+CoiOtr0
ktvGybqtV/5ryjB792CxVm1O8l+cfnpB7REhrqggD6MoBOEu9l+vap29AqC+gdPG9D48JzGeYGeZ
JNbS6mi1BnA/T4983WFAJmzgI5LYNxag6bbzMMeICZ5nKJxXHgLIuQyEAP+Y9EcIAyK1s9fNfOjl
j8mItM/s7vqAdEcj52WGDoYDB9oBU2c9+rIoWNd1yh/Hg4Wo85tRETSURHOQdZIDN+wZNeoNhrBo
5A2eHz08SWyIjJCXc4yYND03SGWPSLDmLUqG9qFXwy1yMWKl5ib3jG/G9/ZN9m5OK3XtFgO3b1Rp
AUyCIOnhiLJSezRosO3ccXYAxgMOKHWQZWVvaaXf855kAf07bEZmE9ZEAo3noUnSywqOYhGEDIY4
rahSdEIAl6s0ANF4LgjfZT5PU0MBQuqx1jTtlhwCOHgC2ZgJYJigXaAx0iEyyXa7g2m5f4frsp8S
5n9EIqGjF4J4AkexLF92015ngeaHSnyazYvlWs2xH9EoJJMS6/4K5Q/qj73eOjiMGHKVFjKXtHhC
XCF9N83IE8RGkOAiTYXGdZTuGT7SQdkLdINyoo3vWTp2BL2ZOobltBBnbHl0ayh0iGNUbhadHb18
dydnlztQFzgF3XpgQZKomK4D/1xpcWhoAOU2bZr/9sYGVfP6jdmVR/r7PF9MomzIn67h+sTmt2Qe
TMKOZk/FPorTl9Wze54RZlu1Rn83gEWqNYpkrjkXyQxysAYpdbxVCm9HEdV3ujwuaTCB4BmWvSHm
Hdrx+SgydEBNa+wxqm3iHF9usgB6YlCws5Lht9vYz0sHSpgx/66q1DF8dKRFfrPF2oi5IySv/qg3
sY+LrjmVmNScWU8POGHxX2LeVeHI9hDvbSas1p9SXrvIGO9aE3nEB6ugSu0Ti9FsW4dVoIRmEEkB
k3PS8Q2b8Lwi15w3UWv8YfVrbZ3KRVOscgYx5nTTFRSb6U6H05xs4PFoTBKcustnnaxSXPhGDL2m
d6e8Rh6ZBm6Fe3UkQkiOru73Ce9zoBwfiH/ydUeHtjvzziyCtSBr8r3kS/xMTvemgGhRwgFlJ8Sf
Mjq68OuyYtSGyqkriYgmB1RZWvXk5MVNZZ13Yn/j7AAH/Sv1GLNC4Vwt6RUbWgig42kL7Crm4k3J
FDUjCDh4vMOwE4ceeV6eDZeokMbGEgNxyjytVV2NxPGULJrZW+yihfuXQQpGhnwfadFHYz5hilx+
VXmw8ESJkdJ6NE3DT1RZbVuXu8jOdWa9Lmr2Sfcu6MasHTvxaZ8v5mYonPcim/utbHuELtNzlCua
exub0dQmq/VtfRpaly18RjpyiNJu7OAF6MTzOMabZH2Ui475CjJRaZSwCtUvcoAXH4kGbTrPByIy
q30igyw+s6a6jggPN3VGErBnGmfphG+xh3UDfouvoglIl2hOaW7Hh3WK37UOwpg+sraK+n/Rmt1i
sDHK55HQFhGne3RZt7oifsjF8moYPDZSNCHivlrz6zw55c0YPzTV/KEeSAhFOs7bda6KX1VHLhuI
rc9EeKYfQ7bJ42xGBkeYFMfmOVtoLQosfqSIlGBCOpq3UwR7qarP3RpWaXIve6zCqOeT19B2FIUH
UvYsYs6p291pLNZ34kQNzdlHdEKyJgzUGDC7c+X8kq7bHfW1cnfX7IWfD//91l1dVfC9dnYC11ub
65QhB749bJFAFVZ74c8H439+9f/733LF3rmj8Vy8DDekZHALVrI4DUpfyd30mbPTG75s5LNOS5iW
4YzaqAvCBnS5Uh1hXeuv4v/51c9v/7f/9vMp/+8r/rdPEWKiWUhsbGcCtpOV1KRKr3iCGODXPjIW
guXKDmXeHC47rWU8Ey9qX8TNLzGK76iPmsdEJeM+dLAui1qeCwlXo3L0whfIkbcOnyUGZKYdljhq
JTRE1UmaAwNBfBJh3zEtHAd14ckLOGLJMweKDbopnh5HQHRdnItdYZOMhqKUTSVjDptV7Ub0yRl7
1YZo7d5Hx7LtFwIwmvDz00gN7yqyf5yZ07bUOeb6llRn0j4CG4IvXoSvSBHAhtsr2oF0sTVDcUpi
iR7pCRm+G6cyND8kR8cxdHbFZH1WZnibo9ANXFr4dYmt9eNvsyJQLky6ndGxBHVc5kLzOPPyPDae
spgZWogfBxRFpkNk/VpRkrzz2uf/9NaDg218gMD9y3A13i16+AsqDlk/1hxYbQc+A7f/pp/Q1SwN
qXKNDNKqF3440tmPU/m9zAp+L1YED9cTemjm0gtHwSyzB8qFPXhfojEM0l4To7/nIUgc7Y6KCIOu
af8aGyegS0/4DDweppn8aRlQbPAXYcfzcAmbjXwpNEJRu3Gcd0afdHj7hkdryT9kPz5POYWDbidU
PLmXoekRDFtITyB62wqSZbFPllXbp6GX9kmU8iXTjJ6al45uyidQCimWNneapT81zUPW99qp9twe
j6ozshj+rm3euN0ax1C2lnbCmssg6yliAltDNz6XELTZVWOw2vfNPuOi2SV5Gm9AcUOjmPKnZe6f
Y0+2rNfNYdcMsH0JdHRPP/4fOUOlbG2gIIp1C0zBWz16WZByCvLdMUtf7dzwOzhQPPNIjmt2nvEW
dWk+HsTa4+EUS9kfkBwDyiHeeyWvhRHl5lm4yxuN4mbpPMzBZMMfqrA5VVWK5nsyDj//fqN5tByX
EcqkP7AtJxx5dui88zc3TW/2ZN3UiO4tfhUhKiCpVzqyBAbLDKXvvaLeMRk//fxBJGNbDv8mbVy5
HY7md8wMCIpwDug2ZhItmMV6Lta8ZpYhgRNmkE8kx9fxMBxwUQaWrc8srYhqycsV8sVx9qAKdSrz
nr93YKY/b9zIBWZI7ja56jw41MNoXOn+U8+nyPtoYnpBATshlwT7gSDPyXaYNiq5Stt46yabCAEv
/Gor42IpJ+gy92MpsvepGdA0TuXBHcMPK4xDttiqfx5WcMeix8S45XQ1rMyEJZA8Z7i4+vDdqHvd
dy3FcD+ZP9Kqmtn4M48alJbuQxUSR6TH+nNp13/13A2aOFX3HiHDRgfOr8YsgHWU3IuYzVa/ZK+u
BJCtZdTrtA97l40Uq2mpHvNUHXQtjH2tFDHhB453nKBeBV5+6qtRXMrJ0w590rBxxPxDCpaNxjt+
NHqDdubLMbP0UixfBfqiuXbvE6OciI1jhajDb+f4KVu7KCyAML4WdAuSzQN7RwX7e3yRGXOOrFfu
tl23DmXl/Va4D1Bz9cXekAD8zPXx62xG9V67IitAF21ZL59jk9StKGW6pVORbkPqjCAs2oc4cthb
VepNVZW18UZV7HBTABVwO26xfAY5VYwm55/h5FsVoQMmZ2lkFL7PMK9s4bp4tDQ2maRoZtjtjB8D
AYonq5/G/z54FWHVo8ncoEqaa2EMQ2CwiZAWoqCsxtW2qBOwGp01QvU0GOQIrDlUPx/6CoGKrWs6
usHwdUonmBMS7qNrJ/3eGqbvXCdIWHpInet+OVMykUPFDZJ2O2FGL0VOoYhzAhY4A+uT0+uMndYP
SzkwIuzYLPYr2Mcwk9el4nPzlgh3OP/92SzWpqf5NpOUPPX1a1AA0FitZxpUwn+elN12TMQrlslN
wqNxILOSnefQXCX6po+qYoNXITQrwukNOPp8KGWa7vQx/UYuFR8HWemPQ4v63YV5n0WAyNEr5kuY
3BAZd1soWCPdRSr8sSUeNXSIcE50VW4rCRyEcVx8XrR/M/N6OglxBjXkPHodK+1iMZq/kjQQoAkD
kSqjwa1ivY89i2JwGEB0Rpk8pqK+MD/PAhQZBXVZf8357huvKO+ha/8GQ/cciXj50Mry7Lnj9Dcn
6NK7kUUUfzQ5O+1FswmzjyrUyVK1O7Z2r2YMMXixR39QTPBnLANLzBLVM6vk3ey9D5zizffcvrkx
2KlCv62EPLqlERpRYf0LXcSoqow0jP1S7cPBpDcsEGxZeFF2RhzFzLzDv+ki0FGvyXozMsCoXIrr
TMTXvjEWPNCrBNwrG/kJkKur2lsHqMOpV8NtE6XHVkpf5vUvZlQsrrLVLZAvPsq4L1vdxJTEL0Vj
MEZPbBKnZc87g5PNrdWXmTXR2Q5RU3adRW5AywjBjhCVpGX5XKKRq0K9RV/cEoLu1PcR2ajwrAG0
mASPx773pQI8p6hsyYK9O3PfXUIIXvWMT1wlRohWAGEXgQgRDhgDUxQ/Ryd2q2MkmcGa818PeH8R
qaAEmfsP9+hRNki+ad4dPxl5oWAb2o+9NIwjR2EfCBQWz3i+6HPxNP21o4OxaNVhocLdudHSn6PY
xjHTG7fGRqq9QogmF4yh2YMJLsf6OsSwm3qnj4PUjBkBM267Skd/goBmIl9ui2tUp2xXFcPUodEl
Z3pvfLTmkvhJarond11T/HzI6QlP6dsYd9W1SIGB5k3i7GXFdPW/3zLID9pOEDFGrTKLZbzJLn6P
ZzxeuWTD01fmnWzw/8PemSzHjWzZ9l/eHGnoHM3gTaLvg6RIStQEphZ9D0f39W85pLrS1a2XaTWv
HMAQZFJkRCDgx8/Ze22xga+q4JYE3UDbUjYRX1unEaAlTbjc70ZwQyN0zjRwumPntrCX5vQSCvWa
V3Ru7NSwL+QgvQhp+lv6AMW2i75D4VZL5PTKOKhnjwpms7dRSwvGwTJg3ETJWq3aKkXkmpHLHIng
1qMHsLLhFEdT+uC9G5wUCZEg2skrJQIJfySXuMDoPSDHxLxBSWza9JIqTDMlN+MD2Chvi8M5W//m
c/xvGNACOvmfhkGBn9HENmi6mAf/IEDLKMhiRXc6OGaLiWduzWvf6afY7PxHXq6dpDd1AnlX4Ese
m61jTy2rOJN/kuFcSgOoxatsijMULclr33oUuOQog3KJccYOIs/XnpOnxNJYP61Q5Oea67IBYBtW
RMmOcQLHKqZ2TjPnucv8Fu+HNM5Wig6/NEydRoI+b+knQc6ugressIZr69fJ0ZTWvQrm8Prr4OVF
e8hC+RwaNXMtmzqpRwGnT64DzVASR1bpxpMEZfsPL6NNAPqfL6NnGcy7bNezeCmJNP/dd0nSn8GM
oQsPEIq/gr003mSTwAq0ABtjunHocPTxh/lDNbVoflxwNrTxrSfUjgI5SAbqyc6sJ+av7d214fwg
INg5QJ5xhenROz64mHGk+6xPLSHBfrNCXxI+jGnibHjt223pOF+INGtPiIOjRxMbIpKL6GPWZGiK
oNi8GsDqNnZJKDm3aHeN/DO4uYY8euMERHJEp2bi07Pb+tgxd6Y+a41Xz2Z+/veXmwLY//k6kZdC
CQibyLFd9w9cOjbnAC6LHR4k2ISxgPXkBC3gKLJuHMztlJIiUdb+7tzrSFkJSk+4BvaDJeMj7eFb
UPj6JWJC4U5Zc1gMbIno6oMIhb/NmTeuv4oqD+/eth7n6SUfYxCe+bgJUrSMWpC/aYD/3mmDfUbD
8/fPjd/73z45OPyeg1zYsNX3fzPfFhMu1qKfkb07WXZEXkr7dDeUVvwxquAx2mFZ81HijWB6Ze+s
uh1XlRZrn73aYO0qKYKbrDrYici2hcewlflpv8Iypb80vhg2bpPT6uayWrVziXiFie09tNzst7NU
RDey07rbJJMC033afem5RTr6VLx3ugDw5R7xz3jClWvc5rIl6yPU3begyo+5zTSuGPVXvUveYrOP
X6hu5B7KoHewXWk+ZQjBocb0CDGHyUGirr2n6+O8wyqRAj2MCaZizwECG9pWzdzkMGXO0bFI6faM
sxk9NB7pzXVoeO9Y9E5Iy+V6qLPoUhFmeWMzyw0hwEvZJGNwbuvifd86/beeYVdgdx9LOUFTcZCC
muKp69ExpK6o4ZTBWa3o5e+rfISfwoZ6o8HS3uQ1cj5X9s6HeizvRjOLb9xaD3Q/g7PjQK9z4iBY
ddILn5PAzmAHCOeGzQ7HhZYfMF3GrBP0IKMd63azmzUsKsOunav2DdsbwvH2yGcX/+7gdxczweVi
9yxHQ1N9KFzHX8HCekGLZZ+SSOSHzmqmveiQYvaJqSCxHel2lBmEbhtvf38VWv95JxKuawjX8k1d
d4mM+PeLkAFPrFl4cg8+DdODAulYtDaBgL3PevMhdqF322HjbGkmmufMSEtafgR8IqFnx++RO0c6
4HyKdfNzLujz2szu9q7OnFyfiIQjoY3YK+wdZotTQCpV/QwOxe3aHLwbPUhCXLcWzIM1TPs3hG2I
NuiOru18vuqdgt54gzjkzCr/4WmrdYqpEcnz/2V8R02B682xbNcy9D9zGDRRa7M03egwu+UdkJhJ
FlYcrp1Mi2+hkOe8gM5fhMVzafrI5HtdPrOjuWsDrLSpaeVDa+OxhArG9EeEVy3IHNWstJDJ4Fmu
etTfYd6jHFRCSBWthftvZWk4AMMkeeFDVG18ZmJp094cKzqZpTjQjk532Qgvu3FrscnMXOxqsW+Z
f21mxln/8BIYzn++9RAJbOE7+D3oPhpwBn6//7i9XuEIrqNDb1b9fcpC7yobi3mZ+cFxu+5xDp3o
VIfxF9dGu2HH1fshDjaNG447x9VpyAE/fMvSOyC7d9mUomLOTes5d0OVrZ7R943Hs4A//d4H/4FM
4aEf+s/1qOsHs57wuWm2/mol7gZFCp+0loChcSrvCseMyewkojJ7LRi83ee4ea+FXbyOgzQ5tVoj
3/nuKQiK6lnSEdrU+VgdpCwfsoq45oYR8mUMp4+e3vbITPNdW4EhjoXz2k6JuHembd+5X37I7Fjf
OKbBZdrF3RP6IRjnSXszaynYGubYQwbtKnEVrWfQPdt4mKt7y6hm003mddGWcM8+thlb/l4nNkBA
932Cj/Pkyao8y7p5sqzOu4wIop5yNoOVP6M4Ri9JrikxXiXhRUZXxHtPCtwUs7eXs3/u9JpRwaDH
3PKIgTNkSkY96QNRF9rbQUOQik0xrGwU6G7lXUzRkrWJFm9L0hhbj6H/6gL02eKmTldYwKB7yix4
yHLjTsch2ydwnrcVoKF9W4TNNmb7vtVBqW5Gz0V8Z2jpLjbT4kGP5QHJKfK9mH05wVn0Oo0Q8KTK
/ETT3RJUQdNcRF6wNWrD3NuEeDTZK8UV9V9GR0+LMD63n4VR0fmaJ6Rcc/+mu1ZLbigiFJyR1H4S
g2NVQFLoE/YNzRx9h+36gG7zaiDZug85zVEbh6mHMGdVs+16aDLpbx1XWFsItDQVJ2BTMGHRArqo
LaZYf8ZnXj5mEUSjweEno8ChVp+9V5RiK8tl34fC1LnkcmLAUwXay9/fWYgQ+M9bC1EctmN4tmE7
vv1HiRwZGo2h3tX2TFPHtTIR3jM3CNYouk1g7/bXnk30U1FBIJuMlrgS1y5OQ2R87As3hJ5A404D
bXktfX98aDUzOkqfZS2P/Gfhe/GhAVmw610w1pblvO8KncTqKb+KUrT3btKQ7tV9u7KirLv5gbb2
hVeywXsYozR6UOO+RwpSvBWG6QLORPUbMJz3dDPZe32ncOg9P0e2wGp0i4xVyEqBkyJ+6MUgNwNW
6auwc8bmpWEwGS4/MTanU+2VVxlFFep+rsdYGO7NzLp6bTlxu4vAC64mA+t2PnXv88F0H4Y03lq4
zZRPb5dHpxws2Bd3ao/kr6wRWj6Y5mfaF/1BK5mWl8kOoNN0c6lwWUkGgPhwKEiwIjSOG/J26Pkt
oekI5lIEt1hO+NAVCZIbtmCM5qYj3AuxWXzwwgVGTlsvC6r5kNOxIblt8F+x0V7hb0KnsB+LGc0V
hbd1ioSPHbBz6wP2eUjFoW9tbWzYq7kurHtK1vWMMOmCDnNtwKxUMlfYnyhjBqxJZ6cI9R0ydiVq
U0oIxNXoXcRzgvOGzpeXb/oALWZCQPzB99L6FqMHmcFWbO0QMx4qSdK88i9+ijDAT8yV0QTm2XTx
Ki5X7P9ifv4J82ML528xP/fmG/XCv+F9fvzIT7yPYTh/2Q6oEAsPDn4Lm13c8K3t/u//0QzT/ks4
QrAOGg6wF0X++Yn3sZ2/uBId4VvAfbhP+fwNP/E+Nslcvs82hx2BzR1E9/8neB/Dd9Q28rcqRxe2
xZ8gTPZP0BiJCfv3FT5t5ZwO0o8fioDlEI1XocTSDlEdwCSgmmR0O0qJ06bG6eXTbbRhwHpj/JUi
rMUxaRdrX8VP/zp4ajjIqPgyOsLYZMwJYiVRXA6NhV+4Lllkllh4oGmwctAR74xRu7LNNulBcigV
cnXOExMFarP1+6Y+OgZamS7itpSQlACHaCbfJ4zwwaY9LBw08Qdp9eeAiLok04KHGg/BrrP8V8UT
WRHIA+zHfQCU2oTD9CDrOn5MvfzI+PxmjB6rZMv9UaaEi/TW55iqhmWKnEh7wO6NwHRXL5j1WSHc
G4VZX86Wtq1jjq/VoOTPpXO3+qLai0zc0l5PyeFkBtC37ddgDL4QfsTUJgN6XFYlEbK5M5xsb2RE
1mMjaAK5K4xBnCt18HuItVb2aVAJ3bXK6m6gA69Dno2WoFlgwmupQ4tu+8fD5QxJ5/OYdqnK/SMZ
OnS0Q0dIOGO9EFASGrWZhuiqQA1QDMQTL8+B2s/BCwtyHmMpwVDqyen8NrQ0JJP3g8ooL7Nn1LK4
fUkvB3TENLL0CEZoUleZCgSibPMeE3vO9gSwOjnohkpE11GRkoytYtJ7lZgOmQEZA6w8qYQXcecc
w8Br9wXjCRR0HSh4IR3y1we3OQczmewurEveZLz5eejuUZAbR8v//aX/45349e6UMYnwVIHfLSLi
9WoKDobPCmN4Y4UUEnHvcsCj3my9UkAOKTFdywFpPrLAvaxFc3LUh2E5+3UYVVa9mTH7tSexs/j1
p+WwPKE/HiJJq0/NHDAPNYm/iLQKCVIqMwIFllNkRA8DRizc1+abrWTI89hUp+Xs10OYvXzDbeyD
l2fr5Y0vlVZoOft1WC6G5eE8jfXGEG2PbI6P5fJhdOeCPOxlcr98cbk6GJZ8sHK4RK2aPSwv3a/D
r6/hgdOP1NQk4xSnUH2Qs5l80B+KgkVMsHwnmwconRXjv0WvkCrRwnIYW4i2y+c8jxsEq60SvwuX
MAyzt6tTYym4sAHu//Tb4yzdOVP3aLftADkmDvJTZMtxpnr8FCKlPHV9aaMs9wDoEXd0IlqQzYA6
LA+Xg+knLdvSSlvl4i0x8oNBg7vqi/QQVh1K/5G5lm/iJV2NKtFcSachFhdTsS/G7oxM8r1XMrMt
GQi5MUNfz7KeJ0gmu6EzVUab+qPsbRfHGTIkPmzLFwz1ki8H619ny0Of4BU1qN0bLvKJSf0AjE7m
nAwgWSDQJBbGMe0IbHdyRseargExt0oyg20OukYsvF8P8W62xw9xDosjpnY+2fMLr2xKBANirBPI
qF6J8iXdz5q7diRgkXThuXHtZ1IJaO+ov7lW73ZE8vFqdExUUOqGtnyjj5O8/uDqfn2chtoxbsaQ
PE9TR5KioSs4GCSPGjkzgtat7NtbMo+fu0YjpUoDKKD3FxJHmpVa6RjSB19jhPxHYIoGapqOSVHz
LvP0+BCm8lW3a6qZAcxu4X/KK0Mwrs0faQz7TXbCKX0Z8jjbFXR8mJ92h5Agmo0cEiJkpuxaYcPa
e+P4NqKLN8b0LcSGd0QviL4r9/DWVjP7YnUpjOPdalIMKVJ/CyYj2JZsW3FXyRu+rHBXJl56MgsJ
9ZjakP0WUp6OXdO2Adu2KcyeUXVxyaoZgULZxxcb8e3scjWF+VVRgHUMVudYaJuRYe1x6swrmLZ3
AMaM9SCCDLi7qyaS5ENOkvVN4FeqxYBObJCnCsgTkoCoPfvp9AoDC8FmgkbJi4qvKS0JLCTyi6aH
9mmuDHdreQTPjvCp1nX/GHhatKXj8AJlK90TlXzXEq87htPQ72jJGqsKYQfBxNHdgpF7dluRE0tO
yBSq2xB10hrRgLMVARgWQXYLATS4HPDWa42PtrCo+7UY23rfyjRfWy0kFYac5iYc7mWI8V3Ydbe2
7HQ9NkRjeeOcUPXH9G0siTImgRoh4K6vG9uydpYF28fL02+TMSPb9ydoP9M9I7TlGVEf0fQWSoDS
clFAd2QDMgaF2tZvfMOUBzMJql1d8Y+SwPvQMdhY8caPDERT7TZOET8cfo3oB5JGrmUbRIASAET+
MlbduE3dxNgZpf2xZDK0w9hxYoKnYhi78GGCncaWW9/N0DM1rdFuWNEYCQxY8GXes9MXSF2HpGlJ
F5UTLRrSTDxpXL1KVIioWyDz1EmfMweow0zGwiq2ZIbHacCO6FnvwcRHkhAgHSpFYR7LqN/oevw1
DSMAAGw9CGukY9CDs5iQdPSs54du5AMEDkeBDqqNPpNI2CPSPJLgNHGf9bdm6mhX/pivrj0RL2ca
Gm6MdWvPX43CenDz4LGo3Gua8ZqiHf3Y+e2bx9QtGP3rUHKbcvncYjdp0GABS0JQdzAz90BxidMq
5dOJ+9ZdiUBe8FiQru4G2m7COw5cSiOOuHpJwRZJoZ0g1yAmtAG+ZXqyM2k4bQaUnMybotfS8b9k
ZsJyokOA9HSh3fCzyLxM9sD4+EwaOdPSQQfASvMOcYB8AMilbXt0xlQGw5dQGW3SLEgOcyaQPx8Z
gLwfWt3cVJr9NjpsgF3fxOrx0sVkFzCZ/k5SmHgsmudmUj3fEAhi2KXHht0QQ47CPBUlGD87CQ4t
OJxVINKcvsah0ZCAqqgp/tCHOA7lutUYNkJhw/cQHhH+f0sm68NchSaIPP1i6YGHWJ9RXGhVmzjC
P2tQW/aOyYwfvSsqYh0WVjDgBMris27V3yum7Igt9WhXZg6jZEMrVljVKWnNets07mfMQ/dE88m6
1usrcRLJtuwjZz2mxqWT482a2nhNVMcjFJynRs/Y8Pbdsy03FvoNvLHNOULA0qhZdSjK8TgA1AYU
0c5cKrFAgMU0m1t/uCIzh1QIenirfmzfD+mMFvcel4x5sZ6iQrIn4+C02d5KpYYShkw28ZEApuDc
BMgcRcToVudTj+YxZqlNHwaXUka3ww6QwW6xwMo027mzBiCLXbwsPkRhTCU+2/Emiyz+L/995EEy
lnHL/gG2ThUN8iArBMkjwYS+7UOt1eqvxex3R14IgDPJvcJa7Fda8zCrkS6odjcBw+fEa2euWI60
2EU5DfJ2KMeJ7JnQPy1YaatCY8CKfZ5I6uP2JLGNleG6kgwKark2gljbmIXJCzsRweoYgAT0GGkP
o8oJkPU2hasfJCrxidAKBi2qPlkeL2dhyneWh4NKo5w0SjK1fVkO1KbIBP/1kCWxQDFRvI52Rfmd
F8mWg1jpStayGLaWw6Bqoz8elnKEmjeeaC5jwmQ1oV08vbMsRF59An+oGdr47EoAc1Ud1ytNlRJM
B+E19lglWkeCfLLDl7HIXqxSn/AotdMWZDzFjcHYQWbRl1B5sBYj1kxP5bQcknGkAvYog0j2DBh2
5HhV8eCosF3k/coKV8BpPGXqYIiejloUXxaXVDH1n9JQm7YWnP14QFezfLnBDB4SiXGAJ7Oyyno6
OeEMfVIdYoSuG2GhiNHIczx5nvl1ykBxeIUtqQbjShx7/YSLqPnt0Kmq3AxzZsSWf3XU9mc5VKoe
ziFnrn1HhR/UhHRZqp7ubISYICx57GM526W5e4eoW1ElsqNZLafoepFEqKp8eWigdT0FO1tV9kPa
QXc31Sn3rkhH69qd5bDPiIC7MXRFTWkb74RVvkJ27A+sIij7Rz28hn19ne3cfrbDYJ1YHvFTJRd3
aWj3xI2/SuBX+3qg/TPhK9yhwMG+2CXjDVbEeAuIJ5gzJ9stOSPakBPS2bA/miPpo9nsUZlHgf4x
LlRKgfMFA0e1tcEbrfMYIKVQlwiB4fV+GnIHu8V0CNBGIoB1PkladJcaYEsWxeGt8EGr9LlF+gPa
G+q2od21jflpZMvlDm35xEw0r95pdUnYSvPe6JLw2fE0rCwVwhR249rKxn7y0qOkPTkEvhh2/32i
0X3tDJqYzAQxuKn9IgBje2uLno+0i6IwUhLcwRHUn4DY9k0izlx5HvdVbplObBR8KsvZIc9AhBtb
i8ar6U+PY9ZeK6e88Ub4B3CQCGWMb1bbYJysj0mBSX6IYGpatPTA7GSI7Gcn3+Vks+5aH1tmXcXT
PaEzvYMnse5T/FBtOY4I1C19ZY5ITdBJ07UkdU4MxGZV9ZLciBtEB8yrhXlzHMHYBIXd3OiPYn4p
kY1XMXJ6usjJtXXww+tD801MNA38MNhDt6nn7toBezqMk/3Qxl5JNDVhMYnGTmbxfAoLZRREK+Y6
XMvU9+uq1eczd4Vj2xNbSZJ3shIZcBDAJV9rc87IC0zLAyPHndZH5CnUIOCnGI8/ntGHwXcJJ7Yf
IjkaxwlUvEYyJByECJNFOn5q/PCjVkzWQzfV/a2wqzX8Ce3KDCzY+9L+GneAdYgUs1cTe6xHS1c+
QCI8c6oWBDj1rTeK7FyInnrOw1TUlVtUEMhqrQHiZcqdChslwEgMdfd8HTpufGdochGTtG/4Ss86
5MGDPeZfyI1wtpMK2gGWl9xMD0NFITPiluoQxymL9MCBXfN0cUfzpFNRbHuy1Ndzg7SoyT5MXsL2
pOR9zQSQoEiSVSgHeMdRiwgMqbpFDFuLsDKp+j2zVX+V1/w1tLJXyPzafTtP1lpPcZVOBG9sU/aq
Jk2Hg6yT96XDRnZOuwuqcOyNj3aoP9V0aQ78s8TKhZK8ZEJaoRoR4lDi/+d92xKBld7NmNQoZsAX
Lxgt4Mf2yTXax1Qfh0tTuAMcP87YosB+0BLGSk5T7DN21BAMkop9Dx6AYfIP7PquWgQXesqegKWG
P6yxDGH1jVaiRmAxYioCoNguY3nFSBCtlJx7lxCVlAw9/iWM5Kbjn+ycUXqayujJCMfV+zoVe78r
v2Repu9TtcfRwuQu/fvYDfpVN/qXaAz0J714kx2fL3xAu7rP9VvvlCjLCi9dF81nhDPtGl1Xt0M1
4UZrExjn0Krkh56m8zgY2b3NwvzuVVF6y9rPgx5maxhFzRGjTPhczeFJy2qwNg3/RJaUXweDJHXi
dkOoK7BDun6XhU15w0rJHGrCra+EG2XXfXIzw7qAv51RmTX2JjFQ3ea06Lf0OuRBlNpXWbkYD2zw
YnrhvIIn6w8CALIER3EzIqEEMcbzcqMFdv0UCvoaWiiGm5HkbO+ndD+SWoi+skFCmk8nW8+4EGQE
WdgzHux4CK9SmDsLUtRDZOlEoTRvbWA0p8IbH12oQte45ArscJlI4NArgSt4O9l0IRo31VZTNpK6
6vov3GiyI5GjR7bAXyrRZNcpVHwpzGW7IINXcpx9EP4Jo7tNOZgnE6E6fiKCN3LdI8KPeyRXzIcU
vxIlZneNW9NgPO0b+yTtrQ1dY2hWuUZMo5PmG5/JCvmjzX2cB/mkuqnjQel2v3TOoEwyRIIbLeHB
yilSkkwTg/UOi8/2wAhW1v0BIqxxGo3PlBjDATQhhEQB6CKJiiPUAqIQJP7jIiUnTIvHfVHD+s7c
b6B8zBeb6l4SJriONM25GoIgzbxW5KhPuNwE2Rd8lJyeXFk0QjHLihm8pNfcF8ckdrJbn5bikfK6
Xw9NmjBZRcOu4h3Wnul/b2cmJoXTdZS6UbxGPUcIsxZ4q6CkwJZG8Vxb6L9nAii9aEjZ0Zrerssd
G9sfZtvWpICdHap5R5UD9dDAxmjM21KK6UwCifNhziXL9rXLPGcTNaVxgrT/wnjxZGNR2wikU7Qa
QlDpMkw3LGWXXoUDi2FEoA5gIKBY7zr61iLwyo0ziyteBmVg1zYpPrl9KLMvYzP5mxxwgduZryR5
d2dLs89+IsE7ZybGIhxbLukRR48oomfEv6ANhk/2MEfnIau5P01YUvU0zu/9TIxmCATXzzGaIsmj
5owa2Ackmrn+uSAc7Gq0t6pHpjw4Qb8TXj+9Q+mzT1uilWlFkduhzJQAswgXirPolglqb4Rj6Q4Q
+NcaVgiAWViJVf690Zk6rTx/+CSa6gnoWb4VddpD5Qg6gjACRdeyaGtqMO4In7j6rkvDAZUVGLJg
q7vojmfKn3Uc++xazXfspL73sz5e3BZ8DDtG8MQl2ubOpG1iWkBWiy25LvEmhE/JmlEaW6uj0SFN
RrwVs/wzroyd3zQMbw2veGl0fbxLC8Mh6R1JIt/bMmFlm+Hpdh44iTSLMJL53U1DqXzwCyHORTvt
LN3uH0HykvMqCo87jK3s0I22sauG9mdrPOHdprzM/UvYR+8npEqnoRbYhBAhk7pU1udcB8nX21qs
1hn92suU9XAk9CsyI/BHMtOQgurY8jEEHnJjOFSYx3eFumCthmhee9wWTjVebb8lh7eoPui111zK
IYnOLn/9CO8W2XtuIgCvjEM2B5/QPlcvEx9EMC3cZNU0EsHtfq60EHQ2wSjk0WzygvmHkTCfnFuv
3Av8vrHfMarF5bLJ2Npucz0U6Gt0oIbEizGyAKqQDr11GPyiP0dNmqtlXtsEnWVeY/VbcFVC1zZm
FtKSYt6z8BLlZEI0nTCerRikgzO2w9pjWMP2oZbQmJ9Kp/C3jEJtHD6tSagdFWpalzcvvI1ZI85N
CpsGub9SumWPhhYPO+yt2sb1CU0YQqW/l+iAmLbBKpo0eYxxGyHJzq40JvaDjd2hr832bA0A3+wW
r3GPVZRRkGscO6f8YgqKIqP38KbhFIF6Tksiq43wQFW0s4aQV2RuY0A38Hhss0ddXXrs10piH+hB
9ht3wFoCKr/YLy+0AckDHMJ002r87Vagn92KOpjtWc9KNBd4ShMokJ2TX4LYbR4NHZk6wAZG04JW
10dIKDWcmPJZz5IZvSH2oST0YUmZ3bXMMTBks8FdNqR1Mdp0FHMJc4JamQZpm36wkSPuRT5blyDP
sZ9P+ecO2s1Kn3yXjC49ox9ZMDmxikvsUFwEtFc3eG0T8Djl7scwemRieUzdSj8KnaFTmdxZk7FG
dUF2dXJ762tpeev0bmfxzPbVGLMxFOFTQG/zWui8UsOHGNrjxUsh7zmBVW+B8IPvdH02aaX2JJLE
PS8Hr+kT/rkmWSO5yu9oocnnGUi8AxtfwGfxmn08uO7VjJ3iytP2ZKzd7cR5E0L6x0A96tzkDVtQ
c2ZT39PA514woG7IXa24Ybgpb4llEpU2Nuck7pBgsWfdkl6yrcxpeCrUYfTbbVbIJ79np0rmdXOv
bTLGfXmGr1Rv2DyY2BFATs01matpltTnOTbgZvswy4rMeMB+O77TZwCx6TQnm1jxKQzbIIKONw7w
Z+UCSEu8dawD2hAMLHuFeY09alefe9e6lkGCR3W+jxiNDmU5fsasGx9M3tQbVuu1lk/4G3DhgANC
O5El8sswCvsx4TIE7ae/g6C+ijKIRGFJbkbFIkwMwaV20rXdzxTn2dFWGg8fC86uqVx9VbTyToOw
Pg9hPNHftlNEB5SNgsZtNvnyCoEWwxSLAVtTcovTTZGK5ljl3ITzTOuAg7BjoeOEHp6LyOob5WC6
gNGv0XJ1m1gMJuki1vMgzHPV1N5eS8IYxwCeUbPuGJ7UfnonxuoOFaY/ZbQDsWQNKxvFH2HLBX2a
flrBq4pWCXKk1pjsFQNMH0yUpMmcM+JBRxxvDUwYW+GUhM7g4sOp6HyPk+YbLDGYfoX3OSJ2fmj7
/FZ2mLAGYkkwhtdyK5r51lhlhGrCGtYRzelVxXx4P41jt7czlvqEbdMOFZFquNVkZWgVJEPX2ERm
KF9z0VykRnaKhTxoNU9utZ9ysCk6gRFnkXVPOkKudV92/K0jBJvKk89V4HsXGrhIxllLsgDxcxwb
KJKke4SbUrZ1dXQm0nbZc3NxYJ7WJiH3uaC3a8w1iU9mrrF79B67kfbUILALwja0N1MrFBaQjlJt
tN+scCzPRe1uQ12UB0WxsXQWmVa27wunfNOnElPCNHySyMNGb0y2y/OQHnpBa3axQhRcwDEs7sGQ
L5GHCwxDjMbY7T4Hr85oh7ueWA1ugQ4NYp/Jrcvg6VR29nOVnlEqjx9swbozNETCaEL+mPEt074/
5n6/vkbC33NUE1lMN5dmb656SZWaxsq23ErccyeyaMCp99C7VKdM82XGnSDBv0AqwsoodBVQoTQI
y2PIGgTE5eGR5iEpq8CNVxaS5I0xRJTvtj2eko4IjRg6Fuql8DGUPlBzCBybZW7fqUk3NdRwMJpo
o8sYaYKef8otD28Nvne/uSfEO+1DRsenQXXKAJm4IMkqH7CjMZxCeCyb2gqM1eJZXg5RloA4RsOq
0ao5tZONVGfk4oZmXxLh0rBTFuYjHxYFR65fBTFe7Fli0gTYywA4zgzCAnPIUTokSe6pRlWdIaat
SKqcjhluNprQivutMHCupjcnf2blNWd/XtEHfTESDQRqkrcrjD9EA9Ytg3ZgT2u2IAG+B57JcvDV
j2aqyffra5plJjvIdC9/zKEDiyopZTcixmA4Lc98OSurYvzt4fINt5qSTWMxSWJ7SBWsjN/Lmfev
s+Xh4vQuTfN57upbVOfWOq/GbMWNPdtOiu00qINfFGzxLaIGe2WcWw6C1es4w3HygA/DHma/RzIf
pxVAiR+H5eFsUowmCYhOIKY/E5HCWacO4MVQf9usepr085UMI11ECil3Z7rqDI2ZVlDwJlbDvs+L
9m2lfzAmC8W26pySv9Ke0qVfSg3SnnxXvEofXXfDZPkEgKw7LWepOosKskvaLrkvX2KQOB4j97VT
T4eshp+HjizrDSg8a9WrjvCilAkdiDrlBCVUq3zwoTViN5pmCCH7VYa69PTr0FvlRRItr/xbqEZE
D2Jm6QgzHDQgNoE503qHNiKdTHAUD7aXGrv/FYgVdKemfxCIWbZjotv6/+fAvXSfot/lYT9/4L/k
Ybr/ly50z/N0R21lfpeHGfZfOhZOXxi67Xu67f6Sh5l/oUZHko36yzEwCP2Sh1nuXzr/WUi1XeF6
hin+J/IwU3jWH/IwD4egRUmmo4I3gfb9IQAv6zKOSjIXro6hRVimVePcVZvm307xiDMu6RWk8Mfp
n/+DzYCJzaRkJJLO+bp054c4Erg+/LLbF5jp+QyCtC0xbdKkvoRTHe+LSXuIXG7OhEpeGsJZEcnb
3pZA+++g0JCrTXPDDHXCtodpaVc2GvZvlXpLXra7Zjc1oTEjJZS2B8rZ5C3S5g94t13us0NMWJhG
rOQwEkwlazJ9fGB7NnBvttVEpksGwi1F+rxenomXY0i9L6eaUXrzu+UU/0HWnwlhGBBpdu1Pgc/y
rVjNE368FL/9M8u3fnuVlv9r+aLueMAkZhCDSdTD5FFzJDZGTv9hOQ3kkBFmGT0vMprlS8thWWf/
YIH8+po9dAjflv8xg9zy8/THyrn8X8u3lh//9XD52q9fwyiIH1we/8fpr9+0/NBy+ONrv/7dUI10
prgZMYMhaNI9NZ5RZwTL/Dz79Y02ZSbz6+FyForq/7F3XluOolvWfSLOwJtbQBKy4e0NIyIzEu89
T98TovooT3ZVj/7v/1FVKpAQIhACvr3XmislEP0/33JdzfqWdTZM4XGIUSo6f7cwKkwCCv5c4/ez
69u1gCQaVPFsH13GnvCU7439Y5uun7eu64+PWmfD5aAQZLV3r+8tR5X7mHUeT7Ls5IQ8UcZZ9FT5
+hgtKqtBhRNABAiTAO3zBQWBLLIudutT3wvmywvXRb7XsS79vdDy8nX2t5e51PFp3RIn/j25LvXH
6tbZf355/YjftjIgY4Ag2KgYwNNxyY6XOytGSH9tYRUI9HasQSjdupVIPF/ni0WItC60Lr7Ozggm
D8P9+uz6xHVNs96yknUe4y2G5X8/rAtSVUDidn2PKSDs6TIZmU0o3Ci4kA8tvSUO5utk5+f1IZOQ
6a2v4x1M3JI6FQWdgDq7lChu3xkqkkWhpzZzl2matpdybpp8k+t+HjUkpfXC1miFyZujkSToRWe3
qqm+J1ftl8bexGixNGq/J9dnqYcf1ZikgnVufVjfuC53nf1tleuTf6c1W5/zZWJECuDl2yqYIc70
WfHZTxW4Fr8+zmhyDmKeEmKsMcyjzPy+tju/W6CkA3LrtZ7a13qolNXkpxQ199kLPWFYOAqq4eug
QUQXCfxlVqvHQoN6JPfUtm0rG7MDBuY6a6b9yjw2F/XbOnV9WJ/Ll6JrIc8k/y77Y67h7DpZBbqH
/JUXyiVoRQ1JB1laKbsgHMaDH/CQ6lJFZqj0GGUjHTQzAJHp9/6jpWt3DY1+p6zb9sAoVbEjkIru
OotvyVZb/gp6EyQmj9RCY5gGmR2Bm3KSPia6d2kir/1jo65gpOIta6NqIOr8WVP6D0YCEk3EoDpG
S+4iRbvEsayWKwQ9s+0ozcRFkxdVdqK3Uiq/GZkL4Xmdakxkm4bcgdOD12RGOHA0CAn2tNzkreDV
plzgqOvk9cmoF2+UIZxBC/ELWh/CRXd5nV2n6oka/wLV7pcf0vqQhHWzM1ASWka6WFcWVqwQ3FRi
K+xAgZdw1wd+AhOcakcPGD0JyK3yurtFTjZ8H4hX3eJ6NK7H3PocideMQno1dVMD8UbBwMhcfgVQ
ZuGC1hbUvuv8OlXJlD5tsAOTZxJQLxj9eEhKY/mGlZITXg7MJFrnGX2Oh5GwFmJi5R7jo9Gqm8aH
JTyJJIR0JqJhR0T7ePiexJ1rdY28D+cZyFCtHoDbVHZQIjQIMCChorO+qaQrmrTq9uoADlynMnNo
68Y80JNFPmrSakZ4Bh2LMg7D22ArJC5JquSpMMSGp0HepjTdNfF2eqBFr4T75mF8ZzjQkVZb2BHx
6s+pRwJoCJIWh5kDJJ1DMfkZUfe+jfpdGbx2Getya9GbutfND6W8wOxUGw8YNMDRHqzrBhP3Rm42
GmCJyfAQMUTzJRBvJUQb6s/O/8AUxqrj2lEsR8o3KZ2iZ3AdtbARQ8aq1NSpNR9MauAmPvVtSL2S
7LkCdME+m79kGbYtCZ7hgVqqFux73RHhFZg2TZHe7LeD+qSrnqrtFeXYBy/Gl17uJ+0J53PRAbPw
6vhc6Ij/d1V68sMNou9sOqpwY8JzLe5L0aN81LSIlyhY7cAWzF3rlsquYXfKgKQ54ahsVkQp0qGM
J5iOAlf211g28JvpHHev9eiCoGCNfnmDaybLtwgthA4M+T3WoqF7yYQGvfht2f7UEZYczKORuNi4
zX6nRRDeHehMVL1CQUN956lIg0lATO4ZFHYqsTgXak666WEl9U1P+SCIkt7ZDgVxmezlBMT7vq+c
QrzALUMxHbJ/lcdIeUYKnIHQ2iFib6wdfMb2l0xb8bV+NoXDKHrKL7CMEvdrN9I5a8hH8XyQXeEm
8m2CF1LSip7jI2lfw00QudITTTpXwQwJ0Z/kN4UC137S96OyK8M9wcNa/dVCsEmPQXGmzSpFHkxy
fT6Z8mc8cx/JabLDoH0SrTsYJIW+o1gazofauE06ap2HfuZ3gWaUhnqc/CqCZ7U5E+o1HylUsL+J
kcJWRH0oBVvzC4S3QUhU4gocpiM2h4CKwkbnC+zpGhy1X/xmVe1nOG/C0a1kAkwOS+bRXZ7sCRRQ
SBapHPaTUMWIVg4cnbIBqGEfCxvADNTl9Z7Bp7PYq48aAoJxW+TbqXVgn2kWUT5niDlkUNICMMyj
2HrS6Iqn8l5D0ag+WulhFj0Vl/Q+az2/dtFYGCBs5w1NzLo9GcNsN7QzdTulQH+aYX9sxvfxCWJl
jMB/k9IxlPcDjMS+P2ntdoL7u+PPDHAPaqnXtbSSKH/a0lf8Dr1X75GQNTsU3oN8T9Q03CPxkRBb
VXgT83Nk3ESvjLiVeaf3B0nnDtzJ3izl0PBTCHaZdFviKBCj+5kK6awC9Bdv63gvRqVD80NStyrM
aep/GQa0oxy4SEupFJG7xbQEZkVxOnIJhVNcU7ffAURCJvjYmTcteQmxR0sd57v+s4T4+0TFS9so
Fx3iKVl+XJstG1hXSFseLs9bMlAA2cWT3eXbheVYO8WrAGOQE2dJQcwVK5e10FCKQ8cCeOtJGO8c
sM8X5Zjtcg86kNDCLrWJp6ZCTPQE/FVnRMCSorFHurXp2ycGTnRUy2P3qimvhCAbEGi97l7+6Sub
BMIo2wVZEkUFley6JO6ZWJ+dmZ1khc6ITaTIEyR3QK/k9llHREHdhgwronjJ4MK5anEqloZTP5x0
4vA+u+gyW27X7YUPksBsysj2JOya6IKpoYaHTYTRU/6SnVHq3aiPwqad70O08TTHq3csoSFQSFh0
ZGto0gZabF/tFLohI869cw0yms4qPbNiW5kbQzha6V0f2mPiZHeglyTVo80E22lKvfbWesnY/z+K
Z+OYqt7oIQ5/QDZZqvvgbj6CUZ6lzfhi4YOadpjXh2QDyyDjtyy48auoHGBQRjmoTMvDxMmBQXOV
bK8ExBt3wfz6TqXwqNFUnR/VGRH23cCgtPmgU9oSVw0QG6e9xpcM89jW4m1QO2ik1eLhsQsfpxnZ
nGbTAgd3Ag/Y0Hd5RxX/1zC99SrDh4W4G75khCoiEpCDG1phjsiMuFXoGhM5bhLPY6eU9vyTPno9
Z5boUIowhz6G8iQJxwaVmokokuQTG2ttRPEJsz0NzspGYUI5PEXv9hMCXGzfhK+RClzCTo4MaEIi
S8ig1e3wUXeq3XAPT12SXeTAoANSgggYZ7v0ilBwtp8S8IJdWO9gRz8Cftcd/SA7SGa3oMVq9wfs
jvIFfpp+i3d4r94pyXbexm5+nG71eqO8Q+yMHdT4xoYjDSnp4Ig/S04Hz1AYIkd8MC5DvGHLJTrX
dvhCwJjvexY8sif11vxZeqj1zl/1Cype7ULixsKg8x2qbqR+PzEjbKjE29p94wKN8PBe2nAIHWQp
W+3+h/2FE+JHs9XdfYiK7Fa55J58SxVf5AbgCXAWv5j8JX5BjiRRV3zR7nvfAdwIIhIbkv+oA78g
7DU9sygtuabfU2pPdkrh+re+senlpzTammSyNuBTHS3DNkPepxOCwbONwkUrEwybPdaALPTC1ine
mx3i3g2xGSJy++ae4RJIeH+G/bedNtFBdYn/4ZtAIKxu+/yCcQbNjeR+WjbJLh46346O+8se6cLw
Tiykcpo2AUFhdnMRfojP+FKoLDYfAT+D7FDcAV24E5+CQ4IIiUuCnYGiji/o/IqnYhezVbvoznwj
XYLXpJcsIQ/amT8NtnoDTAaYSFjsCyhaTmhy2+bwXGTTkrhrErQz8B9s7QUtGscZT4hP0iOQ1P5B
fm4uRBpt+1vtBPO4v6Wf5WD9mG3sI47KTnMgKZ2aS39b7/3dO9k8ZLOdqouyNSsHKAWzVrg58/PO
Zn5szI5k+zy2PtcMeztzgzDlDyyBCcdmpHPStuFbu9cgpHxMGzj3h/fmYzxllxENiG3uuPs4ITQ/
hbI9byEpO4kjbIhfszObKKOz72Q2i7jFOd1aW9mJb9s9YR/lY3IpH4XX6H50u4/4Eczzo2GLv6pn
rIx7zUaYktjtW/ACZEhzrUda7ToK/djlMWttjHZbrhovnMk4dNjDQHhSIJAOR+xIiwOO7+18X5/M
0Cn3yUXw4G2dtMfSNVzfyXfWLazmrfEGt1mgt3PWa2d+A9fooBh0OEOJDn0m/U1QPNqzXFzeMv6q
XbDjpmSfHjkcnuPH9jT8Si7mrj9VHyl3PZTKXsVfr9klukeH9it8y39mnsie4ByjHbUjLUfBmZEv
P+QP3RkR9rZ7F5+iO71AY88X3/CjiuxH8YtGp4DS1gF2YkOzebQ+u/eWqO5NcgS/75kf6lP9Nl04
EXKCVD/qt/iH6gwXdHLjQ3JMjvKT7kD2vVOfko3osFN38plHBxosH/AJDpOzzxaevEutUDsZnu4U
h/B1Oeg84WVEQo2WkDFta1fvi6zwHNnA0tmS7E7y8hsuiYfqi2O1eEI1u5+PxGI9zceAc0z7QuBV
cebqlHytx337Et+EsAi5uvArcsdjxvcFGqK16ZErvhOB0RNtHwMtY9KvFqHZC6/xY4IUB6zVZIzC
rlERLyKKwdFDGqg9fs6f8YOArphYygExw1YSbRUUjIi2hZ+J8CmeOS/rjrYd97R8+LXc6geYAfuR
L2S6jD/rNzC0mP+3HO/5I3YV5Ueg21B2noUbcpu3gVdwRYolD2a1+Dwor8lO3MN9348brsUkX8wb
5SCclXNbRBvjPvtChqk1tAh/4iqoAoJBuGSOtwmZkLZubcO76V7cGTfzqZvuknN95JYCShq/FfGt
cKxN7/m3X9EdKGt6W2C9JLJRuVU+xDfR3fwyrifA9Szhc3fLhUi1m6fiK7DZ+/zl2iciMv5tcwoY
EOY3JM+fYUOqz+0+d8c99Hrzo72pDtZnlm6I+hruoQeYH0zVb+GrdupviLtgq2e4Hk5z30PmrR2+
9/7BeAGSdIOAJ5l32d1yf/AufVbvbGJM10hzq69+Os0vXBD7TwIK2TwhX07GnNi4RYAoxmlp2hDr
Ak79MG0+e487PMaa98oF8ItN5J4TOsGmvuFcymXyfc7Ow7RrnoCZcGm9Gc7s18QTnWojHDtMRzfy
AbK2zS2QI72Le+RA+snamKSC22rJk+UGBYOHrNrVd9aNuBMvhdeisn8MXupt6U7Uq4Bf8eMNvM/Q
JVR3N4Zc08Y7/QTznAtefMN2j9VG4iQJMGLLaOyl4orzafyc39rBITf1TbshFdaNt9YlfymPUDOO
mMCte5nYCmPTxRsuafItt4PUYThon0ZP4fRc7wendoWj9GDuSDGEiMC14ZZ+4j33FMMX6s/qPTj0
x2IHFPmr5zzhZR6xT47kxdv4AaP2HQqt7XC/JTdNepE5BBK0UK781PPLvOM36z9TW+QLVL+Ivc6j
jfg8fUwf5W39mNxnl/aUcxY0flg34aPxIN3UCDz2/kHfZRfzjuheN377jF3hfjz2/JwVb/lHH+1w
sCNSO5/lj/RW0DZxaQ8w6cj/6h2iWEgYiOyEWygHtderGZ650ojPjX8y2y33xQf9AHlkR/BFuWe8
cBdvpQu3mRy18pOFsmPLebog3+IxOKh7C7YpfipzMxtfIrB9M7jDw8S3OLeu8dg+WpYbHHSOo5pf
bHFvvbARn8GOG3zQY9tuqYQmPTdWumwojI0YH61lN2HxexaL0Xt9+H6u8UnWkHVqBaieV8fKOnUN
A/quRplAkNGd3TEKoQgFN+avh7USdZ1dp7AeYrwZFBXdGKWodXtMMQWOa5UujqGHhBjAfbiIJUFC
k8EBC6NtjL00cC/YR8dGeO8p5khzv6Wlsql6OfJIaQ+Ab7GP2PxIoEdvIHwXxeBGpia/qxei1PrA
0EUXBazki82jXqwg61TTkBo3K4MrLwbqBsUpdz6L14MC0GI4XiaTVoy4CgycLtOm2OORsOXIpIJp
PgUmJP85UKiQ5Dncn0oj+naRK6z2zUmpbmuV2uCaQyYtjs5xCPtDGErIz6fkU8LbDiOfFnLIHXU5
BjSoxnG5Kc/weKH4LcnlW7eTqhYdATEGpa4lC3bcR2g1zsVFVhROuJWwOFa8OqhTTpxskxIoJJAV
L2NvGA6C+gz68NJLMZb2yDrZjToljQh5/282l7Wuu1Z7jbVZN1SIFf0gg7BP+Xt9mJb+3ep2uT5X
Ch0wmTDYBph8KKkshpzVhtMvXpyrP0dc3Df9wAjsGrVXCkIlb9Z53fdhdmb9dq3Lftdq5VmGvFaB
w8e6AacgKpE7iIs7elwqw9O/pwg/oPa5PLc+/DG7Lre+LRFKGhtZPr1LZkGhu/lKxOYL6JJDb5UT
APHQ1Du5zrRSccSiIh/Qhae03hcHOLoIkEj1oZIUUnbx92T+fuhIWAEJyZlIpeFZLl2psaGzt04l
JpkPeZi4+KBvC1EHtelXVBkz1Ib9UVK6G+hOEhoaHYaxXFaHiqo6NVL92ZDNbv89t75gIet2o4Ca
/W9Pru/7nl8n+3Fj5QbWVZiTB40TvlxTRG6D1VKvaSG9sXV6fXp9yOlVHoCZ421YFl1nr69W2PHG
ql/Iu/+9xPri91qUDju8c31JH/I7kl3abVEZitOLkeT0C+YnsuiC2nIzgRSmsolMUWf38hv0C36N
gtrLG7hEbxh26l1hqfvra+tUgKWHc9BMDXx9g6JXjbhZX1ofKlngS1ObtLCLspfddaH1TVSvge9K
axtx+bzRSFnye1XXZ7/n1zesb11XisyMy/A6eV3f95Lrk9e3X9/zvfo/Fx+1IN/Wdf/wx1vWDxyM
uka6Tk37uprrcn9u2W/zf7tl14+utCTdATeg87zst3WVv239b3/d9+T6Tv+6j3/7pO/JdYHvP9Dq
GGcCmiSUY/n+1i35x32yfrLRAED4Xvq3T77+nX/8Metq/8cWXD9ifp9b9Yk23dsKoLhCSlYyxR/P
/TH7d4uQTEZd64/VSGvT6rr4OnVdZl1tUemMwK7LXF/+u+f+/Jh1FX+s9nsZQ5nvW/pt21WBZq69
2CCeil3VxIDvuZB3y/X2qk+7zhprhxMNT/69oLl2UdfXvyfXtxfUmmQTOeHfrWJdYn24rub7Q5fr
9vfW/OP7rlvyv69mXe66yLq+63Pj0gX7/9qj/4v2COygCIrzn7VHWH+a5d+yjH6XIP31vr8kSKb5
LwRGkmQqKo1VA4vsvwlVlvQvXVU1ZVER/TeaStEWgZGCY0Pj0y1MIf9GUyniv7BzGxJRE0TfwJQy
/5+0R7L0PwCcmmaR7WYquqJYKslB/4mmioyIk13ZJPu0LyLPGtr3TtUvVtYyvstH/4D8iWJBz/Bs
TEwvjnJ80xNmnzYUvVqmHqiWcUwN/hbZZXu0rPnG8rFW6kL5gYc3cQKp+xozgokKxJnIsheTQzD8
6gs5PzVTCZIP0L0RJBR2iE+2FZrIxKVNRo1UVugvCiVeqsiJLMOhH6HxirVByypE2doqv2o5pYOr
BUdU7ulRu+2CifCjsnnPKm6Ex64yaE9AECbYOux+BCH0gdZUH/R8JGYuUom2IazLxRC/HUSAdVlP
5npXJjvuUgB4m7CwdamwbvB8jZSb0dTGYUZgqJ9eEkFLbkdccQTG9c0uGiNQFKk44WIOfgi1ZB3U
rFUeYchHXlv5b6ESRxcL/sDF8GlXtRJ3xcboT6fYmPHR9z3hpVG2VzOFqOd8iZ+rY0HYNNaS02AE
opeMTefWkcHGVQ09biX0TJ8aSjSlVJ6T7DxZSwkz6c+wPGqvSMpd5hMHn4bzg6kjiV7o0g+m+Dn2
xb4P8/6rjomIafy3gZgEJ7NgkYHg7XZTXGGHH9wqioiJKhoCMUYYeYkuP+c+5RIco49SmTNyampW
RLmkEohcLJAK4E1FrDUM4+1s8IWWSjjtClLFQNQQ4DEL6cmSKruoWTHBg8omKuoPBUH0uvTUhheN
+NXjGBFPkx5NX60O0PwouLBCsDk0H0UrcQc/atzJouqKoMTyJpo9vkVQvanwR4J3PsArwcljBkBJ
2uhHH2rxsV0exAWZuT40oHN/m11fXZdbX/272fUFX41FEmnV0zon6HAOsx6zXB13KN7/+Ix1feX6
yjo5Z6qFakS/X9+8PqybAZiQHMa5e6mUJoMs9B8buq6Tm/GJNmCl0M7mL/jHzVvfu76qJoq0AQRE
fsryjusL62wQB6SYrpO/bd/3ksL8rOmMn+nwE+x2XfC3yXXB9WNmwOyCr5XOKFM6wzImntaHRpJb
0gNpqOlwKk9E1y/kXjJ6+wUCpVlaskVXT2LHSU/65LcHYaJHbSyRKfpiiQ9SaGfW8tw4qMgw8HtX
w9v6nvXZzpxBt4Cn3vRAfLSheYHiUWwqWQ5qV4mrxpv6UyjA/hgLcoAsDiVJzIST3w7CaZ1Swox6
gC/iWUNHfEwNUj+tYd7XaFjgceDsSIrMFsF3LBYgckCUk7A8WFokn4ifDmSUNk2XvuBzVXbr63LL
uN9o+pNvCNMxFyhgi7qMzr8kLIYgVRXXAlNtSrBlM03YZGyrQV2OWYpmqxxrBMwJPV119uH1OSMk
A6Vj7DQuS5Au/qO2wFmniYLPadCPZZbrx3Bg7INfqsD0w36fx5AuR1xibqNZlFsx3A2sX2WD5HJe
DE7rUuuDqKfS96xihsT+DcmrrCsFJ0/oeH6VoSxFc+VbE2oiA26QaWnHRua/Saw8jGfc6QfK1lfz
H4nP+FCpyAgnSI4ECCN5zstW39UVScRNRc7eVGREO3ZAa9HYY0fUjfE0xaFJok7xyMhyPBXLwxjL
DYHqtYWchyXk+nboZ3qpnOkX3folvI0GctgEn7RxEVXrHhvHPpzy8BQvDz2sqgMYNKrc9CeRt7tm
o5CYYrDCPqoXCkJSnJX8XVfE9DT7O3HAjVc3xMINuTCfBHBKJ9Gv51MTZ8l+Lv0D6XN/PT8PQWWL
qhljKuG5eDny16nPSoWKAecV0PEgmOE2CsCyKIu/MLeGrrWTUr7JVdKUSoyyjmjWWynCiNH3NfUr
iy0JZiGGA714Yx+Q4ttIedXTNGLWmpa4qaJFYKRZibLJy4VbhLd6Vyra83pg1YoAEXohAdYm3rJK
LbLz3PTkM6lTvV1nVaFptpPqY4wQYdXi2i4oHtHHFYj0JFwgsKM4uMNcfluDdtwUhum7RUIRO2Es
6Chxme6ph5D+KTQW1t1AQrGb7QpFSV8iIadc58c3sh5KsI8oZo3aorG86qrWQtaEgZ5mGSCteSDN
qlrFQaspeFgkW+vU95PX+fWN8ZrUt77+x+LrrMzXs7UoCawfbcitYZcRzMc/3vDbqr8n8yx9anwZ
itB1S9bPWz9+XpP9INUhONAJZ/ptI35bvs4Re8lBjsxDlFr4sxWWkPXBXDwg11lC3JHX/Odz66td
j7YH+TFC0Z0M1hRUpagTBmxclI7iNMb2TeFDfJ70zyoPPtGCVq6YVZ/6bLxLY92fqVLS1+zJgY3n
V00VNyOiq3066vyAVPzhqqXJ7hirO1WWeq/24QKVxJ8mvUxZugWlP85RuW3SFElTKb0IVr3XSTGh
ww34WaL0GGKa0YzyvtdzL8yn+1YaSDoByYkpPLwRYAR0ieomGsXhspA6utMZXTN92BDRLjmqWWA/
l+Z4n6XaSYt80j8R6WLodSVs33EzcJNmVnu47y4WYbJrW1Zf6Bo9uYo6eiC/DjlZRGhXDaTkmwwe
1NmQK8up2uZRws+WE1XZd3TXdL319EKZ3AH35iaZzQvm0m2SANEiQuk9K7MeUhJCmWA0iT9LZLfR
pMwtmjlyTaTjpy7jUsuJkA4vAAepwAAegzGokW7kfWPtCx4dy5gJbC18gIK0VsWBiCS/ogAbgRuR
ozB1ZViojgLOjRtJZR9q+ItUPNMbqWpoMs2wAMyGgKnKAiUZNcNLKnEH5sPaIH3EuBP4HuqoiT3f
WKlQAWVOjYr8EIbsBELLy77ZJ8S2dWSP2InyM9JgSWTigy4B6wjU8jwJCm25rHmljOO7uo9JKpqQ
PpDhdfBTWCtlnSzaE8FC+ZA8lrIxOpDmym076+8wwoNjKMJnI3CR5Bhfv8U+l53ypH7Pn40Oyv6c
lrtBKHAwit1ro/uJa400hgyx3shj6SYtpsySCr9i0Tc2h5wq8SBwUzEuuQQJgI+mfJdF8nats2EO
t1DUfaIfrRXb4MxD4vUDfaE01jAyty/z7H8B56HF11Su4WOIjjqdmr7isceUc51D3xCPVLfTc8vh
2EYWgqPBYtCQLk2AoIBiAvezEOunEIaWldHBLX4Zak031+/E44Q3aMg/itwn0lksvFpDGTJl7Wlh
lBOlFWLFTYFLsgdJ2XPanMqFFfVur9TWkVjJvSrTRqay+U5+yXSnKxApwqQ+RwPHEjGqnmHR2tda
DlCTNLBa6B+y7oAuUbJhs3H7PMOeJ7+Vb0pdzsnWkxUKHfLEUSMkmAYb4MldhPhMUVhQ1NBGhiA1
yA7OyTANxlMyGIod6xauaf5vmVtJRlxRGc9qXPOT8gOP8CbF6wYs4Z0eHQwakFpunIMpr0hVp6rf
psAbsWBMbKPWe01Ogxq2urrNgriD+0t7gERXhahuMVVNVxFJxfCnZ0trn3Ql+hiXlI8Rx4qb6bKy
S7tLhU+H5jenFS1KuAMxwwAgSyq406QZG1GwnsZGeY4TkLk9xrJNUC+sRTQtMft2BhHCXdhOyxXF
8TPGgETnqMc4udElVC8VxBkcwAiby1wg1KwvGBxhp7WCV79LRXgp4+tQFdWGaIxLGBnmqRvLN7PN
b3AKUf5MW+RjAwlXOvl9H2NYQwiIWgD74JAzAl7pPzaKoxFSSwj94MDiEJF2Js9aaggbOVySNEpI
DbLF/iHjhHjZWNhZaR1tRTGkdWkGMnFwzXm5xUkJ+9a1lDKwkSLcAAhygH3sFMGCbYHI6HalcJ4J
IvM57ScC3eYlBq0d8IDrlnksIKuX6aJUElA1ENUI1kZCMJIHQK+4k89H0OzjhxnkEKYE0/I0ziFC
LEfcSJGHKIncyucytXW/tvam+Ev2Dd+LjKx2pyAg/TypFjpCDMeqpWePEiyUpV3epNkWJy7+UL4N
5K0oVaLyZ6Cd4vbTVNCyqyMunjwa3xmxjugEpNjJseMjDC7IR54L35tLK3JUH+FQrPTnmp69jGnS
FVSdtTaicpY6tGCW3u9bi+bukAz34Wy85X2tOZFqIm5Zzngrc7mt4lecBS3hnuhwuX+agwpWDqFI
hHS30E/guOEIxr1cmwb9gCWFdmm8+Q9kJBCFeJvpuX/0p8C0p0D9FVLCsOWWbAUFgTqtkQNnqoEg
lTelroEfhQzTBfVdxkp/wN3HAJkublq91TkXJbVtf5URREOsClwBqb/Tl2c4GsrDORRAUc5p9Fgb
LSOLLLtV+gXXK2Y/fIkroAUJS6rzzq60LPaGHDeBiUAu1u4CS9grmCHUdKh3+LLdwsIC3U0AqbMG
6Qm+3AtHwUkxsxsxQrg7JGeoScHQnUV3BG1L0AMN77rFn87pRFTfAEM/A0n1Zl0i+ROsQJwGeGF7
NGz60O/6/L5k5FlpPuJmrSzcEmhLkJgkN0mIPQyfzORcf1ezDtUTBc9YajrbCn/IcVG4HcYnx6qi
o28QbSE2VuT2hVNBJBk6/bZpeqcTQDHWMfoE8Ifl9hYaq7IxgSXlpniX5Pz8gOsObpI3P9M88Aiw
V3ftqP3QgcDdq8KXmfVe1wTW/bjQP8joAnWBqbqSvFLrX+uYGwsTGpcccOefBR95x+EFr7BHp4W1
lCFOAS1BRrvJbid+Xq4zdy6jr6FS3/SWugknkdGJ6WZtYAxgvvKPaUFdi8YsX6IA3MFE2MGFMXf1
ntNuqRUfLUZ5Qv+6CAtI+GZE2oeSI0ZW6CQeZCV/RLFbx2gwsxllb5lsEnUi5FY3X2e9BEQQCp4v
zzdFwfcaBvCEGTY4kTa+t3hiiEydYo/I3TYc7yPwr1KQ/9DzGZkqTvmStRJ4KebvbYV+XmsJ7iB5
CtxHfenNONo3YT+7WaLSG1Sn+dL7Nfb5pHjPqdHkYnJPBN67AInWi1pUCv1U79qp1qjEBU9mTAzD
esslw2q3ybgMyOxkdJouY99Zg58ZWebBqAgslMxtPmhn4vlEXHxCsbW0fksVv9oSX7S1EF43OfnB
VkGsRN3ML2TglTZsK/aR2Dj0Aa0bbI5I1jWU8EbiRUpCfOJAA7+qrXk39r7lNrV/a6XjzTT80pS2
3o6ZQHhKSzqmOVcxAujwpesC1VVr9SHvECGEZOWYqJPbuCOtpFCOgXLQFHHYvycJocCWXrOba5Iz
VPMoj0N+HGVkfpNavVpLKmamGV9Ci9pF5rTpL7zRMqT1FjYFnJZMLrapf6GtNtxMGaUOgQw6YjgY
fYZmtFfNvVoiiTfJWgUDigicG972VN/FDS6eKIpB85sF8Yqzemkr2KVGZU5uUc76sSrDJ08Ri/dS
3wRzquyFIb6N1AAxbWYh0qmXIbuh0dED1pB1KRKZBtt9wg9aNtTgZlAUNyl7p8lq/SHqiIrMYN6M
UaBxYptGuLhR71ixiH2KgzaRPkNumjqf6MTSqLVtXBkIYBiUbhE/jfOZEHcsY4l5iNSGugN/+hSP
WAOMl8S3uLuWs97t5ob7aeUkpZhzTE07FDOJy5jCor0pKWdw2k95USlYGc3arq2UvFOd5DZtemjR
LHClrUQIRfUbxXASxhonhh+TyD9QMAiuRp7kHu7NMyaSY03QrCvViulo4k2KNZfUkpyrbrdwm7go
CsEZiDSeHLK7DAHLDGQRdaOU1YmujNfFBAEFaJunEUn6UEzkoJJGaffVbS+H9yLtVNeMZS5XY/so
BiddyvuD2pCl3CzMQHnJeJGxOoAsIac2IxZNHaESChY6GrV7afxmI7Xw6xKNEQ7Z8hejoRI4lPGN
nokGVeDGSQLtlmDxo5a1Z4m0MOrj3Zn9pEIwuiFlU95itHuZxkZzR/hXpYUdr1SfKwXORdpa+IWE
5D6VFjVtSU55upGiAcnvO0CM3okw4rtJXO2gAfuUNsBsDPdRjPeiFMKzCFcDKxoJg3apZsQ0mbsp
kbfY6fN9Z8jDFnoTIpZa21dSH1+6LgchN8Jg5GxRltNiVPAVr6HKH26HXn61gipGBJeFm1KRL2Mu
oo5aHPBqEZj/xd55NMmNZFv6rzx760GZO+BQY9aLCa1SC4oNLMkkHVrrXz8fgtVNFqen23r/FhXG
EJkZFQE4/N57zndgzZjvpWO4Z4qglQpo/pc1u+TZhmdZHuuRX+eG5dlIGB1kAZIZ4v5ee3rXHxxC
Qk+j5c3rxVtDa/3dSp8AmYGa1drbY0N8jMwy2k61620hlatNqb9lZTdcKt0Nq7xDPYfpR7iZvfUw
eG2DOo22AwobvsU8wxARHcaMi6ITY9Q3lhZWe/Dok2+pepx1wp4YeKi9qhwfgDLZ0wF0gpXD0hFU
PbadEIuUCu60q26SGA8PRzLR7+PwbMaIXr3GA/uxhMn4xrPr62YDEppiujkWGmHe3LE7wgcRZwcw
NmevCNtVT4D3Eop4gTvqroxGdUC3a0kFbdps82mRam9295SVR9Xq74Ho00OUoyWtyXCyFoI6EBo2
H7N/Iv64XimHNbjnWrj1uwR1nd+iVCraZ3gdJtmlFD0ke8hz1tdHZg2MKYRBXegaFul5u2qKn6Vj
IYqs2sfRjfRW98MA1sShFyezcsV77V14OA2E4nXnnvquyXduNLEJzj10gRxQ0irx3WFE1b49bd1I
ZdtpKLkElkSkTcy4e9DT2C+iNawpQQqZ/c0VZnQuB/0JGLC38GfaUMUAje3PbVqwfqQ9JQb07sh1
3yZdpoCtALwN7nDo6unWp9+81k2s1lMB4UilPloEl9IGOdY0D4d+dJ5rQKyk04MnLFth7myW/lJk
n7Qe2ark3qsO6o7PGKW66RvEInUUzwKIddKVSxpY+FDK+cj+jeGREOi1sTrQspbNa52izidYs7iZ
I2PiK/qYTBCKdG18qWlSSDGih5ZVtaUiceGhe8AwHw0Y25wtpJjlIy6RagpoQ6hv/qxfcSJmmyxE
8cg5FJHaPLyRQ5ZhzIpf5+pWx62+gVhf3EdpghqUvfk2r19zi64BgaWb0TXSXauqnZ0Krh8LkR4w
mAfGWJAwPGTPFhiY7diyLTVF/gGd1iWcR2jwyfxOKTjbptjmDI3KKX0I+cboccdc5++hjG7tFmUw
6I1w1fnOg6ri78mo7vqsfwYQ4OKBYOQhWxIAOCtjCq5+a701wZjtjQr5rBNRkM4Wcmc1Rc8pldlR
Kv+xmxFwuxiFPBNTWxDvmf9h10S1H0evNI2yHcPJV7qiBTHv7SNoMkwK9C2I5DTWeGpPQ6uj8+Cu
ki9zj0RrGhQUsGFiTGcF/i5KCXDqDPBCodqPxowZ0lyMPyDC/JYj02ekuhcAPIdYvQ4OHLbJBpzm
hPP3ebCabWsoTnwPIejXQPd7KxyevH7AEze+23M37sPJOGF//BiMGmsVSezr0PLpXwX+96yDKVlW
9ufZSuWByyZyybQhHlv3dxwWLWFbuVp5Vl6SRoMBsVmujoDV7gWD2ZUP5L7Rl9orny0kP7soQAXd
lXiYmuRBCPU8EJm1kg2atjl1P1Rkwu1ilU+rTG5doRcn4xepgPWNFbzyGtXjbFMq6lrhk4Slmion
vkwhLik5UukMxV3JIcJ5TZx7OuCMLq30Y21ZWCRKcPdcbBcbCV1beizGusp9/5B1CKgJ9Dppdzpa
tcvWWmxird5tw32u0+4uNUzScIHf5h5gZDl51dax1m7cNje0JzeGbnBwZk99Q3x9OJwry/qctfm2
JAltI6OOPEbos0dnfGePGT+5DtNGu+vPswdNtMciysdNUT5se7ysCagyRKEd22e6YKs27ZtlKvpt
BhLsErJ4a7rsyKumofOSY7ll8BwqY4IuCbgIWCKZ6r1361uFPNiLMTwVFrEBmLpknb63CSPwEH7Y
xsVDvJm6gMEV28uVy+KJGLaDCsOCtjFag76kzgnKI9A1IctYOFN9LHB0G3Lw9qWn95xAq6to0SeE
72iEOckgKjoQycehUU0vU9sEa9OU6W6qvWMbVfFJ9TGuEwy4Q+FV+7DjHRf2TFhCLknGMG6IlWWq
Umcg25rLlNM8xBhe7PELhyerp/vSWB+KYLC3Y24zf3DqJYODFYLxeEeESGsM90Yk3QNnDF2DNnmA
9Mo1c6jrLYnxwJozY1fFEm6Y5bf7Qvr3bSo+ObAU1zIskLIXPvnZ+GX8aZU2S3kUe7h+RLdhfdpn
In+jsroB/2POhnc3VD4ZEmVAW9D43Jb0wno6BfvJg0NkQZo2nFCvR9C6sIgQahahkCSm3/b5ezRB
+LOHo9lw3Wyw5Lp9Z3I5UV8jp8s2YfFkpfdDNwma5EQPloFut6XhulsDfsa6shdnEV0Gw3j0YCs2
ijqUfD82gdmGJhB9c3Hv0S1FlefnHFADm/rUuomU8+y69d72WojZU4oFsp9dwlFSIK3YC/zx4gS0
O/vOLjZWKR9ybwK7l06rcnT7Y5QC0SbncVMqWo82tgMhcDgbPVv0MdpaUf4wJ+Ybsym8dUezmNB+
1xgaZRLRhR6QvkbiSx36+pG1+bsbYmOkcxpu49gE10uhhFOY0Eo3vY+y4kLC9ookm/ySd/rUkH17
lDMOQdPq75n8N0xxwDDHsWTXEMDonkhTwlOKH1Xn/o0Y+w9hxYc2twkfcNJ5mA9HBOJt+MpOxNqY
HNSmIOuySqPj3NBSnYzPgdvsQJiCS5mcPZ724T5qVLpWTkuQhSim9QicdR3UbrcvPJyz8B1oI/S6
23MVp/3ZjG8uRwIDiUMrwp7jo0HvoMBSO+bFthAIa7BYP0VMV02TfdVj/ZRPXf/1U1f1U/f0p1Dr
Ko3+Tdz1j8ciptjr2Y6gliwCL9JnIrgIc5zuDM98uv7lH7/mx1/9p7/SS60c+mNjbn686PoOuBoy
hP79zbhxfm6Rd7NLW8zhWOL6a/jX9Q9dX3x9Gz9+T95KrMfC3/3ya+u6O1MzRT9kZr+8v+sP/3jh
9Vc0nv0WDkG/vb4mpPUEfOQfn8LPP3X94K53wywP124eTOvr3Z+fKMyjfB9Z8hzVxktATAvTRnqV
UVx+TtEtb0LhFBvENaBuO6T2fWpQufRcMUfTpJJMuOiaUm6ynqKYPfMDqbqOgCNp+sfYiveOUHKj
MbWwY+teUla4uDU3SuqvlPyY2IoY9w0b/G3sTCzziMgHn/G92a6MoIs3I5EdWE7zF78DcmyhZ7Hj
x7T/0qekb9pzhoW3S26FWEYmpHpjaHWJtNEXmU/nvoq/LiMMkA7LXqG8Ka35LWmAKhE9dhlMtffR
kqzYYrj2zsiNWyvDtAYdlOtTrIcN4SDE8HA9GbLgXgARXscuCgHLjjjqB73y5hI3JSkAs3/nkMPD
rKhbz4V9rmL/VFdhto0shZHU2XfM4uEJhDdjNPdrxwEkV2bmGWrGl7nm4y0YcVnlwhzEdeFbzUub
42/RCeMal4OWtJrxyIXtYJTenkYaRklnerPo5U2D8RGdDrZKExobwhoSWah7sQkQalbvy6QZtmFo
7exm+oQsh8qh3REOpxF4xTs1NgGs0ZqRuSpfs9R5LwZrxNc7vQ9AKCkQFQu3VQDW1VwDZddmkDeJ
IjGfC7DbzOoTmoA9cMviQwfyYh4XTpTcmqaI1rUR2YcB9ts2l2RMeTUD9Diakc/73r4SJb8vOQdB
JDcEQwE/t/J03RGIsulTyg3QsrBlB4Vd2+g+VgOaf1clz0PAvsIpsXL54tOcmhiUsAVnov5ColCX
fpm4qG0NJB47IrxBxjrDxQUAHCn7qaLFWY213pHjSdbqnN+yjG39EfGC3eJbijPg4g4JwGIOHsom
sJmRzcV2bBzMWsV69HIH5XZa7dppx7OMmfx6XvldcdfO/mszlyc7ad+yMbqfJ6aWKuw+ibED0CwX
3W/rurur5skp3Wb1i/rw/keo5H/lXXZfRND4//bf5iLY+yVrkjmuA5LZUp6y2Cqh6/uroC8M1JRG
Hc2pCUD0KusN/+QmTBYimd6nAnVHpIJnu6ysrUG4NvOZMNh5mq5w1hVybVjHpjb3zFAw82rdnWVm
+A9qnDBSu9kdQUbbwm2eWAr0v3njcgnB/P2Nw2IzGa3aFsi13974HOW1M9GjhVvtJUfDsZFr0M5b
jS6Tsw7KJLnuHjP9NLyz4zA6TZZf/Lv38E8+PPofjiUXKaTHLu+vH15URbEzhll0RKwx3ZWpeUxk
HMKb7eXan12DWIzBA4fy5BkVW4ZOnJy7OczL/zgN3naQiipwaKYgFNz5Lbs4KaaJCFBXH7uSTJUQ
xs2xaxnPCxbBoYk/9rMu9sQePUtPV/As5HggVmndY5ovg8a4Idq4urChx1bpDTcawQzXK3BdoQyH
rSIfjsmeJW8CV58DZZ+8diD6w2jMNXHV5qY2mEnnxIxsi0i+OV7fH0bSThK/cC/Xm2j5V5vOH//j
Y9c1fUtJ15Uehgx3+Xq+vj1SMnKky//VidYL2z7UBJGa2XpoymIbE962ldrdlba5DtVcX/pqoLbs
gTmb5TEbc+b76cy2fSQAWC9JOIM6EHLcHwNFCmKvQx/UQNBDDAnNQ2cOT11QWLvrO/+f7N5/g2aU
FhG6v3zJm7f27b++XYXVt2/Zt7/99+FteIv+ooz+80f+Dme01R/en1xGy0UC/ffgXkf8YSpH0dz1
1KKeA7/4Z3Cvaf5hWpIDxRauUg5is3+oo6X3B3ukJWHXEq7kGfmfqKOl9dfcXoiQLEXXBdUBH6mU
x/v79XgUjp/OMdqTJ1HGxiGd2MgajImwn8qbJEqMDykjz1XJTEG2nXrxZtD0JiIBdM6lv+/l/No0
BjOAIOesi4TEqE1514oMNkxFWItAN+roBSrqUw2OrSSWpaVx2EFyzBcI+OAZ+cVKmueoJPqmjQ6u
ao3TlMBtFUE6bAxHrlsf8Y0LiZVMBs2MqRfNVg+IH+XofPZ8SpeUE45WJeWI5w0oBlty86Z8cA9W
HuRkWjXzPTha9rVO0W4KmlK7xOseKt0jEBYEBIBGxCnP6nvTdno7N85LlYcb02+eqgJeh0NAyGy0
9lkn1J4d7aWYPB5fc23LEWGNFlYwxS6bY4nYjyjQNGsBDAUuoudQDequ6YevDTgQYyrVkicDp7kc
OtQlzpfWnj4QWFXfDtp9MFVd3vUtqIx0KrYDsRcPk91CL25cGhAxc4qijexHWvEbVbnth8YLvlcl
VbuT+NlutGhP0TYst0hH1hVMhmRIwET53bQVssHWG0e7uB+6W1vpm2wM+iM7vI1MHXWCIv69KIbk
buiMj0Yk7hv4ao+ZPbKBThr9lEf1rqUzRsmE9KavtWT2mKpjnIvviNWHcxSKr1zCnFvk6+EmGLE3
a9G2h2qen6vRJUCtDfN9WbjVfaaTaP3LOfdPNgXOX69r1wOZi4jLySFgGkuPs+nXAzmbFbjDoGH6
Sjc/EUF3sK3Ohj6UAhKw++Boy7Ld8ncZpMefhU34RkkrzqPDd7JDs7nrfZKDjUK6G2co9ksU3gNJ
kQTgzb11X60YRehnWZSMPyZPn9yyf4gSAewoJDEnHbudKfOIcZK8TWVSHkumcb4BRWokmUQPlbv3
aKWskKvAcDLK+dL71IPQlAR6xdsia5YGHE7NlG6y06Zf3TJ5c/u5+UCWxZ7r8ivGXPuRDhY70uGz
mdGC7BsOVV87FDhWcRfL6bEBm0/Ht5g2rh5MOldI13NrwaG0mf/0rz9wUyw7hZ+7GT5xhSGSRQjq
rMDfoX67gpee4+kAy+aTW0FdCafWPbXhtB360LqxNC6CwP6Q61DfpZeRCuoc0xEcy/5zK4wlvYTZ
RjUtMKCupmqB3MPQJz8AiasveEgp/kmIkBHObQ/6Yrrc6IryWy4GiKYc5CkeBxAkoNJg5Vv3MqaX
FkJli8YvZEAmp7TsPzSJgaMjje4RwdHhi1w4hl72WtPZGWiYv5jo+JiKV/nFQNDjddo9pfWApq0a
720veNVqNBH25tGJ+fawTvKhX7sABElwLT8NTB7TtMzZVs7GXnmXpsRoPQE83CJ5o5Lyyk+RaLx7
Z1Ann57fQczWe+50l4FQqoPL4gb0LtpnPVizCunf66SHiwosNjLC3bYKqgbVCNw6In/CmNrLilFp
KF34pGdn624QCXln7B/TLFRACYk7EM5tKmb6xhN5HVZr75FsHIl0W8u+cED5g9VpYv+ja3dfizm6
JKEVXEr1kjVF9GTTyE7aRqzThi6CtpJ9WISPrQduje4XNB2yc5E149TI/G5PixYFY47sVwDYgYWP
L53SNYlnsscd+cJk/w4NRbUTTTIyqKxIN4Biu/MJaDtE0UL/YbvN0TydxYwh32RHvynL6lClCdGY
euPW00DyOa3SlsJ2PffldF7yY6wSx7mLSNgjaeOoDJyRRCCt+1SMu8o1PAIGkwhGednRKKYQAiJ4
KPsOeMKkb/oeMS8n+nvrJOaqNntj1ZloeAIv+ZqHTXPI0tokV3CTtq1AcUrwLA0C05yTC1blTRgL
2FUsJiZAzZthmICSSbkLCEbfVc2c3I3TgxVm6p6kiXydB8ARIpu+yWSXe8d3S5gS3Lg0yssKm/TE
/9lK50l5yDMSYNGZ3SgSBhed6GfLjPROdHWyk6Vz4CRIDh2ceJ+u/t4gQA47ojkeYkHzsI91crLA
YqEVsfZqZr49zeg7GNlfQuSUK9Mr71un+drV4XD418uAtP668NpCeACdpbAsCY/dZHP714XX1H3A
QME1HmOyV1Bv0pFjZkbf34Ug2NsMm3xVk8nmnZjiehu6Z/6aSXRouBRwRd1QdvsTlhjawDNqITfL
+1ddMwiTXN6PPfOJmWiCp4hARZBZXTdeGhvphk3UYm7Qp6tLe5uVZXsyWgRLodXeVl75cfTxPlXz
2B0HmyPZ0FOExGIyL75migroLLwjoQncEzQsvnJ5IQUtBvwKhZD5uLGlPv9GEkl3DonRQPgkkbWx
xT7PpgmJwswnosYuVThWIKNThpYhTK6BCL8tdrcNNDLfDL6MmaXZrKvsXDcKltiIehydiUhd86bq
WfsHo0dha9nTpeTPL3U5Kc+cWBearz5AM3RLpDgBVXUW6ZDhLt3dNiO3MkElifHiXE3itc/Cz30Z
fUEz4O9NxMo+mt5zRiwpYVty29kTLgYXZXDrzMStLbQyRaHhR/lwQsGCQgjlAC1C4+z4dLh0D60A
8TLUCtmqmyG3oCROxEdmPhOiyU70Gck/g80xHhAspTELABnQNd+oGQ0H7FzJDa1WSqwizVEADskF
7ch7gWuQcJnHyPDDnXKhldFgaiB+iO4CLfuZSW2Amp8+lrcvqjK7dLOrUZVwcxj77vu/Pmqd33nk
gtrP9Fx0qbQSKIOxH/66WxhIvjD0XAePjPX8jd9r/xw4JVb81mwOQpmvZN0eDGMeH3v7azz7042y
d9JASW6Rl/3GRHaPGSDZGiJlF2yOzYZBhLlDag3UaaDnbMyPxoQZd2wdIphq78EAdPvJy/EYeL4I
H8vMhZ5EJtZetURe0Sne2h4TeZLc/LVPzM1G5dl4U6EzWlluPe8AA6cXskRAQhEtuOdtfHGiQZ5b
O5np2sxbIiJv+vEhD1CCjgEtJgJaGMO3SjySI16zieZLQyn06gO2m91ZHgZrpp2otEPe2LblzMGD
NiITD1J378LiqQis/1FFfh3/t/5W/JNtmlrqiZ+bhmW1sNRS20iHLohLG+evH3w+J0gCQu0+pg4g
tzGW4y3aL737qLo5uM9HNFJCoaItPBtzGxgjIzyDY+4u5OAwFldG/JgVt3kI6bFq02k3RYmzIR/r
VQRED/UwoaGS9T6ZXGAg4AIjTZf2bV4LsE1hepbsDI5BgSzVY8lYm5j/DoWZUhPYfXlOabg+S2Hf
pYmHEjIsTnMfknRuBjkeLg8ks2ieWh00m1kASWWXfDQUBIR/fXBK/7c+0fVDcvHRStMkixrr7F8/
pCGro3pWg/3IHpErZpyYd5F8QHDVnWrI7nv+5kcHt+Pa6cfuJLp5pFyJ+3XVS3XMepY6w7dzQtm6
lr3vOKynIGNbqyq9QYTOBJ+Yv00byzNd3PlG+Kg1rSCrWbdz5+gRRwrTJLpxlxjLTijIjpcw6y/C
LZEol6E8DiZIFU9DOXaIjPIb98sUZvaBVXFGK4IufLT8Y2kJBpxNdOmhe8oSUVwtYiyT7Bg3ppeN
G+nF0y1MeTYNsIrPRtTsDDFR4fiFOlVt7l0yQRu9CYbuSNzfsPIS+FxR+NGQtn3Iow+90dUXhGG7
qUvCG9ex9KabQvUs5FSurQQJWtZgLmUjwUJy0hq5WBxl1FcwrmEYDcPeHHfKEO26aqSx9kuab2BJ
PjoDp+VArbNFS2djNQrhzxYNEs7MIZ00B6pVHE0pUN36IEcMNk33Ug3RFksJgKI2BcFUT2szDFHa
F86l6NLuMZrFzmgD5Itt5dwiHnY3cSTCxWj3ETgIy0Yzrq0i+WISKfTmJbQzW6IZEa8uwiJrM7AV
vw96671vgFCj+2mnIN3ki8JHdjWml+UKpML83mOBuhSiuo1K4y4dpHdXV0a980KMgwp8Yp42t4rZ
YwXu5oQElxyFQsKRBn8IgsiMXeNUhs5R5LV+tZKMMfAUTQ8RBPvagdGIQuZDRpTlyzD6xyStm00+
YnoQCrbyZJJd2vdEeLeGl5+Rxt635Qskr/iuqqhyzDbcmTbav7xh5QEbE5m9dUbNBJus784IHvx1
kg7fXPQtG+RGeldGBFZPZpY8W9EpjIzwUnm62JVNisJ0uQvDe+9m8VeryIojcO6vOacUZa/JGNPz
8WAkfOwqNRl/QKQdh/bJsiZEKBNqM7clJm0atbjhw/VW//osZjH7famjz0c5KtEJXhs2v1WkXi6z
rkn66tF2+GrGzI/BwqM0auio3HJReoRFD5CzztUdsTpPZhggbKxwnKbDSPByUEGIjB12FFR3o2XX
ZytWHWxgcqDzB2XG+TOyYcds5wdhxiFK02lRAoSAobxGrSN6wOCNRY4OpXxuY8/eC9yJKHxYZ626
hRWXNsMxDKDq0gUf7rwkeIfl/ChSy39GNr8r+JrJz4RIZsq43gU0UNZcM70tUupybfYeQZ0BUn26
M7jrCub8DcEcG9fACxLIEspYiGEEL3m7Sgd3VxuTdzZmz7sNqkIfOrLBV6VT5fxhjWehs84GifGU
ThBn7Vx3n9xyPsZxMj87suq3qQZ1XSFsJe3ggRhfm4ZMEb5YcwV6NOLvpsYYP2fBk+MvrxazcTMG
Xnr04b4cu8g3oUaxuglXP/QSZxVeRPTEwrrEgUP2IsFCd+wUPzSOTLHFAHV2yLjG/Y2UUk8EGvqd
+zUrdP6oO+EwBYv02bVQJJTFIScTDFQP2xkdK4QDJOcxWR8XVPFkPGIJW7f0EPaNP7aryObKBQb+
aMEwX8N+ZzcfGdUuTft9zmZvlRGzdmtWhU+mOaJL1FLtov3NQLQSUEdICX2NwXiN+iXDLCgFg3ya
4K7TUWaw6SDxEsiZ+YxHozrbxUILDkDaBEVsbzsn3ESkMK3mbHCWDES9C/IIRTRCCg6dqmoRGnbJ
IfU1VE0dfwhjtH7VKKxN2uGGzDUuuSL1qWEBlPUMMB/4HDZYGL4y3ZdPRHwle7uw9Ckq8+YOAgx8
UUaK7VBlX6W644obvOGnmsh/5IzUckiP6FEsGoo4F1SW3EZedCrSLn1Jpf2Fho28qZZ7beWffT0/
VlVqnVKmQ88p4o6tllhTnOg1awzzrhGNdR+EoEgX19fOa5Y4dJF5fIV+8ujh/VolBeW3Sr4H9fDF
qTznIX418ZeewmaAsQAB1ioeIuM9wu62buvaO4cpBiHt5ghQe9vbSFF4L2pOsz1dRCyLcVpAKKbu
4jLwajQZCa8t18pEQ0sOcrGxQq6/Y5MtwVoZSrHJLNftmMdHbecvpSa2vBO5AJb7jMeKLU9hRZ+8
PjtU9U3L9OMya5vBXtG+Syv2zlNm1mRETDBzk2inZRjdCtrUD4OGK0ow004rg6BGu5xek4DDjs1R
GLbzx2qE4d8mfb7JmHyvJ1bxS5bmyUHln8qRcaJyXPdgYrruVVncu8TSo+kY0/tS1U9d6+kdCaXG
rrD99GbusB/4Ae3JPhrZkxnNdNJd/CGPkHh67KHWnedn+ywfMJZrpue2KcOPmXQrhFm9ex/bJT2H
+p0+hXmLi8HfEKQLWSchpoCwAWevetWs2wgkmm6950PO3uiR3crRyGd58VT4EgdMMUt9SOO2PlTT
AJa5sbOzU05sA6mfVuiAIOwaXoPe6WqSl/0j7oxM2MVWtE24SfMwmlcZGvwRDRa2fbjvTFVaHB9W
cMJIWvNBReDN5YBut4mAj41Dv0Hc/kRqUYoEZhr3Vj+dCGDGFr5smyf7rU1LuMJp8DQHeCwm6A2I
bybzNoo2qT/tyy7+msbk74jFlm4yVZ+N3sOYHOCSQnKjnSm4GEM13w49Qnuf4SV6WsVmVkjvMEvr
k5u7B0Ryn1w5mweRTQzIJZuEpI3R+kbuQP408EeaxVthZYKR+PDIDMHnQ4PT2ib1KRbdcJuWIxyy
3PqeEu8BlFlOH9SU3+kazY4qK9Y0ldSPSe3sfP9V+k3+kYhViKIpYNAx7BoI3dr9caX8n8nSv5ss
CcXG///P3fk/6VuTvP2K3IGww0/8fa5k+n/4rulhkKMNqxiE/320xOToD6WEFL5pL2ydhcXz52TJ
lX8wN+flLqMey5bLaKspujb823/bPGVjDfAsy3IVx4b6TyZLlvvXImZ5PxJEkJIOg05F2be0j3+Z
dHpuP2UZ5cO3uWm/L0J59Lk27PUuhWtcy/mNQfQqkW38XuW0e7HUWw913MRHRjn9vqjRIBDc8qDx
/Wy7LgNcZ9vFE5y05qGLkH6Sa/h0vdEEza+7NKPZqafySVelImLdu2cEG7PgMihGASZIEVx+AtrV
dOpQgqzm+VoFpuUOc6u+wcYTQIi7+XlDi58ghRC70mqibbFuuIxtfj59/df1Ndd/9bTALkHz45dc
H6ZsfK3drNspbSCuCSv5MXXlrV3V3TeZjOdJdt2nqR6RgIx4LFKdpKeEk3ev7TZ6AqHA7t81e3K8
cgcNItnbmRlUNwq24yEogpefD10fv978fKzy0m1T2T5JgvyQETnNZegeDKvAs51W5UjmJzcNxtrz
9S5HWkpWZfb/PE7nkSTUomSxu776evPjPuQbnrv+osgbcBUOyOCur6eXsfxUno/HnDkMNRi5GDXt
tQeNI4vhthGSC0tnzFjEhqsw6bNzMml8VL//M4iy7KxKg50c0HM0gsu431l6I9d/zUOB+dNrmvi8
PHt9omV/uQcvwTwxJm2OOOjqE5HhgP/6Hk6qr72P8JvxvZSf/KDU+xFVCFaY8TYcuVYPE719KSlF
8lphDI879Spp/LhDWX0aTdgALlfr3fVlQyQeikJZjy5uvV9+nMEitH3QS/vS7WwXs4uM4OxXeMCX
u0FEi9sJDNi2gdPvnVxw4VLeHc2qgBOkxHQ9VsamYgZzhzTEv7OXG7qw57CT6vzz8S7Mg5Nr6ofr
Q9ebbkadpdKkJ5KSpO3rY2guZxziI3ySPB4u3XLTC7u/zBlBmcbI8fXbE9eX/HysieAzWhjGsFbF
7rmxQDnIpvpwvYf1q6XZuDzx+/3QSHkKzgbBB2nmYmpRFi2Iv78yrzMibOze/PMnr8+QpghnQGMr
aKMWkjI3Im33tWu4t1netY9ox9tznUcPRKjH7z2B9JMIszerjADilr5+mRrwBlHhmndmGRK7Mcrs
DJKjPGMDGdmgEtSsRWkML2HbBfU2ICf3Nlz2i0Y1SbqNU3T/44Zd0oW85tMvDy1PGoTfwqHS/vbn
E1HvR/fv1O7hnz+7vDCLEZzFaPvxeeM0pPL3trH0n0nV5v9suVEm3zP7cojz/3gsCmDLx4Z1k9Ht
faxV2l2EZ/z4oQB4yZEE3QUyY6qL3835Jcn21ztRPC8+0OXxH/8Mpwayil/Cwa5JUrg+MyxPxyYm
3qVnPeLqJjmhbkR4602afUOlbuKOdY/owfCWYRDEKk25xHILPCafErX/8TqqyD+fzxrxbmVAqfqw
3V/bjU2dTo+o4pfW44+bwSzxnsDQqqpE/nhsdlkdk4BY+uWhUWf5pXWTjz9/qA0xSf/2S9E+L68m
3/Wu0hIfpFgaHmBcZmF2NwE6pfsfDyVds4uHxSawvCJl9n3v00b4+dqfjyOmbnaZAZHI4pw+oZTD
jKv64GaITUwQo5199QBSGOn8RbROtTG6LLnxppQX2H9eFf79C2DuFyXFxC/7gX/STZXi94ss/QXL
lI7Hf7ayzN8vsgXlKm772f7GYKmD063EZbRqeaHLQkXgUivtq6x9MehWdatMYdlto7nYl8un2Hlw
Ciio73THFyV7uziKxcgBo0BS5fIYHl4SFMY8PM1DZN/IDLYJoi3vmMfxl3S2wzWcl30567fE5AhN
+2p8KJmJXe9db4b+mDpd9vzjThkBFpuj+zYcCCxpUYQL3+8u1yfLDIZAnmNOv94V2L0bhyrYJbT8
Lk1t42TNE1v/VMQf5rS612EWv+P7+giRV74UTmSBN0ig4Un6hiEBVeUQi/soVv+XsPNachvn2vUV
sYoRJE+VW1K3pM7tE5bTMOfMq98PIc/I7j3/fFUuFBcAUm0FEljrDTYqzySPvLrT7pGZLdYC1siL
lhVQD9lOb2cs4SpqdRx1+qwhL9iZjwpiNY/4ooKOTW2PvFI0h12CD6iPVhGRnOYg47tKCl56rG3z
8TrtrtXY0gS6kZ5zEjHbQcy6CU1ovwACOonK7755fkztX3cBpZTVdGAj7q3IiObfvAd0rtu1ltb2
rD7C8qeJxcN/f2koyf2RmDL5KiDFYVHlccDggSD6tDKzI31I87ryQb0C2EnwYn+kUjRdDBw1wOLH
5JFhgmKpfBZUfjajR1HMiIb0WS2QC7EB5FM9j4aDUeKRqUymd+B+ohxYi2IolIIGKvPOI9Xz94A8
kn1yngw/9d3O/TTwb5NvfawwscUZ7Lsk1KHbgHu9L8xYudMo3m/jzuzOqVI6gOoU83202ycSNeZf
FVDmojZ8aLlUyVCCMwBHz4RPy66NfV+pc0ZkjgOWCFikzL3XQ9krGiqwehAer9PnibLf1VFOiHFj
PfZk7XalrtYgFUk3uxG2dWlsuO9O3pxGLfd+oiS11ToM3FNXpEvN7dWHRCeD00dkd7GfJ2wQ/kYZ
gkOkD05RIeK9nCe7Rk/ka/QVeMzFdsqjwfo2lLF7bAx+azB2gnWdd8bai9T44sc0KmRB+lgVwMiI
L3Bp4gvbaQyjQvbmsk/OM5VS2aUO7isylA2iRcq+jcb3W5c5dOm9PRl3Bm/5Sq+QXOFVIkgAsfES
QxJKB0H2fW5Mo+zXXkI5Mpuf+7cBeST7KO9U/z5M+VtfDHqgrD6d1+g+vhKiNr5OqEkcweb8NJNB
exic1nq14U36hh8+a5PfPwUAqdLIUh4LVcmPhYt6kQak/JuwzZ3nO/qbPaW4s+B0fQdbTH3i4fJd
TtDj5GdhWfUTKfryzhxNdVMohvJWtc7WBIDyzfXwCjB0tz9RHCqOPH1QkpoHMHvP4q0/gfDMTANn
EA8CVQwx5n4UlJxW4I2Qb9H9B5bGwVPpNecQchByZiJ40nIkHyMbyTQ5KJtOqc5jpan3MrrNKI2Q
0+ez/rmGnEEdx7teo4HFtuh19OhKrwTIR5LX2V8PI6SE9wr8ZBgKt0OELXtMsuzWINtqtcqr1wXI
t6imtTMCR3kFB4CgisPTQI6KalgptqM8BXGmPPZpu7XmWV02ldv/ddv6864FQHLeTrquA0HDRaRg
Trf/tp/0gngIlTjJfsbYTJ5zvcNIIfJqrFiCQxdX8CTjBy1MkTXt/A4NF1t/cbCB3jeRcgwSB8Po
0BjUlVck+UY+3ZyYbGI9Bsk+7LLc3URNP86gdUjSAH3W//3nz2jO3wqfpq2C+HYszTJsDdiUNW/k
f//zFYCLdp7YuKQYVNopjs9A77jbxalTQFafYzcMgnNdwk8coibfXTsd0Az3w4SRF44AIBFQeD1P
6iSQGOJOK09pYs1bVvlkLvklUmoxUTLIcK4GaCYQq5v7ZCMSV2zrEGikHLDmUegC/rZDR4b62n//
j+f8w5//YxIJlmm6wgJp7fC5/fk/HpO0dCcxeD8ADt2ji5i/DvDW2sQx3mujaO+y3ndWaPaa75HK
Hr0D9fwwpwieyzy9m7zCfDcctGXDHM9DGXpt/iMx6uqMtKpysS3/6Xp2kdkbswlw1JyvXbr5pVbv
zbDdZ/2XcJjqvZ8W9UHlHSkW8vAaN3Z9kEexBeBgQ+K0hs3UKut8zDqysXnUnQIXzQQLR4cILOHk
me1d7FhdtRi62DmEiW1fm2io+4qCCnEfOSU6LDqmZqmC9d78vDcBhIZN47ybGtJcg56TvMuL6om7
xg85oeJ+NlMwqQnBgaVADeynHtz6I7EczO7c+GtdB2BWB27qFhiFlwkU5AYRXWOtduL30BxRhIgM
5SlFQuM+0sIAhcoZ7Dk3AUL5AGSdFpr+HwPh5Kf/o4otPiGL+b0a7PINlWctNA1Xjv/2e9UMyibu
EAkKlk4lHiwALnAwqvshVU/IvY+PUDBp8ExfBSHihNYcyoFEadaRLsbrNL/uPVw/Zl8S6LCuhmcN
qAbduaC86F1iCIXYAKbYvjvexZx674IYD2UIn8pml+Ro5qhZbyyR3Aq38gw5cfL9N55O1kGeIfsF
Zk1cVXYgu4StJFeVkTxDXjXVAsy35teVfcFYGagvYjMv56G3uS/9emMYpbXX4iY2l9fDOZZHsukd
+PIwtNnEycM2mlZqZSDrEUN9/u8foab//x8DqT5ToxZJBscgYfjnr1APgakUoaX/SIq6WoZeGZ/S
Knl0cQwGxOrHJ9l0oxafohBt6rxwio3sk3PlUdXYBsoTLuis+YzbwFD2DQWW8f1T/zhUOJP1T5+6
4/nVdT86NvkYHG6XkdNqJaIShI7p9dVl37UxungNlEG5vvptoKYqsNMbhO5uffIoq32ko9jR3fpv
L6ZoxZbarHKQg7I/RGBrDwUFqZys7NjsYMICcxT6+zX+fCgneBB8ksXnw99OQ5u21ND5+3SxOW5Q
fV4JxJ1XbTXY94KqwL08stOlbrbDvRW1T+HgPxlYEh9LFAHRF2xhOgfN2C30PHCOckSQeD3KcCQj
t2l67JIQ80BcTgn6l1rX3ia39pHQ8ocHO7chlSmT+pGkLj5pXaxRYXKyZzhAB9lP+iACdOMUCN6G
2ocuHke9q94Febm7QoMaKWf9y1W1rJxW//3F1SUB6IYU4oFpuIANQWhZ6MAL7md/fnHR4NLivtPT
H6R5+ISFNyD/0erOfdyDRPeq+CCjPNIDdRXo+HKRY8Z3a57y20gf7QaEza5dzaiC7TShVbDoNnu8
Qf+ePEy+e51TF3GKXK9HaQetcLXnvqXH7TbUhuZBA5l5AcrLig++ASob7kV2ZU1W7000eBZm5jgX
fW6KSVSbNFJSkFyEcl7cOO1SFaLdyr4e4nrKCuTOqTKqtlpvHeTRrZF9IoBbzy0aBuY8D01QXLs+
zbmFvw1bcT/uANztp9AzP1///3y526XKmkcihbV/m+o24L3RGPQOkzoox9zOlKM8Atv72sWWsv3U
P8zTbn3I0FULkD7zYozM+e38T/N60y+WVS/QEfrzAnleIl4gL1j7Wbty+Guppf3TKa8oSAruXDKH
SLCYBy/uzQNJuegwuQe/jhH/hNRhklWlcYY4rBapEVrXebczyDdePE8dESz4+yK30+Q1keQIvSfy
2SqAlKwF1N/0r41ufRhzsj9GhbYhs/JVdIC0SJuUW4+87Hnwk3UlnPKLMzrTKhkr9lQI+h8DyB6w
+z3x4ZKakokOkQSQRwI1eRp0hEOBZjW7DGXRPimRW0LYv3Dsghp07Z+KpPlIvbx8BRVcHCnYoqQx
h20Y2HdpDNT6Ojdtgba3E4IT82hf3Sn2MQ3z2Za57c/GEFV3oyqmbQEs6KnPSeKjM2j/UN0PNBGQ
Oish6HtKOD065USVPUJzqYqN+YneTo+FaWPbF1XKTvZZqIWdx9C5niC7KG+0mwwpipXvR9OjvJLn
Gxe3yIN7OQPhef6DJPXWvgchTrgRefFxLupe73iDBXvZ9sh7jVpJ8oI7pWzk6O3OeBuIebZQkA73
t65eXuR2Q7290q1Pztb+uby3AwA3P8L9aeI53rgxpu7zE/4azyOjBsrc17z7W9ft8a/9y2pAzrst
Dj5d7nYubwHS9TI2tT74H4uFT1DueY/C5krM/1ARo7L4idFhVEldgTasv5uVf6eLsDgmhQc5qox+
DqjXIY0EPOl4PfTdtwZJij13SvW7r3jPOXfxVy0w1LU3WO6hdu36ngWuuUqrHDRwXGJZ0M7g8Fp0
9xMIwWeR6htYQ857hqjVrrNNsR7swH1vzPYrHE9xTgBqIhvpf5DWv/z382Wugf65O7EAfrqmDetN
U1GC+pQE09zY0QddRYIwGkwMDgbx6MUe2IpAnGU0A98BOMESTpQRjahU5BcAMMW9HAVBU+0THdAk
OjPmJi5xxUbYyTsMY+kd5FFh9KcOdvVWRlQ8sd6Th7KxRiS1plHd977lUZQQ3r5UuuqAYAWqV3nT
nIIQc0KbLMSzg5bFsnULc9GCSkW4z1F4XUAKRxS7fSzKLeUgj2TfBDYMITRve+u6TZNz27jz8S6e
z0XzmWuFYfcAQr58YRFmbWwnzDZTVCqvDcDvJRDNGsM6QtPQ3lBTtk4yAuheDlPz6gIQOrfldGE9
Fv0vesHnMjLfSZcvJMsDlbUtwgqfPidPQWGoqCzlW6hAomgz5YsBT+giG7CtCQWa6Myf6ZLWCcF1
oZi7a0eRXUIryi5V60PptmZLkxIrYkTFxTlEYjbswpGq8lerV7yTvJY2X9UBYDepcPFur4GQ92Fw
WHDJ68l+JaxefC2D4ahPl7YABxuXnntoPQtgaNRM6CkK/TGJUlQl+q7/2jcavJLc/MtJ+m2WCOer
3gt3Vorzn8ZoajadhnSrGtvNugN2tDJF/nArB5lTyZ9qoEx86wsr8ei6lnGUJaIRAC9ureW/nhS2
DeII8wn2fIK8huIM7f38Kk2QAHcrRgjIt1ewlPIcWn2/LMq8eUxxorsHj/wA2615lF38KMZ1GSDY
IkMN5tyGNIo/oJsx2gIKU/UTUkt+7o3QvQyG89Tzq3qvRD1t2oGnX+a14r0MWug4bvQ0pEFyqnog
xcXc36EpsDZHoHuId0BERU9oReYuP8D6R1SwV+5vTaCKX2HVDC9e3JFjfwpmUCl57F+N7pnGAfIc
YFDPr827xEK5fO6TU8YmNTAfDbRtDG0COde8fdO/V3ZnvKlNOd6nJZqTMlSUYthUxig2ogqNt4oH
5KLvMv/h1zm5X5qPmh+ILZyb8sExSnOZ8N/4XgsUgwr1C6o2IO2U7thVbf4kRjb7apR9KUdrRE0H
eS67b8YXwA+7lJrLF4Pqy1oBgXuXt2H4HgFDkPPTQENbIYJHKkPXWswnf2QG91ASue3yv2+UgM7V
z7krfnU2VGSyOa6jO9cq1G9becvvoUO0Vf7NqdnRGDD/TgC6xamcMINvUhW30zns26KimKjquwrp
c0gsf88LnKI/eIl3LHsclBxSIQheDNrWH1v3rcN9POr06WvkIp3cq4iZmLk37o0RIyYFV4zMEjyQ
wG7aQVifZVdjRtAurFpb3PrkgDUJfsBJd+95nInkKrbLaa5tYOWwNUoNYBeUC0BrBvj8WB04Ehn6
PpJ+ZOFgnF0PZa8QtY7I3zz/t144aqskioY7OdDMo9fZ89kAwKdF5MXi0IHGW5iKVzyZQxDu6tgh
1zdm6BlXollkkw31IkK8LapzDD3mxmPicSyyckkhI1vd+uSRM4/+n30GRF8YLM+3WXIqNbIRT6HO
XQVFrVKCbJGQUkoVi9vExvFYePodcofOxZu3MqJokPrQgKjMXaOd5CclnVbGHMmuGqzcnsIESk66
F511u+exz7bMANP5UeKjujN9o9y0hRg/gjA46Cynnj34fJT9DLQI52l8MNYic+Lwoc8847GrzEfZ
DxoGl6gRQQgZIgeD2Gz6YYHJB8CEnXUeHyKrrhfdGATPzdx0aMKB7nm69gSpsfCRadkHSH+e4iwt
DoHVHPShrfgIaBSTzybBLmg/aaJ6qgMfTfhIq1GyZDSYOtAN6ljcKSwcViNMgwdgKtW+HoB5NlmM
G++kugsVqftvPfLFYWN6P4Uo3yhJV2993VsrdT6pDBS4N76INokfthj1onIBvH4+tDP2TNdGoQ6P
PBGxoXretohQgSOHjQWSDtOWKpS7880mVreFn9ULR0l3sraTdVQcLXBOW1n4UUFa3gGAwXQv9t9Y
RCC3PrnJvRc40xMJTYgybOR9L7PWcaMM+Fw4sJ2HyT4HZuMeNUu5k1EJLfssjxwVN22g9w8OrNkw
d4ZNrI4IVsp7rhOO3a7Rww9537Uy5FCvAzJOp2E1jYV++HR/DsFw9i0af2kUImmLzh5ORXl/sXN0
Y/xKD18Sl0JvE6fBh5mLH3asFt+HfNx3Dt6yC7e/KDEqQm1MAGLeQ8iGxilFOmO316qN3Op1QFEs
lIwz7T2cDIrZckBpXf2hKLutm7nq0RsnGifVjjJ0UPhowTYQV7Wod6VdnK/z5q7rqIz5eajXU+Q8
vmJneamhTk4hPOuVFqDaOUVq9yQbBKJcYF+PAgLckxeVyaoXcbWVY34e5PeF1r3IqPWy7qmsom9W
EqhLzSAFWDiWd5KNW0b1ygGGsr71tSJWTj2KkH5ai+Ot347teQ/X/eSVlJOuluzAuJensEUsbSM7
5WQ166K7KsoeYsDZdwBBknd0ZnYNpGMQ3H1ybtvom+yOQjPeoofTbmTY8UVfRNzMTijNO89ugwTd
fHbj2DmWZCE8Wc1J3uMhgAkSQ/V1NJ9tn8i1L7mCnmRecCPIMMk9Fxle9OQTq69eTBke+I5/AfsE
bMHoPf7ert8gfxKuBk9pDrKJMWsqFrcYAcxsptXDgp/npHLYR1fhgDpUc9AKG9B/okMSi5TsbLtK
uqxRaPqB26s9NMN3arwD6rdhe8ojzAo0dAI3RpzYr0M6XOTMUFdfo951XixtHDfKrMrvBuqna/mO
GZNaLs52P2mHHhWKciMPzSHGi0keDkgCFkXr36mmA+Oq+97afDL1bApg+6J8QaYB5fekD5F3naoX
SJ/NuucJsmHZWr3ko8MbGdTw/udRN+157s+sCzlqQ1u4q0VmLmVYp9zSTG1QFjKEKpYd2451igwz
PjAbtcxHH+trElVd8NN1QWd5fe0jokfqwnHsL5GHx0+oOdnTVNfK2vI0j98GSuyYPcGAQla2XWpJ
bD+UYxGs8R/Rn02k3RZYR49f60Y9tJg0fYl1844Mn/8s6sA5T8a4ZveJeUWuxB9wE9N7XYmC51wN
u7XVmnCPMjOD65uMhxwt2XRMj7LRqPddj2TYanZ67OfmNkXx4GlpVkYqqPHHjZZFaxV450E25IGb
g4lCQ7FoHEF5J3UUGMNmi85AH5xkk7uIIUEo+XrrkkcTHocbM0RGU0nTBk0tY/yS6iifYTb03GAq
eZD9/twfqcpJicenoauMQw9kZ1X5sQePJMixNNDzB3mk2lX+kHTjr1EcIPMH2SdH3QQoTI8f17tZ
B/BrMEZ+MMRQ31czLUop6vJbV2FqX6A4Pvpttal1FICQudKfCsP/qk+sgIGL7gK3qR7yEd18eYQK
sI2mnSPwsGMjslAchuWII3CGqH2r4nZM321AnjzWVgnzdMy2ckD2Xa9g6eGTzRJta+r1EfriEoRu
eAJfR826dIxrONZ+fw2h7yEBoxSoHmC2iaD6eGiKHi1irNjPU9H15GNV/nS2ywvRDu25buxoFWuh
RYE0Ml4yxyrJ0EFEw/7k91CpRL8BbV8c06+eAz8P42vjWdXz8AMdTiTOMxDFZpOIzVA25iFP1PqA
Ekq4BYJfXIBrGKgfI91noqGw5ZebIAFivmZhpt4ZcyS7EG5KcPBso6VoIUFlFqVw3haG0yDGe0Wb
39gKgapCBI8aBm7bRtjqBkhz+xGkCXAy0T7jgGYfCzXJlzpEt4/GTpTF0IbDfYilzlOjm/du6rQf
eobW6hDqgEfm08HvQMTIokup4JAwF+5JUDh7WayXjR1k7jWUA7ms8N/mwEYIVplVrjWlNZ90dKi7
pGveEn6fByyifAjXQfMWGX2x6QPFuY7yUWqLuuxtlqOMqlm9zIzUeTax+DxnELjtaFTvc/SNgWLl
cCjcOrrPBdXcOZJdssmyD8TpjZOkm02KW8AVdM9qnIWrUoeq55V1/aqnlrlo0so+yDDRh6/N2FsQ
xBjMPHgOahk9yshR1r49tE9qKkLUZcuVUQiBvWoPvbJwim4BF+RXLDvDfpgtF+oE0fy/J8qBT2Fr
5wii18Vv15PT/m3uv12zwUtmqfZtwDoksU6t7oc7o8JnJySxEq8T1s3L0IxSVA7eRtGKH7Pkg2Ea
EExIpp3QXlU+ahfVoMkwEEOav61dr46HMSnIQ+e9ttFGNd6hyx7vBi1LD1ZBcbriLvLFt6JT5SvF
s+wPA7yaZH+mJSeLJdKj3mHoEQbnciDtVhRDhdZQ+WBHg/9qedBZzYw9WI1dxWtF/kFOUARE0FAz
h1M4RtpRTG3B78Ovv2VwDZGpa7+kijAxAXHyvRYk/aMY8MaVpzpR9MPX0+Jp8GvjzkShfFPzHf+Y
cljt84sbyK6gADUVlOZM+6EwAFVn80CfmDv8hrBL7KigKBFYcIkCl43Ef0uouDy6DXya9ymUk8sw
iJeOGPzV7VLy6NP1bq+hs6AHmTfhbyTUeGMhYrury7H5wMcw79r4S42qHXKvfEyR5sRfSPKgmGmP
5EKNCUQD8uhyWprjq0US5dkTSYgiiaIuQvxIDkNvV4dQjevDLezmvthRWhY486GMrxP/OeXWV+RD
jxR15a3+bXKAJ9muskJAZXm+CGODb4Huas9tHX0PCiu7N+eoGh1rGffWtGsUz1goIY8sZMabWVty
xhzz9lgrS8DGvKWcHPTlS0ydrkkmxyXzFtXh2zWDdDvhGkeKf6jnyepUqCt+0sFe6dQl9S60sEN9
+nU09ylmVP5lGsUSSMAsvmyzLZkbGd4ajBjNQ6P9vPV8moXsmLWcmqQH5tYuiiqvH+MZGzeCJQLO
17R7GWqNYrK4jBF9gJ3wLConA3elfMDNchalMbnLME+0e0WLVcSg3OwjKat9EHvixzjYr4bw+9fM
F9barGr9EKU2IjFhqa7qZAQUWaTKXrdTENoeDjgZalwnYXa/mgH1tUXPrmULxdQ/ywEEq5uT2m5k
gPIH9HB7rPoNSbt97eLf0fjVwvDV+KfWwMp2k7+6MPgZqg61Hiwn1sDbp/uA0tS+mvp0Ozl98Qg0
McBv2My/JUPCDE5ijQQR2xXvKj5LKzezxlMrAJIbg4nvRrUJPLdeBcrUfCu7jUQ8h6UDOzUtwwcx
o/o0aDljPuUXU0n6hW5m+rdmUk5BE3svWhOaW0tF+ZuKcvViOohqZKL4MtjWy6Sm+aMN9/BRtR0W
CiVuNDKUAzhyQm3vugfZhbwJtWzKYo3xxm4ZFIBW/NDi+q1KPcgudt1sDNcf0CuNpxNbQ7yNwiH7
buYHZ4rLH2lXUrKFE3dJPKW840+vty7l4+egwR9DTqlHsTUarf+AyiFWfml7x8nVnWPP427VdlPz
YcG+lK9LQpwvKmvURwQ5xLrOvP5hENOvJgfsdIAzCJ3i737XGSKSSREI/5Jt0/I2+TZnRNhhkY+a
t2hj6xJ6arSNhjJ4ZamnYlUZpLtr6OC9kQT8J2Q4YVW0jLxkQvCKyVaMwVZXq+6BZBrhrIRcamiP
y9Gw8d5JSOOp2cXhK9vgB6S72/P1QpSdfaTXHuWJiBjizNGklxaBsutzOwV01seKduWIy762j6gh
VuJePsdvj3dAcn1JNrkR/h0bvggmQ9UGW+CaX7WmAz5ajkl5lyfTd4DD065V6/SUl/xQytygFDni
1xXHtftjpOSq45fL2s2oH1oyyV/CzMJvayqxwfHmjaAC1FZ4CBC6JC+2hZY1F7LqKuLjcTR7MM/O
jyPIlhKsdeGiliwbt03uEB9MH65RWJOnFcqdmJL4OsFRrGlrRCgY2+gK+62+x+98uJeNp8OeXcjD
0UWJNNpMte+9otkQHNAmLZZmPLmvoT66Gz2z0TSYQ7f3UOhqNPdOjlZG8qPITOdBnmolOHKqpMtI
fBSPRmJdJwmn0I8FUhV41HGJ3BcJUlCZD1MVCUGTpcnUm9Wxz0dX24yFXa4H7k6oNdeOxq4wrI9q
lMNKk0PoZiBMNs835EeQjgVK1EmqL2sWQietdbp9ZKQXGeWW35z+7Ff1frRY+zFXT5JezjVmZTzZ
JTXy/rmG7JddQzj2R1JVL7maruVmiCqWvu5aKsq2noZvw5Rc+1MVew6R59WdO/f/OV/2d1WeP1c+
Ww5heOhstaDI5yM9BV6uJ3B1lJhk+TBif5GXWN7fvpAofRnHqS8PssuxHfcsv7KVt2+o8N2VBSIY
lFf6t/9zeScH9Mb6WdRawLroj/XkbdnYxr1G7rnFjEC8kzTpP8iAdzvPQh3NnsMg7E/kR1kIJZF+
79eUemS/Ebt8sauJZ5sqsueOdX7FfsPXjRcknENIbibsklRVPmJd+VIhTX5BcQtSvAvfWvYLhHSR
tc0KElput9bzTux71fX2fPVIdP/D26g17GGSeGx2/kzjYL2hnD0dqbE5ktyPIlKrzdTrAzLS9KW2
hXNK1OL7hHgC0Az9XA2V9RQl9mzGXJVb3l7riaS5eiiFES/8QjGf5JR/ThgAN7JVjgAsumr6POj1
etLt8KLPUVxxT8zT6DlS+mlR1/jtiIm0HRYP3oOUPLBwZB4spN2o+u+zJGkOnY+2/1Q09+MMTpON
Pm+8Yst+93rMYWVXNG/QgrkRJLWW4B9jCjSU8JQJH88J4S93leWttje84f4ayvyhGRf3YSH0vYyq
SeeG6jglHDAPQb/Bw7yUBoDjmzGIElqBC7c71qY1i3d7Xc1h67FiMQvlixk3NtoYRbFhdTVCnGcw
D113GU2tcr2aEc55Z2wQ4ZKWypOhd/rT9H3oVWxklDFXF8JEdmdoemvjVq64M6PXDLTKX6oHV8W1
mnc/KNDEy8QPESImhs0k2+swbihimOIBb5v6gpBIddGC9tqVZR378XlGMzT2gxyU0+Yux9P2cDuK
HXs8AGXQgR1syvOgWiG5+KRW2MOyoJmAms2wBzl8nVlq07QaDAMB89uZcpLl+z9itEOXA2m1x6o2
Lqlpju+Tylaf9FG3kSF8gS8JN69zHU7XWVpDTs1pgJ2jbCIb1jR8GacOGO0/fZjABndUSEtojI05
+7NO+HuDdEXRlAdhHR68QQQHGcpmQqqDslKC/WNesBSWnVqCI+NGHsYgUnDOnk+XZzYb6pvFrqlF
uUuCDimPMoB/a9rdD4BCHOjdNzVRAQNURn1qvLbf+xqPJ68XAO065Qulie6HHuls0rULQtTqPvXT
1t+2nUUJPaTa72RVcE+ujgVV104YEan9Wq8y46WDwYBntHq2MtV4GYjiOZJjPYwbOabOM+exooq1
69j/f54c02ZE8D/nmS6OrPiZYcuDbcbSGDIqaqPX3oG57rc8BoqnHBuORT6De9CQW5jkBCOB1G4a
mt96UEKLsU31szJV+aGPyxypahJ8JWuzYjK+tf78kavkMroujB8AXepLOaAZwVJgmP2l6vnRVHVg
7EOr4Qta2jwK52ujh3AafCV8DTTSJnqv5TutiZUjkB4siH1Eu6MytfZ10v06GgQmZkof7BD7mWEw
85TbqDy6nRaYhQqfzIseWK4vhtIQ776to8QQx8N2cBPvfUjxFcjM9CuPqWata2m8F9yen3mbzoIb
38IPvGRRRlP37FUBUK24VTcounTPGMYOZM7rbClHkSOGj0iWwchsDzEpp8Yj1IgfsWvonuHJkwhW
zQmXhL+vVNugt/M5ZP4Celp1wK68PaauayzRJFaWuHYS1jYf/tx0jjCQhpkPrxPno1iJXjW+Sdvb
PHlUTv4F7BlU+6J65bZf/1XNOQeYDT9Y8nZId7jJcyFsHzhpWxzxblEPZhhhHKQMD3FlD5fOTsfL
kFQsiQAKyC7ZWEOJqlXdnmREBnu4XEflCUHFWqFDTet2jcrl9p2Uw/52jdB0xoMbVK+yK+VW8qAV
PSChmQoMXNs+dDNdGPti+3ALU8V/C1GH3vqSUSwHQLmr+CvO7GEZy6aOvRiyUrmUF/h81d/iKPQf
S910IKRb6U4DUrvSbEV9NXVgGKLB7gfTHe0VbdYS6M1g7ctJS+6QpFQWPrLe6yALMc7MgvQlsBGt
S1qkwQKRJS9RVup3IqiQ6erV5AWDkeAoMqNaXMMAlpLu5i8yKhWwrG5ZNcvJjXGFjIzyII9ujRI6
lEhkHFHLQot1nln7bXmImgY9rqLV1kJpnz0Xz8/Ub/oXTNXrfTU48VKGEc7MSAKhZFaq6fCSB0gx
eKYJH3SejGONc0TuJVkkwupf+tCx7pGU+J7NUUa64yGKxlc51iC/c3LDAv1mTox9zziPfnCQY4kZ
WpfSVrDSZiwvCvvR81EamK/iZjzxmuynHBrMIH7RuBv50ewTFe8yOzWf5bwMH8uoIiMqX9vuzRVl
dmeF7AgaDa3IXrx+vIstSpVg5/OXKSA/mbv1gxxzkB9FvWyIj3KQn3mK9UYV7eUoYqN4VLCi3skw
78gTZMOgbsxIo+5fOAe0lML74s9mHFed2mtH2T21FS43wpx+TYs0+FNIOKxaP9TrlZyD3gBzpmaa
dnjJXH6F8kQ5Ls+O2kjdeAhLYX2JPkMhenXPcoCcE49sID1WYhwNRH+XCsX0VeMZLh/V3NmXqB1j
ujJPckJwxepEcrHXJ5zA/m6mWc5Mj8xkD8LvTpsjOSj745H8Nzxwt9r2E6ZRsjPTYLEvbpPIn4dr
9DznBY3yV1eAbqPkC2611zA+GURylE3gA5Purmwl2TrYpVyH0jJ7DEd71uP4Z448VJQoPdq82bk9
DqfYHjtkf/1iX5pR/RqWPN0H1/LJxxBWevk4xWp0lpHZJqvJ6MYnVi9sNXJElkqkGqoyX3n6/+Ps
PJYc15ks/ESMoAPNVt6WSuWrN4y29N7z6ecj1Ld1/x6zmEUxiEQClFQSCWSePIcEeTgpxnzHMq8B
CpubER26VeRGQbRkqZOtjC7PN7HJd26Z2mTafZW82a2tVe4FAZXplJq6eZXzOAUP8Mx4nOb58ihs
HgS6hrJLmig/mmCob35J080+wd+VB5AXyRchbZ2TU9aLPNQ66LR8o7m9yaqJeyRyavXFn6gWhez5
3Mwbrmo+SLsCBUWgIR0uXc2y78WCT+pmu7vJUX98pR195fKk6Xzv2yIcv3gehAZarn4Mod3shtZt
NhG1fdLue9b0ASF5sxNq2W5cs0SIuxPBCS3EftmUpblt0657Gu0UxXI0/5zGvEoLKxR9R5xTWdiT
6yEzlKkqOSVR7xXf7p5Q+zAfkXL83QsgiFKcMHCXcnCQxj87gLUrqx3jt3Yo9wiZ6lejTWIKCy3K
OLhRaGnovAZfpbEOnfa56mySLwxAzTa95lZzlH0W6/2Lq4zvss8nXHvWdcTd2ybUn5xOvMFV90P3
8u4lKn3rubA2tdK4zZLpXtE4Vs7otvN4Tmp76cR5s5OunWNMW8hKam4W9KaT557+zKOP0MszTxSz
Xu1DSodrTb8Y886onHdLRWY8I4hnnGXLV9FHL5uhXys5myU39KqH2V925rO/Wou//Ynf9mvZ6RlT
9WCPcAOmAaClBBq+yRkciMhR3Cz6wnziIWU+QVcgFtHo5vumCsRTpun+BXG5neyUboE2mKvaJxx/
HyX655zSrascoxdGu53iUUA8z4zSa9CqJ8fTo7NseUruHJz5wubs8deFZdOPohOSs6+W1WmXSkAL
qSLh8AZdyi+3MqafgfGSK0ZC5TWVx5qjT5/NLDA/TAbgIx4zm7IS0zHOPQJrCpugHITkNbQhJ+xt
R7x5RbrzYYcuyyF9rudD5fdUYCggZLI8SZ8Ruqgf9FCcZEt62GVtL1zXbPZylNulEdJY7jeYV1Hv
7W24RUEltyC17H5PNTBi6nEQozY+6PvU7i4gIgZ1Uclj6Ln+WVM/pcfNRCFi/CDbJVkmkHHqUZtN
0m5NbE6yqES/N2+7S27UbEHQOf2caqNalao2Hura8N776sVJ9eJz6lVv13eoOYkwLolBJpSIxJAD
Br6CZKdbFE/5fDC9BkWJKSj20mZoGgFftkGt4z9RlpY/eQRhQXegYSX7pFcB0QNlCuVZ9J1xMeaD
yOBq60UTbaSt1mLjApmEcbED+8rGRT/cTaXRmg/wz+o164KFHF4AFecHny75RVNg8mOyYnGSB8Vx
CXXJ07wrOc1Nf4RQra6Xd6d6aH+7k+8VrED/aUK2vR/IzO5NDykzQt0DZD3EPafppHlByC84754p
+LVJ56ve1wweb003lF+iczeKr5bfRgvWy7RJxfMYxC4UkbZ1ioxaQ/QbrQZg1f4VyoUDiifgtMTK
GGr7M0jQz9IiMWy1uamQvIMlSbw7hmfvo07z13lMkj0PoKRIJqSjRaIY73AkvlJwJx51GP1eJrKr
0lzHQQRrfTYsZROpaXeVdqn5fw4yijhD3K0CvUVwutCCb1Yg9FXRNAa/htG/+JkP/6NRfLCv/DRV
UDWdKQR8iN5JmiuNSuKxgky9DZPyI4utYVEMvUWCeQjfyMTcRqNgRxjRTtvHxEGZgmTMJ6EYGDzA
CW0SpLE/jTF49HoweQq30Qth/BJKHeyw3Wg3jTsz9oPPckJmVhQfQaZZLDSmCMnKwWPrYmpr8JYn
1SN20rFjPHeaDhvxnN2uekJAY2dEZ5Cz8QuPl6NMc1dh0G0mB60CmRyn2mvZk+V5QyipPI4FxIjS
zaAWhiqwKruYMHlcx1F8yGlhyE7RhoEEUTbbtdN65WedwEdlWw28nfO1u8njL+yJfdY1d9SpXMhJ
p0KBvxJ0wL4ev4lOjcaFZozPEboIu4LcZI5+ghPsMiqATpMgjxC3jbtVm8CkrKHpmoemo4QBJvQj
wVVN45snbXmIeju07XNLmB3Sn0Ux632NyrEq0OSo+9R9CctRuUCqeJKt2DCnl5nzZO5ykGg55vCv
zmELamsoWDvlFXn6sKWaz9NMpACTPPhIHfd70Qnlh+fVS5IVYbBoWOg4fTV+p+44gY6iF29wx4Qz
wKgEmjt06z4cqudJGUaotEooJ+ZmR53uo6sGK9QMGsLbBmjNjIKFNfoQ3kOhO90zQmkxN/KncOhp
9Gm5ig1IDmSfEhTDOTBLShbpDOoYj1j7Aa9/fIopKdhwXZJasdEsi479xVSm5qVokUOVIDB9KH9l
6pjCH0BSzWaBu5J2rRs2GZv+d62qi51hCjBvg2F9Vjkh17r+yq94WCcBxdXcWn/pXjBSyV4mULjA
d7SqDQQKI+jTFW2wD/JA+QYoTHmKI6f5aNmHcj783f8v1/t4o2m73+OlUQ6/dVfwjftlpl+dlrjR
UMTdV1sFFmKr+UxM4JRwSwDUDi6hqwRfdR9durIz3ZeqpP4ZJIx6ITyuofTSxDCwVfVRiepZNthK
DlUqvCuUU902cANWzEPjXaWtpxoCdc/S2HSZSmA46fgeJvDvZMVUblsgzx9jZX11YFh6hMTaec5S
Yxtwg2C3CicsBNkgkbnvWet2IEgEiqE9eXrdO+exAMbgBv1KjCQgM7AfTw0giZ0a6PkO3I3yFPT8
hgrWTa9GDCusZtSz/rxXvU/FMCx0S8RnMTcVV1mUTh6+QvkDxLSzn6QZuXDYo4sUoSDWCu884z1A
+Ua3k72OK35RpOo+yE5pkk20Ro8m9e+vw9Ajv9THztrsW+2TiNgZVQ7xrGeaf7aD+iUeHHuRq100
gxy4OAzGGwQY3LU+N8HYVTuE1GNKM2lSmKAcFI9MOARX4SuKkv4DKnKfaCB/ZnnwriKh8FLXmb4B
K5avaz6AF8ObkbQ2WpJdrYgXh+TEg1lECH5ClKs3/bBRKuPUCkhnuhnhCUNqBsA3io/jDBKFTcpH
hV2NQQ/QK/2iBhVJFoBX2epHHXaEFMilU7pXQMLFAZyd9RgABeB7Ww/ftbZke5GlXzwzQkV36lne
6I760BbIO0iPAlY5JY++N0StlrVDPt6bQHXYlQ0POBrtX2sUAnplerDK8ORVsH3akRaAFovbg4AR
/qM3nWXPY+i1ta3uoS/gDvb5ID66RHhrVqL61qjGCq5g4iOQfvmLSQPiknfBOin5moc6xBS2aSgP
EcjOw1DwmOH3L150X/MXRlkUVzMJol1qKMoZrvvfBzWBMxtOjv3d3oC8TMyhgQi+16lAGIZPZcov
LRjnX14arypLTb5nIRE9qwLsRA1ivOla9onqoPZHa+LCqp5aT02hezPdsP/NLvRNpIvxFzrySMP0
6pdazxHvGn33JBDOXihx1S5Uio3fQiOLDlDzjEvZrALL2oJZIUs39+ox/BRB6okN+LTqjcRtvrI1
29mNc6+lEzCyzJLgztzLYogq3ob/hEJw4m0C84raRXyVMxUtNQh53b8A0xlfRqR/5Bjd0LOdV+TW
pR1QIBdl+8tz9qba1D9JBqeLIdaKV4tymnU9mtk51QjuC+Rvt5Dme1cVuORyDET+NXaqHTV6za+0
FPueQMuXKED9BGGv6Rojv7MNlbQ5ZEWA2IWKdurktfqrMadqHUo3f1rtkvVf84tbwI/UitW3Jkls
wARuzjeOCvGEUtTtAI/Bo3BBAEMkjwornyMw/u6gZC+ARrVwX9pNdYStpiamNaIQs4wgnD3Kg+y6
Ny09BFTlwFv2rzFZQlWFVrrKjsdH/lDNhxrMyUqr4OiFczJ/IL4EhE12a7WD/vqfHmRBc1bs+Mhe
qlpeXXYSzbDPUau/3A4i91kd9c2m7BPwqnNHX3oAM7Ja/4Qwy9u3sllFkQMLIYDV2UUVkwk9pteR
fNHCIxnxKl/I09HX5tMpq7e51z3ceqAWD49dB8X7Rp7+yz9wLiMBliu85ZuQ6Mj7pBrZmZwikLK5
GTZ+vTMMbg6a1/nvaqsbK4Im00728qSG3jtv+7PsJakOc5eiPouxLJ/nKVHgU97klGE7NQvZlFP2
ZL9WsumzvLlNKZtwJWwFYnNoWkNWXTdEq3zKsSApU8PF3SbP4DOeDqKvBhinZ+/7QY67N+XZ3caC
BeWY5kyGx6S0/rUpUsqjjc55RJLLeXSo5UqsfDrd7eYw6Is0ATMhPdjfOo/JjEpsiMSSofpnqF7x
0ehW1y+k33AwDZKy3J/jbR+0zrmaz1Ci+H0mbWyVfvf+5fc/9QJKQDRwniVP/LMHm2sc6/ahGagn
hImIClnHNU1zKU9Nc2LVIU9vDtKXZJ6+CJyuvg2VtkqOl6f/GkS6xD4UmkBmDPEsCgWUahd2AHWR
rfIfp9T3qdnQWFZWwHTKzCX5+KdjRGz1gWLypXS7290YjlnuF8DtCVU7C9ndmDrq0X5/vPspkR4e
6nD8GISw9w38+Ru7VoeDHrvDoRPI1Sxke3KSEQWt3DPX936zyOiXrtJ487+1ddPXwQUCAoX1aRGp
l8zJpq9+blVrFZ53ZB/C/hkBpg9p91BRFOM4oOQaZCzzEt33ryn6HY+ZA4MaX/ZmVdWWwrIjMOod
qUcVtroB0tmpbKwjKMubtxzC4tK9xMWLbJD7Y1QvlI1LiussbfJgJGCLgfByV1EDb9E59Rw8natk
F32dmQR5YpdfVqYcuj6mNNUfXz0jba6FqpfXpIjfzKIYP2AQgJ1wUwaF+tq8VmhDvtZeZ3COHEn3
KrHOv88tRL2C1J8ulGk7y8hCWag3Cp39FbRJQJZ+VkZrn/QwGV7CCoRmoLJ7CiNveGGpi7QCK/CV
7FXqPDnXk/tNdialobFEOoJLSNplOFUbzfAvxtiBaDRL9ywPaUuSeyGQhdgirBwtbu17vzyzy3aH
zqR+aNtYbZGmCr1VkRFddSOE/kRHrALdAaU9yrY9G+XZXzYnQZlsQWSShZgBoYZugvdxjPDUdLZ/
aRF4ux2EDV3wEE2IUf9nBwUDsD6Vjrq4dxDf8y+pmUVnvi/Lv+xyTi/In0eYK/ayNVh6T1aNQPJc
GySrfSatz/fCzKnV+qfsR9oFmzRK0e6FRPjsDfzuptuZQ/XQfTppk3P+8ZWmv2bXA/+oWWW9M4cp
VqhmhrpCoGPpxmlUUInQjqTp+jzfd048n9KWZwikAxJMwpMeIK0T257xAKGV+WDqkw+jzrjSOqV4
sEYP5mEtzFCwUaIM0P3ca7J+6Dt3UU98UcAq8+6qMXwfdb5Gmdmla9lE5iNfQWVS7sENR++GFv3U
Z2iT7IzFE78S+xUf75EE42OpKeE7WEb3YHXQGUonfygrblelDrqB+flZJ0vwkPVROg+Bd65IR18d
yyKfxndCmutUVNDSIs8hB+kmeznlyw36UGSfZWzFjxLSwBqlvmKhgid5vCMdwKD/Zcm1zyju4kfA
wvUNL/G/z3O7Ti0+7nP0A8VilCsf2mwEU0CgOThWqjdaSwD0QMPmA5WNzSqbEu4TWdFSrqi00Sml
YPUkzxppnCaLzfksh3Nzkv1hrTe//W9eckCcklGH+Ato7l+TyO7boMgO4lN7QL7VOcZuW2+71n0h
wKscA3MQ1Vmehn3mU2GFceQHyU2DogbQfnYHxo5CR74HoUc0JPKUY0h0ZJFnD4P7o3G8aDWHEYuF
TDrK9OP/nJSUXQACfqcnFSPYNH2VHUwUf5KSAtVSn9GkFfvzGx/Zrf2nu1Z7pX/40xxCeKoXkqlM
gw2oXiXxsOxLER8HLWr87Z3XrDHG2wUiQZbl4U/zNgN8PgPkMSlym2ySrtqnJYRxlYfK0ttzZAbA
7dE7WaJgqexDG7GVLmuNa1YnJsKFPhUjiqcu7zaXe/Cqjm0Sr/NUsiO3Kw+lIjKMd5uqWh9uPDVH
OZO0c19d1eDHKSNipKHl0aNiV7frSVPloP/nme2THBPZFNx2jb4P2WNRvF8MgPu4X3We27FCLaNF
BmFHy4X7iKNaoWsrHUbPXylFNBz8eWAhneSp55N41CKnXt9XY9V/rtX+Wpzd/e4Ltv/bpY7rZgGg
q90MHRufCXyD3/rVxQPODNvwfLD6R38Uw6HlMS8ApmErc/uNCKy5ly07rqpLZmjlxXbLH4MoQVX/
MUmPUTcSkCRTsRsFVMRxVyhnWFbDhRd04zta6OpyaL3maUC2a50Uind2m07bmVqdHBDxIPDmTP7W
yJvqUTFFv4rSMH2dJoRKzU44b0k7dEelVcFHkSBxgGly8NMhPRUlOnKhe9I9n06ogn93Sg9dH6OT
qQcLlY2xmojoMZ8Ti1EY2Q+O1a1lSx4U7gKHxGh+dKMfR0u7Cftt4ZY1FQuetaqtxDzUPsXmSJ4h
LztOzkunVGxaM/3YCDCFpLQf3fDBFiKGDJFDzNP42kDdmzp2c5Gtm913D+wFlRMJiGmutau/oHkk
DtJDTZLk6kC+vCB1LXam7auIvyomkIS6Crb32dUUItA+I3F+t+V1oqwnI0lXcho5YVu245a0Ou9o
flFiPgxZ3OyLIMgXt5fgqihrupb2YtbT6C8tmCnOQdNt76+5tYzsMSd8+p/vrh8Q06lTQPPzy5bu
8LDf3t3d9Ocd3l9BZDqkRCLf2t0umbHdAKjC8uF+zci24czMyMDdr9qFiremFO73O5QTVmH2+x3e
Pq0wcKD6nd/dbW5d+Kx3eHfSW84v32ENjdj9RfbzO0yb2//v9rH06JdX8fD73cnRqi0Oiu+Aipo/
CDk6T7MvkV6Jw316m7TjYqiUaAUMr3wGdzTXu6rFubBa54lU2XONLNonxTcwzmUeAEvNK99z5IAK
S0kRZnPNtTshJdDY+YUbk3jOdCJyweRxlwljsp6JqZ8UzfgqO+WhBIxhoHB18686iuYbAqAbmQ/t
o6A9OUX84+7vasQPeeaz4HTUVWsorPXKmaY9HYYVyusadOO5/gSj1MkZGuUcza2xtPtDEPHRyk7p
ZnlQ1rPaDmCFxMVrAugoHCiP5znkQW+KYZ12dvEvmxfXG9ey68vtKmNUE/P39IW8jBzVmCGqIFaR
HmRz0Mb6AXDzrSVHDQ10RqVVQs755/UGOkqpk+Y8SlME4cMOMol8eX+9cIb/ytWkPkqPpInQKtTr
2yuVJrjdZ8H0OCDbxxuSNuMz9rv29pEA9i+2apQC4ze+DO7Z8DKUwBSNAtbRDy/yTCQppVN9Vexk
0xYJTO6lDgIhNJto9Ze3G6vDvqLa8T6B9JAHruBl4+8r3M1WXEQU4/9zhXtHUra/r5JThAJ/POsh
tYMjWQ3SNVBmQtssOlCmUgxK6v14z3IeMuvJHY5knR3S7VX54LpIJQxq0FwN0AUr8jnWC+LP/rIz
suFD1H2w0AZj/BblzblyOu+XO5GryYKBNWFHVpmlmT+rhAOfUoPvtqn9bGxf+QhS14Evq81edep6
Vilso1dKl9iaGob6wMvVtlbQ2UcbNaa9mznVflD45hq5LWVYWHlp3nd+XOMJqFbRLmp51FjyN0aX
7mXPYLhzxVFGLnmhd+l4ulltw10MPAjWICoy/gUN/2UkX+uGeL+CWF6rsTxBi2lOZ2vXLK7NpxL+
oW1YF/uw0kJipq5/UV3wIOCLFegYu2QZ62lznmpLfYrU+lXaHT82VtFUNQfu7ho1lcYqK2zlEzyr
tnF1D1GtefjQn3O9hYK2N4M9Pw1tLc3sEI89Em8v0VVMgUMZmJU0UKG61FluWCYShCTjmxz7wUyO
dV001CjPp5MOa4UjtEOv+TnxRZTlnK5YT2OWvroW6bN2QBzBsa3ktVCQVbBy8B2y2bWUXEW5+ku2
JqVxLm7knuVIOF/EEyzpS5iCeRbPByfbgSxpXmSjj4stzO3NVY5No+nV9EP1QbZ4J/DyekF0kq5J
DwiwJVS/J3ygvKTsP/f8FAoVnas6JFbPwRi0cKmi77aewvC3DaU21LnYmgAUFoT9pGM06P90z46I
7RUHb8zBG/+xF2IONHRqzI10eotRWwFWXSbvHSpg0P/z5JdNoyDmiZCjf/ABab2zBnhTRRk9Uq4+
vbViJZ20zE0uRtHxPWYGR4+oZ7I0VgLzkMQRpPMVD5TA3Dtq3Bx7e3LOsnci/w0OyX8dQVddBWrY
VZOk76bmhIgbhxXheAbl3ZRvLDAWGzlIFMjjjm3I5gGFlSPs/d7GjynDlIdI6vK4ITo8ySzZI40G
WEKio1DBTH5VPUeEtca41a9tbFRwD4fxOucT3sjOfnS8C3nGW0uaqrb3l1ky8hOah7uktI9aI8h4
DQUJSGhBX5XWj9gmMBOBYHePwqUCgvmXJupvMDsA+wnnMnHTLh5jsxRby5vmmrkBEkCFR7bbWvVc
WY1qIcGIr7VN+ZQ2p9G1FrEooEvfLa8sFnGaq6/InZJqMXWdQLbp7noYovauMs14kiJcw6yav9YJ
WzO+lP134mur20xlFu+LvjO/xkgoU7qumsjlEfVqkjA9G2pO5i4e/F2o2t4lsI185Whx+h5ayo/U
tsXPZLje5kH06qogtfLZir4BfNUpVxfWh5U3Tag0DcnrhKzVS4gexEtXowQV29mTNEW1OaHc3YKs
njtLJDU3OeH0tezl3hgj6dcDEZ17EXaEtuB4n4t83BzVipuT7LfdNF23Nl8y5TNz2+5lRLa3hM74
vRWOBvwCnUbZNAphb6ygLSGybup3dmJIOcUD5ROzs5F6GxIf3bOGoPATpVU382ClwTHLZ3T07JXk
/OYoHxm2o9qKY49m7sIUSn+e+SlWah30qBJOw1na5AEownBO5sMUNdYKSSdc5hE9RLZobs49sq2r
EJbeu6VN9kIHB3oqs45qnUTLtp+8h9ry7XOT28NyNCbnKyG4gz9401sxIeCQezUqrJEZfvjmhLZE
4nxVKGheZfqEwE6nRY8Z6RvKenX7axaN7xriEz6ZjUXgZT24xj58vB/sxjvXLHSOFDOWziJ23Hg/
KVawkC5JaP929kM4iE01O8cW9fQLi1DdohRNze9fttldbMqUjycU2fhYQ2h2mHqgPLI6oBuT7xXi
kA+ycqChBaQngM2JqoLRDb+rVhs+yOqAua+ZPf8f4+Qsphj2jlaFF3WiVECpScR7InafAtG7T04N
fMSxrtIyqgR9oMlpVrJP2iyn2QxuM11kKxFxvKt7mMsCROCypeXVj5DWDudoniz3dGczoSKFxKT1
FKCxAul9ysbEaKwnPZ+ca2IDc6FPWmoLfVWPevZVktewNkZxtDYoADlroLKdqoqWSMpWb1qe/T6T
Nsqs2udxKJZgKMIvbv/LsPLqwy6sbG9T4LaWZs8Pj67dmiR7uVshHQOVQdqHX6JJ/U7JfncN4jZ/
GI3RXkj/OjOgisjt/sE11PTq6eZPaRdu4bEOKC1oa/iduU55knburch1D2m7j0Tqf0Qmyfn55Si9
kmwTKNi2ssmrE39eXd87wzqfXwUMM8eytX+/uo6l1LLXvU0NlUpU9vnP0tYuRGTzjynKxcqKByRw
G7c8ljlkj30fxq9TB0SBOE3+k2rwZdwM5qU19HTVzrqYhNkRAZnP7oe0Vcat1cUn12r/bZe+pmq+
+aYTvHadedQSS//whhIeMrQ+z6XWUh6vevlaTz37fdCTixc62g8EWJ9AxaXvhs/b6qtcOUbG1J9h
p6By1AzqT7Dye5+19w/NK74gzWW+qhWqp05B8N0IG/Wh96dwJs30vsSKv5au0CGh6OQW9UtO9fem
M1v/oFLKfoE9aljq2siPeDQ7qLhR1N4jLmPvjcjdscGIlzNZ0PuUVc2in8bkiyjCb0Vae9+IJDzk
EHT8LPVprXLbDxZud4b0JI8WrQX9DRUjC0o/NmaeVj/dQH1ETK39ZnThz6kLxE6x3H6jojzy7AHe
y4tn6CLy564q2YCOnraRtm4yqwuFY7ss7/ObB3SF/tJNTMIYKMyNefgUZJF7KUIBink+oxK/XrVJ
Hq4bBzqRdQDDGP8B91jpJKV5vLJvFGX8dOttPOqSIqcJ17ENeRHp7pZ5/hlys/Gp3obI+QMt19bR
EDabxOmURaQkysVzev2YjADlYj+vvnbRG/hj+1tStd4S6m3tzD/MOpvQDi+ruaMdv6fUIX+NrD5a
+xX7AGsEolKoPfRqcWR/m8yCiow2+Cj6uNuETqTulUKoT04UIBk1ewyd9WJQg/kaZqa/gx/UAbxn
Va9tqj1LByiJkJeOSiBndV1tdSXU+QjIFwHFBF5Xf9hgsndKkhabCiEYGwX5N/jv9X1iuv3aGVTx
xRrbVWhn47tXDebO0dENkfZK/dYMYfLZIue2bYEfbTU3tL4kaSq+GA4RhSFR7W3Z9snnmHyTfTE1
zhu21cYOyZbpfTTqlbRrgo1qVKc6Ma8heCOgvJOXIL5jr0Il3BpWggasCJA6Yy9xlGfF3LzbZIcZ
VP/NpTddk3qK1lz9NXYAaX+A1R1FSyj+5KGKwCmXYWH8y5alfX7hRURbMgVoEf1xTuYO2PodWKfF
j7/sekPJbeA357/snp9n5xbEfxdb47KmannZ9/17JurqWs6Viw4cPsc/Jqre6yviNDcTWbaKIBJV
sQrb2sActVWBot7Vz4WxbswBwpPOdTeFYRZnl53ejqrY4ag2/D9Ji3t733KLY5oH3a6G5fMsPBh1
mrggg6Gg4hfDhfwYRDWcAF7lP6daB0NsxGI00tUHYAD5pbIMdWNpnbfIMuGxsb59Fuq4gyOBnall
ZRdpk2de4ooDlUEPsmW4kQ+VURqU55qEVJj02eVmi6oUCcFUTVbBOKrPFIP7h2aqALB65liy1wuW
AKD7q+wVSVOu7BB5UNk0Yqc/FWP+La9S9bk2q/YBssVT4nuw9upRSEZXoOQ9N01T6xdZEXm33rCf
tqYbe09kT/2XRm9X0suZWL9UJut4lWpFgF9wzYxiIk/Ye9EpqMzmLTSrZTwa0DHbRAons2vXstk2
8Q9q48dHJ+3ia8beUzQJIFHXNNYovDfwXjIoRa0qJ2OyU3P0XW1L1E+VQxTYTMJzq6KFGDciPHc8
/GWfPPh9U61bPajWlqVNCUDo9tEUlrr1QZDss9BLL/KgmWW8UksLQTsjz262sJlSqpX8ABVQCzjj
7Cxt8owKzmqntiQ47zZPCbwVbC/aAuRhMa27ZCA3MnPwpG6bHiKKmrYJ7UfGQWfXtS03KPfV1Q3v
V5gceGA4P6PS+6W3g/qWVsoELKkOLmiCOzv40UO4Fi3zodeo3y2MonzToiIkv1F2P8HyCsNwfxlV
9BK9ZJVq8oQarduhSW0Y6rr0WsY5kqb/ae/mzr9sxDbQH2kXiQh+lcKv9QcXPDMlGeq0NgEWnPPJ
0MBGRj+RJBphdRnHozy7H2yhpVstbqmiRsXNnQ8B6xCqHufTyKheOp0M8V3oTdp1hTp9abs5//GT
vXfnodLKdaIi1K1QjbZFbHUEbWSF77qmKHAHqmIf1X74HsTp19By6wsP7vDdnLPgSf3me/ZAaDhF
apshU1nrB1KG/VI6JexgQX5RpUEUlmfKyGNj6qksEoNtvFqRqa3SeKwviaYnO00tU/ALhnUqoyTZ
BNWgPdkUiS17ykk++8l+Isg+A/lZfpG0mvXkX0KPZUhgGtWScsfmyax5gqSlpp40uGoPmaP4u6lU
p0sRZONqRMj0re/ZJRcf3HPSkykKUgBR3S8IcKnxCnhrcvLnMim3pRRyIdvyACQvAuHQTmg0xv/0
yDmku/S5jZFtXYGxte8+x9pMr8FMfa0NfX4asvIiTdFsAoEgzlHfbKVJHnpTby/EChZyzN0uz/SZ
E/tmw+Pm+md+qMG2twnVlDhdGtcXJ8jyk/RXp1DZeGKqAWIZ7lYQ2DpOZVQemrx3CcG3wdmpDWMD
Ji5+RMnKWbFxGZ/zUTQkjI1yfuYWSBUZ/sppqTszY1M7wtgCiUE6s4VoVRNvpDHSMqe8nTo+DM0e
0bTxqI46EDSN/XTut/Vz1ycgwU2PYHWqpluU0CFGHApzP6ZVuc/myGQEI+Nmcit07xUZytb9F1PN
06Wl1uUHOsIBPKGEFjuISanmzFgqj1tv3kQtABauu76EaszL7a3tjAsxAz66UgkPbMDRe5ubdtB6
C+ollFOUpN3bH7fWBl3oDFTM5IHx282rLQ/RMtxcZpN2OZs1u4Fr+bcbqxALnMCUnOKmqbZK4pDc
j0f9ObSs6hpwB7eaQJRLT6cooIOR4FC5if5sW5m+y31BJf/s7CD18pxR2jO7mkWaLzWwbjvpqqlN
cmgV4NqyadoNgpduqe96m5QQtEHqcxrArClcEb8VPruedtKtjyZiMcy/X/saT1BJBI32Q8k61lwJ
RNvEKhYOYa5o4VdbthmIroKnWddxWl7/i7XzWnKbV7r2FbGKOZwqZ2mSx35PWI7MOfPq/4eQbc6e
sneo7z9BEY0GyNFIJNG9ei1JqvRl1VBqXoYtHE1NQuiQJMBnisjPmd8QtwjtnVdm9g/ycy9uHxaf
8sTIl5ZU6I8aKLlNDY/q2Qwjbd8MibZDNK29iBWh+kkh5XJhzW57/3OZ8XbKs2uKHd9XLBLQO9OK
euvky2EiKdSBRe3FHudPu6B3NjJixcFPCG2Pxs6nSDHM9D5Fb2ZI1gn8Q7B0S1qePAR1nr0UTfGS
dZp6Gdw2feEqM8CNBhGZaXCUMqjubK08iFGrqUL4O412J0bJehSwO7nmRowShjU2FbHuvmouYGgK
8O9a/MkO5JMxaZCYFtsTz3U+pro50Y0GzcUJK4CZreKyPa8pCIuKdlFpVv193LielH8v47gHIAIl
lpx3nyjtcE6uVP5s6qYa1nEWa4t3A++6Zlmx26I4UtjHIIM7xEFCMBl15+TXhKEhX2fTGhrs8Iug
/8YbGYTMffcD5sMPCIr7H50EnmDqirprGPfGrqIuh1oXO78mJIRX0GybW1MfnCWPNz72qWkoMDia
ig2PXK8hLy6MGaqoCEsPEZlpw+X5NQaLQPf0U1dV7rPrddMPRa0RZqSbtE65LhsDyYvJGZUAcztq
OnQbU9dvHHicEUO+L2XlTnPxpeZFTB3ZFT9CeLS0Jlezbrolrz7BJmY/QV2kN0arPGbjmWlSr702
CbefasW+ofcXQJJ7lB8CSAeMVR4N3Xc5V55Ssoyf3dasFqplOh/Q8xqWaO4mT3IjB2uIp49OYsET
6A9wtoZjtu9B4sB8okjZsi7bA68aNnh2RhVLj7eSYcerLHLTp2RqBjILZBoehEV2vZNjjXuZobPv
m85ZVTJjRLeb8mnZdJMVEKFOXonxciAinLXwFVeNew6Jyy8LvbcXqS8/RxbVVyaUDNuB9NPGdNNy
KWiEBHFQOBXA1lk+SccDa5XHCkXEWP1g6fx5dqReRU8mhA7y+hlN1eqmwDl8KLO0XHmpZXwa2uyb
lRjJQ+5U0gV6aJLeRsfvCJ2HKRr5QDa5+pL4zTeDz+wTD5cG7UtgAaHWBEsYm2+ozXeXjCKmdWDb
IIkdC8lMpav2pUe5tQvf5IB2DnI78nji1/KPMnKDRAcE/be69TamA8ISvrfgm8M/RislZRcpobQj
APhlKCE2T3QIyAv40H/WssAQmaq59aoPurtF6iTdmkXePPhmfo7dQUWUS2PrXyZf5RpmF4LO/s0K
i4dO8sN93wfmERJvGCGnxoivXv45K/zaW3gd9aJZ0P7o1I2syds+KJyPfuZ261qTy6PNBuLqcYnL
sOElS4PBYYPqtn4tx8ZbdsQiqRYqQpiiHT9a1E1kUfYpXzWlGT8rk8Qq5CnpwrXynG/UsMlk+9WH
a/eLbQcwq3QUnPFACbdmCTOKKxvdq2MC1yp1v/3qGcO29AoSd4323Ka6Q5We9OCZ6a7WIVsYLEhH
hkhd1jUi013i29sITvJj1lf9zrSlgztm6VoZnOMYV+1CJuhBIKbpN22gmZvMbT76Vlqj8G4Hiyod
gi/wMt1so7C+5/x4oHJGAxYa9I0j1fUB6teDQ33zBYdJzJwKhUs6gEuPgIH0nh8+iAaCMuUoRbDS
T6ZIkqAVS2xjTW5HOXfWoJzlLv/Y2/mtMFOi8Vn5TPl4fIXYWX7JJAUCL8W6qGFenQejvHUhUJ48
CcNj4HwP5SY9yZBOOGE/7D0LBhTg/Zl+ki5uQ6WibyafOlAZW7DpUDNNXWkwr1Nk69FU2+7SmDWF
6xKgNl0Kg1UpN/5RdZqzUjc2nPUT4nACJvoOR7wifItyH4zUAH2BsIuGYizw9MJF9B2/+oeX/hQW
7eGlR1voWsThS61k1YVAK7+ksSPD11XtB9lOwwVFFsm2DNpvNpmQB2SCtXPfW5Q26n6w5G0jO3H0
IAYhje8e0EUArjxGXwjr49EpxrB3gihf3PuBavWLoVJjQHVpu857u/hQaGGzRhQy34quqZk8fhwF
fllvpP7NyYdlV1MGSpRNS4/3Q4td69HVqfRbTqCKY+Tpj6SCpaXfIULoO4e0Gm7FEBpXOwHV2tVr
3dG+sa8rFnJYf+l0o72NdULaKYPmsww+jSW/w1BSl0MTVj86/amzLVh+It85FaSZFrBQtas+onim
CZEiD6TG3SEUR8CJn/Mtgcnzlk5HpKFviRoXFHFiEoNtRqFU13GvFF1Z1ZOLpJRfIlA9Gbpfz2Uk
tzyDoIUSXSvwxvNgEyzjOfcM5rN7TJpsSRmE+ZxncrIIgAmQOO/faquNUzeONJ66vvn5T9JqwkMM
ODwe9trA2X8ruFkwZQ9B/KNwc/vQF3A/2g36NlTdJLtAp8KK+kwqk0u4ydhyDxst14rraJcWxZZy
QwzHuzl1ke0yXtWPqU1ezufnv+MZQnIug0oBwsPxCilztnaDQH5sxshCZaiTn/P4oSx5AZ3keh/a
Ngx3rY4ifOg59XUIpuSLE5efVDc9ywW/9CjuUVsHzkSUS1uaFpLrWmPou8Yd5R1YaZTMMzVeK4ZV
7BWT1QB3T4+MriAzzXspVctrVS7N73aePCkDMkFVJsvI1kjrzgjzH+zyLj73wk9eyxV2fpRB0RQ0
u3KoLzY/pW2k2t22N+zhJlu2t4IDWn2VSVCqZhL+SM0zmSyg4/yYb2ZfW58sH57TolWqRxJMzaaI
6wysSwk2mjAW71zVLav0ZplWVvSlyPqln5Xxd9kvEUFIg/jFBBq4aaE+OY6jBkuLAZbXdzqFnP5w
VmvdfrYdR+GWvSHKVXwOfIPyTlsuDq7eWeAJu++KF3GjtC2g+EZlAoRvwiNUxOGayM1wSRwzX7SG
8SVUcu+ZUsRhp0CcuoX01Hlhjw5VZOp9hcYCAGGaDI9DoneU/ZTypkzb5hVe1IPwCMx6pGqN+Jza
Vdm26audbHnxHsYIc6+Qfzjxv4xI/dXmFeoJZxVA5L9ueoLugxoMp5Sw76IPHPfZ0HXCQWV/mLAn
nQZDcNGDFuzr+BwA1KOipqzXpYFMtcdnuTLRv9zzcJE+NOHoL+zWJv09jVaNjeKMoT/L8sRF6ma8
FNU8SEsgFZredvumIXo92kr6yYmt7x1I01vhhPot0/xviLWnFEA7ixwc9ZI6PhgWHNncIyI1bPs2
Sh89dYpcZ0311YQ8Kwka5Tu7nO+FHFgvBdRPa0WJPtlDma/Iezq3ZGrALMOkSu5o55qSKsHvUSmr
sQSz5LulcxOOjmMCzQ9JYs+2XOpNor/cWKZVhFtMXOlm39e+LxabiOs0177tCDZLnr+2szw9S16F
AMEYQ/zUavEJ1MU/FoDJc6AZ68yvnqCgDpbqqJ7GyjnqCXFcy7GVc46o+3IcfGVl1HW/c+JK3aND
MlzzqQl26UDIBZRBsMs9J1jpZqO+mgN8+mXf/6AYbvQ7duzQWr2UxNsXVe1k6w6CJG6XsTceyCAs
fV0yEIrKtZ08AGKLC1MhVuNZOzeS0iVfeX6vSvzRd1RoYGxEYDQ5H04jxarLRCMdHZpav+qMiAi9
PFiU1DVNu4jq5gmyoGQnbHNDVdgvl8pWu3VnddqCt5GzTqrg1a46wjCWHnyY2ChXbWJot8jxnY1P
cbabGFsyUuOJAqN05xko3nRqAeNPUJ+7UkueYFTgvRqVPbBXer8XNiUB+gK7LHBQyb6xFbC+Kyph
qHGSI7MfPY23ZNQmPsuSNBx8PRsP4LH5dFwyGAFF/acG7BEvgtFHqSLt0FGEu24hYN4lRW8/yMh7
ypbasulBaZ66V2KlAXscP2iWsZcEJzDD6T4YCVjYwDxWhTWqK813XMhdukePaLhjmKTwx1AyzzUI
RZd6tQcp87IH3qWnamdkI0aTtyYP9O6LiRAAcuQ+L3lxXb6g8kUQPdKf+f6YYHSWMLynN7uZdIWb
F4ti5BuRz+TeFOSlVwUMYeth8hIDYVG5lzr/KjoIncprEqbRyrLK8QbDlLPQlLony6KNt7tNNsyt
Gts6+FdcxAC7Bf1qAJGcLHkXRkvZQMC9lpry1DtWcWqa+OdRDNUCDN3QMEJ6DUhZ+NwPuRPxvYrl
dhPzJDyXBuq+kmzk20RxXKoqafgaOPumtojfp+PZKE0eAEn4UBdSxM+f2yJvsBZKrzB0I2xCCUlp
WA/CVtsZgcYK2tLQVtkmVS5JOqK6oP62o5ymq6wYLg10QDcZZoOl5vreg89VbwnNxWQLO1jzvfFm
AyY68aOrOmUFr6DOY9rVj06uJts61D+1fhud/fYbQfDyEjdDvnFsF7aYAAWiyoV0UxzBqQxNjjic
m9q69EU/EDpFfqQ3ZROhCQu+ain+5MKK8o+BvMXC0KX6A/d7ZVmHrvdU2CVKbWHpXk2ZL0UQQdoT
REezQZtXbQweLVNXNB2kHlRBOlmfLcSQ2hO3TruV1MXqTaseA0HORLk78jx8wHfuJplw3J6qMNIX
I0Ul7HrVKdSHgJsgWBJN4Su8Fvhms1E8WbsTOJV1gxhpr8IvNFE4Cb8OXSv4os1TlMEjkIdevGos
RT/UAfX6DmCuZ8U3q0e20wu5T7JnmB/XwCSlh+lF3W0q5VWLneJUJoF77xp5kizDoQs3ELigsZK2
vbRGvFTaxsB0Hys9+0rpBBixtOsO/NaCRUem6sHIIvByTjxuDccFcFVKH3y0rR67IVnqTVk9e8NQ
PmeJfcshE77knlQ+O1pnLNthaLjD0rVtxd2SoghXbu1ejCzvzm0+uJcUsXX4OcNXLwnLfSD7OYUb
XvRqRsQmiUMGOzEaUUcNRp5UmRh1JYSr0kh6km1dfuT5sRPm3mrTU+xnIJvYaAKQHH3IG8hgGloV
r6iHMF+MOILAW4U7nIoq8yWpiH0DNJNX9tQ1BlnZ5hmPdymyjJeEKiUgoUq8FnNVp/W2MHw36/vc
BuQwT3sNhl+cecOrNtnoevCksVTU9gGk7dR/ia6KSOUaZn55I5zTDky6Du3ofVT2opTQjZ9v73P7
3l1B+CNvhbNGMcWq9G33PhqbVbOyKLPfCWc56AA9tVMaVpx39KWlXtfRFtzozrCc9tp6g7VJgjE/
2dExI0L3jNpXq8jd81RJ85yU/Qfyc845g1lgB8MD7Ppa312bOt5T0u4cLU2CjUXYauVzMVKZdTe1
WhdddJAKrpyrAdSlqX4kO3KwO7u7Cv+0DOIV++cA+XLUTay04xUvIE8shzECdeQuEqX/muZG+znP
fRWZcM24Upce7gJ4o2rSYbfGiF4aGakw00nVAzH1dhk6vfdaEjreaPAcbMSoUiH7URcx6iLTaKYD
6auy9uYFtvah+VwVibdT/QzS8o6wXZiY5aqSinILcpnnlu2Nw8FBpsJYh4b16zCeDnUlKdTlG4c3
h3qi5JtoqvbyjEd36LwPJn8eRcvDSoIG6IPGt+3BjREimnqS0enX0BseRS8c0+xSgM4TPTBWxklD
oWcRTIzpYwnJk9338J1PqyLQqW0mdq1VaEradXDln40u7S2JksPZzAt/fohdwJST02yPdTgX/SEw
l+8GMi+UF4WbDNvZWbgQj2CvY8I1//t0bsuG0SgV5QVhgg313cMnezTd1Vg73WlQUvksq4S7GhXg
YMge2R8gmwgmRSHRFJOskDiKNWPiwUAYdrRQFBI25fdRnE1J5hZ52ncDwlmMwtqL6Me0spiG5q8H
jwJEFusREPV91YrYMrAnklLNAiTzKhrG9JBVwc+G2sD0QOQ7PYijeWD2mwfe+f0XLvPywM0gvBfr
z/NEd/aZz/RfuLxbap7716v869nmK5hd3i1fedKvy//rmeZlZpd3y8wu/9vn8ddl/v2ZxDTxeSjt
gL6jHzwK03wZc/evp/iryzzw7iP/35ea/4x3S/3pSt+5/Ols72z/H6/0r0v9+yu1Pb/k7VDLEO0d
eLULpp+haP5N/81QVPnMSskR3mfd+40eZW/79wlvpv3xDMIolrqv8p/857POVy13qNCs55G3K/2n
9f7T+dnMsPXu9JC38/mM91Xffw5vrf/X897P+PYvEWevh/FmFF27mf/a+are2ebu+wv96xQx8ObS
5yXESDz9y9/ZxMB/YfsvXP73pWynhDq31D4PkhEcG6mdGBIBmx3j340YiYahOKjaTZiFRRxVYsLs
a7pleBTDJQmkvRMjy6Z13mOmNfrSqwxqq2pDesiCGAK1un9mFwyR7dSLcyoJW/At07iYMwa6eSD7
/kOMC7sLT9RmLGHEEjbRVD1sGaYOCKyGbP8EXfQVUo/4WthSvO9sB8Hnjjpf24zuDQyV8TlPYSCd
vLQoQklOjAaWBJzNk093mxhWI/17C4CKyFkDtYxYKvd76pxzVV7fHV1YJVeVEdjwJBvUl2QjEjvs
7MFhIqa68SO0XG34bgzq57viqhM0IG8fUt0zdYfAKq6FEhdXRWm0racXQNfF7Farhp1bgGx4M9vq
HYDJafMJckFWFBMrM0eWyKgf5rXE0n6nVQQ1veN9vSApmlOYxtDy/jqlcEv7rj+rvFjc3fSRLZql
7hy57CliRi/ImxTq72L10CNTov5GuL6Rqb8ah25r8H87Asr1Tn41adm7BpOEUUyfhwtwIo7k6Iek
a0BV2HlB0WkK00dm7fPC8u8dRwkc0DCTPQeOC8EVwav7DGGcp0nWGC1JetTrN3PuntVQrrs4SY/v
J47K4O+bUHp4t5boGpl5JtJt7JXKQKs+RmhtlDvvEjSJdxFHgL08dFtLb+sCmSWvzeg8IPw6Z4zO
I5Wlk+s8876Q1j7adhQTNw30g2hGQmcHlJH1gzhCMG3YJ1KyEIPJbzfRdXXdSyk4YUZGcTRis9Ki
dWTgZaiN+RCPNYV6aSVJuQhri5jcGkytthQD99HJXRx1o0zIW/VOwnf2IONkbqQcSg/wGj9959FI
8Z8QGVIJ2P7LoDZm+k5X7c+z3QRPqMKnlWZkeVx5K0bmkzloGIKq66Awma7693XduymlepQa2mtx
EYblqXwiZQLDlu0eRGNkGYr193a2dpGJNaMmhGjh5JuAbEH4ekD5bow76c0CepETMIi7WLoveJ/0
ZsGyh+tVgqFhpcKMftSnJgzz5ii64mhu3tmo04M2lo3Ych74nxaYp93PofbOJoPaLmXjU/anhC0i
CshqcvNlP72FRsruKkRQQgwQb4vQoEakNoMjHV5a+0ApwJguRB/s6U+jZfjPCC3IG2EHPeYc5hmz
bymELcUyYu7s866bez3VGE69H+Xok9SkZDJyAyY3PYyeAgBqe9siaCDzDXstWm0nPCjgcthzO/7N
mmDsaUZ1XW7GJZAqCwr/CU7STnCSZgDUk4+5SepxOhTGehoRR7OPmFL1G6tHvml2FeY/dQMBUZlX
iuXx4rb18DA6xk2vk+65YMN9yHW1XA9lnH72dIOUEgArQmcDJG9TCkqO3I+FAXA1KqBfC+vaXUj1
sBdgY4FCFk1d2e7SMJxkPdsEbDmlqm6dgN9aioE7PNl13HCr2Xz134CevbqN9jAvfrk7NlRxVwGM
uQhcuQencJwDO1c9XYhD0cDFbgAhqNC0v1tLyrT7QjU22uwJ2amLDOfkQ94ImdipEdPtog4AWBIW
yM2qhzE0hVBdHr0a2ZygupQ5vM/iSDT5kFBtm+qgOtzq50D0+yj2ADnA5KxvhbOsachBRz6cqLVV
Xfs0/hC6jgX5cAzkVIoHdEN+2UJSWVcx4E9Hf7Mnffoh/r1G1D4TtsxPtZNHZ7j/o3NTWqvKIfQJ
qddPkxgci24ET1Ip+R4S2pM82kO3ED5VB4KavCfK8KkTUR84rZW0dRVsxWHcGN/tQM22b2ziVOGP
HF7wkziWCJn2vZZAdKc7h2RqelOBkXLuiyN0gtElMavde7vUOoc/2XrDdw8Sok9ouk8+91WFVfTF
HNG0A6UnSzFSFIO8I6vcGqZy03U//1ATb/ZlgOxm7OsvRD1qs8k/eF4qo6DegeuXsw8KEvJXozOf
xIwwt+NzmfPSmOtEa82GG41OyfXRT333KI6SLv9n8GxzI3rdULhHrwKSzMP9l0v4+2i2dcBMUcNx
UZ+YRueB+2Sxjljx3elqqnVWaZ1MnPj/Mm92/jk3kFGhsIKN7AfZthh170GSS1joCyf+SPTuk9Hr
yg/EtR1DJ/Vre+FTbEX1J6eNSOmErf/ohzb3TCOUjmZtxsd36zSQfh39roTvhi/xSZEra99JOfEn
aAcWNeI5pwB5ieHcwAq4aUOgl2ARzPI1jCRnHcPWtbAIlJMwTaI1vGPNqZkaknVvm9kmXBRZWUel
Le1nu5gwd4WbsKW5Zu7GyEGr7V+WNPLx7Rnm+VpIOqJOkptrGBRCxYg7WLCSb0U3lvPk4iTxBYBt
lC+bFDULz0dty9dqeL56FLgULegXkGp1JM7/pcnQ60Xv1YDbeyGGwk6Bx1oc5l6CCmxBWO2N0S0y
c611ISg3p2o2gRIpU8mB/ySaRodAAq37B9HzCghwZo9ucuvwCKzxlwdvTeAfFeS9lSKtVqQdvXMp
SJKKOua13c36tTBCnemfB0GIFE9Owvh3n3nO7FNNtEtiIAw1byeD1YNBKNde4AqJXCV/aSuU6H51
fo0UUiFtUqqjKIaZ7nual61DqByW4jY43xWzAWZcfxqYbff76DSgDy6B9Om2Kpp5qXlgnjYvNTtn
CDYRr01S7uv1+EStf7+wybgfxgi9GDWxPHKtlBTFltsUywquEr9RH/tpEGIMe9koILOFby+ZxjGo
Jr3bTGsL0irB0S7V4CpGg5z/SJpAYy66Fpn5i+71R4SD5KdyWLfUx1Qg6YAsTHLndqat3Mb09ylC
F6fEgoWLPVEercQhxOJDtbAzkJ2UoZabekj7alFo8k/X+/g8VRx1wcTBMLBXEV2i7FQz9YDwIil7
tKk2vri1pjwPJD2XWmTpe1BTyrNfWjZs956L4nQOVZisd0tzyr4aSL7uDa34WoyyzXZ1soFp9ACB
NeV+nPKwotE9Rd8Hdf1V9JopZyt8A0p3/ug7rTlPF0diXSWTyj0sXfGxj7qC+nXepxQ+h6teApgR
tlahWrN2XGc7Fpl0yanTXQ91i9pc7+XLvkqUwyiauALglE1yggtheDM0jWdwfRy8pP15JFzeeGtR
8DHN5HIHeqc8qDLEkr/VBoXkoOhmQXYkLeIfhakWqoRVQurMlNOJgv+XPqFwLk0q56ReBXqc/NQt
vM/olfxomJZ3vHfF8LzKmEJ3vfp9GUNbkSgfvXhpBPl3Uqn5Exmo4kmS4n/I9bcnfeopstHvgEwi
ZTV55IVaICrYrKA+H2/CXylGhIh7SqTEoGSY1YNaE7qfpotJrhsrAI7Q+r6fwI6Tc5Ia1PZreb7s
CJUszMjJjsIZFMG4VwcqhcT5UYiQ94NNWhLiaqvVXpuq1M6WBDxWdC0PUuWxpipHdAvHqhayHlnn
1JPk159z2lbRzlICz7hbONrrPIeX2PCmqu7N9+G0DKz4SwIG55pNDSlM5eqribHuJ/XS2SYGEj1D
JyFC5Ud0RSNcfD146kEnHmaTOKJmtDcJzszrkDu0D24K5e/v0909VWrN3d4B6zpdgmh6S4dBPfW3
nSvVR4O9Zw7bgFof1b7cmZ037GylrqGnxRSrpkbViuiLQ2G9zxHTzYokIlDcolr7I/jnps7+MCGT
qfmMAmmnNGwhRBO3ngvqaupXsqTejZS7/ByeHd/ZxmlGYzbOz8liWNdidauAy3+/tBE7doK2578s
m1P6stMG+BvhBYlXEYozH5XG6XjS6oh0ml72UbFfIEW2PkB0Vp6rEMlAq4/Tj6k75Gvbo7ycLTZE
z6W8sDJZWTkTMh8p6PRoTMhNcSRsI0B0YMXTiGiy30eiC00aw44RQ8vTTQ/erNvLvDOf4KVuboqf
tDdVMdxV16F4M9tMufDOVe5uhamj6BKW2YnSVRvsfi+MogkhhtiaADomnuvmNjfmU1i72Q10psVW
0aCIM6tKB8A9JyxCUz4nBmg2SkxXIfSau5xs9Yem4hOqQgPJ4UmJmfpfqqvdpj7qU7erQbBSIeye
xKhp+5+7wRkuYioI2GtSqsVNjNl6vm10M34UY4FUL0DgxM+KozgvHfLDMLw4pvQcwJR3A7BZHTMX
ROrUS6A2uB81TowIgdJWezHQG155c0q72cGkxfvI5DwPNL60lxW9QfACN+ELjs3bNB7AlNlXrI6I
XBH5/n32fcwvgWNImrKWPM/dOJ0PD0HsZVfRyAbSUGONgK7oImj8c6DKK6hpZNnbzM7pNIrkRLfy
oxzqud+rRL2SXT1fddZdkyMQ9HtAzDA6onahZEHGpEsbE6btPecx96mCasxETilPAnrIcqEVLGgt
5/48jHAhhJeiP9R1sat0ipf9aNxm5P9hefLam6upfN+mIy06h2gAXskp/7SEbtZNUR/+QcJhGmjz
uqSCATAp0eK1K8XU6YcOPIEQ0O47p7Zuw9RQlYsKcEl0LFYC6+YnhnUzFNfa1n1kLWabrkjKiQqn
ozCJqcIXGptFnao+GEVWE4OK5wX308y2+TROS8VxCzfN0fGtdk9hNsXpcT6+mrxyrxK9IR45dW3Y
qCjb1x/6VqqeIt3aerI6gjVpvWMMwnQZiK5uReu48aqdGA2K/nPoTql60DkvBd9e4QW3CsT3bAgR
rWDpolJSVLXKYCu6Y1iAolR85yy6SgniU0pfU81vLjyp4vsk9FlgHoapYS28cs2QFmUJnl90UwvC
ThXBbb3ga2vmGUoL0AHtq9xKt9x0tSeSDdzJIRL4FpjQb0OI/wWOwH5pIfV9feerwxOAFgu+aYzK
O6+PK4p3nVUtj9qxnRpxJJoAKaqjVfhuAQc6IxJwq0WrRTWEm3SjsnrUnDp87aLaCZ/ztKlfc7n5
rjTBxraK4iHvZPWZsnTgkWXFm2Lga889aI+VZ3TuVowGOvt9VEs0ABg4Dyh/HyMXmFQ0OZfEEG+U
gB/EoJgfFl9jm92QsPh5+MkrJRiuJ28ph9h/hFheNgx5FfNTexQNxVey4T92Rps/Usw5EkuSIbsc
3She2jHb1VTXIUb97V+32VbzDeOiWup3N0GQrO+U+Npl3Cl5nYQdHzTitZkaMdCnqbn3+uSlNotf
pmlCmtr5uTTD5d2/Mb1D6I/nRlCUTuTz4mhu6j/YhsT4T37ztDDk+59Jdb/SYy8CK+3CuDPoVAxP
Nadq5aswBtGIozYnT7IQ/XfDYEGDnR+4J2G/ryCmvPObbW98crg6NvwevityofKSwYnfnGmeIo7e
X02qExvqea1b/NVRrDivLfw0XzLWBXcVmLrRCFh2NqzSfGujfGNM3NKiD7VJAHgYQONs63oNDaM3
/WliI4xiztyUthUe8ryTHgAOGk9tlX6VMqM7iR4hV3XD3sxYtXxvnhAO2QVR1p/SxlZQyaFSYzBD
FX3TVL0Km2ja1IDk0laztejm0gh2t2jHPTFbvv9N6X8ADR1QoaY0aAVm6UZ3huYcRZVDnUrgHaSJ
+ZVFCVwDEPLH0gOD7vlXcWSoPG0ypYEd+V8HUBkjeuwar8JujkkIDcXkosQ/qo5EklgjyWwfcohe
5TYnmSjIUht6X1j4lgMJA/drjDDJManj7Gj14UOgG8k2/G0S9sIs/Xzx/rCnoh0rH/R9thh/4/R7
NWH7+5K56/xavc69LSAne610Tnqu4qCFaIFKg5wak0Vgtv73FJgnRUQ/+M981ODGeh2VrF65ih1f
swwmQcj91N1gFsrV5B1tZbZNvqR03yH5UI8nXweevSl9SomsyupXb4ziUDSaB0C9rTUXuBaYbbDd
6niahwco7ptF4/IxoZv8eR4IoIdFiQ3NSznJHnnacjuGjlT0qJTQj1U2fhI90XS5Pn1punKtVkP2
KGxyABFMOdr8uDG5iGaTqg3WYkyfTNCfqNtR0prlbEuS2l4MLWD1eaE++uIqCJjfV6Uc7ECZXLgQ
awhb6sAt68Z9uBE2Xo6CZaEG9Q6ekWuWD0h8ILP02Dpmf4Y38xxOPcrki8cBFv4NpGnjSnRFQwz/
O0D5kOgkbnFlOFeXjLeYJEw11dZbmA3aZQkxNHXC/QCSzEWasc/Vaww6Xs/H4FJPPWFXfVM/8u5w
ED1bHnVQiupQbC0ktxbCeG8qWb26KlJhWgPTnLD5naxd9CFcVEkZrk1HKi5BbpCdhZp3F1uKduHv
tgE8W8pLa5JAkVvd/zbkyjKBDIVi7lY/pHqQffYLCldtWKkgO5KkdTQW1kmHoeTgVLK+tQiK3Frq
IVdQsMivRhZ8IcNV/rDCLYoa3ob7TLm1qJ67NY5qLrPCw2Y2jbPIeDc/NbVzEKOmFMF4Hw98xdEa
NXcyWMh9jMTNSlNL80TZ/HcoFXwKKBQkvSfT3Mw2E472XSY31JvjIexSP+QtXNa/plG7+X9Z7k9n
FbbpCtl3qWsPpHw5pS/rqWmmzKtoKDZahQB+T7NJeHjqoGwaVeYfOvkKm5gvuhSCPoJ3N/aiN69L
lUwKF8g2o1zq0AArn2SWk+eijSkWtf6Byt65VmTYhiotdpkqB5e0q6n+NTTzgWgQylOOC7kSOqQL
ZDGMf3qjeeoivsFSXy2Njhwnu/zjnV/1DdWqOBycRF2XhU6pzMSsqmoGjTiaGuEyTuyszRS1Dsbk
x6jmw5U7GjTXvd9+oVjlUFBW+epBbvT/CDuv7baRMN0+EdZCDrfMWVmWfIMlOSBnoBCe/mwU3abd
02emL6pRkTQpAlV/2N+W/HKxqyI/RsZG/bT4G9vlrgN+p3CK14EEpK3nTuNaVpuhFWuEmvKtrPpT
H69Uy4j3surpM/wKoYvjyK3yNYBkRboR6K1KVZUz+s/ENefg1yrV1V8GLf9VrWd7q6x6ieeDIhO/
emU1uy/N9RioP8Q0eZBfbRXVodQk1rfNE6Kje04wtoZiCf+YVaYI9SxrssjCbAZZ6D/i3siz9eDs
dRtDP2YDg3QY1bhezZt1EmOqHicQiWayw0TK4drLT80kRWkendaWvi71Hvbs726vsoxyJVe8Lktm
7WLMfWXdIhWzFKkoDlaSoROIXOxqIv78U7WAMOjeV2XqrfWkhdGhq938yUiMT0Q8s20ZBMTpdEFx
loXrD+2pd+9kZWyqqlvdOg0l0JZWjcTS0FX9DqDhq59XJBN6tb7wdEe5tLNgCN6A4C5PoS1ZmvFH
e1nlgbnoXeCTUdthN2CYnAWBVuwngdIl7ov4vdNhVNqW+9H2AQ+6pIQTL8jL6PpWwIwovA8wQR9a
Keon0xiTA1slbQ3iuf9I2B6nhvdhYqnDU1uqxMLq2qM5uT/kPM4BPL5JO3kYyHjEH9GZPHcj64ok
U4cnU7O1r2SUot1JiMheHh1lkXEUCp2Sx9R8mpRFVJH2qbYVAuG540IaLifnXHr2Sh5C3XiWa8uD
pea36l2TxOpd0fjvdRRoe1mTheyME3/Rkxt3vrUbum6eutKYKqQq1cZ7tSdjOtt+NC6EiqjgBGRu
7emDu5XVTLFeUHVeosaKJsaMrTG1OORT08OTvEqmMGsW8jII3KRZ3LpUt+XQUmtEhjPlj4G/LpH9
W5it7UFznIZTPBcBVph8VRv9m1PY3VZ2oL7lI30SFV9sMyfjsKzDhu+6J3pIXoYzdieeRS3mB87p
Wswkn2v9OqjD5aah9QUQa46ZllHRDTw3jeNn6KAxCpdawVSMnuuk79pZu6chXJ6nemzs2kzXX1Th
/+oFfRcfxh5lOPYJ7oJcuuBzcpJtHZvmTwj7+ybuMPIBaeD46O/txinupSE/1atpoQZ5eJTVQAvD
daWCJnMT56UZJvSRkumr7bvlJm0HjI+eU7/N7UWlj19JmQXLyp8w7p1lRYTUoVCH6M10E2DGXvPc
jVAgs0j8kM1u1ofb0hgWVrazOaMdIHdDap6vzL+rozL0s3wh3dfL6/CQcCukw4Hn/p7zr3WuozXk
BfLFbc3Acx4c8iC2de70JyUoegTvkbKyeu2uQ8vcRMyXNtmbqEN/kkVR58/KEDjbpIlt/yzbQIMQ
Q6OX9ULOIMgkwjw9r1rlU7LT8P+UiL+i9U1OUpn2m+R3MhdfoDMtZK8Vxe9Fo3a7qdV0shrmGVHY
4gkq7Ygsvd8DZRYYSB+bALMPjrFJAtpSsKEp2YTULU6MrVIn9qaEZwbtWtfUVRC0P8sSU76SVugE
kvdCZsU/Yu/8W5F97/pfHVIA/to2EzL+1eHmDsmvt2XkaKkSfxWO/3v9/1rm1naVj/89I7cgq/Db
5d1E87uJZnloOfr2Xq1QfwzM3FhoSlOtsDEU9yiM5ffOfEV8AQlM9p1skcUUoiJX97bzx1AvbUfO
Q7vrlN8rDNWYcRvzu7WcKZc2XVVcRmxZssnMRIjihWViRo7CeDPFVuAtNJ6r59Lt15qsynlZmRa4
M1VzowakjZPmJ7pTRETo7Z3JVyff1+GGP4ntrcNrO3FsMDpe34apziJgygohZ+chw+zUeRhKdaty
H9LGM8/EvRxknzo3Fb0DqMMY2R3NVdnRll2/rjXPW+kx+/AlJzh/0dA/q0E71zF8qXc28J6TXIW7
QveAms2tn9i/dg/V5ey4yc6NOuvSWkXK8zXDBao1KiE6kA0u8WRaF3nlBrWxD9r26TpOTgn69Hvu
59Mu4z8DwzczHH4Su7YxooU9ryrH3Zaa40JHpywO15fUYGVEZGWt+tnb2IsuIAWvLHeyitY5QsAW
qUiy6magPuruCcEA94i+hHMt/lWVHbJNeHG0KccwhjxI7J8R9+kCfZv6AY25+iGK8XmZpU7GVz/W
fMwU5Jn82SYH8xRsV2kPrUNW5Tg5t43Ze5gYmK9z/7Ve04TttmzIxdZQPT+ahfhVeJ1z7Nk0kAIP
aYlkqn86ZsnyCiEEcJxW3BT1BnY5zAkwg5VWBSu5wh+Xclk5Wvb4EET4oSGNNKmIRyG+iSRmmaEJ
38beiZRpjGy9hVp62Wfq6lonC9U9XUeNXgDBwg4//+ix5KRing/1nOM3eYJsw1P2K2btK8eJrEL2
VxRWUirIMOP1A+ija4dkKKNTRJ4r9HnjEGfpJsDGuYsd0qqmsrIO+GztXWD2j4rRk2UNFXlhTKLd
cIAavyZYEcg/Hd/0ACYCfyHtpk7FtT236+na3mf6H+1y/EQ4yXW8mXbKGVVFkCwD+KS+qi71rK6b
JhyP23KMDtOsvds7SAtoCOhtmlls1+DgsuMXFa5kbwCa9eTbCQ+oeW6Vj/a9qkS7bh6L9IF7cAP/
FYTp9NDYwlg0NdQeWHALiN3Gh6F1yGMEIgJnbpLiqjf6Io295CKiMn1Ccemugib+TphVvrGDRgGw
5pXvHpnM2I9Kkv3QaMfhj2pidiZFsz6DrkZAqEIEqHfra1NghwCK8OTXZ61WsKVlhGfLwXKM7JBV
WZQOeex+gCJPEM7Ml9tAeaXMSOei/3ZbXjbLRW5tfRh97Zz3dCimTW00gbapJpukRYXj2goh0mrJ
fbRhGzV3WXFSnYbO4C6eeXG6wYCULf7HLGKp4oPhGavrInK96yAzEV80xah3sRFHl1thF0RR9+Py
1gIeKbrAsUQrYYqsZ0ySwV623YbIq6Z0p6Wvacrq1qGNLtOwmgZbS2TkHc4vdm2Ul0VNZAf0ppWR
mn++C8PBFNeV3YdbJ/0h8Edx8FTnVyHbZFV23Kp/DIkrJV38Uf+9jDL55tJHVmspe2+T/79rOfML
K20Z7tBs3oP2mLbR4ISLekZotZD9QQG45apUPOOYhx7oLYnaSoBGnRP8O8vRijD2+vWoonLJHLXg
Sxkn/SiHgB+IICshwBQEpbUbUsdh91gr732v7cmcg8athgPOr5ldPrdXU/XDSCB1RHGoX8rWPDRh
t+kVcYgbq/gMM7fhKWkoL1FsVquhUfp7W7WirQNb4+giPbHs0rFE2k4Hft+2H1njxC9GqTj3BYnE
Obi3Fx9/zHMRHGSXLEA/ENKsNugGMpp9xUPTmAs0d79VaAU/J4jbolyhLGXNQszo2Rn4kblJtxrZ
a68cY2ErUfIUhJ14SoYsXrmZ327TzBZPalHEZ+6Ar7JTFkPgf3XZLZ5kDRyHs21McjdjFbPQksXc
eTHPCX8tNjVpt8UQfB67FoffVLCHmSE+AkI2MSdzFfLJ2mn1bZVCA4oipech/I8SjxTG0dIGsLNF
fOmto2rKD2ReHBDLWAGULMTLNCT3MtKKKMO7qs2SexmENfc1c032BXF816ipuhhbdh2O1Za4CxN1
Qax++egUZvHIXppkiXzKt7IqO4yCPOE4di6yqbFEfdJb5/k6fp4UKLNcasChJx1FnC57s/2MvaA7
yiF4Mty7drKXtwma2i5VbpKnRjMXicMmOCkjYYEKTv29lyl3cR0oHJYI/LwgWSYuWd/g/1dTklZ8
UJ5bwyFnAY2ieuv7msGH6DfLygpxkc0P01RPYBvHyP7MNVnIzmIecRv2v7eNAhW+oSG5N1HWhe1C
J+RM7YIbWY9x5h6HIazu0Ciplqi0Zt/+7xEZawx/r9FpFZokRhHsqiRtn5pRefN5j6dirtV5F+6m
ftCWimI2T0YxtE9J+qabafIoWyw0RlAytPqN7ItGz7mYA5ykoGkf0lgnrLkyL5xNUebOhPjseWSH
lhK/tY5nbBrPiPZFotqXjpuB3bv+seYxV5Ouy+UwecraLQmARPXdBYc5IbY0tfrLCHrpWtWFrb90
wnf+qN565eD/mptj+9vBvM0mvT3JwlMhH/DQLUA5/tMmr9QO4gWmYB8vSD4HeI4ZsroqZMnVtbGb
o0njztlltjEdphI6toSydygg8UxynoU2KbtRdITq53r0rlbGEuhn+EngJOFgkfuiOzESiSUxOIkA
7GpEF6tX9EsCQYbkJn4mpywo19dOO26dvR2oX0JSGnD1+K9Fwy3Cs6duKxCwWRXeZDxXodkccX+I
hazqwMHvoyZBpKdWuqVhfNH0snuSfTWAhUSpwousaeVYLt3LFHErv4eB4x7HREmWBAAgLzLa41lU
k7FEbin8dAxnw07J+iLaEqqIDiHLHpXwtZwFweYBcmYyC5PUA0QnOZOtdfQ5VdYmHx3rS9/35VYk
6zAA/T0RMVx/jyp0DsdWU15t0X/WVp3cyZqqvzZdq74QUtc94Fw7p2mB8nfn48nU02Apq3reZ1tC
ge01cXpvGfnx+6q284koe2XalURd6ymmIXUurHCAOfX7asggZXAY6DeyQxZamdrXcQ7AjyPQsOVt
ftrgREH+qGsgQPjhxslR0RrcjpNxPSYXr1N17pip9gipuV8mZePyoU/BonFqExyXMSxLNyiOdldV
7vUy88viqLkWJminhMiofOsM6NwY3AqkhgbCwEeeUoXRI4vTtf2T7s+a4ZkZf0t9f4npsfuZxeLe
BEb1Po38YEyjKu9bLyl3orexEWqZfjHiSl2FGg57mN0fctLo7ksoRD8cq88WoZrXL7lAaL12fLGo
AxTA8Q8KiKL85prRrHdtYnfP2CRmrTFi22VvXYQBTh7zm+x0isB74oORXbJA7vwV/W7vLGuG3bhL
w+2JOJuXBl38n2vJzkqZ3L/XihA8MQ3NO5vzZLlWrD8HaWaupNlNWF2KulHU/rLX/VEXg+Iusw7i
UDPvrVsd9scED2YHK8J6TrXY2VQiT9btvNcWcQ36VuEOLOaqOhjTBas1fl9qilbqT0PyICfKxRyr
3KPg0fPMox+BoIpsrcw7yrVUY/jvVwpeyiDi0WME/rUI9NYidDRMok0nmm4hezxR/eqW1esYNWu0
PXEe+9vkuORkEcAPWmijwW20JsbtqNtomxHGii8w5f46N/kz9lwNtTFClonL6+gsIrhW0eLDBCJP
dbV3Sw0JM247f9MHxfjVmGBP/dPcVZB2ZbPq/GfzX6PlIvls0/trtGwO4/i7V8A2HlRX7Dg5WdsE
Gv2zOQbfhF2P34CEPCoAiF5NPbZIrrJUMjdrjj/dNC3kCDCLm154ZHP6YUlAe/fFiLVhaeCBP7Ob
hLyqKm1xlvWOuPF+5kJ5/Te21sh2FebPPCgv6Mq4771eo3ZUYdV2sKduazg7B6fplJMQnr6eir55
Bmzew5Vrhm9Fbcw3HvMnhqEt1OFFl3vTsyCwBT6JSozX/KlZNeEe/9GOhtq5NUv1OXBhwfaW9Wt8
hFDUbfytfR4v5vG+w3i5vvxA/x5/e92Adf41Xr6fv8f/x/ry/dfz+3fGYj3gQHk2POtHaHT9tw4K
9JSk6MO4CzLpIoD/Vr7DZKB/Qz/9+xCbzgHIrWDDaVk76EHxxnf98Su8NlBstfLF0WEeV3M74sXj
V4g8S/N3e06i3bV9Hj+5pthhPWkXGYIrx8ZM6nqRZop9rHrDQcBD6CvZIwvZcavKq7oxmPKv7iLu
Dl04DLtb+6j1FpayUH1C1hkuU5bo76VoXly8qj/h7WaKA2+sm/rdgEbNcgDDsklLrwbtR4GeVn2S
VXklC6XHXR6YbQMJhUeSQopWObVnWSSl156juZBV3xqsJYiXdnVrq80OO7asB8oUbwwzmBZynpwi
O8YSqiw5nTV4f0d9F5OB1FsdvBSuFZ1E72jX9jEGcTKkNnKaKooknA3Mi+jBvyRpdqicDhX1lGiu
rZej7g27XTlh6CVvziEVeTJm/l0+PQ0Rxxuv4LjljE+og0xPLtoFpJQKxBfnNtJuRoRd2XBENml+
tn5Pctv41A4eCFzCMiAfe3W1DAaXjIJUv8heO5rzrIgSW2tGOD11gLjm0zCbyXZpqIb3FofjFw0u
4c80uXcgGQYL2yY+YprzBMHqr7uUfYteEHYg1O6rToZbv0V5LryAgJqPmEaPlC8krmGnOiGRARpg
N7UqD7I2YBq5k1fVXSOq4Xqt8IxdWXrKZzYQCEQOP1lDWUDqeUVm4rnOy6HY1mJkywxQb4lzcjhb
pG3lsKAg/Rji02+K5VCOJrzbUlkHahYdEq2fHhsrBjkLWG43qJa3dtuw2bgDirGaEgyvbTIDH9s8
3OtxN7yObqwtOADm6DDQO1UJTxQE8MwsGlApqXhi/C4QgfxV5XwUHxSvgkcPC+hCGpR4aZxuyV4E
r0mscdtIAjRx5ip59kDvRL6KB4N/kuHMdM2CWGJM8Gu7bPS3Upk1xJvEu8PhVh9NokvQhlIE+ZJh
uGHxdlG1ZEfkrqs/yILN/Z2haqAMA9hl13awA6ZS3jdEbj8UKYkpkT6B3f5nihlVPXbD8O3WNAHp
3KkGBu3bMvhJEbbhyXid2gCmXKZTl680HyHkmmCcczLpxhdQ/FWgtl8KSw8uLjDPhWxWEx0FDdN+
06Ba4u93N0iwEzeVYFBcKfocrqzm+zqpPWXVxTVnpCI3N5PQsjs3CfJrkSF1gjA0CGybUJRLQWTl
VjXQYbOabrzLAmGTfaM5X0E0b0ozKH4UfftW1Nrwajpqv1b0uDmh8NafiraoVr3etc+iyvwVLvJo
12jR9Ip9gTCaoCb5otfG19DtvirEmpAmSE0NLPY3Wf9k5q35rBI7xdc7veYo89yHk/coB1Xznww5
D9rCiSAt63m3VdQh2VQm/D5yX4YXQ3gnhefuh+3CwTQGgnOiCNVJUjLh0g19+1GNpNAVTuo+DJDF
jr1GHMBIpPZHhfHN8JzyC+T9dBc4QbRtWqt9n11GcgAqvTBwx1wcaqHrT3pUvXbYXbcBtoBdPYNf
W0/TnueIo01SO9EB0V+SIIFZLRH70j8H5WelK+N3Akq5+5Ev/hh6TrQzysjYuY2vPrQBbG/AY9N3
4ocAaCnf6sBNibtp9PvAQba6EQ6Ss4Q65EUTH72ZIC0Lf5zUE7E/2WacQytubdcrF8i02/IHde2x
5oGhxkfsGCaNzu91+GxshFCRV6vKfDgEk4Np8d+Xsi4L3TSHg0oayf8cpLaKits56IeDFVesQgBj
SIwQqASVIDMj0sQlqCProawHcR97H7FpIKueZmF+Ckb/UfY5Xms9hKVQd3VOTGpPSkG8TKzQXIvC
1vBhzfUAyuySW3MB9o3hngnjsXS3WQXlbyx1bTfVuKRJZnfYB2t4fJqJ+G8ELEV33zQRYf9qf5E1
gLfdfWm7WJjzRF/LNlnMPAW0CrQLQiYsJdtaX3/LNKU9XEdYb3oWHLBQTLBEBblbBbEWaMfM8Y+V
7jzgvY/vUtVDZCZ0HzKjch7yzGoPaGpHC1kNnEG/Q00RE55wp49G6w+DTqSL4iXTrlVMc8OmQ30n
ABH8qbJvBuUBy5N4GJwqObiW7i0CP/hplsm85Zs1rK0nu2Jv0uI3WwwQlF/0JE5XjV81vH6KEABR
gmenYcPiOKSsq1ntHrtQbfDYFuLOn+UKQMSOT11HlOBoKtlbECDb7DiA6mwbugB53g+l3ySfqPgF
C5GZCHv0INUSt9ERg4gJzXBE9gwuFi2sLnYeOgx/63Eg/JC0cW3TVg3ZGAQe7OxcN46CTe8+EHyM
rjrfI1S73ZlTn5xJ/+ZWZA/JHVKLPBY5BTyMs5hJFZTTE/JmKuYRBNkGx7VgrwzaG/oJCRmH/Kgd
QLZt6FTfTXXcl/kM4fctMoa7CYmDLBwXttCcl8lGHjfqag7VQU2GtJ6svCao34hAQhnCKIAPG079
VqYLzkLB26jaxQmUSLqUo1KHnG8jdZEdmSeBfFm5aQ4WVW/ExWr8mt+0XSOFWimvbuiRFOlhnSh0
8WQFylIdT6F1EWkZoVkz5AcdCaVvRpl/t1Qrflc1whej2EVXVrPxu6bpRKCsDeoiC+qLlOvRgfY7
tluVxkLtG3HnzmlkMpNWZtwSiynA4YtHd07HlU19EkBnSYV+8Ny0fJrIXTwgMi0WVZ2I3UBM3AZ5
JPUuaaMIfoV2kTUiZQlMmQvIhe02gU/MEzIw43Vl9PpCKTP7ERyLvhgH2/8quuoOFQg3WPCotWeg
La96jvKEzJEqjza5UfCk7I1EITgqRdNVjx0SM1rnjJnKmFYBCVfsE7vTtVoJX9+0FkAmF7c0X0Mc
b9xEU9WDmjTobIEZXaS6X51lkc3Om5pPfrg2JvkOeo15kp1qZkIfwUa2rizEPFKXqJDWDOJLamQb
WwF9PxIHxs+4MO9j4Rn3YSGqCwmGUF3/aWrmqxbCpD+MzvHWPiSKubQbUW60KAngRCPYubsuxx2R
2J3Rui4lF0ZytDs1df9TaybY+kNY/MguTe+2P5TE6hamW41Pbj15/EvN/sDJ1lv1bfHJDsBGRQMX
slDzEE8YKXayeuu4VnFeJV6Tn//VPpiduorhaq/ksFtRFJgwzPxetphuVrqrYdS6pW56+XrwD6oe
iEdZhC4fra8LdS+rkMo1iL+QeIZGPCr8FT6Cucy3geuiLj/Pkm3QNMle12LvIMf1LYkvyeRvrhPm
YYUe5ptm8seVnNXXpnisa/UVSdLiJJsGF61Z0cQXOYnYvQK1kXBX4qG4aD2GuFFDudKoe4yxYPm5
e+rvSpAFG9M2ggNmZe1Rm8C7yhGD03xi3VKfGtWt97XV9Bu/RStYLeJ9U5SWgciL7l+qlnz/zrNO
UElAuKIlsLLMGVKFNOEKDGy9x27pvtk8XKLSMV/DSItPPTFoy9K33TcjbLgVqnXMKbuwXi0f+ZPM
DZdtQcS8prnJvskM7UR8WrSN47i/K9q2XEMbVR+x1ttLs2ni16qKNPgyGVx6e/yqIAjxrRHxvkwM
g2ebO24jf/LJK6HoQm7OXj7qnG6wxts+YP10fPet1F22kzcdq0Q4L1Fqr8Nyoh3+ylab4KZauTG8
5zpWaQHW1ccSgQq5gQtknj4WhIWF5VDedeVUP/hh/yGnl65urzILLLuO9zqJsjPGZmPveYSad+Ug
Lobj5OsQtd1nq9IsUljz6KOxUY+WR56630eit38COXix7KR4j4qiWqqNpj/mwxhs5Io9R4/rig7c
1ouS9YhPDXbxXA2DRWi/Fn1YoTjric4hihVzoiq+a3i8xm+z9oyhh+67HRl8H71tnIwsNJ/CnjCM
PnXee4NQFgX6wN6EIv2kBimnSAAFU6nmCHrl1yi6IDe7I3eObimj6Ihq7ZZj/um7VYQAle8ua63W
d4FHtRcpsKS+RzUZew0x1K25jRQkwmXvkHBCCwnJXspeoyKp3SG1EG0/66h4uruCWRx8puGah7/2
WXVai2hXpp6sqEnvRsXM51S14XmOMCsLfV839vjCWb88BHocrmVg2d/t0dwuA9H+bi/ZL/xXuxyv
DGWNRzKzdmoaB5vM00Ik6I34JRSGsu0S+AeOHycvva6UB1tH/FL2FlqqcO4YeSLNvZ6no6Y+pOdJ
m504bfMpwz1MRaSHvgdTcIv+kG34O3HH/47+UAYzPcg2GSAiOxoLv0BDcKhjADr2UGg7u5OBG1mJ
9ffK5c7e6DaSJ+V7i+L1az0D9DECQjibh6Y/rGTTFUQ1SkuBOXbmRV7p8xVA/7tBmdKDbLq1F7nd
bvvfs2QHDvFfU/3W+mOWHk7f66kxd7qmxXddljirgnSflVVCWZdtsghIbdjppYeqFUk8d00tOja4
5P6R52UuxZQI/oW/p6AOtvWqzj1ex8m1fJ+kyXZOXPmjUVF9e+VMxDt0VhMpK2EW9a4GdLtIvSZE
cHN+hYRXkGvLda6z51cwS+GsMl/D7mR03oM9aWTaaUP93TN+lEU8fFplbiz5GLI7XMvWIUQgbKMj
t3sXaomFRlrjrJXM42SpifzVVgXZOZXe7Ya5mls16OXErQ+yF5iDIJQp7E+jGuWvVpd99eLevpDT
nb+aMUd5flWHNuTPRk151WZSy3di+MAbhWZ8iRUveyJz6E62W25REKFB0vCEotK705er0bPzV2Tf
zWPZR7+m+xmIsQiK+sWw0/+cHhDU8m5PxXU6EHbzGDievnQyg2gMI/KXiYe1JzFGzgJuF39pujcP
qNFLWzfKfZDiSM/c+EtnhO4BE0+Lpk2ZfBk4tW5UpyFaiu9k4Sl2s9VHH4U5ow4vQ4s6+wAfeteM
SCQpwShWbVhar1Nk/yxT1Cmq9IHUZLbYcxIG+RqL2C4urmEOJ6m0K/V45yb+3pHjsP6R6P3dVFdo
FvZZ7BPCWnf7Oq0eY+jU6pacgPaPKtox3R6pqMeqU4tLmNRkGPpetjJMEwLiXGRZ9zUFl7IfRYVw
4NjG2Z0GcXwZO063kVU5Tp07slHHiVgb+XWBeqhXnpEShSeM8XnwsSLERvOGAmGFh3y0VkQjzQYF
gNswudPzwEPt1WrTRWIl7Ztp2OrBH1xlKWcFgd4tMwuZaNmrvo3g/d4wtESnLEVJjRzvlt17nK3G
xi8PTaTaK8ya4UakPMFhDAibPEZOYI55vSwAdTcE5J6IH8JKIvD+J2GT7Y0Zk7Ni7+0u2r7m+Q6j
bIn1MX5x24TILLRSf2QNkXq+/T0mDAGzsTM9GTkytMNgBkfTIp8NVES0Vhxy7q26QK9owtyMNx0+
ovXZcxfGNRiAtkQ2YTv4pbMnd9u+NJFXrbwx1d9q3bqTL2RG4S4hFxJpOB6kpToRalD48Z28spvq
u6KEDo7Av9qruvUQsEddPMP0uRsUDpxCtcRJ2E1/klddHv+6cnpLOaoRoeIMuDX/ayjq6P21txMz
V8UuMUwmuM2SLsx2HlJWV7dZzxd0rvT4TXaWc7hIES3G1E2fpfPLUcwPtkr5WXahH5CvdPQttrKT
LUh6XauKPOWQDbiTw0QP7hGxs1YINRHaFJHNLtv8+Qq7+1pRddzFqBRe2ytfb3YC7+1CjrhNSCPQ
Up4zVERp/rNIlPFW3AjIz/wysl3OSoRrrrwEOXLZ8cfqvKB5F8Vq+cBRontpcvccjYJIkLnmatmL
okbeRdacpvjuZzOTY8zEi4OiO1qT5XSy5mpJPPOiMt2e0AlmqkBrlnrgiUPXTOIlEeG4zNDJ28u5
WLyRlozNaSfnDio37LEPze31PWgQRnyBaoKc6+Lk2nSGmm5kb5/4FqGPs75ehQRnndlIKIq+fPXt
eDepuvPVNhV7lRL8QPJQWD6TP3h/bYfKsUo4z5/UIW8fXVP/kO1ynWhsoHN67XRv5+Rei3Zyvw6d
qXG3beu7MEq8i61bNmYIDYZgmw2rZkBWsnLD/p4szP5emdPzax6Tk+oRcva73dKtcIXj0mKHxgjZ
EVgaYhU5BJa5KShVxQPsOt7liJUcZVtmJvGCO6a1qvZtTPC3xi5+XXn6uE9wbD73xfTQ1j06QS22
wNFpxLPtkIyIQsCpn2vXphCaSQ1zVtZi8tXQMk/7o6yOfpyvgzQcN35CDKLbdfYml5k7auh3i3K+
RDx+Y9YinLcwtHVzdo9GXG+5auOQIJw5Dlebkm3mTYe8dJT3lluqlbEj52i9AzLKXxcRke9t5u0Q
USteeEg0Rwixs8Iu7TCCvo2o3qjak9XnRbga78Oq0o4R2+yjQZ6M22Eh17lpL6x+qB9zJfd24RgP
2yFOx+dMH75h+re/xTb3EXgJX4rSTDcukRcHjOnRPQhccDJ2Yn9z80dbHbrPVkfi1/Ht9OJpBAU0
DVGvipOZR9gIzcJn38Ntjqos/KQ3j7NhhnD/ufGPS0+2Gl2VbfAPw3yc+1tLS5befNRke79EkMA/
Yb823VXvqNEqUhRn1WWtc0HBu+PME/NrCctqJwzDIb6GjsBqCBgV1kCSIjfrnWzEo+Veu60wJNnE
s8VigNS16jR4J6phT49o51rbWVgKCa+xzbgbDz8Qd6mRaYinx8DjwAlk5SJrcgLeQ3U1zEdVVSm7
jI1tt6zSpr6XQ3yeYfup0OyFAQ340ZqLQAe+EeSJt5dVQwTpJVR3ZDzfk3KPWb9+taAvBAsS5x9V
3vJ7GCQJcklR8aSSu7JWMyQGSqgse8efwj2npeCSehF6SNhensKgUhb88Nuvokp/rajjA/lnxQZu
1tabcnWNVKi+M7UEpkVd+2+AmH/UtlHfh2QSIPfovcrm0VAxr2STt3XnUaVjbC090p45bU+IvusW
3zXtAj7uaiCW+4AyVfOWZyv5/yg99YNtcOQlnc4pSnKx0+HPKuqWygInlL3Mxgmhpd6sT/H/4+y8
duRG0jZ9K4M+XmLpzY+dPUjvTfnSCSG1qum959Xvw0hNp1Q96AZWB4FwZKqSSTLi+14jQThdDVO1
nayARFEphYV3CHNyBFDqmei8z9FQ7l0beSLPg5Swo3AGVtRhk9YkqkLuyZkBRvN5sGKVPNAID9jL
vGVX1vZLbU6/oOwVYzHn5HXBH7cWoM1NxWpv4etN9joUSc2j1U23nisFC9t125VUgLtWHZy6kpY3
ldu1a36y2VuK6EkzBW51KDCLKI+w/0SI9mp4VjTD2mz82oAk5Q2WxFc1imLSpx5sxT+lGkVNCC7e
VBlvI2y0WeW6q/u8NuySeWAm2jzFm69r0u4yTEVc2MTRvfyjSdAAES3Rr3kBLNJiYC2K/vJtmhOX
xTk33sSse3c9sMAx1CzZ3AeKnABWaAFgFGcTn1fJrQLeVUujr3nnLXUeDae46vG5aobgIQXLM1dN
UKhDCYCh87Pii6LUL5heBh+pRjZUbXjqOso6bZScLaDu7VS7wlRKMj60wdfenGLwieAk/ZPaRf0i
zQv90iIBs1KrsDo2KowStdMnQmfXLu54+dbvm7mdO1D0SJiRYen86iiGK/igOMN0HxUbxHVBOBgp
nizCJi67jo2Jj44CjCuVcmLvkYr5G0aTXO2g3jXg8d5g5onpIXGWbdRW/rysumzDUwrZxSrUF/70
wBVFXYe5f2tHRpmWM62CSf7bv/73//0/v/f/431kF0IpXpb+K22SSxakdfXv30z7t3/lt+7t93//
plsKq03yw44mO6plKLrM+O9fHwJAh//+TflfNivjzsXR9lussLrpU55PojBspBVVqdp6WdkfJUPT
u4WSKf1RycJT5aT19j5X9Mu5+swPldi97XJdjEKGeNZbT3iixBsSyPFCNBvFUPcl5jt85YyCTHDP
mhseRKurXOsJ2jt4o9uoxsoSycuzGMjUHmpVkaFrZiPUpbfxsqm1/M2zA3trj3G9EE20BtN5aSfh
odfz/K1ZgKhO3iKNZFA8KvFcTJKjtl04hEK3eho8p3Z6Guu+vCi6m28cL2tnipZBHxedaWFDV/Pd
g2gRUi0vpSINy7RyooVdJOUls9qvf39dxPf++brYyHzatq6otmWpv16XIUcNhdBs/a1GOQdMXXbN
h7K9dlL2LEzhtRRMUToa5kpYzIet/CJmsZuI2UyzI/CU9COfODOiMFqlwdMn+gCaV1655PSHUbP7
c5YxRUr+7JI9U0eVV27muRf2LzG6FaNLukC0wAZDRgle/DpuHtLRhszLHE9yq1No6ERFLv/wZWif
f6SapsqK7iiypivw8PRfv4y+dJPa6yzja++6S21Sw1amgv1Tw+KNmoFEkQvC4D+dhd37i5Ikx099
YnZDjn8fZZIOZ3w6WrRFze8RB5bHhBDiqCEQVTcrYhgxCwEzOpV+HN+Ktk9DVM9FB+RYWUZOgVmi
7ZUO2HCv3YtjRP9tCongZ1RJPHQRKkWeZUYKK0HDrvTvvyfT+vw9sVezVdXRbEVVbE2ebvafbmYV
cOjYsqX+NpZVvVL0JlnprKG3hHvj57DLzrYeyl9TOyER1RgBcX8/PPtOLM3EQG7rz2gQu4/QssNd
mzjDMuoL7AjL+hGTVqw9x9h/aOsw3t6a/pRiEXkWmcD1upFCDHr8uIGr+ueIyMUM6N5HHZZu98yM
qKmSZh3vx4qj7if9aTLHi88VM+79bg/sF4lFngtAXvZ5Onh7C0Z+dmv7GnaffFtrMWpOU+7zEBL0
b0c44oj7cBwmqTnvNNX7h6etqk6P019va0ezFM1QrSnIYGvmr1eokpUK3XdI8K0UFKsukR1cltBJ
sh2Ip4Rj2L9jIXcK3bI95LWDmEGb1W9WpQZ7LW7Ta2CE6VWJcUmNO0ffir5b0cKQ8fwc49ZpnuhD
BDghxtM2a9FsBjO9drlqE2yO69UgPtx1c5LfWdEuoc64yIVA5450La1nfSmhX61FVAuYB4SS7Woe
WUp+cOIcvtBP1Rph5k04uhdXrmAFhCnfeBcbG55h5mHsi2jdd1pwzsJYXQKv7a4hT44FhpXRk9cS
yiOa4b5IeQcVrx+l99j3v0kyIH1JtQ/oco9PcNYeSl2pNyMAMsLBTXRRiQlfRA1O0XdOgILln11Z
jRhkWCcvujP29u2AvPBgsCbgZ+/H1y30S5dwZSDx1MomYbzRzIroK+EnCNwWYlSeXFhz3ejwQ1YN
6NFTLbJGJO1FtRoD59YpmgDy9V39hxGRI/fmYNqjKWwaL53aB+otCi/a6PYgbUkCRyh9S5U2V2wf
qwTEBg5YBbiHWKrbPXF5hAJoiX7TK9lr/FQF/L1EtX7c3edkDovbhWibqvkt1L1q7Wb1NpBz/9mX
m3xhkKM4ZKNunxzy6HNtSgo0yWS8GRtvvIqzFVlWfYtxOXlktyGvW5rDjc4gGAy962FlaEN5nQgP
Q+sQj66AZYlBQMrhuSvRRTDcMZ/rZTLMBjnEJmyarNUO6eg0+GJpVn0YnU4+gSr9UaQpRj3EBKw1
+/lRnVVtIp9CBfgi8vYrMc9UPuSh9s9WHdnHIcXCvndN/4vTwY6JBoNtWVsZF6tH787JtOBL2WYQ
tFw7BkekS4+k405667rPxK7amRPuyKUNJ8ktZW/Z4rFJ+he4nVPkZ02CX4F0LxbjyVjsRV8K5hVN
UCU/E9F57nI0Nkp26t6SrTABMDCwmwExZ2+ZGyxupRT8iDhOHCJqjh9COIr5a+7nGm2E82NulmXs
x3yxIRi8pT66/sJiW7FUapUVDur6J9gg2d5wS/NcWap5HkJQh3//5hDLiV+eS5ppaY5tmLajqLot
lok/vTmMIsTdWDLzr5IepnOLqNA6K3K8RQEyvbcGCnbo2r1ktt3siSejXzD12yFKiXJujOd4lNyL
Z+jfu9wc8Kll/8JyotoZai+/hkU+E/2+qwUboqH5SjSVFItQEBxPRO20g+735e20hZKzIK/l5DQa
frKKVaXDeCEOVqrt2TxTIuu1Q94omkCxn/oTb67nTfbFGyJ72WEMtI3RXXwN5OwGMA7RKr3142be
vMbEkwXQ99P8lH4BGHYCKUTHYR+UdvY45SUXeRroK9GUhjo7w0rdRMS7coSXVRjefpttwybLHzHI
JsNSVx/DICnLv79a9l/e87xDLBJhBtfLUElj/PoWKYtKs8li+l9bv8EJWsleR7Nyr2FSWKcuK7tZ
bTTde9/44Ac8x4StbCvPaOSssMTu3o22j9d2owZrQ0/qZeWDdNHAl+yVqbDJrO1FU9REn2+o5Gos
axeqUXrhPY6ki8yCq8AL+YJYIHaxPTdNV8j5wVWG7pBjlvFcD8bZL8PxjChR9uyoxgf5jvooWv4U
pKxzv9qLZtIE3bx0rG5bTkcWHls1b9SstRgNwI0vtaSsVp6jJjt/gpyBgWwO7cQnMift+GZeV111
ALUH1FL0iLH7rKJTkRG32S2kFUpTTdh952FmTvm9RDXJjxHbfOD5nG+isCKYEsuEMCKZqVrUTlOr
2ttYLuTMyhmso4WU2zgz9Mw6ZqV+KjNj2BbTgBgV/UptWv9w4cWF/fk2VYlRGopsabLOZk35vMDr
kKJuO8fTvgyqVy4yMwdRa0jdrYj4waNG4rxkZWiu2FKER7OwzWsyIrxrIbAoWuTB47PR6sBB2QJP
plLtMnP1YJZW4GqGDikzUaAVlZ5si2eaV+sSiyw8x21Upwi19KeWpd7273/U+udFvmpoMj9nTYYJ
q2ma8mlpFOlGYWtKqHyxFPe1gtR8rHnK/FT0Hep88B0VFiijNUsQlz6CGukWeuo6lyJRs1XE9h4j
JTRIjTRzd4UdmDsZCM2mjcfx6LZ9ucqxZr5AP+tmnTbU+zxQiMXrebUBdA1KKB6Xtpu4Wx383k7U
cjlsb7X0z9p/G7333eeRWIv+4VH9l5tfNRxTtRXd1gxn2rx/2gyxMBnZsw/llzBJPtL0THjePfZh
aJ6CCcsj8DmGmkQLFI+Mxb1P1KLGVg8KBlu3Awo0amaiGo4TiFgrhpU4gZgsBlCymaIf7n4gaT38
gHq3KAwU/uCjtWJ3xxv8W1TlvpqkmoZ42REDBXcAYVQF0AM3TK3OltAxmfqsoFGOtymgvm5NbZri
obkyQ2t2QAa2Si9llTyptqHvhNkQTsTpxZONemMgogsBi6YoxNwsiW5zE/D+9swo/GbjSf2qC9UK
uq/dKLOmL44g5e0vvhxjT28DxiNCYrGJNd702nO+mJ1Vz2EuoC6idPaljBFjVacBxIYIB2d+egZZ
453z0UV0cxpIB9YutTtgBm742bHp5Sk8xEA45q86gMi/v00scR/88gww2Q07AFstywaEqH2ODCBZ
GSto2X4xe5DjRRUQ/MJdYBlKnfVS6G63MKrK3PhTU+rAcMtanR7FKK9u3HuJCg+5YTylLJ1E92CC
neLl9g01UOulUcB/2Jkuz8Wgo2LD4nKrUEyjdnb1u+4Jd6LiZBSGdTS8QJ03KCt/A+YOo0ob3sYq
B/WHa8o2Dbz8qZTKVzGhldJqZjZDfUXuMdr73hgvY7eXvtbBTEzI1NRZ5I4/7N08dfCJd3n1T6fG
T++J9a35xCpG2/SahBuZIF7aiUnYz+u4vsgcrWUlrK7DVED/+dFXpnp5FQVSKT/3icn3Y6WwrW7z
7n1qiFISa4pfzvX5/IUFKohtkkr2/NGy5JMPJ+Q91rAXioo+3WaVZL11IbrxlfXe1nDo4lYuUWty
zXerwA4cyiIL0xZcCQYjiJzRD70SakKVmpc27dG8jqGGOk6xbXMSfwiFxNwmmoddNHT/EPpcOXR7
Fh6d/+Jk9aOtgn1Rs+rFgSBwHPXafgTOpi07B3G3ADfix8ErW2zu8D0Kka6Ys3ABYd43ZzG3H3Hw
ikvJhbXKXE8hGVZmYzwTo7ciq+e6E47XmA3RwegVba3+KZQi9E4+yZ/cRVYw0h7XWDFf7l3igE/H
f2p+Ol0Do29RGKo5E8cKmZX7+RIsx3ZyjqVRZtXLtsu0i5ErNQkOPlabav3UJ0bl3FFvtb+fl6EZ
vnJkcmzuhHE3BdxdVL3MfdYaU78NEJtWDo5AyItRe5otannvAU5hXkSOaNQgQYysxUBRy+FVFJlb
I2bgBsl8QtPc+mpDH7dWOsGFp3nNVMh1A78lUs/3Q0OrkU7q2My7cFCXqBs967YzXC15rOZK11Zr
0RRFnyrNrGvtZNvW+XgVfUoCPFiC9CRaoj8fnG1m58Px3tUYIfr5TXhJNaO+GOmHq5AqrmIcjQi1
Dm/Yen2Qb/QujqToD73in+rB6t+MwtRA06DehEPKz7O6iCcN1MrTkOTg8mEMzsNBS4p57J1cpM0e
HFnqHysvZBdNynDttWP/qBaDdpj4h7bTpgXxSTygwLmAFGRum0k2ZBReTkr0qPKOQJd/uLINzB/l
PmmWptKpS9EcnCi4pkMxF63bjKFQ5rqnSmsYy4TOPPbICHtZ5UpzdW0fqC2rvy7dYBNpbQzd7Kqt
GBBF3AH7XDmGNmlZdeVMzBYjtSUf/TgvHhQH8eyiNrpjZNnKyW0AJAEiLb7FCJAlyDq+ZkmSrlP0
FDeGnOXPWH9dxYQvgepZO9+qpAA1OngdTq0fe9vuiakM/RkKbHKCDDC7zVBYyeylSD/cZ4hpXp7i
ombWIJN12WaxXNrsjn2syXujn76zuNwrHiLyfkIzNmt3m6adtkStoUBZk0CF1bvJNw0BnSIy++8Y
FQEsxlLzoR095HGS2ty4oTzw7LWt25SYe84xrd9NksqCXXFJ02TY8j5OUKx4bWB6YdLXIwBYZT8K
Z2re+/JE5zJORMsVCDdn5pPLfcOqby6UA5LSQndPBogZFpl19mVey0IxYBziBysp1EPe8S2PeYfi
M6qNX0Z7oiwpUn9KZEJVOmYiqs4mFeT3PK+V4gu8IdBHvpPBpWmad6i5ZpwWX0ZA/mu3GvO1aMbq
Lu9d4GH9UGzGQa9W4mAkIecZPLfXTpKQd3KjYSn6/SrY1KFiPOej3O7iTjcW4jRKaZ3kmDCYm3ZI
BzToTsaGqcMWdPt3HRvjWWEJg6JxuGLk/kX0Kx7YbfDdwtigf4v6vT9NV2tJ3jgY9i3FrFw2znpl
kvIFAX3UzFxCsbPr3wejRgKgmEX4rc27yDaeTbmxZn1djW+1V0W4PQXDVyP04K2X6nctTDekSTxA
mNIfGdzIkEDFuWDH7s9Ic6+6LCk/Ii+5Sn2rXUcvSGFMG/0lBTY/hzDhrqJInbR9pcbdDGqdsdbr
/WrphvGsRD/x7BhS6s40BYZgyVe6ilIPlfzwXfVlhx1WUUpHt1OkY2+hAxapxV503ftFTe7cjj+K
BeenAd3XpOXIh63L3sSha4zOdhwg26NL7vOQajGIZke6OFnuXdnh2DMNCgeZWPpMr0tPhupfSVEe
Qlnr9lqv6Ge59owzfiHRJMu2FF2iSADaYNPSNztSkURmG5YMjqz4z10E4BboSwSKpAmeUeqwzlFb
8Lxi0HSj/tHTPrIiCJ5zWS0X9pDgeeT09bGfilwNkXdIy43spvVRti2KqSYGxbRC1/K5AYlvKfo+
zSviHttL8wnSjnIoVXncd05SYKBThU9jTxrcA3zxEeCbUevuR2v4wcxFeop8qzcuPRBjt4Mg8BWr
MFZmBlDpvaUiHKvASGsRrNTajaTXl1sTVXn9MFSow8yspQ7f7rlOMTAoc26T0EjK5wKi4BJjMH9t
e2bxnGrIWfJUt3CLoakWOkaidobo5dQMLMva+GhJz0XTbtpixwIzvDVRVHT28BLBH02Tk9GUj2ru
fY/VJzca5a9AwX8PgWi+91XhzrzSsJ7iUq0WmW36V9h/2SrsevnYS0VP8HqQd/HARYrNHIkV/Hzm
pqw2Fxi20Ubm39ZUhvoEKc9YeOWgsMluvyuK3/3BrSGVcfxHyMpuFmGN8FIEg78scyDCf9ipmiwi
M+YOkEPTOXSFusFmkRsg182XtEi1Xe4Ow2VqFXXON+X56TMo4HgmKdqIiKmcPFueDiTak8qdGHWU
FM1FdO2BxDOqtn2Hyp0zrkSTrHG47gjoLcchTZ7Ro9JnSSNFByer/LOqKn/wMGxfAz/JNjk8m6WJ
MOWrlzkKYb9cRpWFUaf1D6pfZw91yhPE8BC2mbqtQi/3sJnFA7V9rdG7XeZ9Ja/FKD8WVO7jMgaf
xSm7blECU3rRkdE7W53+0+dCCkyW4hit6Vcq9oym3FYPOI5lQJMLLLsiMzh5SC0u7DKpXpFLf4WZ
xO8z7OZkvJ1v9ugC1JoOMuCerHvfwCp8Osi3QWpp2Bq/jn58O8i0u7ld5vY3r0sQqLDC6sGbPilR
/Z8/CRBc9ZqW3qspedJHUrQ/fRKs3s0omTOepQYo0SkZL1L0oiiTevUPm7wp1pGJZP0tK096SNVl
k8AZAKS/xnma1M19SYZPYYW+hvBnE+3VMlVfEjV8H72wOiP8p774WgSCtSqf+oKlTze4CzEJLja2
xkCtb4f49bALdVBFojkBJteo0GlcOE5h91K3QJtE24gzIhEJyiKPSD5No0MQniMsaC4Ku/Id0Z/g
lGVuuvFjfBZYrSH8YYzBwXPibOaHbCmzoIddmvQ4Y8Xmk5jh9a9ovrWPYtzHdoTPrk+iFSi8ipJB
jneD47/YlWMimKKxG5fNtVtq0gQktA9wS6EHTc1KSsNNFIUheCOaTlz0yGs61kY09dqEGZrX6t63
h0cexC+qbaYPVtSmDxFbDpCYROjbnHth7oXcvEGa7MUoiJHm+PdXUNH+Es4iw+c4skGsxoQlZHwK
Z4UWT5Oisjt2eP2wJkA4amQlRx6MboI4Vo2ZdnhsDFnfm2XKj4q/FaKdSwLVHIyLm35TZTt8yMss
eigwsd7akVGTHgshljtoicoIE68rOZCWQ5a3b3LLi7lJtPrsVTZqK/m4jSW1fRvbbtyMBjBOH3G4
t0JDeWMkBHYydRxywIffDoceUm/tilunm86WNzBkHdssjh32JC8D8GxxeJWP2S4nO4wBF9OKCU6R
6kl5SECfvto/PtNxqmhvO6k+F7M8A0E/hafjXpwDTSSSdcNCssN+3hMJvKgozF1yzBc8Hm+ne5dj
gInRekTbRJ8oXKx4VjrqurdDkXNWDnphvsqY6B48/BU3mZag9zbV7n3/rfb386zQ+XE+58/ap7NE
gWOsgU6TQ5SvVSu569APgjkbtHHapY1XJfHjldG02eLe5ynNuGgbRVuKw8RAq6vFXE+sdn3vswwb
wbRBLVZGN34HB448ZqUY3HmevDU0wlij0aFUXQX2A/rv2dxM/eZdbY0n8GM+IBxpSQcEJtkuTlrR
Vl/+/vf9l0S2prFHAJBhwkInbCvGf0oYpSabnECt/XeEaoJoZ1qbSkufIHjVH6bdrI2hUr7Inm3M
fdXSzgWa+tvSH801ZP/skKF+P8sADs5AWPEjnwoJWf+FGYEEFU21qk9//1/WPmdNNMsxLI3gpqnZ
uq0bnwJnpiJ7gU9W6ss49IvQGSugDxR6nOP5bFn1hm1yNOtk90ef3FtYfONnN1MTvX230moPtQ+4
uQLFijQC5Kkk6d498PqzxEjkY4dm2KM0JGczkbv3vOQCqVjKbBJ/AW0691L1ONQloc1ex187i3nJ
m46tYJvIiKiJQkwkA9/hWxVk/wBB0OxPDyb+cNsyEVE2LR08DQiVX5NHsOhBGKST/YDJA9OIi+xA
fsabjLypWlORqF52cHM45wSwt5/6RVPMuM8VfbGRodUa63j9TSf5NO/evB+bORB3YDWFaMLq3YOG
uPneN5x3iAPEQCp9wKDB8oyVrVeMTlNggs57mPMX0QVaq9/yJB3RpmVQnKSTsXGq7EDfIEfXP8h5
0SGmcTHCjFNKLb9Nr2xQbZkOECeR3MKfAQvw9uIkMMyGU4R1nBg0qiZaunmni0TJPiZGyJKT9Hw0
FaJWV3o2Q2a5WX4aSBO02mdiosmtMlcVhGTLJreQ04vGua8F7ZMVm8OJL+ShSVrUvaai6N9hTEWP
t3GT0CiL5OogxgBnqGlaH7IYzxuzqNFy9XwFzwZNPsRK8aMm+kQRTaOfJos+MVrVurU1PNRputHL
97LTEHwY4quh5Dlx8f8UYnC0EbxfZfqQ70X7PiyHSBqTNOhJ0jr47UqjtNKmN68yFTK4jFBpkpM9
vYeBh0THsU7P3e01DEh+hVlrQ/59Gp3cfJDgTMkkghYQJ2mLRL4azUqMiVlBMpZbVFcHFirTu/y/
farSDtvA1X98apj08tzuDaAIyTiioItBY4zk3nsFkgVWWu6cIW7aZ9Hs1EF6Vzui+BoCDIe2V9Nz
ktZf8RfWTqjK6ydRM12dHSAuGWaR62wTR8AlYiBkn4+NRFUsRfNeiCNKdF3vXTLJh1mjRMik1J10
BOCCGJua2itfNqWj6LsXvun5cy8P4h3R42iPhhcOgFNNFJXkDtlMVMlaxSu0Uc9h48eH0EtRwLLz
dGlzGRZlmJfLBJkNVCXQgybI1UN8a/7wigz9jK5NH6uauHU3qPLy1qya5upgG6RqupvNjbQk9FLk
LX50TPadrjml4Xgg+BMfPXJ4yJ4a9sytde2171Vz2RjVuBbNDHPAmT4O0bnwK++lZMWiOLH+Go9D
C2H5l6PM9pJAkmG5WYfEBdTqG3fzbgC09uqaWbnOOrY/WebnKFoGD2ICSm/DzPJd89IHTrs38gwJ
4d7Jv4EGnU5g55K9SAEE7REWUi/NoI8zMQAE6kqkpH5uXS9HXQZB2SgFvR7Y6k5MMAo0qSWCLq2N
n2o+jxJXb586h02ri0YbO+dyNZFwvvYLhBMBD0UQ2Fgyaxs3UPUXvQJyNA2HdgSa22S/knSlubR9
o99N4GJ4X0jPSb60L4TiXC8vUgvxLEHM8PJo61d5Ai/Xqfd95v0gbKh9+518Qn7FA204lUVBegoI
5nulj0slqKUzegvDw+AQV8rBkG6iVO0fVFQWr41+EGOip1SsHNSNb85Fk9jFVdd1c4enor+tAk1b
RbKSvQ1ptRLfhdk37dyvx+qUxAUpvMEwbl8vQsyLNM3Sd0XjpsaVR972fl88Ghg+iSNTJUICLTfg
JFQAcCTdc5ZOP/hf4GrcLoTqIrLX2Wh0anh1nOW4SOdmiTCC1CJ5mepom1YFPDnIrYVzqwyigpPQ
rfLn0CD//8z560dwnrRqymlZcP8IyVONf3gtq399K+NMpcmAN3VLM53Pb2XD8GonMZv+WddH+xzF
zRn7juJdafDHbNFoWYtmimyHWaoEzEoyg/OuIQQ5dAs386Q24uux8nmKIB4kQSkEEv+fmqRbDquM
IVyL2m20MP8hNYlMya/b1mllRVrStDDIBUKkfd7zsHeoihwM9ZNedghvororl5qysXTEOEXt3uf8
lz4xz8nOuIbOBikhK4VmTLwNCE7v2rEg8hg77q5V8+2QjqG2VnrXWg0Nb55bG3eaFXrGaKL08Xvb
1PFCq0prVzgIihrVY2hJMasyM90GfpDweKYZDu133BeVC1QmDdJf8F3MIgKQLDUbJzPRLN0nC0jL
aw5ccNVWdmme4j4t0JoL8le1Yf1R+TX+j1MzyLOFp7nlk5eM+pX7jzXfBNAZLJyXMgfHTZ+dnh25
8dpHyenckeU9WG6/Eq0hapyzqJWNLaMyhp9eZCE/PROdkpm8o6Dlbu+TxfFEqVbydOhtrjg2bngb
i862x3U88DRYsprirr1ALlirdPkrIWALJEAe78RfEjrOA5lLneBt0D63dUqEl7/IxK9gDqe8R3Er
tYz3PAm++uGY/B6M4bteZjrL/t7lB2qDbMQc8mmaEPCeeA6Mgkdd5wC2npZLt6pYQ6lDxJVVhqaa
6xr/ifvCqlSa3J3fl1IolOK5ADtuPTZ6srKDsdiyHrefSBNfNS3QvuaGG6GY6GknTfPzk1dUvISm
gcYfTzk31rMjp97WCsp2VXQ8cKrwdzFO6tlfjjGW9HotT94MbrfUWP6f4ph1Rac4+VfVCV9hebXI
+qnGjkSutBD9fOvzEHvgt0lLdd01VrW2ckd68xGvERNi/KOWaqeVO/TVw6c0IEAznVD29HJuD6N9
hD2snau8JSUzDTQuCV+UrKSr6lbufkySYmEmhnMJOxgu6JK+VGVWIV+We88Ge4PcU4bX1rLyw1Dq
6CcN6fAKzSNY1YGWgshnNMgRVpWwfjqJ0RLOk6Wnr6gs9acS2wS2JMyKgnFcD56EGFITjK912ERz
GfubvTjIcrxlg3Tbk1R10sVKcZIVHwzvZWs5frsQB2G6GC9q1za3SJpVxzJEm2UcRoAd1bRrCkLt
+d7EJ+pHs8jdck9o6eemGA1KQg7i2HpyVwoKj5BuQu7R0Un8G767C7zW+FHl1ddO/tSFu1OgcUvL
v4yJIyTXWGqRKYMJ2Uap6xpvRV+VSHYgOAcAk5B9RIKmVc1tnE3SdG4u4ytlhft8cI3HaLQfbv2x
YxJ1AyFr1717ZTX9IforliTzpEIQANJSfEnqvJ75E9REGrBrSXxbP5tj0Z3Af+IHESKr2zYAaxDn
XVppbe1uVfxqrJ1ouyRj1thuopHDSxYxHP2YDshYVgVWPbe+ojCPgTxKu5/ANVOfp1wHoNouDwuW
r6Dc2jD4VnbegxW6wUfbFWucijN/liffEgzCw1nenNkZG/4si0IULbzxoxrcs1na3Tfcd76PZaa8
q6PeowqGwF1P2HuGSjwyu65lISkYs4OAwObwHpJd9DRbmyDXVBWTRK3SaryibDuZiz6phDIzk3zO
kYhzkEEI1uh3/iGG78fZHdZjvj9my9ZN+pmDzDlc08hbSmahn9jjyrBZFWWbOmFzBLeFTJzhV4+S
z1rZHsv2C0pxZ9cDrTiTFl7atjd2UzCRmgSzSbCYPC9R9v4I8mfiP9UD1hSmlmSztuwtAGgUBPug
P+R41jleyEIEMqvK6S8oqLU7z6/elMmfTRTOxCRuvOSIQby0F11iqukjCumic7q4z7V8nAcVw9/E
YWksVHXwzmpSj7hXmQPOdLF+rEO5XapOlj7hi6XCvdW8b1oPBKZiDT1ro3wRIevze9ZHkwKfoj87
AeKH4kylp/w4UzYZtGqmpK5NqTSOhLYyI/CP9tSIWYYek26MEXbrimBVWdLki8CIFeshPET8Oecg
IYmahPWGSnLop1qoFMnBy8t6k+FAeKv5f/Z9Gs28qlvKUPlBB8g7h9gorJKp6puyvJMMCtEUhaHZ
qbm8TULZ0FAx2mCqHZnKPFPy4NIivRnbWvwK5Efd2XpTLVQTqjN6GSiD+UQHoKslFzvW8GGdBtBD
yxf/j7Mza3KaWbP1X+n47rWPMjVH9O4LyfNUM8XHjQKKQvM869efR4Z9gGI3dJ+AcFhlu8qWpVTm
+671rMHp7EMVhM67Ou281NRHMlKQ/udDP22um+i+9iTJGY9k+8S0izGApdC3O/Jc2dXMvouo8T8Q
2h55WbEAyhSt3uRplJ/A8qJlBru7reagvxPOPHlhiHtdTWk+aEuFKVhqTe0Q6Xs7r5+//+h6z64G
fRUtaYYqgT8iyewTieQ2i358c5DmDE8um9efXW/mkpmLi+eQiEgbOB/EoLuaApgn6IcB0i1BKVy3
52V7bAJUTNdtruL/2g6y+llXc5hfufpeRT+c1Wr+hQUi0M7cYL2E0CBMdPMerbC5Ce0yOppWFpw7
e2k4KW391BU59AvIvq/dpzRNii+5RENa19J+Uhj2EA6k7TkYankorCzZplVX3bPqBPGRVemnnsDN
66tEX94EE6MVwj3fY2jd/r7yJ42fbTd0CXXHkiplYccwNJXD6eeaFzXKsLfV0n8xigV/MGvBMaPW
h7fji2yC5lOWzOv3RgfmOiZg3Uui8ySJxhMNtmLFENFNJ8c9SUhE/lW+xoysuERx3ew7Z6VZZbTN
yiK8D/P7NGlvCi3QD6piaAeqBQS6FGXqRX2HAkbHbMCqSV8V6gT1a0xVhg5+HQ5aGJ+b7lnoir5q
J/ht1O3aLbYKyslajVWkDYm1EAdzEd9YKq4ggNLvpQCulWvv41eUs9rtXDwRRueg9IFgLOlvkhxl
5ydV+GKb1d2T4swEFQU0MPHaGzu6qZmHsVI5WvEDRQ+o3nJoboyJJC6/x2YTQZE+KqpFyx1CqpuT
07rJUKauBp98KjtMPd8QxQYLl7oZ/FTbzMZLp8t831NqWVvUxz0DkOmGCvjoWXXJ3Nvo9v4cpTu8
uGhlZnRDiVG4IHoxdJKhpkS85aagx5MYMJyzyh3VaH4YgEbHCumNU8g1H3svTBGZWGt0TMoa4V25
mTRbukk40LpP2mqlAmQj+QGWjDLIj0kBsq8382qdB37uKkqVrbJAlvcxakAkBfIMxFqeWzxOiYg6
EhlCD8LNeEBw7BxJMAR83mCQomcYPiSYJr10lJQcyXVDhFjVezh8K3iYNPPjdj/DsQfWULrmSMUg
nruXTK20E/KZT0Goba2QOZNZFXHu+v1UHaiGB22QnTJNfzfGpnYIWtVaJQb4XmYtgRcLpyU70mzo
sTyyqstOmPmzU8UgPYVAXzscGXXslw+hXj4aRpsdjIhWta8fKV/fgMUy3zP27kObcHdyx+0wPxea
GT/XSroV1jAQahU1XkE78k5HTNfXupuGFuqHMiQAjgQ9nLKx2/d9e+7Mw4wMYr3QPDeE+p671J7P
YYFARbHoimPNOpU+KbMqjqyNNerGoazid0XmD2d/oiibwMywRe3vukne2axHXYZkew+2FCi0HB9E
XHeX6420ICeOVU4EX1gjuqpU7ahNDVI5zTqVdGNvBpQoq8kMwfdbxNAitvUGf3Zb9RxUtvEO+6Fr
h+Gxoop9UDJl3E9O/3eGf/ysyxFttMbXqCFw9aRGsDAresSN6CdXfQ0gwZ9tuR2Zya4yaXmRor2o
Q7WWkeTyMo3jWc2z2xZPHun06GsxyYPHmLR2leQdQehZuKZg4WzTwCpWQJRX5hh8NKXW/2FYEz8v
txnVDGFYBnZPqgZEwLxVAkMiyy2ndvLPyI7kczGhpyI7xuoVDDmtpbDowrQMQ2pd+jHW+t4ov5Cb
YW1DrmjkpCTEpyfJIaHL3kX9hGuYc/sPI+/PjWzeoqVTDUCuLCSdCEt/41QRqkzrrCrj15FkKJDe
ZA4OanFXpaIgs3YadtIiRaWkDuSVrB03qWhcbUBpdcUIlzNUjngCKq6lG02YzYaGC8uWqM3uCjV3
1uocys28jLV5MkSeY6baWs8MMoCK8Lmd1D/t8Z+rNNc9jvBaGMjvMYX8Yt+klukUCc62zxlAswPM
RfOIYmdFjnxMKFMKD4uwFt/N8bu6lGt9ks9TIs2ljfPQsL3f71xH/FRuub4bctlB5DqOoNn81rs/
IvKXPQPKZ4dVCNyTribAu3jt7XAxLU3tatadxDVjSC32aH/RlOSla9vx1A3OvC90e1upFmsWyoY7
5objwVdCBGdtZG1EWMGVn6FJdn34Hg2Yemnm8JI0lkDc0UfnrJPptiOJw1hfyx9EVT4rReS7sowf
o6564CrmrINyyEg0S41trWrPUUrQY6xDbdPNBGrc0mCIO6djdwEh6ipTXYug32dZI73QUHtvCkRN
VpeFjWjZrE0zXTeDdQywfpH7kLnZSBokoM4vThuFWyNq/5b5DFqxLO4LW3cOMhCHIVIeYIPF7xLO
WlfYzqesABaoTZ16RJej7/KAC0ihpPHW8GV95EypF11z130xJv2G8QAXXJ2upwF+bO0n3UmqbYum
1iG0QS2PbdW15zQjjtkMis6DV5y4iWpH1InELeEJCv2biKTSZpq//P77F7/MajgSaeEZnPm6tCz7
zaymgJRqVUaQf84tdbzta6ckXsvXB4++zkMTSpZFJVV1uRydZVWEdwZjwe/fg/zlGFx6v2hUOBA1
Wqpv+8BCsZoRO+v8WRTpC6lu7Qn1RgpdLgtQqUKKuTanZVKfEXpsWYEF+3AS45qSNvLnobA3kSE/
EUzQnUfCckHDTMoxhSkQT7m6GoZenuaBWNDfv23xplR5HZiIGdAdWwpn6YW+kWeIhOUkuibrc1Rz
8KmJ8dHpBrkieBBIiB9U+9wykcjM7TsjXFO83wNP1z4U9rjn0o1ZlRxCJiHlcFH60qX66hwaa0rd
2CabgDADT/CdMRW2xWNUCXU9hcUOPpS6apvgKGzYEz4RhmaTrchPMfdjMDcrKqf2drCp9Q1tCmcl
Iy+UcKYF850++8qYb6wBGnNIr/pYIR9dV74PiSWI+pNlTvRzaCNjxSWStCvixq3i6VOu09sMcUR6
iTJ16ykYrU1h2CHr0KJfNXFf4YacnE3QaZuwMOo7bWgzvPOptR7J7dr4uh4zI3GYrRrBQHVvbvG7
adWq1oPW80smrk78EWNg2FSfFF03zozsxkpRiO8VNsGhFTZ114qjiVqY/4hVztkPevSlY96Ha+k6
dx6nPQjeclc2LWpiqi5bZgziAEM3Ahr8omrE+gII0eqeXK2iDffm0mvTWW6TfhmRMBnq+2YIxvUA
woxLgJE/OFDZd07fvRqgFDMmNVLsBIa427JhpnqDAIn1nYpu9uBPJ0eWyS6sBuFOvR7NVEtyz6hS
byL6/FazFGJlK1iWg+qEuUvnQrmL8ve5joCBJAqRHcnbZG6Yi1UwfAE2nj00hW7u9L6ZvZYStGqI
WwD3S8wRbsJibps/XAbeGIK+Hso62AeL8rsDdu+NIaxTfYfz0vI/m3UUMpvqczexFGeToEDaCDXq
aDr3/cU0jf6iB4J8zzg4FinWdiYPm1HvH/olcBDn4mPGl/L7M+3XAYIZgGM4CA6EKa1fADOaHOY5
GYfkdYi6G2TD4kE4yN1rFMaez7i9mro6vW2hoaGT6D0hJxxpwhZeazCFUTRSvZtGFB9Gu0NBm1ga
Isi4f7CGR6ewP03BVD4G9Pz/JBZx3l5bmatokk6MptmOzpn384rRFFGTNUQWvCoB4JsZpOJQWE9t
GnPhAl+6MUc5uqHiF3s8O7SHkMU+QBu+tVLnkAvT2F8XU72qnZVmRK+X7+VAWlbRsd4R5FO4AepK
qx2asybKfUzhcCvsYAFxYKyBmOYc6mFWXc1vtkQDvUwoxf7WEhvhSluf48yvt9SGk8esrymbMfq0
3fj8+2/ujYLtelzZOos3WzUkWlfnjV5mzjqIAGMSv9qZbNZOYgZcT3xs3419p0VlcjRHYa7xSr1O
CkFR3XhQpsY4ZmO9xr0EgHgIz9qo1icjC0v41uK9RXD9rWYrexILe6XV32H2JQ0Ss8YK9WLkVk3a
exRVYHrEQXWZc/9Dp3YMaj6LKnyuTz6+nmPdwSL//Wfl+Pnl+0b/wyVU2hykpjDfnET1kBmNHeT5
a2oY6gol7XDBDewQtN0H1j5i0nOTRckKnUx+dubgQW/DL341Sy9RpbFJdSc4X28Kh9Iu5B4gBgbK
SuxWcdcldwxV/r60m7+JYB5PCuVeu83WkVJfCFQeATBQHsXdeNF5b7c6wKGIY2vn6AGZ9qmi3460
+y5J/ndk7YnUSEmzJMcBHk7uaK5R2thdVe2pMru1T49eS3RxJJQcLX/bq5B2SQnr0M3k2ONLi2sJ
da+dH8Sh1xEa4jZBvjQ/WGLN90aWu5NuKoSaZCBAMOjcgDPIT+1CPQoypyLCHiA4WhremNEp75Qp
rVa0KG7QLxYXOT627RztWHIG1OlNTN1ZXpIy3KceQnDpzdoTExQkns3w2pnd0alqsnwYrYGBuzQV
k5uUSZ07I2hdxySeuNnC4TeNmqjiKr8wg3SOtllER5pYhdsmurEToT8eJnv6MkadpOuQi4O/JLr6
Mn8NuwqEA3VMl9CA8VSS0uFX5FK2sP1GhsKNwTQFixwFDxVozVIK1Y2lAtf3lkv0zHHsa6BicfrO
1GsyLZcEXmlTc0MzhDdGHJtwas56/4UGfXuTMntwwWPsYb0NW92vk3cI/Q9+TY24mD7ZqRKcWPRU
mzGA6l0jrXPjCeoQtXH1aCw3OKRdElrLU+CXn2DvvNb4wHeiMC6AnfV7vevGnQVNdYBLeyMjJJWj
kb3kXX3WTaj0rR3cDuRs3QJL9RqR3ZMcUXyxAq6F5oXavvWci9l0J1oPx1yVl9EQ8mES4Xayy+R2
YMUD82xqdwxL1LeHcCBCKMRJi15vZ0aU/sGTcjEuM2cdcyk/onifzkFHqWq2neY2IP/sD/NL65c5
rmUKQzNYP1qOQG/4ZhzuSabkqNO7V5P4GC8JJ6Y9Gb4s2+kYQ5ky3Nh2xQHZbCRZ7qUbB4A8TBGs
QoIZt2Y0v2RjZGzTBOB8bAAe/0DVw3LBZDn7JF4qVMzjuf6dSIjEDAIKjyEuOOPNcBMzH0h/8U1X
atikg2GyVyKYwPdnw3RSmw9Jmu80RJ/3IAIKAgTz7gy9ytjEhfhypcHgGtmSXaLtjZEeEPiy5O+s
6dMV1jGuIl3Iwpy/NWSRscETI7eYB/CGBlFxHIBqJUveZ97U3UMXS+HN/WNG5wvu2hiv1Rw0UDjn
r6ON0sgc+3Yb+DSUkuUQ9uvo0sf9dI5M47ady/rrqv7//ESNa64UuZcCrBhisPbN5n89Fhn//3N5
zf97zs+v+K9z9EJHsvjS/vZZ29fi8jF7bd4+6affzF//9u5WH9uPP22s8zZqp7vutZ7uX5subf9F
v1ue+T998D9er7/lcSpf//nXx89ZlK+ipq2jl/avbw8tunzNAMb2w4Vl+QvfHl4+wj//ev7YhJDz
2iL/Ny97/di0//yLZpT5DwcCFNMt29EMQ6eqAyzw+pDU/4H4g5BrjpK//iMv6jaE0ef8Q1Vhslig
vcwF8MUp0JBaujxk/INsCIHlmdNDZ5Yi/vrXp//G/vv6tf17FuCbiaROt8S0OccwHiDpxYX/5lzD
HVV1CiXvO/yp0SqvE4x6bbBvA8RwQZfBUtUMj5noNZsq2ZpDwSiiFptiENmhKW0WA7WzwyCqnpU0
+cNq9xeFDO+OOodjqaqjm+ygN9ORwBj11Apb/c4UlIznQj+nC7+8tRVjHyFrKnT/nno0cwdiCxGo
K6nH2CJ2XdAwZ8vQlycB1SWfyjbEE2KEZ/o7Ktk/riaG8KbzI6pLOTN0sycVwf/0w4HwbWf/CFp8
i+5Ydu5CWVRVYkos8xdtTB20ANAKod9h2ir/rmcwihUpPvQSSgpgsy5XgQgdcAZupw1/E3TW3rZC
HjPTCk8scaKTDNJDxUqUWO/UsxWSV+1WPDkl6yRMryvUptkmkpSje1wxckG5+IFwC5+QdK1UrVOm
pHd/+EzLLv/BpsJnsqg8MCg7Np9NvNX7SC0KaLym2h0Her6tG9Xy+toKMJwF+45ANeR4wqD0DcC8
TGx75xcVzWqSNEAz+sM2sqsnIoirI5BU1pGVuCDrkFGEVSXmamfC7oFzK9wR2uAfrivLSfPrW+fc
0TmjOKve1k7zMve7AOf3nShRyZhKfD+J7ZBVS2wmaH4r6MNjPrN6jqbk3Hfp+KFsvNYm89hQiNqM
aNtz+kZbVu7jRuuKzB2oQG4HljC4laIjCRJnZsXk/1jMl7DehDc2Eou2GNRjqDskXliIcuIocQ4+
+K0Nx0YHeTqkr2BLjUOSFPk2k866QmXjJQO4+Yp5z1YZymKHot4ISKpKdaLIZxi+RGf5q8qHCdsp
jthXU0AOu+mcrzcJhO/ezLaGGXZenahnmEvRHqEEq0OuirqvIqgLiumDUwDPoeP+3CsAMGJFT9cM
FeO2UX1awrGIN7rakgm13BuS/jaJ2wTqsdLcU6EuLmrl7wsB5reSK2cYTKzGCWx29C71mIg1lvDW
neK62uMYq1eDUn6ezNHZE6X7XubB4EJq0+9Q4+6MrKl3/x+HqkkyowEbnJrZ21qpPdhYzUi2vFMk
3CCrs+kggyz0GzIBOsQfrKsvg6bb+2JqnsLI0NY0YWdqKgWAPukL+hzltnMo7CT1fCJJ4W5AUJCQ
XKSBXVvB8DvjV3H+sAZ7a7O4nmEmy2eTpQnv3HlTpjJpv8Ujs9+7GcczA3d4HyTmjWYl2dLytjdV
LmO++MBxYYXkZz1sDpGSPDTOR9VRJba66AvR2fVuYKVHMpCD2TpE2Vbl82oKu+hP9fF/MyBgsNAw
GCzeENhUP6+aacznSZWM4g7pe3WrokKxp+RDNKSnsKM4ats5i4XcPtiLf3TO6UAE8RMy5PYPMCFt
Wa69GZlQzqgs4lXejXE9/X+wp/iT1XJp4lvq8v6hSoR+qlG7xeapiDQ3VJXuXdb/nRTwOqI5OQdy
dLx2kPLmuisn4JnRNED1JD5yNU+dF3gKkp19WbFSWnw4TISVE1/OgCyP3uKYWXsZ9fd9oheXvJoO
A5HJm8AXjVdblXpSlCXyNU7fx0mo/KH88+8OEbrBOlMKYSHJfDuSSV3BRqGS+NiM0YvewRkZWOa6
M+3+VRob91OTfDEL+46+59IJGtMPtBnPYupNOlraTHJG27EAQFQfWiTEt5nau7MybmeH9ltF29X9
/alo/txEWaYZFnWg5ZrBP/pXb5baooyxrWm9vKsbVr0SrSGdSLGdre6FxYd1Yxu65la4tN3OSugv
WGpxzOqYKp8mV11i3ApCmtZ6Mb4YiyhChEmyIrXlA/Xe3uMCPDCEaoimJTjCWQMObvYabo5nswUf
p4ZI8ugOUVrlL+y6RjuEjqmvsrIJN3QpKrcXVobwYiKcoOTkDoqjhXKaZb59almsr+24FjsFb5Cb
9BB47Z6IgX7PVcG+gQvertRc3uZNYHxR4s7Lo1LcKR1Jz5j7D0W8VL8C7SkbCQAQstAPBr3PazKu
b2oEU4T1+qrvkLXWb36/3/VlrHhzTiCCsJayt0H26Nt2QZwGfmdPjrhznDKdPWvu7yeUVcfZqkmX
V8zxXnH6wYuYX5ymae7ccJj2ZjE56x4x7g7TgE8OhH6gTbjVc+XSdYTSGPpY0aOhbxNX4Sqwi+mI
QBEYo+dTWNuUFdhJU+twlbfMDfNJfwjQ1iPTxVmq5OajTQpLmsvjrHXybBcl0RUT/WKZkPyD87q0
i/ShrzANQrzYZGGHXIXrIAwCq1xnBgx8WWAA//2eEky2f9lTZMvYuqqzv36Riyij7HrsGuJuLPNn
HfU/wLjwfZJyIDaVwJRsKpPrD6Q0w2rJjsaE1I9yPe7vsTxSraeHCTcl1/7XuG7bBKan2ywcVGGo
tngrZAGDLEnfmpq7odSKY4wL4hbJS+46yZNfKfaptpTTSK4XCYpRvRJ0CbZUqeBZwn/wrodvyWKV
sI8a4yL03XNNwdGNul49Tb5znmWheAGZDFtdlgoFhQSFRjOTadiFAK+1XdDp6v2gPQ8m10VlmAVu
UlPfJVb7UcnTYS9ofiozXZ/UqNaFDu18TMvtVM2AOyoYNnqjega5l/C1zdxTwY95Gdqs0afz2EZO
uBFWUSP1TzAOBvB2tEwdV4OhrXBJY8tKPsbJ1J2ibl2mDM3MPah2FfJdkgmx6W1iWPqyzDZExdZe
SPXMawLZeNQv5jXpB8RN5FH6p/GX1Ig3hwvLJZUTSmNUk7pl2m8GNNqkjoXnP7hTkqG4ZMqMRZUE
ArwyoeUVyskwqs9o0tuNNU82ISLRwdHy8LGdYYQMRpJ6ofXJHuvkQr6PDi8NuixEOqoaTL33llUT
7ze01PKNQAeQY35Km4C1Tdz7a+Tl6qVook1HgNCtKv5GkizuE398antoCF1BGm5yo/ZKsGKHqdsw
rl+iztxmCGtGlxDP8J4Om/mQtcoh0Sg2yhgcYK6vxz4aNzantKstrbl84iP1OpW1grJ95wTqiitO
TFRHHKxGSCtRmq5mJCEhMtCdSW0ixnF/KJGdUNWb8i0hrOoqG3XpNbk1nDSTKujXe7K7GzP9gAJe
WweLqJTK+1pNCGg1qmFNr7ZyNaW2tlaar8qgq6irqvm6tEeBGFHeO/Pg3014tbpTbg7+qq3iZzFY
9S6WxWGsnWI9J77u1vPEkZbODaL7zE0rK7oJQtuhSYaTCSIAXmpDpcZDKMCqHXwWY50OI8UY6Q0W
EzokJr2XKn0/1YhNO1D73tyg5qILcOgrhSZSCdaibtaQ8fNd7Q8jzKEy8AQg1cuEo4WYEMdca2P2
MncJoRJ1yOc09MtIaKeCvOoGBW0X1DdaFBJSBiV81WsDNUrLzN1MbYs1LREPAOkrbYX0qA7Yb0gG
3Jq2P0JZmDxzVro7feDo4etNt2VmfRYxluQ6nJTzPFSe4av95RoUCkf7Q6PNYMDJ+yTa3rxDOu5y
zRB7/E23OlkcdRzOtxHcN73IIjjqHBCxrmzINCh2kH9wNRfNZz2VkqyxOV4yhtXHui0AncEX4WvD
LWUv5O1J7Oheg5tpkkukjPM6LgleUpO0PKaTeVtyquzG0oFysmL942+dPDzZRfdqC/rCTt3E51RM
MxdwrdkQctVcMAihzq+dFc2JGi2RnR0llHLKGTCjfK63DhBOd26G7OyXzbmLLNVVdXu8IzCtW5VS
8fqcj2VSUYIDQ5ITitFyE0WkrxS4VwHtZzUSn85cEUzC4QB5SxXJZUhB33CCjanl7IRaXRzes8+U
qwia8TxpfkBEnm6uYOgWtVsxA2dArqnoa+axNeFvDzWdBH5EftEcNFiOZ2z4dIjXcaimxCGUwbow
9JKkkCXXSB3f6bzqpKhqTmlAsZ9Hhc/fz/RInZaYdl29TdtWvZ2WFI54b+QZ8pOWnUQFNF8wANLN
nDKnXIr2v4Qy3BY6gaOhicsgidaGNe+idjRvQIVX27Ro0KIZiuEFNioqOMEYF2rnZYIPlPbaBwIp
lW0fN4AFx7ZLXYsjfz2OyXzQ5oCxNmxfrTYeL85yYxF0SRQTRSHWdtbRD32qmGP6ecqC4HZuh3av
SJ+YJt9Tqll/LBazQO2T5WtqOCGduqecX7/LqkQ+mAEkB2WawVpuLWoPbq9JPE4ctp9wLHyefMXa
FnOWuILs3NNcCpfJWOgJUY/H0ngKgcseANwjcCE7CtufdXudywQxfkdUGRffqi9IdMJdUGaYYhKL
EK1UY37XV7rHQECiadMXh8GC2WX61m1XjB8qsz1AnQgf9ERf+4bZrHttfm+E1PSziiBw0VXJim5x
8TjoNyUB7Axf4oZxKqSlFO8aST6GFTb+Bu4Eguws81rT5GXQOnZhr7yGrdD2Xe3fangbaTZ3+hMV
5SclnMf1aPtLdrxRp6Q/FfXhh7us3tneIgjKD6xmq0OPBOfAsqj8uimbsbiuc6uDjeWIUZkwKScq
D0Zuz+p6Hhmrv26roUm6GaJnh9bcoZLjtxt0LGdpNdZmVNitXWXUP9zUzkGNSgNKnc7xMTLKri1b
fvYJYTvoGvMi0/IRxxnWBBucGyuYpwPZdK5CW21XiciruNwdwqHvt1LiuQpI18im/uPXH5PDF5qS
fKs27w71cpNpPnEqUSapmBCKnlZZc8h0f2WxpN9F44gQY1K65nC9CYXWHBSVmzYNX0yslxszTVPX
dxpUCUhxN0OePpGg81SbXb21+4TpVJ6l69jWcphA2I80OoErrRfREQgA3am6V13Sbh9kyECdySxl
KgT2aTRQMrQFHzL5dvNmcx5iUsmUyiB1vYlBpNL06pv8nVQGxB2zXxyuN7PVl1/vXTdrglrBZsee
E4cVy0huuBaXh+vm9V4waAixr9vxWGxqoTTA3XMoMeIhTvVgr9AZAj9uKduBwX4lySqvwSetOjOZ
twXZt0KnDkosTrPqk+lWRdwMoKM9AuBV1hbo9dI8DwOGXcTVJmvaHgavbcKZrmbQFUHlr0Yd+VZb
DXAjB3A7RDAQKfXYUmPfBJafrBWZfhwAdBKXbMBNNnGL94m58odyY5k+4dYov7vQII17KnS3QVSP
gROmtEW94jDU6hfFUT46ZKlHisXpGbLCTdp0X8fDuobMPDaJvgr6YW0xxTlBwMn3SL33dsW1P9VF
tYvyj7kSbeCZdCvcqxnTiKDzlKI/yTG9rtVTj7zZB9Ogyxv6LeXMoCQaUFjo0DSI2Dro8dTmgMgG
RHXRBGAyWW64fJG+Vjfb649ipcoP1+dd711/9v25X1/73z78/TfgYZm8tldC7+3fzBqGVLCt//oz
ZaWSxjWNxx9+d3J9jqx6JL65dSjpPX97x9fXlcusyA9pLjalnNfXv1owPM1e0rd8IzNrvetv+P7u
v/+9rx8mKCVz/mBphyHRrePOTfNxE8ecIQWdas4+Fkh20UIu8bfKqKk4d4Z5JR1fg3nhR93hejNL
WXsdXTLPiFsG/Els5NS3Xi7syhsh1QN1TVheGpZ6VM3EXiUOdjlq5RTDSvkSxpFJukFoHPK+Mg7J
QPKEmxuOulHa8GGwbc7k68PXm4510MG2HLyCWPY9J9eIrr0+wlXQIM07Rkgdz9vr864/ut5cNzMj
13eKgXJ++SXXnxOA/e1emapUDdTYWX1/ATP5lCsxnYesnGjP+5jXbKXdZ0k7HwzwD4gtVXSOgPNp
J87GLn4fDP6DkRn2mvJTgR3GaGfvejfPFLREDYQchrXlsevNYKqluo4DprnAd4D/VBoGLMEV4Hrj
kGz59d51M4z9jAvCogf9/hxCJX98zvfXXZ/9ffN6bwwaYiwam9FnUGckw5akiCCXU4K8EHte5uyP
AQaXjaQHwAQoG7PD95u8MjEcft/GN/7jw282r89rmyj/4TcEE1wn77/9DdcHmA4AnhNJtQo7ah1f
n51hu/12d9ZG3sX3P4Zdr0VymO0NIvW0UPo7347+9ea/P+37H1Ui9uP3zeu9N8+7dsO+/+yHD359
5M1LBqcCUKidHa28BfBLwfHrTho73Fyld/09dImb9kFd9pifJVm2u+4ZKF15Rs4mAo4MkcD1O/v+
jV43nVayAMuKlNuv968//v7U673r1xsVfTBTZFle0PfEW2H1zeatFke7XpXM+4fZKdcNCvmKhXi3
jD8gh415fT0CxlnGzftxGQ+Jhma0MZdgDVHhkBibxjWAfu4TEAsHZP7fbmo4Veki+/+27RuB4ikN
ko9SmOXamg1WGBxc118aLldUQ4qAuoQPhSWLXEOpN5GKu+q6V6/fS83EF5pc8Viyqtv7ywxGLl/w
3D6lUbu+7sA3u//6sx++ovJ6mH7d69/v4uXlsIm67oPdBS+WEtHFMujSTwVWnbmD8uJUVn7Xjf5x
9AGqpRAw7wtcLAGAI+1WtTe20qB0jcuFLel3HrF8hasnQ7Im6xgZQNs22x78ioc9iUhm/IJnWhDn
sZLVs3GrmIR92vmdL4xgnzjTPlADy5uLAEJ0KD7NotEvVaE+GkMf7WV76RK1JqJcv6vsWu4otHyK
NlFjTBfdSkgYYQjmmkeXqKnqdSErTKRd+IiFzWKKoD/GQxVviQr4BE+9dbs0VrGp9ngacF57oDU+
VHUuLkU3YB3XNX+vLoJdfAXHxlQ/OKFtbnoZo06yBZl4QCRJE3A7mUENQWh9k8wVcsR88HwVz3s+
sKBX9OljNI8fclwTZHpRgVJVFk90mCRzA8fc1E3CCj+xpDtqxbh3xPgy0wAmPklxtngDg1u1WYfk
Qy+g7ziY3hlmYcEIsD7nfjZtAHM6O98gXchSnfsqD6J7q5mrbdnHT32mt2uaw+lKTGWw0qbCXoP8
Nj7KnoKZhvBv2wTRfuBkuAkKqlWo/HGRR8XZidVnBOIgwEgf8KJsJNFWrS94dDsvqvMXJVfzc1+O
pKVDraMOesuAVB312Qz3aUTEU2z2+9RM7nRHzR67Hk2roeufxv/L3nmsR85kSfZV+gXQAy22gdCC
QQY1N/jITBJaO+AOPH0fsKrlLOabfW+y/sxKwWAggOvXzI6Zk05AcY/tuz7VmudtA432Et+cdoM7
+swuY3aI/BhCS86jMGsxHlvsDHg//syedTcGjXNKiTlVkaJsxsx+ypo9JbFNN9T7Cjh/GxerY4kO
dC4H+tEhEWC5eyIK7X9iPdFWsTmYWI7iYudBVxZqOOcuNwXH6Nt7s5/owYRnUvRGcG5rf+ULDfeV
Fs0b2CXXcRravWeo6Qacfe8MlOF4zvBgCsUKxQJQ2JZ+fqI7js4nIq8vJQ86zffuAKBgLswQMbMq
xuJMtkA8iAHu8zDa/rkYm5d49IyDXaeHdoyK7UBJ4ErH+bbGkk/L6jg5JyW1j2Ff5PbDpPLgXCR4
1HQ8pafU+AJ5IaE/ISdMPbkje6bHOnJb52C5zi4gUbqaTcLVZtrcBSyxN1Ht93/LIE7vssB4Qb9h
guWEvjUMwuKzU98pmhL0ifpMekmqExzfx6SxzHP5OSM5v4jgy2ygr6RV9GCk9ofV2uo+VhEIgQnH
VO6Wdw6uaBzy+njoavBEU92/dKpzHs02vxRml517Xf2pOnZU8ZC4F3gYcj1IdKRAJ9iBuP7ka7Qs
6JnaVKBy9lVfv0hoqgfOpwdMEfoutdR5tCf0i3Q8NOgmNMR2p9EgmGGaGV8d32AYvLa2L6b5GQpE
95SrVRaZ6j63trEb9w/UbIZd7R6pPy5YFaOKGoXHiFSYYQZFbdeltr5DtFEhwyZOOi3Wz37i1sDN
0A/apY4tSN2wcizsTzxXu1xA58R6chJz8KpGszjb/TyHowkWT5/ZEU76TFR5wW0zeKmwgni5N1pQ
J40XRkY1hE6ZvZHFyJbTvrZyOvGm1Ri66EqKLppXfU+ieksab8tvqbaWGXF160NzatUw3LAePJqd
yT6Bn65pqSItxFSGFv8V0A15VzX0SCV5f5g87V3nVHxHip9SZ8qbG8tNj3kxl2dk1z+mXj8Fqn8S
8eRvY4he4B1x5TZvNY5O3Ipqhyl7pQXqXccjvq6x0myyoIvWi/xoWN96dgD60H0abyYdzhfQP5uu
OzTeQFxg+kihIh7q0f6Q5uDuh2y8CSejUyzr9gpiMpFJtrlA5UbOsk89CvUKpaE7lNPNT3Hgjcp1
Q9utCE6ObBgtuuwqywVQwakVgLP2bJj63vPOZpGZT4nlrxVywNlpTUC6fuCFpabFq8mH+T8BG6yT
bjs60+tst0BrcdzdOWOVbeq6Bd/jPeqSkt24AuQJ7WetstHfaREnwEnz4l22OPJIv5GAkeRCCu3i
DGtbDM2j2fustKzmmgxEhPzUGM7l/FVTa/IA1fxhMOUjo5y7kagHqpBA4/v8YlnFucdw9xjEbrIz
kqw9tn3X9KtKJs+aFY3g7lmEzcQVptkdMN3+gb/UfWm9266bdk4xjHLRso2sOEaTpvc8cmcdDmZ2
QHnzMAmeaX7RN+GwCH18IOh9niketIfj769EINOhQFffOAeLvWsP0EtrF/JJdfZtR9vPPTOUSTEF
QUU+ME2d7dKGf8fOxuZCR+awlY7kczGUOathEqMT1cFdXCfh5MPrEkvlWjXTaC6Djh9UdVWlUxy7
tOg2XBNh75onkOl8ot2GvIiY/rqOuJtqbKfxlH5qeucd4mq5bVOWRCYB32vHUMnohdEf7zWr+2np
aaRHjxnq3nPF7mjptXNQvuZt9JHQl67TllbkLkZ0+4dglnxpnOyY626KUaRIwbPF9apP451eZ/N9
EuSfVjLVl36kNLlHpz6KB81DBHRbe5txo98hu3CUt71dO1Ux++6SZxhbUTAbY+3KZ1YrXL4acIUO
oNFvdtp33WVWkp8s5/VdkXGEJx8fXOwswDxEPVygFoCJfIibd/7J+SD5LmwnY35LXOKrk56A6NLG
HuXemsLIZmUa8Z0JmwoDf50zXmgkBMsu8lZGnr/GhYhQ9EyIfNKEcuVOrOZIvW6biMCHTkMvadDi
zbaL51HaTLCsWIOopcw5lS7zgHrKncrEXGbnWynjq+rYfoJ4buhPsUiP+sVeWhNhu1RjuRLXFBJ9
It4Zd7o37PhG/kIkrao3Nq4Tf8cdytxvHFcpjbFSJGcvuFfx6K7NqnisIV2vx5QAUW9w+2eE4aqY
5qsxW9mRohSEIq+/zobTb9xYvaScmtkgz+lT5A6XmLhe2Dq0b8wTSO3Ixr0a/KXYu9jpIx9XgYFo
k3n9nZYLigTpC8l623vV7R+mumIfmNJbV07F5TI034g5N2cw9b+WlrJIDtxXnl7NJp+8NbEr86Ep
vOdkLufPJHajFSFBwjMWVYpqzP2TnbvUcJuttgs8nLaaI4NDHx95hOovelt9eU2zCdJeHqPUmDGk
zxprtmg4z+Abzo1bXsEUMdfjHtmkxZDu+5yTRscsfeYoPgS590DqgskrKvYDZZE72v0e5haKOjb3
lJbXFJXNaOot6UzK6JS7TmJ7YC1Ml0xSSgwQWc5BOc/cd8hDH34Ckt0p3PYsjZFMmopPupgwCOdS
h1jcBqGMrXu/Kv17p5K7iAohtND0hCS4Z5XNXsWe39ugrE+0kK165Ji1MbCGqy3KYPG2UVQ1WDdC
HX4I/V/sW61nWnbzAsxTyZ9WCHYFw35SWCqkx/mMKYF9sa3o7yHyr0XEnkWxoWcCI1Lg3zcqmI65
qb+rsmjWhcEDxUNUrdR4ZlQQfAWNtW889bd1jKuato10uVeXXnRqc+rk5vZqGixbjLY65DMJUVHi
/C4d777N6vfGyE/p0AAkM8wedB1x1wz1bdfDFaUvOcjwRIjxkOA+z8iFHAJyO2ul+T8MPNZJ62hf
6wIqTZRBRJ9n29V0g0PXSqaK0a9Y4apPt0eAsRdYvqPn19Luj0rRYRC7/Uz1Xptv8iXdXVsOH3pb
hKJw72gQJ7eWfzjN5H3T8PZp1++ppaubS1a8GKx3+ObB1Qua1yrISe6adrkxm35i3pQRKqDj7DVj
ONVQsTZJitUvqYyS+jROwDxYsFuO5R1erGOy/J2lI4rQDN02MJ7Gotlb5FNQ2mb/KCB1aL7u33Lu
vwWhnVNRCzKsNAZxWmnLnd6M5s6wlb/BbfvDbvyWJBXfrNrj7eszquvcaT/HxnstowvjUX8khEz+
P57v9BS3QUfOMz97cfne2tK4NxPYWkbbUu1Z1/NV8U6sGquLNj6w8sgaVrUhrF00iftJ+MMhd6Jj
bT+6LWAZQwgnJANRX8xkfCgyOuxrN70EUUEUG9cUUezmGAdGEnq+n+x+7ZlxSoGrrYE15v4asi/p
ETmcDjXIaSj+HZt1twzjOe0aXyPtROjDxEA8HqMk70Nf16knnPo/hl+HNgL1efTlXvf7+TC4dR3y
XZiQgGe4ukm6/r3GscmuKZdoDjKVP9gQdxBm+LPkW3CQFOijJnJ1qpgp4Wi3Q/HdxmKG+jjrDEc1
WGLco25UGrdkFb8kvnZGpanvYvWhNRg1fZaQ9xiis3Xc8rz//SHH7Hppy+lV5t5Aq6dZnufS2Zc+
fEX0/DK0M5xIhU/w0p7KPcebp95fkihvfWdjlQyMmAKFJtra+EY2UnIG+ZWdapNCWhlZlyxqX/65
Gig06xDn2qnmF1V+5veN2wm76ew0wbniPLLKODivcx42+zzw/6L477kZDKe2zx/aPDdOceba2yib
TpPl8YbrDhDRQM5h1Jru2lDazZbTN+frfq9NzpepoHQB0kj2MqkNQBgc3B3nDYGP/vQ8CTDk6n/r
uSGcMFfaVred/jQMiUCtIJ451jmKmNYv0kq01hegbWYP1HHb7IVqdvA2bWmhLQEz0prWHlgBmwcQ
tTm7fWXjI6BhQfOClKdbXm/6qh7DDOFjx4m4o8wP7zBrm+JUAceiIGK+d4tSWy9Gm6FDu6nSluBc
oDAjbSrcVxsyLHuECOvVqf/qM/PRVEvqisuOMF3zyjUDd8y6CbYaD3ke3GkNWxoBRXY7JISlJ1AO
YqFecpmmqzi27Qcn0E7sF1a9nVWXQljbKi6tvatHGfdoP9nOTcCIEA0kY9i8Hs1MG8KF4bYysHVt
46oU695OX3t2ihcaAqIQ8pxYFlwpeDEv2CWTDlTOp+BCI4ESAmIoTvxlkx3xEZvaae/2Lm63jhpR
bVmQFKL/S48G3X5NfG/G4xUqVvCihIFFudKNE89dAU/T71cpp0UdY+CxotQUl4Nd7gOMghsLcODG
doYNqm8Lr7Nud/D1s1Ajnb3RrEyta/i1mjBv9pR91xKNNe4rtcsjZzgHZR7sHYSysBLGj9aTZPR6
WhuGrr1KKaFapOlx5ioNVUdtMj0RsI4XcTuJCuNOK/e/jT4NkhdGSL0ExKQrMECBBGGXHV32M1oi
r4Sfn5sG1q010SHlGWI9BLDulTFBvgrslShjgCw0Vmptp4fuciCJWye7K+fhdR6SrTfm5l9JWKss
A3MV2YP5vOAGA+GmT2MnEH5H767tzfYjKMdtZxd/YGnEnMfNx9bRUrpbcVFA2EhXpTWUD4PLRAKF
fRtpC/0aZBOTeROwrKjusV9ahwiInlc0FBtWS7mUcLONx+4hxK2TrfFSLkcGOaQdkmdvYqDzxoup
aB+panPjRW6075rIZpeFcC67auGVTJzWl6EkMwyi1g1nBORLlPam27cJ5ss5xezYWPLJciZeITI/
gkFkblRGFkPkRxiGZJ8if22bAwj6wRhQMIgw9MJO0e/0z4AJyllqdNy8eRvzXDsOjpndDAsxpNn4
djeFv5EE3+fwotuFy+c1rtZjHH/ZTj4iM95ibhd3iVb9lJMZ0kiY7UkxYuVJgnIz0cC56qExwFsr
9LDjqBeio2jbsUiPVFXkoVfJ7OxPV21KKs6NkGDcxJh3fv+sgabY5H6qHZDgLdxM1HqKyBRL/aDB
Wtv2jrmYGNNyQqCiTg0EJ3vLJ7rCKMkHtUPLi7SrWSmkq87exJkO/QG0sZPgbiruY6GSQ7PcZuVk
26HwyKHWY/uYF56PCfxiIeHv8XmXCL729h/7Nb2/ZQETdUdS7zrNHBdA5WRbsqivU9M1m9j0oRgv
RC9L3vM0Ss9a7739rmAKD044LD5jn79bdWGg4WIIqkPBx222FSLiqK/7OB92Wveddg6RzFRC2xzH
v07pnoIC/mSf6Tj1C+nQteU8On2lhZCZsU20E9NBHTyMgTEdcuDy+xjqJlvS5oeX/WC16XNZxea6
Z2UaWk7HSbJxGI4o14GMg4UjifQPYUDN8YG4YbsVUJAsxbWTVO7VHPRjOtlbNXfprsHEvXbnat5C
6GtBtNSs/zwma8tqiptpFM8+0OVAxfYhjlMFWYYBhDKWcqsHtb2tS+dO9d4AODEEHGLX0XR0Gut7
wGJxhtAIQDAT6yDAPZHqZH3x30qIYBp4wZwnXMqksp5TT3FONvKQrA4DxgJ77BvnkuRjecry6Cor
fet7tfMpm4s502FmgfYOy4z0iZPNf3Oto1pkKbYSHcDQIU0jZu76+9cMHyn/C8Bl/woiCFRW4vjQ
S3mRm98+AFdOa8d8dpSSP3R2hBMnJsxxRCBH44uBK72K2WTv16niYvn1/eimLBtr+FdZjT0V/pQO
GEuGpSSWWS/liLFR3djbAp1PXW/NNPUsspa8d6HhHkiJm2I4eqdArzu1MRmJwbPTTVdE5irr6U+b
2h7Hg6+QPjr37EZuOOklnqSsPpH401G2A7T9IE6eJiQJrLr4Q6raCLPWdda4iod9rxvnuWjsS4Qt
WpFUsafHqUiaA3CleMtaCYTzsnokcz2vNHFv5ootvTblW1tkdIbo+RmU4csYob/4eD4BsDTXPl3M
i4G2Ni3U00oa8VEGt8bLvNPvD6SWueZ6MqgLOD3P7e+EMyrGYdxzK6lVn1N2x5Rcn6vcVUBIPXyn
CUivhHhDlQdPjR080pAgT3EfbNw+WD7VOcs4VbDiyhNxxQnXX83G3wWRXnCP3+g+a1eNkI0XFD9t
MOobr6EaOuibi0UH1wmRRRymGZhzUifi6OD5N3Lt3BZD8ZyqLH/ovsy+3VVpnT/zdDbO1UQbVtfu
bM3MHnWc9ZvSmJBsDHu6BKBptDkH0dkXPiaOjkrLZbdgdDeOKNpel026m+mraxP0D93v0r3+V0Gj
PLUjd/vc0h4rwc/MwVlPwgguU5kfIOh4WO679kgA7iNtB39jlB2fKH+BH/tseenXWUmGWjiuJIFF
xQ4roZs7p0GEhU26n7ISRntiRHscItiFppLdUun7Ifyzas1hxF3Td/AI20PtJGlYkSx9O960swRe
vZpWwrLKPwTtedAwmv5W5R7bNVljOx0gocIOOWQVi0IjrcWp1ZJdrUwdYHH9wregob2eEXyyjHsr
4eVXKJQh5vZy2/qZGw6VZ68tJuIdHt3u6LNhSVSNZc81z1OhfWlydHeV38xbr+6qbZO+AEZT+ySS
04oeKggWTnqJKvCBcTGKc+HHzSpSVAt0+ReAzDW89vIz4266srCvkPiJL00u5KYyrWzrGBl3I5c+
DUcR4tCkYb05I8vhXLzmdREdi157shrR3PUx9y26M6Jd2xnrRAXzQ6fG6j5SPxWi/GZMOF2w8pnu
3STKrgASVrpXvXV60x9rImNY83RsNOk84pGtwKZVjbkZHc4Ppr8y5Eg+ty8c+j7yP2XcFofan7Qr
Yv9jUCB9sK7r7pRc+cBCZpZBjzxzAtDjpXfqaa7sE4rBSGnux+DG3jt/1LQfMB/1Ds1wDO3lqCOb
/KzYjFwKvcCJE6dcbVmanN3cumZ2XV8Dwyvviv75Hz8xR64LLNmhlmLYc0GKnTQLw6pWSXuT2jbf
ZA5nT6kpuUjgM50tQRHROEzNSnazt/8NXAA6Tldmz4kSqajewT9AmnL9czsiWZmxVp/llL0OcL3B
hOj3NYJVnwzupqC5KvQao2MTZe5/T4q8BFy/mbb3esH7m3G/9x2Bwdb1dmY6D6GnTxFndJZ3KlP3
TsyJM44eusRQV74CJnQfnKc0i00e1QreIgYn3qyQmYbCWJo7L2B4P+cyG7dqwMLRxvAO7S5/j5f7
iedFFRWd2kPcjxn+9Ent8TFqa8ZIbw+vb8Oh+qGoLAk8VWi7VqoEmQPZsel57MO6obOMEHq1TKwV
YzGWmAWvy8OBZZe/0shfrCpa5sDD1Cddc1k+8RxuDQimiVdtsqg/tXAoN/AEJDo8eTNeE55EMe78
gYVcrIyXseZY1so/LDDz/WRPyTaSpR8aTeet7BQ7v2UKi95L49ToMy0QBYZOy0udkGw4WkQFoBwS
BAtX4RhPLPRHNt3sWPeOJ6cnO7Ozh5hbVjxNmFq86ZGaL36Hnvr4yoxwbJbxLDVg5FEkLnCazhmI
q6kmHB91A74cIjQgBcwnz+KVYuEtbZN4jcWaV/rNtwuc4qAxF99VdDaziINrmboflAd4ngsmcrAE
N6bBPxnLzbP0QMXovG9aa4ZdM7kMf0a+hi/d7c3aY39HQw9uPlK0iYNHeolPpqwIEbGOddxm9yP7
jBASIyYJkYljg90CTdO9a3zIMzMHrnPnmlRKfKjYFS+8Wc+p9CV6RSdXjjXgLnDVAmxJ7G1im8+j
VX/ZJhTnyN+ZZdBzfuYA1EQB84db3uaEQLLqdpUzNO8mXEKi/Y8l4JeNNrgCQGd5sNssrB3Ymb/K
XF7wUW8M6e+FMfHumWnMA8c07kw7O3nT02BjQJ/qIuAGWUzXOlEYtFz57vgWLzKg8K229honpXNh
f2nYcXfxEK8RJVoem4O3RsGMQ/jAyUnU+lIpmEcvZSKoniA9UhkQ3qt2lpu0S9mGxDiYi9mO1/1k
NbuqZAUr5GmYRnn/FGNWOlHlsCqzF0ando2ZOeOB3OmbwZ33PpTS/aC51sGkcxCrtDpR4ypPE0qR
6sHzDTJvLx2GlV3gz1+eFVcn3bToX1v+q3aa6iRz4yVuu4aa8Xo+xjY//P6Xond9VtrELqnoL57G
YtslaCscfAKdEU0hrGMDLHyMc3qob5L4EEoyb3M1wt9TWaDDMgElpuez8USrZRe2EPXCLqbi7Bf3
3CHf/8bLKuTVxzn7gxHrSo+6+95zXkkC471R3nCzipRSHNkSfofL1biad7LyJVSQsgzs6/lijkI+
WNkHtkTnUYACtkFOYjAb9LA81U0Pqa424cWInzot3xIm/x3yA1td3Os8lGdvy2x7RDJj/ipTAOfq
zdZLbnMJ1J/AtzhEltnnrz9CxRPraZnSAmYDWsEpjbtc0grR+n6z85PxKQFDc9YS7pSsoT4HvpAM
r94KN8WPIZx25Th8jDvdXfwq4jTa9ktpqBv2vGAdZ/WfLJ3LnRFpazC4xtGZwaJEfr0GmdAeAntY
A/TiYOiPpw656BREJWgViklkQ4zXrpm6LTEQ1wjqI5rxc0zu/ciY5K4FKjfbU54OwptXvz5Z4Fx3
aTNZ23QxLlea3yAHFiIsYB+HDTm6Df5uf9uXbE9gpGvhBGLY9Jon6KPtJva5S1R6RPAcdSrMqkmE
+QDUpVcszLvAYK0oRUQsPc82PaBOpD2KbqhAL/CnQmm64IGkvbtvEeO528MPw5GSegW70Wr6xBre
7nXnGGuae2GVxdhvwpfvdfPZLzxKIvFF8dzclSgv5dC3uN79lNQlO93ZcXgOTPUeY5XcSywIVcLi
uR33ltT1vVZ+EXSpd2OdXhMWsiuSJf2+791N78pdPmTeH7mHQ72h2G641WZ39RPZrTtHo/tzYP8J
WMKF8Dla6yQPDCZt07i2UFoBLM5Yvt7okwYlYNse95emWZmNJ2CfccrzME1MATTcfQAldNe7ntqq
OFA4+soCPPrwR2UGe8koP1iT99waSCStl2u0lkGVs0UpN2JhxaNbEBGsTbDugXHhgPLQRUZ3pFzw
Pbb0O7PugaQ65tZKZXzpfeN+oo+BRW0RrbkRghuNCdTrlY4ehv7E+W/xPMLTsz390M397TdPIGzj
CYNnfRCCuQga3WPW1eN+rtwXIIdAhRpvIqWi/XUkT4oyyduNNgUBcRuA2j6qU+gWhnWuhPiMu1ac
4JwuBlLnH8Hn/yWi/D+IKADSlvju//l36sj/RUS5q2GY/MsaxrL4/K9MlH/+wX8yUQL3Xx3YdY6H
82NBorgk7P6diaLb/6rbXEK6SW8d/0OqlRDNf4BRKCDk/9ZNoN7efwOjwKPQLY8/BsZNt/7/wCje
/8BFElYG8A+1A2wGnFay1v8j2A5HsukZBM0zU3yhN8ffHwqqNoD8WfMu1T2TNSKJCm1xHbKUpN76
P3/++4tCj0ERknld9yMq8NRZ1RySo8CCZhxqig3Ym3fYVXIJAQ8/KnEptgo4r7zFptvlBPI4P16H
xRX7+4Mk513uU2tE4Mcft5gl8aG39NMvbsnfnzu4JSmLTHb0EcSHNpAr9sM3yv+AGiTlS1H7H8lk
3XR4VPtqvFONMROOTjfuZDiHaLwS0QWHmYFMcdvmGXfDU6nL4YyswQxnboI81VfuBFo6S2AHe7FP
ybvtP8g0O7HWhv+xlJ7meAMZvJlcwNpsFLKzMIxyHU9IOeTLRjL07R+rxh5kut49Rpu31s9vfRs/
TLp4JUjqrU2nbXiFYG39mWVHafQ7LU2JfzjRua0wbJAd/XEVoj7bD0XXH7/gEwhqxCUA7wmw6WIL
R9tos/OKuHN18urBsFLkQrcgsFA+VA3StolcPOs3V6fAyh8+xoC0jmWb5J54rJUKb/jyF4qkf1VO
coTVtJqYIFYOxNpVLhXZhTiYtuRZg53nqHmFIw6yRnWj5c4Io5rFPbYlO7POiag+mpjvqkLJCwnU
LQXosI7T7r3x/adoah+Ntrv3e+85SIyX3vda8FPZnoYoFg8R3/eMg3/7YGKC0/qO3PEYzkSPpewy
pOz2b0sjz6q2qr/LkMNhelXM0aZwq4OQ8g/L+z+ME8WqHMQ2zgmFVpu5L45R7xyHOCXiQ+5WTxk6
ogiSpHvgIa9WPTn71Vg5rMVtqPkmsSW8WjMwaZTw+AFSDNBp49speLeKBjAh0FZRcbdNEuenJLDq
ZO4pEzH6vEdjkysbas550VrmrIPC4HvpDVx4XQIuoqXIDRPJtuMgwzJglbakaekR+moQJNad7K5V
9SZ1JN+AmHNocD1Am6sfjVfqU2gLMgBdjLa71cfobKmA9UN+o5kNXq//EBtTvyoWW4c5F/dpcaik
hivVRjDE5+axCh3BVlizM3KYIi+z7Kvxn/6dDXWHBQAijciudDPpi5YCQc/hTxolKwKcka2evzCT
vlpVcCfQEsJBXxRNzVmx9VBkss2/NA3da8PREwbnzNyYw8bP9qzU89D2k5oLglm2aZ4d6f4d6h6Q
NSEnbYwATXTFo6/b8xYf2CGY1dWiTWVVyxr2vJUeNZL7dL94S+bgvvKiBoJCdOcU7R7Q9yt1ipLJ
Z4+SZof6RHWWmeLnE09Aa/IQuW5jV1zJrokPp3KLlwZUwqoPS+pCWBpRui1Ir3X4yXzeZI+DSkw3
1eRcHEwVIBngBUonfhAKhGAB3waXHt9UvTKpXczNZlU00w//wHuZ2vcaaOlV3qVfdqkO7IzZaXSP
wAO/+O901Ut372saD/CMr/eA/pVvLeivNADdGOdHopR0wa3q5fWQ4OGNMjmuWXauQiR9Yq5ExcsJ
ukNeZdd+Ae3G7U8mtH0c3FVB9yQ6/RZg9gqFwWca9wyI5kvRecUqLfoH10pfpD1utR73XiuGg9Qk
pd+1vDer6YZdp+ApweWVfYwWTOWyd396n9P8LGhfiTUFUFp/DDIuZtMBkusJ+a2D7gumvYr9K6Gm
78hQxqop5E1YHQaSSjwZNTK9PZFsCmAUorBSDAh5ls9V9Dgm45/eqm96M34oyI3UnFZ3NhGZUOB8
5pWvfc/GhFUdJAjGjTeUn5rqng1prUfTfq4ZqKkD9EMy1K1R0WdT6LeIhwCS1Y9hVk+SKiA7zX4U
hzBE861mNmLDIE/2SNhoo/XKS4O1Vww0T1ukjlqSofWd1qYg8RwkpqF61vnrTd+DSBcZRAwtfV+U
7qaLBppQwuCPm3GvGJL7zHf+zJNNijHx+UtSjAZ+MW0cNNZwnit/JSjWTEf7FMPUyzP7NUr1b285
xde2tklmhGa6ys6ROW4DzpXeZDDTIxKn0XACMbqhUb7la2pCvVS4SYvPhEI0PaZ+lHh9Kc4YKlVe
3ttlhJfa03gONs6mG4JjWtuhKTA0F9VDMRbfcWZdZrennWJUnz740rWv2PG3Rpgun65lMY4jhObK
JPmeiT+MUIdhW0TJCn8nFFPMq9qH22f+Ku+DfUuLs4jluM6pBgiZV+78KvozVngcesBTmP2+hBm/
KJXeYuIq9ZiVK0GSZ8/5pFj1nv5WRcLfOhYiPLujg2oRJDxvPMD5gvOQ308J44REa/a4yVdatE44
PejOfDPKYcLXMu7rqIWcztYfWCbFBcqHIJvvZObu2RBtW8d7VapL2HkNB0jIxq7nLM8ZcNrGynxn
ERSThbW+Sqt7GDlqxmm2C8q3KsFBOqnvQImNVnqXQlrPjeE8ViweV54a3jMSn0Ah5bEH3TEMpNhr
MFEtGZ7l1nAQxKiJEoVK1Q9Wjf48JzSGi2QFndjCAU342703zC4KTX6TXz0FbbDtm/zTlma1ctPs
hSZyDDmZxUm8PPVYfNee03C/U85Sg9ju6grRqpzRJiuH64ZjVthFguPfPCdIg+2bgx8HBzm/3uhc
uVU0RWdGilDWOk83rhDLBq1bYfNs7KOr28fR5Qtu0vk5UOWpI7vJO/6eGkQustn9m+SUK3kt/gqp
fdHxyFbIuTpZEhxkbl1Inrqrvi0+hHTgWzcZ6qcF3lHCHtNz6lNYBO/sAA4KNHQq1cx61aTVk9vw
EXfL9tOyqZCbuOV0XftNEUa+9dtnK9fhcDYyAWVTnDEqIw/XeBggwdYjH9ek8V9ooMAk/5yObkIi
NHrNczfZIPu8m35xndDs13Gd3dwy+q4qdjlawPjk0frUTa+u8LHf2XTx4TwSmhQrq1RfVkOdjRnr
d431NWMisWXxRH2dtfLe/42981iOW8u27a+8H8AJeNN8yET6ZNKJlNRBkBQF7z2+/g5sqpQ8eqeq
4vVvJwNAGoKwG2vNOWZ20+saYwHgqUBruSKi3HqkKxGv0kx+liQKUBptCGQqwaZv+Ipc4GwvIfZp
MM/lnnIvV8yDro/0wLqhdwszW2Va/6DY5Zvh3GqO/H0w7B9NWHD6NMMpwULkOnp8nkJwWEXxxXfo
+6LvuG3wobvxnLi2RqNYbbGqIlReS3St8dcTsgX5R0/3BJkwPkqCb6mWvMYUShDr3YRafN+q8Y3i
y2dropma0zvSGsiu0NoRJHEgqhR1zXB8mnK0pdlcPcy2hn3FpJJl4OZO04cuBTWl8D82I0DeSNpk
8XA7FAFqlRGQShIeaQhw3cWwyOVvLeX6o6SG2CVM3SN+oFkTGPiVRqbPxau89RlY8690oTuZdbsG
fuM6YXApDHVwR0pqKkKN5EeuKC3IgkOQURmQ7ektXhArARTt2srTDZB+7IPGkRG5hAqX6kuxWc7z
CjB7BLh/ZbcAj/wwOssOJJA5RI9r9XeLJHeF+5+/Hab3vmTwt9uAP2AgX6Bf+xLo4SNJyQxTcrKM
jAnsn94UzwkWko1ZveWNfh9TvnXTNHwZ7eGrFfY/pq59V2dzzUj7NXJQOZQy24p2yn2HMcWl9nMg
93Xb03/cKX53r6jZdjKGE+ExRzBp/moK6u+AHW3GHdjAim1SUCuK410cWV/VODv6VfUzbLnFTkr6
fVDttaFQY4X4785qcqd0aDrs2n4LW2rXcj6cSUKhL4KOxArNVwSFKz+3OtAhyw1vXHEfLzrZXgVD
jdrGzPYAgNTtRHpUY3cPemG/arEfMu61t1xwxwxkhWLFxEDA4xi6xkJND6xqyO417G2OfzeU1AGD
AWVNjNMkBAseYXWxkuoOgzjde2eRd9L7NuIvo54/TkHA7X/lowXH0TgHPGw4mGRkCjxSrB8ZEGCp
otxUGeM+smcdM5B6mUPif3yZDilScXrIqExGHoIaJMt2hkWrw74z4IYgGAzfFTp3dW3LzpseTPeN
lhq7uqtup0F5kkv7m1/GJyk2ub7Ii7CCno5JEzdtTA5eLDCDpO57wnHQwpo/pka5SyR7W4+wAJIZ
7z7qfLdynlTFDzZFQwSFFsnySrb0S61F1EOVJ6r3nmkb28rvMcQP2S62MiqTWNF0wzXTZVSLP5PI
H26AEYV5KTp3TR1ucLiQ4lOMO23iGgWUg+Dpb/6gtPulBKgES/32UYJhuM4tio7NZPsHMzvRg7Rc
P7O+aHr4ZPs9FkLrpmS7BmW3aov0HVnzVqlQy6rPutq/R6H/I5iHr45lvOLFeQp0xtuOfeD5+1Yv
rZ8V3gE0dOPainArLE72hhFS6BTGSjHeYhKxSJU41dFlVLhfBuQ/24XTo07eKnTnK5XBAkpd7MID
mWmRmccuVrPHpioPbWwaBDPzUOvIVb2CR/+SVTxEzuEo8cQXfgvri540oDtKbvOOFJ7aKLlXZw1e
+xS+xzaqluDR4L6nmt5bN8BpHfXI2uX0e65WUPqflBnEfNz61JOh33tilhDSbVhyrI8zQLRdjjQw
8KeZUj/+z174cwN0adWwb7Fge05Z/hDfS8dAdUmHCNafbKfCqIlZLvYMs6buvViSxbKxVLttLI3h
tOq78iDeEE7WDyMqeqjRk9X6xf/tVx4407o6b/p1bsaFm1Uo8e25oiCISbjBqshPB87i5A3l4Hs/
4JT+5UvV42zTJs1Dv3hVsZRfhq4fN8DylmLMECV7Y0hcFGDFIbWm1m3DCFnf7/82X/4vw2iCtby4
cYUPV0yVis0fE5POYnxGBeTvNA5a4cN2hPEa2AD22OWlkBBYJbQPFfpFSMWRiIv/jR40pKpPk+LT
1kToLWctNIqPyTntPZNeNpVpVmJsmnHlN8uw7nke1YPYcuI3hkhClmuk01psUrFVkpZ7ftMqVF1+
b3/xDbEnxLKPw0HMixctdehwdOGu0h3gSN292PGR1XLQiE1zPRrEO/VIg6TCULUWm0Ks5IcnvA0K
ldE25Y7JqF7bsfHsJsUss2xfGs/97Em6tskc3+CoowSSt/tACxGUF/O6Vad74TUWruAsph08B/Mm
AD7BhucZaEeGSmfSk8qL/+cPf1oHMWmlWg5/LwRUuuytj70XhbBrcigzWB84OITnuKulAmEm2Pd7
ogqjj407Uu4j5Od61tiqRSNKbLw/t6BWhTdgW21pbjYaonIYSHb4Xeoy2btuYUzXB9Wyc+5x7FCx
SoXc32b1QJN6WZfery4pOcybUjZ6WAAZJ/qgSpuPjy6ntfim+MV/u8zpynmRviRrcSQgoKaWAHVJ
rLI6mtZOR3N0PXyWD6CA5wNgu2jtTDtxBI+dMeym3FjNXeXlFmWpT555sQZ/rItZpHufeLoFuUAM
63Juij8pPjvHZ5uhG0PDwlziq5briviPRZlzmb0uKyzdW65Ihjpbnm9Vwya00lsrkDgQxZEnXq5n
66dD9GNSvD9TBt05Sx1k2dgfX0G3v5We2gb5ltireUX4rhrU++sZLjar+IpYJmaRX1tYZ/pN0yZs
JuIMxXv6FYBw/f6fh6CYF1tKTH18R8x/TP7xvpj9Y9nHYfthWRdvFRmjKAOabUC70U0XGy9qfrk3
gSct21N1jA5/b+Oqk7qJyY+1jYanoeWyOhDe4pnWBfPGHckRlCttDIIMA5eYhSG5y21tN9Td0VjI
M9QakWAei2ZECeSoLTUivM87TZKx2UndTppw9YuXwinoMyq1KaM6ZqGVLq7/UiZUxSos+oCgdVc2
rVqqoBXviM//82Ru+3h1bBX1ZjnjnH6c9Dg8DsuLH6GGwya0TKpmgUJumexUxLhRLW8HbRyCjWOY
wVG8EQTcKEy725gZV+hsOX3Ei7McmtfZ67JRYCPE2x+T4i1boCKun/8P719/GZFNgVJejceTMdbz
5vr1Tz/3MWktq/Np6cef/rTguoLXX/mnZde/Lt4dTeN77tc21rPGwGb1H/9pdTk4/vj5uc4D5Fnt
l4+fu26cPz73aVWvP9NSAnMHlWcp8Wnx52MOLiWVv4V5SidUEKw+TZLrUR3UbHLwchkk6v6r/aJg
0D2IF7FMTIm+jJhtsL93voxPCfEn46e/86wmsTBIkC0tnWKPojm3kXC5x7IyXPyv80lGUhmFKgah
4rqP1DFb9I5cqMUBECz3Uacu6w1+rjvRmTEEI6hdrl4yNzjPaJYsMHFtm2NqGjDWqNNyQtqwFg7j
R0+nEkMIGJ04KRLb43mZjlDehKHsiYZOsHR15I5olig3d4IMleo+faZkYcCIeTnPIX4ts5NTf8/o
HXjKwpJSl5NWTDGS2A7hXFOpRGpCeDh4Jh5tUrfOoYCDzQjWKEJwHclVc8Ay+2vqj2V1TUYpJUco
SgsJrFWGXy8CRPaxLJYxEiBGhBXjig/0uqNvw4qx5LI/I8o8BzGlsGE+psSyaFA5BsjcRbwY5/um
bhj9kslSHsbZYVLsYTFv1uqTXxS+J9protsW0RlJ3WrBll27b8i2kxVP11SMl3FdtbyIKbGn/1im
LeNHnn3eYnEj+OjAfUyLHY33uYdt4aAKZ++KXXztyJniVvQxL8aXM0OvvK12ohlHYg3qPTE5ZXRE
uCYD80mi6r2P8DuKPajDKPi8R8XCOC+ozTJW7SSZLTCH0KZMrvJXFJjfLwAwMR8AMtpUWfrFaIiX
RShZDOg2CaadzG+CyAZPoj5cX/5pGRWYnRSBeRDsNPw+zQdKrc0pAzSWlnjXZROWq0McUF12ZF9f
Q81qD3P0qgVOuacGaXhD03/Ftss5KPZTIHaRmOy4hPhqAPS1aTjWr3tC7Jjr3glrXGiSNU0rsQuu
L9ZycbrOfpyUrVngQk3exW4QO+ifdlW37J+hUMtdQLlL7JQSLrFeZuZWnGkfu0iceXbcG6t8GmiJ
hBZwvaWiPlkT5pEcx0OsxjVxThrEMQlAGqNQmglJ+YYCofeGZdsFWP0PyF/6FOEz8x+TTgBaTA55
fhabUF6248f2XqbErKL3PDtGNMCWsyWKVdtrEvtZXCDFuQP4C1OSmPw4l7DwgWymflbatKZBFYwr
jb2/UpcrQyhB1JLRY/NUpCa7MR88+pcUmsW7gjrn56PkmXP5JI6lSgfLVywv11kxJZYZYDH2AwMI
caSB267pn3G1EXqB/5VW/BdphQJT+D8pK/5v+vL6kv1NVPHxlV+aClv/C7w6kQBEXOoq9w4g1780
Fbb9F1YqFV6x/TtR5pemQjMIm7EMi0xMTTdNyyGdhq78IrfQ5L9UVdccxklk1wA8/v/TVBCc84mx
zQOvYdrashro/BBo/Enoj5VS1RsN+Eibtc6GUK2YpqtzlKKh2JXBRsnKfIcGQMaShvsa8mq0mns/
WX/aZrcf9PPPsSzKP60G2ckW0TeabKsituVTUADspHrq517aVQS1u1Oq2kd0Ta9WI/8AxkX3kE57
1JSS1yW2hV5JosGuEp/2X1bj78RxsTUcRdFQEwCSBlq5MPM/rQaSk7hxes3fyTUYWD8lemNSKKtJ
/krrrT0K/K+J6d9iNfmaTjW4RFICQQ6jvs1zadtofX8zRGi6/stq6X9A45cVszTHBDYOsZ8UVXnZ
fp9WbKS4VCkWmd1WPy0o4q7Y6nF1UQosN5lFtXscdXyEYSgd6lmVXbpCCqpLlfYIvpWFJcbl2DB1
c0veyqEvC+ekjGl9sqxtgvH01Kj5vDOcjOK4qp+m3y9padXrkGLMGn4eFfOBYlpHef8yQ9om42J6
9quspEi4JHBEUnGGRAh2rJDfpco2D9g5g3uycSECj8N2MlG6SjONJ6w4Px2fq6KuQSKvfESBbbOj
b3OmfYm0VKalj1awPctZ86MfHdeYkSnzb+dnOZ4f7KL2Mca8+aSfkilcbKjnWcHB74d2a1spZuWp
xx2zV2xKuj1tWpNkG8TLN1b8w5mSWz0ewmOapM4WsgNa5Sqdjrk6PJKaHiM5QRHfOMjCM24qan5K
UT5tFCcGuWTtbNMeSK+g+V+H+drsl+CSifqeaq0LP93bobJLAW6skuznVMnoc1DpulrovLfLDiH9
7kywS2aYYGLbLlvPQd8QDQ20aibrdGh0RrMkmGO+osO+eB+m6B3wYLAgqD0S2H5a+XxbOMFtBYck
XgoFY1/dxQ+M2F8HK6sZW+UY3QtnTZBNe0kaMMwltdqxd7C8GRO2wbJdWXV/CjJ920C8cc1unmhF
6ButVm9nv95ZOXJYxTEeFM00tzRZ9n0XxtugR4xdhriysuGLrWJnlKaq8yRS9A7lWL2CZ9/A51Vm
63tgzdKmRE7h4lx7dsYoXZcKHhNJk1EntDfwz95x7yy+Unq4dTZbK5wwS3OoD6kRf1PKh0jJENPm
U3SJ5ddgAdQnBlSCmRpTRkdRHuWtlgzvY0F5vmxp0mL5RixNQQj3crqxwH9l3EXP3aQ0GzvoNJrO
pK2kdchRMYXbsa7pHGbmG+nWxmqKlXZVTMPPFKHdKlEQm6QdRgHFNP1100EMUNKg3RC0ZK1jvTTO
PLidjATQeVRR9i3pkSLj1A5Fpxn0fgHVSEjHDjq+dMZby6QcD59fMkod6yqOSle8IVGHm6J09rIF
xFeO4QXsk7ERozixqA9qHsvFvHhB1/uFR/7000fE8mT5vvjG9bti2XVWTNUIo6j1GiRv8PyTkyU+
r4ZRf8b8ZXrXkbOY0pc6jz6lz1gUKZyJsdyAwQH7g6gOLUM4ZWDAX9QW2uLfA3JYDyG6vGX+40mM
TQr/QkJyI774sfDTQxqPDbY7DxoW0eVL1/GimAUlZGsoBkQF5bomkyyHO39SvBYSvKtXSvyxhtd1
I8+VytTH3xFLJ7Hy4uct8YgoJsFIsLpcQvJVTAiqjojENWLnvdN0Di+Jw1MKlNcBsbmLxkVneNpC
LQqqYxsGNhwEn1BLihyDTB5AgER4rIdDOPaPBDb+yLpL70/xk4nHKkfglA85lKRqftK17mc7Docy
LQhNRlXs+iXGAJgV2U6bmxlYyyhjSAvpyQeBDXS93tG4vddhNntGFMZub8X3Map00mQuPq3o3VS1
d2pgO9s+776nqYMeJdRctBT6OnRobxhBaW4VW78Jc3rtef5dkW3M7TbpEvFE+Yb0BKDM5Xvbo3TJ
TZBmSIdXvlqPq8iISUmQlQcnxzxX9OWNRGTEYQ7TvU658FHViq0vNW+NNXl4SlSvzgdSOg08nVZQ
3VHUosXiN+O6DKn4RBqWqsxBeIa/RYLlC/lvAjuG+HPvtxF+rgGgIO5marQpAIdkJMcnmmzPAjnN
5Xe+SIYCakIxvlXdhVStAioxSTrtD5i4WDQjExAGbRw8PSPm+3a5aWED7kyK+5RdNnbTdZvKLUa5
pdiN7wMV27ROivHLZFIc0XIV5JaEdI8bXDOGxq01B7tBBZ+nkk6KUP5HPWTv+jy/9nL9xZDq/F7q
LYy6krNzEm51yDbKC88miCmCxlrJHV5R/SfjPQepyuQWbZW7fTilKND6l2bEA2vVnYJAICpwV3Af
lWvY68lS3JPpL3CG1Uay6infuz2RH9KcKW6GtMeterV3/W7dpLcw3/Ol7YlyoQx/RkV/yCrlaNTV
D9r3w2YKbK+sLtUYfo0cVVurVhzurQpnK31Wa4i0Z7N7yekiko5uZKixqpFys/SgdFpNHzjDe0ZP
jWTlVzWr3s0R+3kZVZU3zXq+QrbQrovyqJjjObX1eYV75GaWECPMRuMaqgSBimLRSo59nlI5AtRK
2/Acu1diYzcZ6omo7C1DjJ08y8j5rPhigsjeyAHjTd0MSrxGG0VVIYz0o4eGBdRkm0i3BaOZfT++
z7RC3MSnGxH7dCTa4XtUgOLRg3Ryg/AujbI3TvF9b5h3UWJl2FKN01wD9rDyL5CmcSAX9aNp3BT9
PRgxzx7b+8ynyyfV6kvdw5cBA0SRwyaMzg6/ahGQftlOVnIOFd4pL/Gc4pWGnbnw8bMRBbFTYfiE
uH2KatiYGMsYxtz3pnY/Zf1XICQ2TJeR+HM/3pBRZ1GQumXkBx4GQd08Fjz7U6iAH3VfK3pGD6Dj
ljtrP50FqAzVZSw0Gm8WKbB9id0kk7+PFURtWDRvep7g7rWQ+AGXDIhC4C6WRA+DQ2ik02NW6LY5
DjzAbyNsKe5QJIx0QD2UgMIWesCspdJn39pWddvQhXTJsnEZOH1Dz3+WdeupJo0GQC7HoXQgdqnk
qj3djhHWFkh8dz7UHUPpHwu7J+k4IsCgDtIReo9zb/noBP0w1MiVQYSMWMiN66mBm6PuSqt/jmWe
8e0gBmaEdb4PU9R51abNsdNVWnQyTfDJwTow+2gXjtPJBKZGH1o+5Sm9oZk83Xqm7xqS/awuMim/
/E7QDlpXYJCIXhfPtfZozUecc+xFPzzLcvo4xea7Pcov2E4SyYfyb4JSrm/AB9KcKx4CJ6sxQE4n
1Oc/8iF7hj+aunK0c45TV/QIg6xwTZ0lvbHSVJfdfBrxdVam5kX5xNPU8o5Y9vG2AvtvG5iTl9Bc
rrjJ7NJe/So+RaJv7ZXd2K4mbv83EoOYrYqp1QUHjKTEVySCQrKcQG5ngpeuU4LKphsVCR0ZQplH
0ZasFBNpwno2KX7UJWejOhO3UzmofCof20hSr3xb/omJsqimkxZUFh7O/L7W/T2oFlAMrWqdB4WR
XoHSdmNBwotKMJMmJti1L5fjWZEe4VjxHy5rosvtjCvcz7iqWmy+Xk48B80TltR+XS5iCJLvYAFB
0NMKXkbcanrfvwxhTS88cVJ2/FSuCVT3z501aeee/Q0v7lwUIAPUNjs7pfquOos6QhrBBWnrFDAL
j0j+KW5He5/JxW2DjWib5/o5N0h9UOfuxs6I15C18id+oQtZ9eNhboPLoGoaN71Wu8E/61p+mp5f
ZeiffKXYy4VJhlXfHVCynGE6NeCJ5DsjVYn+yRqMVVO2hlzU8F2rAQHGTiyzDKhKGvquTOsMSLgy
eTZYVCRn/X6qLS/IqBlJo3kkxMZB+FF2N0kz5DeYVXGJJTcNGQI7ZapegfMdNN1vjw5RUgdnnO99
RAg38Kl06sUVUqLkZ2iyjk5Cs6Dnz2QcWQla65vBSM5KPy1DcDT1Odd9o5F3ilqti9b6ZhvslbQe
S579pv5GreV9n8g77ksYf+z8kiYKNj3GwivdyDEEzWQi+I5EcPw0rbMG/yL6hX1O4OZNurw46vA+
2A0RYDIHujk/pc4Ek20XD3TSzZaRC2xjWl2+397YWvTqBOOwi3w7OVkEjGf0DPa+Ov+wCxzDzqsZ
rTkshoN4wdM5HNAMTphbl8mmU2ZlJd4iEcnmJsUTHdTzcqmDiakYwilNrN/zYqGOUTuFYMEnQ/E+
D/K/Pv+PCxua6Yk2F27eFeirl8KiuVRsxVS0FNP+7az4SL18Q0xdvyu+dp0VU9efsvWJa1WKhF38
svgBrt8G4RB7aPRU75bADjF1ffm3y4hwRODzT9+ruPBHZpGsfX1GULb8snix1HhBY/yezypiO8Ts
x29d/1SkOv/6pB4eM7/X99jnW9mKPz7/6X24fQ5m5OVHSaSgwnr9ffF7HdDu2p5w4Mt1K6+K5W8m
FfIMT0ymfbNPA/VLOsuMCrDzQ7lJGXhq6bNpZCAdAuUySCS4Qg5tAF6VKekkuMxBG/RubtkQjYmk
Bv6Y3YZxcEd3D9fhzFHd0TsNzaxY12QonafOqhfrXIMVwU/PdobAmCCVxhWzfaCk50gKM55ajXEz
lAPpmI32FMuGvkXLM7mpAfFHhwoDZ8XsQH7Uyt62be1kpTUt2vrBmtwh1ONd19fpiUhy9KAhql5Z
4x4GUmM1U4Xf27V8iS1nsV8uxNeJ1XMDWQ03tNasdi5OmDq/8CA+n3pC3E5iCoI4g4QCppKYVZZ3
c80+QHmP97gmf30swMqBBXqqN4mCBDjXtlXJmszGtygz83MMU8OdJ54JmgSOTKlB3GzhGslwY2s8
ZgfovcEJYUhwUqhdNHGANbOqMI8Miyn5RpeIn+FJ5RDklXZUg9uUGxvbiB/kcZ7by1yMJ66mNFWD
7LFSDYvrMp+oAwmZqDQM7kRbzGuwwLiSRUKcZadUGMboyVLr8jzbdsrYjQ6go+dvJMKrG78r8fI3
1c4O9SM6YuMo9e0OWWF+mKF206iOs605Ri9+ReIKmW5fa8eMtrCj5ZOc2vJJTIkXbZjkk2PIS1oC
Ht3YQCbAgEpjF/RzohZr8akST+aGykzqKrZjHKssN4+GphAVZlvrSbHeHB7nTxZgnwMJ5LQHmeuW
I4XnC+qUOsin67KQpDl3bGipDPclXG20sJl+EgeWmLLRcm9iA5lxp6gTA8f21A2who1s1k7O0Gog
I+Ln2dFVBMKrMTGUE2kA2km8j3UHHH27q8OUQZ/KvxINgxfIxbw3Sp4oJ9AgEvRk1zKgyo6cJCdV
zsglXKbSwEZ6qkW552TlOcpOVhs1u6gzpGqtGVLugeR8njv1UJsD4QLVMKHoAXloqmly0qz2W61t
sZbjf12WEhRUEy9Jm1Eq7PhEqtKvT4qPixfLPsIueaTQST94StqD1mfOWp+4E0fLzgozEJL2sg3b
5aAXL0oXFatZWfIXGuB2oREf55BgVfEiRQHGiE+TkhRDFCdq0e2k+Um8QZJNfCzirvvbB8Vb4tfE
+2LWksk51RJN+fgz1zeuf1Usu846baWt9Y4h73XZ9Y+WWoMYqHvWYrstCPmJkk+rXgYmjwC6AwPv
9/pd/+J19Sqx5mlP5cynF4BXcEmV5YBz9FjeXj93/bPXVfljbcVH/lgN8WHxub6N3tKuOtf00LeB
TjdtXCRCRpk8JJ11soeww9PXtms9i/LbgoLzTiu1r0WqSzdxreI2pPLjMUpHRwrd4uyEMHiB+9/4
hXME1fkm1xKUCTITXABHHfRaqFwFwXUnio+3gTHTSA/W4dTOlyB+xm+xTalZeGqdvKmMcz3bdBwu
UjzpIvLFpMfZqQfUY0uZSBueLcPviLaiIgVHOjc2uMdxxheoyltU2xzBqrLVO+Sz+SSfzS79GvJc
s6W6weOoNkagrSx1z0qAlGsEDD62N5JySzpWcJ79/HsmT/ZzH76UbbgpyXK6WGDq6r7eSXV/l/dc
Z9uWsPSJhycYxX3tJXnyLZS4LRO2M5z0ikLS0Glvnd680TPU90ulw+tjKErtGN+0ev+t8e3bzJDh
aiyhSklzjJVnntPglk4prD+gGlzPfUTKCiVVe8DISeKG1IXOg2/I6qqIJ65EIJ0hU1RrH9w7437f
DcxyM+P2RAWovwKzbFeVPOxzTsF7tUgMKuiANNugTrYO9Ol1OTRQk1mUF+1ANXhcKXoDPYl0KvAn
8utQNd9b2VA2OibSYkYiGJVf59gIHrIm2dqOam44SAio4vZf6EA/KjXaWPV4wTh3008UdDiV9QPm
zlFPeAST3K416zvZaT1staXX4crd+dDXjsY8u0N0kVqz2cYysFRHN08jyvl1UZDhZmQdSPjvsQ/a
Zuin8rF1okNL+XJf9LEOdstvCBjsjA2d1hggS2Fe8PHqbpGRyAroftP3pXGvxMEmryF/A8A+D9Kg
nMnC2MZlph1SIL3r1A/tIzrnd1LRpy0vmsc4Gw8Z2kuP2hmOYAfjpZ+pktv4XeP2RKfsGZAsqU6S
l/BI7MmERq5iS1I24eKMokYm3ZVTeNPZQ7c384wqB6acldGV6q6Y4p96aCcXWS/IEeeIotKmUeQb
tukUdARQ9CjtUgk4ZTq88tTnxqM5w+0z4Htm9j5RzPajLfe/Td//0vRlqCPjYv/3fvrn96b9P0+U
baI8+lvv99c3fzV/LesvS2V0gF+eS5RCF/ja/FX/Mg1NV4ix1U3174Z6+S9Tg79kkYJlarZp4XL/
V/PX+ktxSB+WoQfKuurg0P+X5/9Xl7X5Y/5z1xVICH3kv7V/wRbTftYNosAVHa/+Elb9qa8YTBiH
8jgIsVgatL7U4j3rK0bYnH14UerjwBDcS8uCPOiue2k7OwMYekpAA90AyQ11c49wmxCIYBt1cwzc
OvHXhp5xRjCygRUFKMW/dCNRsRB8cPAGgYMNsvThyRN+NwT+OTIBFOJBAUuravDQ6wDaEprBxCMC
7Xl4oUtbcgnEfd4BuGGotbaoBAIHh0RUUBui8+71rbaeq2pfYxLc67qUrftJatFTDC9WEGYn3R5A
wZOCrPjjsQ/S+TQwMIOpDWYlrC5ZP0vUWMkuVWw3THg6TylBO2ETbnM/P2Mbr9Z63Jueoj50IVGs
WtL1G1nvYXtp8+1oks6XTViGKpIqF8IRucpT4kA4Kh1v1Jx6ReJFttXtgmpzIMleGlHULdWRu6uB
rZBs156awJRX0UrtXuop1TE9k40KNQeMicq9sYzdqRsHz5zKcz2g97QicFhmlQCmkUCsQ8+v6JJX
PfuJeL2oizdhWFL6pocfEhHyqPX2fWY3IHLSYj8a0K5UozmjOXWVXVaqj2XbDyc5lB4VVfGmtnky
w+HO0GsaIuamMuE315Ob15QVoudZjdyIvNdKlo5D6VxMsDt953yRrfJFZ2jdl5iwE61G4c+4cHmu
Xd7VUhIIeBZ2g7z5PsRU4lHzBVDN8WDQ9r5pF9iTbLYN+FaKqOOI11PJ6brQUk1a8zAEtPkmrT8E
aOmPtgzStZe/RkWTnOYJa5E6KgVZFlSnK8jxkYoLMy3KlrxXXdnG/VyuNZuxh89lchvrzaboQ+q0
DeTqggPcbQ1AN3JlGceOqvdX/JJkXB5xWdcccAF5W9DU6GLO+LvBThaTGmzTLIhWWIqg4z7KalZu
FB0U6hAkZ7WmM+PL2j2dwRMc3zs1dS5FEgaravhOQdryagWkIw+Hl5rRwRjNww7AOeXrznKNCC55
l1FE5YkX0roCUklKwhMAMDdLo5CgTGWbyIz4eQxDQoecXB+crTZ105pY4NALNHjOXeB7Wdc9q8C5
9phdYq8L6zVXAk4zXEyyRBmrrP2TX0t3PWAHqoTE4moDWLx6q/DEsi6AhHDPLLw0syAgRuFD0uhE
5MxgjFqMeFVpMXjJqjPBNpu+bYcv4SNPKoAX721uiltyx6n/lfOPuM1Q9BfqD8Oubnx/2tA+4lzU
m2zbpTUZ2n3ZuRAhB6+w2/DrYNz6qdnu6BsT1TA3mtf61g5QOKfN1zhGT5ASZTWUdAjUyNMU48aq
42oTBeGqnp5zZXyf6MNsw964qcxx3yk1AVYK2UwGSLoZQxw0wf52wke37mDSrXpbbd26k9a0aNG/
OhXhYMEd7JMNUrq7pr/4akPHyAn5BYq8OUMlLTG1lVqqWCV1cj56gsZwcGpLC68jYj2Sd3LzAr4W
51HzMgJHXFtINcEmv8jzsoOCmYRcVd9YGLStnlybGhn4TrLzHlx1/YbxKV1nma5v03reVypZAykD
HVfW/PuxcvwvYZYeqvQhC6vCa8nUhOmjrwvgbocmN/lnivC9xGyjOIN2iQYU5qlmXbTA7w9jODwh
xEH7rz9h96/IhUEBOdj7KAntux5eRVL2GfEQMyRhp8Y5hAkKcjZD0KFsT5ltvJvxz0gynwhPZhw8
Oe3aSNT3oWM0DZUEayTEOsmQHy14HKgO34JIG26I0UpWRUrVECA8eUB4wRzS1nMTPOxkh2sHNmQI
U5nnJZiRZEbbVTFvR6BNRJ/pwR0dS2rR51aaMjoK5LeFdZRtfWOi6ogZsCeWlN6vfEosnMaJdhwp
Ph+BxK7qUP+SleTRgMKs1k0MeRQgsp9HJBdA0SfyBLy+IrlZhHwhpD2CO7w7V1nwpZJ3jV1dhn7Y
jmVpr6AkB+ueu6Rf++pd5sjkSZBBUoEIPDSG1K8VwzOWbErJUd1epUMFp4FtQ/EVYhWAFsVck8H+
UKegnlMniLc8EH03HavfZT/pnH3FJgalOa3umqkc98pu5OGDMIXpkkLvTU2SR8aFtFx2a5wgxDe0
ZAZB7qUXEdRbzSyzle9U4TpKA+CFPtnUAAxjRBinNHriXlCtaA8nW4su9k0favu+5rY2ZNXt/7B3
XsuNI2u2fqLcASSABHBLgJ6Ud6UbhFQG3ns8/Xxg9+zeMxHnnBc4NwyW1FUtkWDiN2t9y8DA+1Dq
ZGSyoFMmEM1JMu9TK0VvseNj3xXEVxAsfmGjem0Zyylxb3bhhgHscGebPXdIUopMzX2OW4EIYsAR
L3qNB5guyGPVIarag5XYW73rnxe7frVM9yUNuFDC9B0bMVthZ3x3dS5LfaqZvPXzEfc4cVbK2Oeh
WPzRcI91XC0HBoWcqxC+RHsiCe+e3nR4JMqkwsNt1GRJu+MsWV6AmXds/rtmcXfz4D4uhpgfg75u
Tua8/OpnuCvxVDs7PmqfVTM+9d0syD7h+nfrgbRQLkxqjnV4DWGfjcQpkhuJpGbL9XtvjRadSFr5
feFGfjkC9jKr3wSTsU+eyt91PytiKUAx6nFOLLuJN9bC5Q+F+ATDZLXsRT/yyXhpeifdQX17CilA
4iwZNr3r0lwE88btS0zpuXYkNeLSNkRUG9yO4kbMPksWkHtquNrDRyzjQ7BAE8iBtag8PFhTnt9r
jcNaR4aftW23u1gX6YFUoYiXJXodStJn5lx+RkG8HxeXGzyRxm47vatm9dnW+Yue2u9WP+34hz2F
N1DDQ1fp0bbuCnlQbtfvFpwtB/KO8EXFXxaSro9GC3+WkU5er8OOQhpnVY+A1BxeMU0YOjgB95We
DG+moy5SmXLnhqPuI33kNmbJtzyj7lIq+0o6qKVZlwPWwf5s1dhIhBie8rl7y/qBDrCOQnYbpEwD
lJ5Dt7uEE9pZZLOvrLkwFjNZ89pRpNcygUxj20t1LSez3RCrJatvLaiNO6MgssymXZoADp+WmUDY
OHqM9co6p5X1VQ1xs9Wb5XE17sVWuG6/PubK5USsP1UjXtKkA6EbweUxUflDvxXtYbaja4sJlN3Q
wq4Zh09tJBaGVP1PnkPdZDK4oXxwgKpJjqXRTo5VG20zZ+X/QwRYL9R1yGvzPh+pVrKLo0+USJx1
8Rg0uxwVJhoXglGc0MLLng54xlk1bprmGgZ2tlvs7yStkHqNhHWN2SZLJRjmaYDDgV9USO27DeWn
KVl0tWQFAXWOzxB6gIIuFemP94XGEV2MSwW6rXhixHqv28wOrD55ShaCLaPHwEzzLUh/SsoMYWGB
8cLT2aBvqjJ/sdm3lq35OBeN9LW+QU6tGWRGak/lNBR3iGQ8O6JEdx3uY2OFXFmuh3ti1vtl7Rr6
J0sbWfiUzSNgyIuTd9cAHtCmHCbSBAUT4zEAv2yKtuUuu7BCmZCLciLhD2+X5kdu1u+UvNR2RFJ4
xgDrqajah75gQTXqgkgMgqgr06hf0g6dQDEk/VXPWB+0hnD4dPN624RvY9N+gMIH5nvoX8EADZTl
MD1iNpS7pctnyN5J7JuGsUmZkR27ZRr9IJH9KRNgypGlsqbPP1kA2rUOObN/a7R2JxKbItWUd0Po
GB5s13ozLqXc6FVznAe2+JMLZ721GlabnKu27lKbiQXc4uywcBF2ep8E2kJh3defNZs+JvtVf1gC
AocNEeLazmsT9OL4hqt4v9jFdbZJCS+BBH5gGv85gKwIknS6b6Phd2+0q3RQhT7B3g8azcbF6jlR
4sSfcnhDRqDgDq7f4vorA7M9qjH+bo3hrDlco0RGCT/K5HeUXQSBzEQilvEuGuv32Zp/Aw15gp1f
rRUrg9hJXtqrKax9URfXQicIrWxb07cS6N8t+jpbi77DFF0Dlcgn2xgc/QxYlgfIsiwAqy+6qEc1
zG8jKbOaQL+H+iPP6s+VgwEVRIcRubhP+RDurcDEy9whqU9MVJUZJK4nVblP1hR+EanAK9xsG4vM
DkmMZxN+BQLQSkMOJwzHkPbGNserTDO89XrvuwNpzplzQqR/jHPo43JQe7CrPtkgBxVE367+Oi3L
dqF7G6bqR0UqvK7cV9OeMDJtiUcBHub+pPr8YQ+cIWaA7w4UrX51TbC5LOcTbi2OltEbFA9Lx/Fn
Bw8Lmo4iqt5iAegX8snitA+my4C8y+wnIBR+Fi0trdKqVEkQNSDVXofLbTjgE2LdlOWPldn5CExO
ep6yvw1kvpFiurdUBIe4eUgW+VE0Jdva0bMGAn8DTmgBkYwoO41UuJJJKjhnWcN/cRE/dFyOqoZK
KR9LTX8z6uaQmUBawtT6Tgcf0891IWYJLlj64ppk6lTN/WyLBwBu4DN/9FW5FWnJCibw7Fb4FdEQ
S1XFl48mLpKdbmgvUaEd+oRTGcVXKeEYJCYjSPOzRhuhtfKK/YsY3a0UgqKQhfpEtJSLlmioQQDk
7oX6F4RDNKHUNAFm1mpHugvBKRBi9MxP64lbAYWAQphDaaeS4s6W/ZZY9Z+uNT1mASPOIKHtk/aD
BRfVqJDrAZ+pc4YG61tTxAzn3Jy55sGNaN5z2lFZPycllFUdh7o92S488dGrBA7wUp461zhERkVg
unx3FsDFCWf7yB1pfc3F6Lw0pblfQwKC6oof/otRd1xI0EWrObS0bJ9IuIdejuSsVqA0hq0bJOjh
C48xyCtlxRvTi4wyiu4Zae1DqgbgITFTzcG0np8qFTVnBJYoa1YUFvmGD+kk4iOrr2PJxOUqUk27
xFa7Z0sEimLg0KhQWo8LfVSJjN3hbco0dQxJYk1UW9Eoi9oznGHPvb8/hUZ3jUPtfuqZAHDjSjZt
lV/VKJ7jUrJJBQctArhnHcQ0OkBc76Qd4gIKzkU4XZbU5twFctaU9e9S8QMEILQMPkPLZGf3bW2/
kw4DuYMuAn7Sspn6lh1p4mJ/FcsdCYQb9DkH2Ve0r1qEJst9jAfkRGwkt5oO+zms9kyuKONC486K
kn5n3ynn2tSUBUkkaeYR/Bj1N3FF32LE00YZl4zcLRR5aR5Xz908QwGbaNFwOsSHpSq/QZ+hMjGr
wWPAN8K4Ywbrtg9VWEdeJ8p3pZLzBMt1EzAhbwTobi2+Z52Mzioo2Nt01osZOldufQ+DkaC21uw9
ascXNcCQNMY32TKCKVumVVrl7kQs75EMc18sl0/y05GOGzCvO2fm0wajIo92aDjWYEkXjneRXone
du7iUD+nAQtkh0SchtzLk0izHS6NikX7yLiJ647c4B43v/w0ypIiGonYAI93apSPq846Gpq9TaTB
Zj4tv8oACcWInXixL6kLakwL4+6lgMqwUiOiqOnOGRNP39KiU7jstTFilziohf0JyiiVhj6sc7jW
gbsnnIS+XR9/5Ql4yMwWrCqX5tBWHBs6o85tno6AQAadBaU8S9aPm3J6TiLUQ24OdafoPnHPJJuO
wmbMIHuZYj5ajPQ95LdnCHPutuuDD/aum7oRsTdCcSrcltDJhqUtOiZc/+jXhMVwMl7Kio7iTz7w
Ae3tmk7SGj5Ul9IvjM8ZUZzssRp0qSVboNalKxkz2zi7zaJ2shKPxO0WPv81ASVr+GTOdnsyuvQg
ZUB3t1gH7qn2Bmc1AwG48veU4hsYQoTm2l2Gqg+N46ROrGubDTkCsNICwRyF8QZxFsPT1P8qjZG4
UWjD3LlHplXGte5N56iH2ui7ZrstJVuGKp8uHZZzaH4t6SPNgz2Ve51R7GackEXWgtV//dMKGAUm
Kvm1ABTw4C2Z6L70n3Zg/c5tvdiNWcD6xbGT81Bpz43bHjQBoIZ95gOA1EesHLDVB65q1yZrjTD0
ii6HWhDQi+5ohNSFyUOVmT/jlsAljHkXJEzXRQ92KbQwPqIGjCZ7ZaxXpfDCVBwL+RIsAC4Hm384
az1oIneZxviySLrHrDReelEyHJgFACd0qRDnTwiQDboxkFmhJghNoTIBiUmWZu0pcKWtZqR7Kx80
z97DFHsr25B5bKi2FZqArZmSwyCNFmwUk1ESeYC1bkE3u7+EJl/VwkQK20WKOHnAikuJGQz5IbDp
O0SMXpS1FZbGLt5XcLgpyPKVsUDxS1aBFw2ut7BzYYsO8BIW989GoHUOuJTXlunRzWaJw56HEKo1
kIXM2im9fTAmwj3iRCfsIqG2KJV9GqP272cQ0RcWlzCY3ECIEx8UOkJ6Hd9ymH3eHnJUZ6fZlOok
55oL8PZFVl+w1w0+6i1n5goO7SE1yvaYrF7FsNfvGMhYu5vKpiq0yGc0A7A1rko2pDwYYYjI9EZa
mYtpNcYCbNkwhaHZSPSDOcfznnEyuqtlOIx5TvrE6mE0Vivz7dkI29WEiZdV3MBA3B/78jHX6xhL
T9qcg9GlFbn936PVflmZAdCiEuEfM3nHu/1/bz/M7Rkj8ZK3HWPwP1+jCsXIxH4MziQCFVjfm9G1
SVxq8H/KiLkPY2gy15T8+yFCj+uxWXk3VlvqtNIlorx0Z+/21L6ZxevVROCslvu44/5TSOtS31zl
rWmdgdQlez55cH/iVUZWDcFGj3vT0wtUS7eHnk/NdpTa1z9fgpt8osqt9rXsGan98w2g6n//rdvX
kjnXiZrhaP/nG2PJAsOoKebKiuMtxFhMK4k9+t8PbmPgVL79OY67bd1IsmBcPgVOu7LPZC/2di9O
RRsioAihWDp5/WxnQX4tQ+rhQXA3HRlg13lwzuHwHx0zBr8K6kXvdd3Xhtzwm65Zce8OJPNjCVqt
z/vWKwualcQVgoMHVA53gse84MY/zr32lAUN0HhqpIR7KSmQwKuoc+KLTVDmSv2jc5YpKSGD+r1I
0R2qYjjSE1iXfo73TefkaNFRok3PMqw7L6e6ZQpJ+p3pvMBzz3ydBL7NHOevc9KOgPxBZnJRnhPT
WBOlB95RJhDpnLzoQVZdRIVLTYdhxRl9msNpvQmQKgidDZVZ0D+YGUkR2hJt9RKBVFUUu8UhE66c
jOSA2ZC7Kh6yBRuexzGH8GTowdr1GgYGJJOFNvenMhh+1CJ/1SZCYBLmQao89WP+SJ+IoNmq7GMW
sNcdSTnmkDTYB+1F0vNQUsTJ8JveN3uohB7vVJC5LG0I4zFHvymqX7Us71vtLjTloTZoVYx5n9nM
PXPrLdW7AVSr8TsX6rmhqSYt90wORQYYflVgwwY0s4RYbvmaAnjGpb/JU+eIC6lheRJbm3CYXtrZ
PiXpy4DPbxMa433Qm0/QEo6jmxBpOvtVXb4xjKffR7BFK1m8ziYnLsgfYFDDZ5S7D+v/tnJ0ViWA
lom+1vwoTn4VZYwHZahYxM0fAaFQRMgRJazlzxahxSb5NXx73GQREM2ek7Vcml9jY3x0/IaAGRFP
IJQwetn+iGZm2KV8brpL2eMyYFAJ4nZu39ffzjMZN1xTpZa9u3Rf9hA+uILivLT4KaPqNFJPdMNd
Ejp0blg2NOulCqh/Fj4eWZUV+6DSXutu2g8SoUeEeaMdO8or+lwm4Nwr5bHSTHFuuxegIMHWQgPP
eeaA+CQ8W5J9FrGoUTVa8DHOf6fkULMxGchwmTfI6hr07KjE6So2M9o8UIrzSyUBr6IrObcVMyid
WAv86m1HAB8cRHesqfs6i+4+apg47K2eMb2DYYxYQmcgdDBWD6Qw0RQsOVRG6y4ri2KLwKL3ioVf
oWCzt750LIoMgInzdoB4epeXdKlENLsbu7c+hBr9sFO4N5I9W0rzKlnBJUMnsPMw80ZQDgYS2Y+C
v7G+Hw1Mi10TNS7wzvaqr7KXRvvirDT8ojR+DGXj0MvyO9cN3DRy3dOG/CECsEPZhPtuzEa+3bwo
M2WAMGNY1I37sKjgxYx1s2Nek27ixLpgERwOyi61U9Yl33NBaI5sH2PV/rFTBqELwMg5LwfmgmL0
YnchV4ZFhMa76Bvo/YvI+FwqFPGl63jAsC6LWyOYNn6N+UAcYcDMtWyLTdXBYjB5sn4rjgFSp2n7
S7YEkTjmm4r5kAbxwMexfGts/d4lYGVVs43bhsS0rH6jyYIByO6enCsovCZQ76MbhF6b0lLmufXC
Rh3rRMjw1x1tOjdDMG2stwaJ8niVB0rnOPbrH1q/1EhWsJQlMW+J05wtu3zXhHVnxnmG5nqbRMt7
O9RHaY73AJF3cbdmB0oHJ2LcQ3i39APg0Jcksuqdo5q1TGV55wg8aGAmuIJqDs5krd3ptlyIiC2e
05gcyo1zYJr9ISKDKE2Hm/k5JU+tadRnTQnWWoXBvRSBcOU81a76dmw2N1w2hdH/luXyWNUPtiy3
MxxJbFtci+s3EitlEVwHH+sFjwlr28cuvLDwiIkckxKRVVFvkvVq+2JOvoBJHFxV7vjRFr9XzOLc
UXuYAyYxFAvSt+bpNSorLKupeMpT9LLDtwiDBrphR3aHdpzrxPRUExobU2d5aDlbo0VmZfUhwdEO
kBHb9QNDHFI13zGnelS2ejCy7rHAyFIA+ScQ8P72/527DEdZSmyZ6rBN2uVT1AJVkqgS9IWS29QA
yRMMGGwokKiI0nkHm/TVJnmMrWsIrKmYfwu325fOCsNlprIS7gnfkfU26Z9am8/SQHwhQMvi6hbB
kyIhyZjHZp+bXy5zXCj51k/ILg8j8vK2qV+TOtmDTzxbhbgz3OEUR5yKkwtvHtdIx6Ao7EivZwv7
1WYzHCf7s3OcP072rZVIZNmdvRRoH8Bt+lph64DQ2Lo3iPsbXJJNw4R10g7L2Hwyxl1DnxLayG5f
cNCKov5KwvwJMcV941peVpnLoSO5xR9ysjKpQS7w+k6aa75YmvlelbxmOb8AteUxnu3Mxyz3OYeo
GYhD2lRIKSrWMCh6I7ZnK5SEjGVLbVkHfmk9I+M+q16TYTqRVqlZ3U8tpMaBtN6N7T7jc8KNdp91
w73GzUCPWNmY87Eijo33hbmkU+m5VxN5mDXYoJOZnViVyH1D2LCHT/3qxPF21syPetHW7VVwLoPO
xyCzxU+S0SWyS9FI8ayrH0k/vLcp6nO41/cAaQkiTuJH/J6/gEayejf7Dyert23Xftez+ZnXxVuB
KtIjAL1Www+cDSt5f3qk1ih29I82N4AYe8WYfkUA8l22E0Tfsmgomm+L9xN/O9mzLPSnUt86sPUP
zvwcJqJ7TBC8VpMvtbr22PUZ9xm2d487TeHTt0FA5KNUGn5s847iB5rw3eM2K3HxsackPRY5MMIk
jYVXx15ST7+6GkVAwI2CtZixU1191XL2xSYvDHKCJGLDy/5Whj9ass60uT5Dw2F54XCnREJyZvL6
YAktArt6TCbzaxxSKETzizPrXwzNMo+8vL1w0TQYOcJsPt8BsV5k2yqPERvGfID13mSqF1Ozj9DS
OX0UW7jRmC8WPpuN06gcqr0NOSbrD6HdWfdACWhApfhZ1vwrlngr1gC/tianO6dusRrzHWnAwcSA
uoUcOh8jRsa3ct/ufknFfKoLRbNxhb7emu+LIaBQqTkyVzNy2v0Uq96uFfp3SwLpIkYfahGXT7FV
CHk82VgA1UO8dvy9Ax42PX5NZdFDYUotGqsHjay+c8+mxMjXtdnCRgZCeV4GL26sPrSIvUAYTNeZ
IK9OG86qddKtXrfnoI/IIy6q3zN5GBspl0diO/Z2nMJoytNzSTvEVIFVSAeS3DYSVE32l9HGMHxt
/O1E/jBISrYqnQ4FCXwmG34Pgq8ild2RG7YH474UGH2WeDxi9mNKp7OftON3TEz3PUXkPnDAP7jQ
dSmB0CjM9gfCmwNmCNej3ML+pREUAeye2cK81TVgFVl/NzNcHfp64sggg41xxXYpOVd4c81dIaKn
ug7rrR6UwYYcaVXCPI7aD7kk+nacjMUXCJNaPGYQ6ENgqoj72Z6c3LDrTmxvPJuNK8ugc9XSVZSt
BdN5sPeGM71yKRCQWz9IaxxJCC4fhZ28jhrKXOQ7oQdhC3Nr0G2TaSx95GHk4U6ZTtXMb84RhZYV
3+vM3KdtMXpUfFbIaEwp8mwYQECj+x0k3xqQyXFZ1jA9GkKtBkswrNkWemeOzAnUgwvaYleSapkx
t9qzc9b2g54+EZb7XYUpod7W0U3vGprsR0xJ5ykKjSMrs06Dthx2OZUNNyySDDGZh85yNKsFUIJm
bZYK8b5kmlf1OXVkpG0ad3rtGAuNsniCCEUwowQErDVvXVvmCO8/8G6qzm590carrSx+yuPlqTAY
0zXsLOc2HJ+C9NEpw/PCTMQWjMVKpveomsddtog/zbKwUopHxbFMsGoph6Nl9X+km+PfCGagIdqr
KT6zVP3WMOiOhSzORoFyxhjiy6KHy9YNJex2DfciTjWyOd7W+PmgcCs2GOgJltbPnazYCRWpXV9h
iG67u0EH0E94AsPBrtsFEdxa5tHORqYk2S6Gxpk4F35kcA/hXaO2wbPSk+4ZMUSds8BbShcTh+kc
ysLeO9Mb4xlmhErYOxIXvwvJWiavgudxsj90Ob0xjnjtC6Lj0cI0e5GrO+KymEXPv/SGiWzWU9Kg
dae/UrGX9wFRJOK4VFq/T51+3OhjiOW85EYisvYhUUDhcP4WgJ8HnKbWms8DX9dJvgjr3cg+/wBz
y8Xff2JF3xVdw14ezC8F1XhlIX6dJzYHWh0qeNJb2yh+q2KATBWw9eh7cgNH2s9wyQ/tYt87MSSC
fBl04tNs/aAWeW+FJoUWo07L2EXIrYcR+3A1QRqYCzAiGdnEIaEfIgz3pf7au2busSZGfJLlxc4Q
K0U/f0gsAAGFMTy6hXwe7F9tkpPsDCifav276voPlXhB1eTXDAc/tz325UiWNi6W1H0QYBnSetpc
iROqkGD28bmnMYJ+d2GWjp2Qro9IXYT1NGLNtFVl/hrHGKtyY8F/1xi+qy2T30Ve0Bd/6iItt24f
6gTIqW9znkgBgRO7HWL9KcIwepzGgqN5Vh/9t4Oc+5DWbJMYMfa2DnFhJnU96Wi5imoXBbS06fjq
WPU1kvh6HEcRUVHAIKlf44CUYMyuz0qK9BTz+aXgI5uok5Xp92sce5P1cotKZi+7js1acdCNbvTY
bz0vYQBAOLy38KT5ehB/KUfGx0EO962w2M5P/eBnU554UTzN/hpU5haD/SQAqCilXRJhjNuI8Qpy
SmAWZdN78WQiV8SzBh9gC0lkOFjiIKuhf0xDfjKZDCj0Bna4ISmg2vTrpj7+/0Lt/4dQG82yg6T5
/yzUPpbj/9Bn//0X/jvwTPuXvkqfTcc0/gPMRQ4aAhT0WJJNuy2V9R9hZ8a/sGGA8TINx1X8PWLX
/tZmm9q/EFO7FpMdxyH1j7/1v7TY/zdttm67/FP/qc3WXMOwTBpMwyQ+zTaM/wWjmvOuGwr0Mqfa
SN+ZHTNqRoW3RtH3K8dCC5I3R87xBVfyhQqiPUfsM7jZyi+RGPFW1DMf7gokU7IMl4qIsXoej4af
QAJ4JVgSOF32Z4bAeZhn99dEd9EI/WwS8UTWKLm/aSxfDG3Zggbh1q01F0L7tLt+fA0aLT2ST93s
+jF7kQDUHmeb8Vs7neZqLIjMjGNPFWhQFZjxE+kaz2blLOhpbcNP8z1AX+dCC7sJkD3jVUvDndGz
LGSFTxBWY2xxAbOb0ZGekXvd+lmm3gnS1O5LmZNfgCC9Yr54Z9m6nygimQJUHY91oX7bKnMZg0OK
t9YKprEusdtNR9NpX+tpCXd2Bo7XCKjozNIQZ9OcD/3Y/YB6Ie7ivvE5etdclGAfICJ9TUXiVQYz
E7PPv5kKwtmND2G5zI9TwABV77ujY2Q1MWjpwnZOJvtgdk4MobRdOODDbiz76NQVwWaC/ZBe3WOk
K2JiOGqErf4ARsKYrfjcVPbiO6NkCYUO/tykxoFIjLlDslDr5JpbbJ7tFlh/RN5YFftONH8rkUnS
6gGj2GOKH2rCiT/0OjOejJVe8Wk27essY6AnAZCnDO25Hli/6iLvPbyXuH0rOC6QTGxgEDaRDmOq
jmX6wNqWNYnibNOXp54h/qktt8layeuWk+yzmKzVaCuRXa84LzgsjOo5/80/hkEVEYwcsqK5JJNw
L8Ho7NQbEJRwv7jQQCZhe0sWfZtjPfiN1E7mwJC2CxmCWGW+K9A8H+Lyt+DH8/pQS3fplDNtTvof
oK1HP17mHJX/6OtFYB2l1M9jrUEltcNsCymi8JjOdT5OMDxJGOUGboFFaSVb25RoysPgl67i8YDQ
kZEKWaV+Gs+x3+kx9DZhP1oFnApKwo5bAvYmRw2fbEomxA7dNQ2X8hwAvMWTjkxMlEfLDt3zAsgf
+aID9/S9nO+rsGVWmxwMMFt61IAT5QKDK4/UpXI+LKg057lxfGAgcBZk9dg0A6yDchwuif7HbKbs
il+MoSOBPl4jmLC1dA+VbQKI1cfizCdu8pNGO7OI7o+VS7GC5ey9VyzvKWBNL7JzddHKn2JCvO0O
+Y9w7hiWO8DfZWNEp9b1pGtbd5oMLljxEj+Ma7y/4/zDcHKH7pvVtrDE/ZibNh/tjqJiMyeRdswd
ze8HE76YWVxznRbKIff3ULhqRyAPUJe5WCPTOnunh4HnpinJDaSbHKwO3YidfZMXj4i5p+OJaXv2
bpJ+dDSdAcHT4WRhmvuMs5golwLPb+Q8NSMHF+wBlCC1RjsRn62WRWVNV+wnkIoWKz6MSYg2hX1F
LkkX18r2MZPLHyQ2vpPm5zAetr2LIDK2tN+OCsFwCsuTQRXgi6sPU5L/5Od2/DC1GTLE6yirbbYO
kzCmcuWZLCmvHGckeT3ujy7+MSmUXkErtm2Omhfm6HbSotecQ5vExS73rKxkuN1V8aZpCax/Qt+B
ajagBLXUlN6JJzYbO7so4qOssnuzBSXfW+rnEMGayrCgbQNVFzsMYBbe6F4eYdHCzMooblXy0LQK
BQgZPlvyhfdFR+BzbjneqIRzQCmj3AZ3WQqVdShDzesDwnVngWwdWjy+io9qadIdNypCcVeNiDaR
pVcvK+tvxBrB4FHMv6xQpf5Etcp+ItzlJqLVWTWfCpfbxpz4LevOZre42O/574ld3j4tkKQ3+EdS
VF5RXM4XF4G338fFz3JyL2QAp3dpL2Zow51gsQSqlp1IHPEjl9idN2YDrafIpY0kx6p2vfi9rM7B
eFr1NZPW+Mb4GxW368FUxTkdG+Eb99xdN8UP9LCxr3V64yfzfEkSoHRZkX+bSrwKLTjrY+vrzNvX
IOY1mm14r+E+gR9ALZsEp6zR7W3hQlTK2vAZpclTTY4i2hPWLYZppWsDbOymaMBFOtnPc4BwzylR
9NmtJu+J5xveZoPkkj7pwNVJm1X9rHCnV/q8D1ozv9Ns0GGGBMditlANQ7tgZW8uD0HadBTE9UUP
MKdOlkaSdmLPD6mOt0KfmU/ECY5nxMWbILTdE6u5nH0PBJ8Jhp4v3axhfiV0z3RruY9kdwDocCjX
0fAc5r5GlLdft4y+iwjZpdsmdN1MW9VgLXfIwmsUYbn0q7I/xwHWxd6ZKsyE2aszOxmhM/Wrps0U
6yFqVHuY1tJ8Gvxek1zhdOHU27xuzUKanjWUMADKmcM3IMVYNde4ry65Cs0ztJ7GA2l/Ue0qep/K
5H7Mur1CiLNU7niSovXb1QVdxDmT2/gwIFndKNEh/HCZ03Nnhz49FnuzwrFO1SJ2jj7SCZAoYo1L
5yn0p2xoC78118yOuj6zq2e6HbN3xO20dRrb3WMY34uMcYCL1pDYtao7kvHuQ34qvck1uRAc8rMi
6Vz7ikVb8yziSqDXMpBYxeFLYEdrENeyGkAQ/IwRDKaGTsDBKJRZSr+gqijQ3iXWFUGQyVu/qysx
XQgE0liHWMeeUOst679h/Snz+zamDHDhFoqaSX0mnp04Co9a59gbwDTo0folu/TtvIc8HPpWNoPC
nGqbAwiq+S2bwcmypH/uGHViepNEa9hEVQ4ZaCQm/xaDe9X6QQTG4EY56Rvnl0TH7g/4mVcCyu2r
t2fmyjRB++bZ2oS5vx2eJztYTk4/I40r7ZGrTKhTJZX0EE4hi+AyO6nK+EywcDHQGuChEWrQcIgd
tE47WFo/n24PS9brW/T8X2k+ttvQGn6KJSB08LbG1wBsb2WmgdNbxQa5tSC0sDCuTXrlmxELUJIN
mYf0KcmHktD0jiwxhvpmh5AoJfZrk1pDjGCiI0FLMK/quu+OGhwJIrqS2w8JPhnqpVTwG4lJOxGL
wXR+SLWN0b42udoFNLAEhzevQdqlu2RNN3dWjDka20tSzuH+9qewcgBXDACWVtnEvAoebs8kaMC/
nt3+eHvITUquKoaDvwLXbw/tv5/N0hDHONw2QxCfiYxHSOo+GYGWnGvAFkfUw37RO+hOmXd6RaLC
bcmqcQMKDsaouWaM8eOONk1rlIYMCAIScNCY//VgjGvr/s+fVRghigzU+y2d5JbIMlQh0Y3B+rGf
YrZ0Db0M99ZmOCZN0ez/yngZGr52e9qavLypBp3rdr1p+rs+6PURXyAuhUEXs3d7mlltuqmX2vFv
b2u6svkx0yFJ+Ovx9gXdLB8WpWVeIacfYc1unOuzPN2e/fNgrPHMzSr0MLXcV9BCmEWMaFjYIf8l
K7llW9z+2MAP16q23v7zpRSK/MZ0e+qsVYdyey2s28tye61axAWWjIOdfMHbvZAe05inYEEe5vwX
e2fS3Ci0bem/UvHmvKDnMKjBE+plubfT9oRIO9P0PYcD/Pr6IO+9eetFVFTUvCaE5FYScJq91/rW
nJKRSjwW/j4O3XoQ341c5LSqAvyno2nPIvYoVdlglBoglrHYAbfoUcv/18FvM7UIg6t95s8vhVZr
53rB7tIG4JpLuD8bjRjcBTC+HsTgLRXs7neuz0qHANMQKtp5R5p2/075EQs6598oPNQW7d2o9e84
Jv8BGEK3xXC5KHJZODL2ya5hVMc/kQKxRTEjb8OWNuxoz7Kgitw++p6a9us3h+Vmt6D+BX0zmoG9
0tFlPqI6rAoW5AsjyV2GiJVGtD6i+4sKcH0+9NFrIjD0ridlPRer/mfILLB0pffUWSlIhhCc1bmB
3u4lhntYz8x/u347hdek7lJsJf+6sD18siybT6ZsyH5aL2QsLFxZqM66Y8uC4L9jidZPyR9rMANF
KuMT24k/H8H6Ltf3C/xhPv995wzb5V6Afi0mhIXDks6sW7/o7hO/NJY21B3jwWBH7Nmi2DomhrKa
htyGzIR3tKSBQP696/t0P03Vi1bKJEhFaWzMeaaEJvrfOmdFUDsbczW9tWSM4uqI/KUalTCP+yhr
pj67/j2gRTcCz0guHaGlvp1LUO9+hmvvSP+QBN3EeRxiTHHSvy7QYjMK72mgSBS/TPSwZKN0kTSa
7skm1K/qq6fG3jNjUgC3qUh7GYt3BOD72S+v43BNy/LL8IxXPaJpkaMMDZDo/Cj01zSmk5uL+i0a
yjeik9wgtbgFjCK9hW2cHyt7fNDxLldNuldjcZNEiv6TjjrPHawfsmPn2bJ6p8fe0Q7DDKjPwF2W
Do8KJ5Y+3vCMbqu+RC1p3ZYSR1hpL5DFvO2yUNXtzAj0LPFOhs78GlEYRI9Y0j4wA2Ma7/1CPGPg
Qd2XJRfxucBIdoQBHCfYCY+OFKy+xHDubJvc4K/RfBDzI+DfhOozjdimyG5gOH2yISmCRNNuNeJ0
F2xririI3boQDZWIAvdj6EXUHDTOWPsE7ghc5/0ksl/hREumnuIlQjP62UkWK9qEFIh+5o1wRhGM
SBictH4U7clftnpmWFIhdTE1V/09dEnWCXRGNnaR42MvrrKiszWnw1UfX0OPxB2yG68Ti4y+bbkl
jAnFKaBt1sxbj9zpJZQXxh0E0JR1lciS09zTICAC0c5+4gN+7lzxMfAhzDFCMql0LkTXwVqYneFA
Pja4wakuWLu6nb8ykz31kPooP1T3YIceulCa122OTTHCGihHvDSD+TKFIRwqH8FE4fxuW6vdSqs5
SRPH9tTJ+6IednG1n+3xglr6wA3/3SVATv0eC1xN8ro5IqJLUf7jTqrwowaIABEVOx4fpN49FrXm
bqajmZIcX/bJJwGQj6k/WWCN3Gs+QQMFa3njhePRKqfz4rShIbuHJBRtBnv8KlEyxkX7MrfeU2b4
774rSXDhPkKh5JxoOwM8bcR9XheHUs9vCdRemuDtoXXlW1UVj7zKjTGgjoqMVBzKmI2XDSd6JHAO
9EC4oVJCBlHFzt1LaGhxGiJ1P+Y2C8dsB1BvIK/WGlxvn6h2Y0G7pUnreIGFLioZu7d5Cs8evWYS
4Lq3NoIJqLrs1Jsu6d0CFjVKNICGYzZczARBUTlr720JfiA0KqaCE0rw317VeTQV8CrEzfBTNyWD
nyZ3jokVo58ZDlyJ3NTL+3vZCYFsDp0e5s84Yq2s4eVyS+O5WxzEolE5UXPFNjXpVViQavj3yF9G
ynItgfBgm7tpi9EI5iqmwM7ux6BVenMQ9CVkWn7nDTXwwa3fhG3iQhj8HVa/3/3kd9u4Gm6x1kJ0
1cFJQhdGwlb7XhANeEltkgOz5HHK4ukii4EGzHCwMhQ7dRH7Rz3Dw+V52jlVjXajmxEiA8LOI6Uj
JZZQA9E4HjrHe/TJWCeD2Ry2nkWybT56+3Ryv1lZRDtLDk3APeqZkXEei9epSx7YF883hp3cVD6B
kporvy0JzMGnqcKf/Dk6LbCkVn8vk7TazbN9kZ5pBGkD6VTEHVf5L5vo8R3GwRFvnSIkuqaZjefL
ElenJvQgJEnUnl1zD3IfRTd/u9bpxnmI5JJkuu9KqrFFZg0HvbeNMwvYV2YNel4hhcCpvKFpx1bN
AxuPZNJP509Xt8qriTA1mD3Nve1z5073aRLkRHpvksLZtP1wHEggOhUElVJlsDZhKL7TlABGtiFO
gH9PblMvIVPbMXYID986KtY3DGvbZORsoiD9puxBHukI9cDO6iNExqeGMehcwpCPc0iHFn35omh/
x1RRNo36FsCfCcC9wUpEOKadPyTxkG2zAbOSU+g3fSvvIBn9Yoq56RjI9sWq0u3f5CB+M6Vj5BhJ
lfYdiJW4VtP0V+YAOVV4YG5cxdyYsiaTNh3pTnRUr/ZpB1Y7Z0rjRiJsnUxgCl4oFTIEgpQltehc
hNtK+PfGIJOtg/pgy6o22Vi6MhkGBdzOWfvEFA64CJdcoLuS8SB5bDOnuHVLNSAkcJcWnPKQR5IG
7N3nbKyDXtT1VrOXbHabhKFrtZiAbPujHb2SdaakwV44EIh/t4JbvjD8vb/YfiyjB0zLS6t6hBUm
9XNo/fKMLfK90psymPut3zhow1V5B7gbr7ETomSlfbtDs6aDw0ZiYluAiGb0ko3HG8adha0Ko4bp
4pmrPTQ6WXpsYGtZjbrRXPEJAu+qsQvbunaB+sp+LklyZdeQeRRLGdAiOdyTORTIFiJKEpIvU4y3
UzTYV2vRvM3qMKdqurEtRUt3MuU+PmcFLoqxyy+khbL7B93BR4NXYCYUOXF2Rd/ZFwreJJmSH+wY
OJO5A429lXt7x1NfmZU9V/LalcLZDHQStoC6sBADipsSXwZk7lKBI6G2RGqUhFpyPw2H0ZhR+lVq
0UfRRiYiz98mLRDmxLwHYCu3uf2DBDBGouGfkVAeGo0mK8OjUdbPNgOb2ioPsasHExYrFUtGGVU7
asHJIW3hrZO2WufRN9TlGsm5rR/IrMchIIkjbdQIWiO/Ms3hFJP+beI77iYfy6d0+Ex6kuoa+Lks
iTZejTM6tKyXtrd5AmG197KfPqHlG3oR7XHKh/fZGD9ZNwFKzj/0DC1HlouHMK22FoGVeCgfrJzX
03nq1xjbMCpHPJKCuERvZn1s/3ScCVV5WbtslE908Kcg6cm5tb3Hqikx+nXAFKz0szbtz5mKx7bu
tZ6xiK2m5KoTAvxiMtDiXNLk0ShHBM5zb+VE01IgYPWuSZfTiRdEi6pATbhEKJk+Wg1OjLYpdk4B
S8PwT6Fbqb2ZA82Y56WUpIrX1kDpJz2kjXlvnWD5FZQ85GUaS/dMoMGdhzJrV4hUwwTnE3afVPVd
n2d7PcMdy24AeNqQs0Jps+Ymdn1ClwsCVDy6sInzsxyGcqvrX02Nb9vnPBZ1bO6la4y7Wvd/qrrc
pSmY6iKg6jQH3OLFRiwFc2lMN15zq2aKFn5bPRe517K/mmBjGajq+yknM61esq7W53ThAVcvW6/X
vHN76h9LHaFIUuy5y/O/h6SOGS4cRnqt9M7jZNSEbClrUy0WiTVVCwkEhIF1z0bMWI3U+bwmJ5Rj
+UBPZMTpQtTCnzCF5QWsjwalyJD1BMaX5Z+mo5N3xwEqzFlPrxjT3wWljF2d+/IsvJxN5iSHc9mX
i1lZzE6QJgPzSgXHlAVihJ2DrsNZLQdewKLPKA/r13X3nWyXCXMqng8LMBCVHBaC8+QY8Geq9gwJ
XNJwozOyPsXr7sNmxKJBsewfqW+xTnLLsWY5E+HWONHuQkVazvCVlvKIsxyo3Pz7Ie/BEc3mDHp+
2djby05+DK1Ho89ZqSX5s6NA5jtAws/rAZMK5OUh42252jFcNs5pSrR8vBzWR3+/hunvvldgvtHi
UpRfduBEHA9nQnF8YgiW53+/WLZQF2AIHtfwDEAkuzZz6yMsTnkmFDNmdg9pFrUOjMCqRYWUL+Ws
pkRChYc8pdQGdJOYC/ypKb+H0KT7k7K3PrKXp+uj5Sca2NtH0oLsbdfbLQCje2EBwHV6OXDhy8XJ
Y5IRnrotmHMdJ0qxOFHq5dFAlv3Jo/M5dAIzeKZsWMnK1/Zem92tX0sjRs71kTHa5kYHBkfrR/42
LAvRn4OFXIA/OtvhgFSt+VyfrF+2+7I/ZZyxXi9xSi2H9l+P/ttTFrzdLqsxQa6vT8PwwNW6Nbq5
OxMkZP05rF+e+j48jRXxiTP0f7YJ2aHO01vDjnmaLy92fcUZi4TAcy0DBx2vEaKGcXaXw/p0PbhN
j36sfYRIsFCLlDzDMV///7+9iOVDInDcQ7e4vI71OxMXAsRo7nCVObtQPNtwiXwof4GMkRs5KMga
/UcB0QjmAxGFSdy6kPDYeE2eS4+D8CYRbay2tm/nwicgoaKkrQ1Us7uwvzFMB6cn2p5szD9ZAwU5
Et3NZCKPMqrkt+OUL1XPVQKlI4jhfgGt1JEkYnbZzBkf11hWF5b57CU0modD0hUL+bbZW5N96dnR
9GPpHLKBP9dq8fZb32KAnA9zCBkTifyFom/LV05tYrxUxvBbW4I23UF0G3ShfAoeYlFWitt28HCf
wbf1Bv1J05DNNW6bBP9fNMLOsZ/+b6IR3yE+6/+sGfmvNvtZdj+7//gfv9c/d/r1P/+DuCN+55+Z
bj76ENwrnknPwKSA+jfTzbf/E92I77qm7TFEOouo45+Zbi7SEYHWxFiEHWSd8Vv/kI5Y1n/qBoEa
vlgi0IQg/uz/QTpigmT736UjhsGf0y0dCYThsA91F2nJv2H9mqQx7Zrl9snJ2SpasGa3UYFAJHFe
c3tB+piUqJVrfxGX4nUBd7J7opv47o0YeCQhxUcSCp6EW7x3Psng7ixY+FbAvw0teoHTc2VJjK18
luPOtBJWCJi1RHSV+jRiI6aimIa+vRmk9wODwnjwNZSBdrdFTSlo+lvkjnvzFZ5+Ou4xOuJlNfAo
mtgYd0loBXVmfJINFqZ6d6OXyRDE5D1tei/F2GRYIO4q7zsbLPepI5hGmfbWlGkM0CQ85h0LDGxG
7Fp94qXSUXcOtIkJDLCpOeougokpvsdKZJ5ynUmj+DghlH+p69m9iAYtmIRaQ7iKfVuIar5PcWtu
ibrQt90D7sr+RhMpCVQebXDwP/6xyln2EgW2OIbvZ0ejyc0CFykIzIXqzjfEgqSmOeXrhRGYNssi
u2C7Ecnqd+l4v0PPyg9NW735DEAEIJflRSEUQJrH2FPqZETiPLw1hk6dKnmu/ZDeZdtdsYrQmUut
g5dCxijMJ3xhGHSK+Ic/N+li/bf3EywnTmvf7mf1HebjXd+G93kKZ6XRMx24SYy9dCBRF7LQMZOJ
fVkM906j+3cIlYgfYSGoJHyzwTZ+hBVxCn1JLTDMQhoqyb51qUKHDrvARqv2tj/oh0o5V8cQe9FE
h9QX56GCvlQvbOpxce5bjHsHIxN4mcpmAWFRK4gc/7l2gMQ1S6WGxEGCPeoUz0L5UenZYwUPhAUp
3HjJZq/wwQlrDJAdulvU3G1yoiBBcbQ5oyrAI+LS6cMD8NFotAXr6KVLD4SlbbE8fVEJZvYYH0Gu
l2ICz16SIZY640cMejrIXSNA+ADMTDfulIyIaK2NY++KN7115D5vhwwppPGL3fmL3+3IRnpuc0HW
b17wvgzvpz2m77aYED1Jzm7jVNjTMJtEKkPPL2ihUoH0jkVkXotqypbad3jR021Wh6AtMhe3ak9E
39jY73qd4JQkk8Ykt44mk71XCKN6lOd5Xm/TGSNgOqFLUkX0czDZQ2ThvcYuA4r39EZz6shEdphI
AleUcNhORCSuFMPR0n47c6w/dqPzNSS5TRM/OqZl94skFuod+RTzgZoPHUqtPB6s3WuVihrht+bh
EadWqFMwGKV7jzgpUBVMO/rwmseut8kwkNuKFL60quhEfmVgBjY2Sl7OJLhh0/qwU3Q4oGnsoEI0
AvGGyncGgsXBELU4XlX5WLnYC9wZxgpb/ddY0iJzQcWM3NBweV5r3X6H7Rws3IGIuGQfZ9cG+22l
rrynShGAkYjHlDsOf8yNk5j0QTzcmc5QBqW/pNcMcmvlOHHMzNpqQjsNufdga/7OjhSYIpkeR5vy
7NgtNf02QaNcfJlgsXChFfcNUv3dlCfPkQaVIDLVNfKxhBelYQLdojZnDIheVKm+UfmMSIqbd0fq
cQBW39LalAWc/YEEK7612/YUvsOEwSozkjFjp2CKAEcfkZhmG8oL36hGkGHkY3iJHkVNfSYLG+3J
xkxuer/AtIp9kab2DtfYQj8AQhnZ8U6Pmizw9eFUhPnZpOlFQz16WxtyzAFc5rYQm2poHfgH3rsq
p8dxhJrNTYnifrEDEkR0TYVW8m7abmtxgVrDeI1M6h0wr1i3zBWxkyyGEC6DzXMHmMqmnYzsq8YP
RVzYVneoQ2rep51cQexQ+FERnn+SBry63FZdXuApNI0DZ42Y3HxfyPTOypp8P2Uplp1ogYWEqXYU
S+xgp/untGwXyzZ82Az/bgvB5KafUd4y+hyznBZ8/qsavSyIFIbpSNybxFxsZuCCWz/DrtfkJPrW
cthphLJepIoezb7SCEDSBtIFiN51tkOtXScdnrRFKDna3YR6h+GevQJe6OR2ObI7rgxyDIqwu8aC
zIJZRxsg8jahZJxqh36iQO8TmmjUMdLouErwAcU4MpviNXRKncmMYj167h26OGrcC95Fm1MTfCr/
gQLn3gSQ8nM0cpMAYHb6REnpO78v7xaeEG5FsfD/b0dqdruxG9+gieunUb5pfdkF5BpUNCk1ANG0
zOg+isAxMhfz9F0bIcZgMGBQJj0jSEwFGYkWQucy4vmbqh2zQzq1/m5oQe3nlvOKl+C1YbezawbA
TqlTsDNYjIFpWAFbmBBcZ/IWq54FUwyyB9oj1BpR9pNUyZe0aiHti2OHTJc6ahKR6YMPFX0YdPYj
BkbQJaWD0GHA+oQ3wx4bnDpzvnN8WDK0L+0lhWohREgXKKOwjm3JAZkj5SxFOozhvw5u/JL4Yh85
1iZx/YO+sLdEPdzAiOKlyogzOzsY+Sw8hTHDrhcyqw5OyH81iWaMc+Kfm9cGavrWDf1wW8/8YD0j
SBwyAtRCsAHZ9JSV5p3b8xo1BpJNBp38mAzgubW+vbKXocYSTg9T4X6AJEJuMarTnBj+xaFePBLL
w9aG2j/9akp6+cGoZXwNU/cmQcR7Q78m6HXidMsw2aqk+UmUUJHCego92PG1/e1bNVc+FpQ47l5i
EIV1VDHmUjgflV/RtPYR4WnxHQKF/GpcOmA69GhG6xrO1hEygXsSrJpExQeaSArtc/jb738UqcOO
1IF5oqvsiEMtCEdQsAaplTtSvO+dOzlx4UEL+XB1cFIaEjNDIdzyGMxQG4KV7cngzGSWHBZolgol
VitI8i03IpQg+TbgEsa/UR+wn7jb+c3T+4+psgtEYOK+YvV2yYupo3doRxcH1qWRNihmUE5x52bP
qQaUzVtmbVC1SA503T+nfIBeSGC3F3Xh1iporJAZeojt+uoZeClk9ExWXrzXi9+QxnBaTQ4xhICE
VP7TJuZ+29FJAAAa6YxHDFZd0qVHT5/BHfgPJp0U9HqsBBN7+jElFszbrh835cwmTG86DKM6Xjvu
MLpEvYlgQuPykEYYQILPSBE0IpoK42lWTrJL+5h6bhWehEdJFjEdayafsYtVoNyADBotzno2aVyi
FlLfha/gD4m8qbsZ5aljwEeJM3MbhdT2fIzGBeypjWHFP+EgqiCrWuw84pZ5adx5lTVtI0o4XJFc
oISX/Fi0WbN8HkZQJGGn9CtE4TBOvf1QUosESvjmeE29K12HomE3/llzZVqynZTgo4amsB3Dc6el
NQoC1L30bAvh3tRUNk7oupLNpDe01mJWFrSCNwZ0LdZLFuo7mdnIjnZaGN/5Ctms1U+8pEZ/xCwD
RaF9jFHsBc5M6THtaFdzEtqO1q5h/ehgbBL1hx08LSGE6RbdUkPhE6YcvlXSH4557xzge5nUu+nb
FiP21gnuBSgDHZ7+W87a5TBQOFpIqOAvSZoFzPIpw6jBHhV9JrPcmQN9KSoe5WHMSma3fCSlLUJN
yJYDh8vwbXR04kBQV3h1GJQnRXKFjQ+JZZvNcpOlZmiPWN2Vdau+lQWDDqNTU1nXwiSgMYHXiKfT
emtEeZQZGEgbuV2dJ4TfjMRGNItcv/IDaghdm9Z7eI3eyUQdxGZI6lsVz49wTQkXKNp0b3nV2enG
52yA6TrWDQq73i537SjQyXcNcjUdjYPrgdSrGN4dLX3COQ+zqu/RDaAG3Rdm+jPR9buSxcoyG6Jq
9YMk9ykjuEQ3lSfvF5Y8YAbS2JCuwH3SEram9JObD5eq+DUv/BRnoPeAp+HCzlV/xiPgJDVihBJq
adV9sVb6YKVXjgJ9ZmXLne8i8MvgRbUTSJ0eraBLM25TIVPY9G7VBLFGgd10m93gDtWeyzosSAjU
2bZsvWS6iSbaQ4Z0rzKE7alU+DW7qtpPzDnSK61dmRYufr49gWMa3py82lj7DFUmgkAAy1Mcs/jK
+zsbna0zD4IhDukBcrBLxg14ai3zLpaOE0Rp/0PEMUrKIQUtiBo61eqrRXzSpsDOu6HUg0xPqkvK
xPggp/Sqxb48YX7k8hAK275KaJ7Ox7a2vjEdPA1A6QLXuAr0o5vBp0NBzPIuz/S7qNvridcf7LC7
Kd2abUxrYZZCoDEQLhQm4QnuGualxnqN6O6DaFfVwc0RDTKHzuzCKPNcXPNuiFhLRLoJWGd0Mfnr
OJsRcoJB+CJYFeErDqeOrlWXFTUt2S7a22FIoak7ZIn2mSrKRNQCok2IU3jjWKxJ2OwYVPVjsGEY
uu1dz2a+n+KzyCvqYQsunkUt87kRk/HEQgx1POiYDjQFLi4s9xT86Yjk30J4t4iW9qkR+wfAt2NA
TtJ7Yps/DD3sn3xPe9RLshDTGtG8bwdp9OKVnLkMxek+YsteTuxNmkcbnFrgz1icPTd0t1FNK02v
fxoZxgs3yfw9zDlwUnO5TW2AO3kFWNAbUBj77bGS9jNdQLg57bSnAmdL/TlNrU03jgg+ZAv83Ygv
ukxw2BUzieOieYXnhpB96utdlDifWue81GnKaTfffKdABZTiqF6WUZaxdYDX7tAnJVvoYtMekPp2
gLeUZRFCiG6yNrFj760MofxQvfdgEynx68PeVB8qiatLxVCQlEIcAM09keoZkBpO66o4DLg4d4mL
jLzV73X6tIjIe+Y8VNdOT1oislvyW77wYP5IRePcYBGCqjiJDfPlaHz7WvsRyfAsen1vt0hTBZWX
jdmpnVnQcYJWSaaVO6He5x4mpos5JDMwVlMDJVt8QwkiPEXdfZl9KLolN6YCwzar9NbT1S/Meqby
/W2lMKzqUgYh/AvktnjFR7B/o4vUdg7VsJ3R95doNndYEWmrVbeeq8KHEEZl7I0kvpkWSDOAIpoU
Vz3BIGinJCJASsRKLRZKUHgkeDko6L1SHwBDBD1IoeRZ8Az9TW+j2cZUTkJ5XO49oT+bqsE7Y80/
Cm9faRnmyJTBpQqNa1b05rFnxeOmRophh6iHFr7kphX1bbisS6KQfZOVl1fDgY/R42BnPNVfETG8
tBZ3mtu/uo2Y9/iuvhTGamT2XMt2c6MEKweAgzERQbTZzeha1MXzoDNEJf5CYJHcm0X6hE4dxHhM
WSZI8+gpx2/OXmy69g2lob6eFJeTbj6Wc/KWmeheSH4oENCqn7NzUF1an3B6vbnWGFx7v39K5vh5
hvTGGWUAS+z6j262k5zrPw9XwWVa/MqkqE4UnekQazPCHroa68FwxcHlnjusz1bVXYNQ8CDs8N4k
fWYCpXYK49Knm0Mqeyj1u2FFXRXy1BU24M1F6+lMggTw9SFu10NP7Y2GWMJIlsnjH7lnS2BVHtFF
jdF4PwB8xWqtvksLnUts4NKPzPi+88xXieN+W4uhPFps74yBxmXPiPyltHs3duSnyutTk/vk7gAg
uZAd56KqcltKHAqRMaX/TSFxKmhNzucJDJ9g0ZOrYUlNHZR3Aso6n3S5MwqstIaZ3S236yb2IeBo
T7pH71Ong2CF3lVThLezn5XbJKqRXUuKQEbClk4/Wl0/PYa0PFicEEmY91g7my+GIoJ1LfeKDBDb
Wv7hKviBEfCASsOXk0W3pndpE/tFWUCu54SmQIXSp6i5tGtgVrFvzpApP/CB6rwJbFJpTml/EuZj
7gtzi5PinenhYug0o1KaN0VKgJBwnJuwLlnRaZl9aGsDMkEubom8ePdr8w0O4mNTI7BigfglRx90
cHVJKoRxtmvIAy2micY5DmmoJxTA6pC+zTbjotXvpd8C8cGj5VV45QS3kFkaNTqp7tabdOvo5OXT
rO1Ykj0MjpYdqr7XKLMOb4UVB54FwxLgW3ZWyFfyZOnPwnMu4wBSQYzwF5PJIcqzC+WEWxvK/DRp
zX4VhyrfwrsgCQ1DNUsD8V+Hv+i49WtOTFCThnsNYQU6ZzSGw84U2ldd5PSF5uiu41I6rM/Cpnjp
CvFJ91sGTZfD9spL+Ydb5y7SclsXJoNMF4hcwixPMuvc065paxQvQFtBYMIOamAh0NFUsCCY9JZv
Dvk8IdYHM7C+cm1EM5HM7P1Wpf2qckXvAeXEA3J5SCLrEA3ZB66OhxYrPJhXuqTrociialFD//O5
wYnSU3B46/27Hv7w9f7cz+bRppx+qtgZ9Vbq75sIVxya6NTPUHgPI0KzNmyvUYdeLkgWuTW7zebU
ix/rzUhGwdYyh/a4yurXP0k8PGflz0P+t5UlFEgjUchLwz/JtbIgaJF37HgSv8X6OazPy9hv9545
PTqW/PQH8yJjyieq4+w6sj2EcYMbxV5azONss5xiP0acGa+IzRgdatvvTyrJehhnAy9yeaXrKLI+
rVprDsSyb2oXacf60lsrf2uYrZhi6NP7WBIkHrEj/Zb+WIbVTngMv7Gkaxia8qHvQns/OinkqD+q
4FUgrPmENDal/0inAp36ZBMwUA0H1mCLvd7362MMLhmhCRl8xagdLBc+HS4b/aInoX0xWsmObIwV
moJFzA3DAW+t50JCn9Bcxg7ovfX/EHrMXiYnh1bCFAHKSGMYM19QaZ1J19h29YDi4lQflxXGOv5m
S6PZL7vbflpPIQn3dgNiZzVhrALp9dF6WK84PYEbro/FbipjLjMzosBMd/X451ZZUYvLwXTxQrBO
94hC7IHO1SIBIr0YA3x+eYN5x9vWi+SgSmhqlqSAbFKJ8U8kEC6qUz1BksRN9LtYerhF7twKKgWQ
YJAfrAfLa6ud03PLe4suwUJLyTVvjR6UQXBgVdhF1LsZbVCaJx1LdTZXVSDz8JCNkFIIp6+3mDP+
QZZc78h6uZ7XR3GitcceMqGG5hE52aIb+GsImJdL40u6klnWWNrAEUQcbKgvOmjQ03oezFxAcpyY
ameqOQJqjDY4bAXd5LNRZGGz1UOVZvf4EaO0PUT6/AJl0Ns6SXE3aXBU9eXQEJ0jNXPad138qjts
6UZB1PT6PaPVoNG5xAyPlXOTL+qhmaAmgTxiC5vbvnEFla6coOn1B0o1dhc8J5v1e0CBbzo3/FY2
GByr0Q52q6aDng1EUCnUWMjAWpSQ3Gibti6L28G2jgMwQpAQ+d4YWhyEWujE18ahBuGMxHYoohJv
xqoGtD48UVuggtuySDKXF6239Ligw5NSwULjGo9sS7WBp5o9f/qTZHq05E3v2ZehK4/ZjPgYC+GW
ob+8htN3JY2YGM+OGhIFNwI0p+yUtClNc1ffpz27Z6UmGxBYB66cIdO8Dq30tqagoWAD6Iphehxl
o5EJOOT7ni0WPlPtvYk8dlMpVc6quIiwFGSatiEGhdEh4a8j+28sPhBUk/it52+ymdUORTe6PCW+
kra4LzI4glM3pAfZsMaGUi3qeRe7yY3hoCGXPmx3c6qdrWt0KduTOKKvOdETR49eXP4evBGMuCVm
Y1uSdzp47j4W/gOFW1hfQCbyC7Bd5MlzzxokGgKZMNVBUQdEhmpDdAgS1kd2au40w3SPup4XF2sW
+Z8D+FCKQA6LM+n9Hicv2aKM2CV+1W3wEplnw7ZItlweNcthffT3G/HCg8U9vjDLqTuv39BjOIuY
Bovt359b/8r6w7aRvHbU1/eNjj9rsBf4a5Wi0V4f+p6hHSeIf6QCKuQTwfrVv4dWVd6fXyrbJSzX
KbLAGCyWaKOH7KjXccUsMwl1ctQ2ujiPuklyZ6Ef23DCNjcz2nBx4rVGhN32nxRXkHXDxgkKdfBV
GBPdxh3j1xZhN2fOC8NjZGlnnYnzVDOqqolhs9DsnKI8Tj4vytTFmPB2pJCOOyJQ4K+rk20yrvWg
4vcOo8DGcowvJ4bB43Y/Fnkc1ZWgcvs3q8JWZol+L6vuOcnY42bC/6EyQCtwezZ8jkfKrfK2DONf
IM3CDQZkwDaqpvXW7swOUcZSwzxbWf5hqGs6qSW5iDa1i9JMM/OvER4XHHQPq2j35Xv0vAXGzdF6
Tv03e6IwnjjY93t7emHKxmjh92YwKSpdVfvkCRpfwoXziXpw1xdoWiC9Q3F8jvUcq28vHAI7sX9W
xY+8I0TIMqk8WpJJlhHPQefbdTWfgkO5rUxhwMXnMI+XDlv8PBQfCe5jxrU7i7QF2KIFLARN39ZF
+BL2y81e4afId4yD9ckoR6pDpOH1S8hUinOh9cr6VlDWNlrU5SEpUGiU+8tSll1W/dgfvyEJ0fzy
jm6T3qNlcbamx1Q65/0nM4PaC/Mu18Yzffz7sRoPKo3fGiImNn7+3NM45cKineVuWlU+t97i+E0y
qFvkT2wYKQ++P6K4jEZI8kR7z/yxgeoisfN8RiCWu7qiYpxjSdjpqE+RSlLsh6vnlBCUptsi+1/s
nceS5EiWZX+lZfYoUQVT6GI2xpmbc/fw2ECCOTjn+Po5sKyuzKySyerudS8SaXASbgamqu/de65J
Y/+laSMIDZb5QM42Xj/c8jULXKBppMKJWdxhr/toJWXKqNoWVXYcvZHjE30r6QQouOmYukBo0s0x
HgyzPPn0SVydPmKDh6IJW8PPr0jNAP2qI8i/n73Kr5Uf01LoSbgBVI6VuCtJn3MjMl28ZJ0A7tYF
mYKltM4GGX+YcVdZiOyyI4ycmgHQfEnJr4hJptIlFknzQiEQgZsn7ga/33cD009LbOlCXCif2+Z4
TT8Nsz9EDWfVwdRSzndeTozBEJwbM3irXfks3YuvnJ+1dU0WEjL1v+cRMDeLm+RYjTo+T4Y7bhwX
4/bcW/LM3S7Pt1e3TWcF5pm8LQauMP5azhK8LsiiU2LPxI+b2bvpoKuKCVGm0h+GdNZDIvJ4BNBz
qLjHO7GHTvjYVQftMXsbJ12fxEJFduuF83zbbxqAFsiTeW6YLULQEbTQom7uBrtiDceTl4Q86yNk
7oHWFEo2y7mNtawzqVVwMmER1Kd62ZjhQFkKIS53Jyb9KFDXDv9ktFg00f/WeDjxMUZuvpiBmBzc
NkqpxyabAfy2CzI5WiZz6MPLed2M391ZxGvASSxvlhUHObAHz1cTYHx/kRMUq9T2mX/fvjnexw0x
a1RcMYsum/E2Q8tED6qYUvM6A025MRf6ccy9kofEOFS2ZDgENbRKZD2eDFdw4mnQQdWFSpFjMeMR
jF46RClJHSyKgLaTjXmTcQaLljNjyXMSX2+SznbGMZzzSXJjGfJuP1RnNAxCImNDM65Jf8cbyGKt
AQ29vISTjXyP7KIkRYTsBe/mzRmZRfi0KJbyicffZo80g+wOVYYB4L47jwGTPUBXlOIXC5+1GAF7
u2A98/t+LnHZEMG41+2wuE7+8efj5RWNPTrdPFsEF0SW2B7xV8jf9c3UuHzt9uq2McziUnDrMz/S
I9baTh1GmM1+On9YdtOycs3fnB5zHGOBpARHkQkqGE26wvJXedd9EWiPURwvzUKmv24nuhOlQFxx
Cr/VFDk0gYBmnG6bYOaGDYwRw40Wp9vGwTLr+QbI59snbOYi36RMeagExBgLAkjX6O2iXVRar6nB
Y3E7piPQMFXUm7KG6tZ0PdbjZa7NupPlRoSHt7nZln8XGg+tfv5fsd5/Rayn0MP9lVgPAHn+6wf5
5F37R73eb7/2nzG88m+KhF3pKtNy4eZKAnWHX037f/+Poay/KVYCQljKs2EwEaj7n3o92/wbK0Rp
oWNdJiDWn1FPSPVcx7McJHak98r/jl7vphf8I+nJJonO0ibadk8qh0m7+LNczzEnJIUofg51KujU
Qj7sgupClhPh5HMOuLFtv7TGJwzwJ3JPY8IYkDznFIPWSezCbPNAqkRG4617LwfXat/DGHjxei85
QV/2z331OXbppfcAtiyGo6gA1CwiJHBYJVVMD3HqbByEAR5B1fv085i65FQE17lLuySfacDD15vk
fJWh8VhqCAu0Cr81Y/Kq0A2lRPlA2RlIemJIVw9i6wAD2pA9u5KVGrHc8SYRml0GAhIs+S3G1YG6
AuHI+Orjy8bxaj/q6Yk10cuSyWLMTCPm8BNl79V14u/doO8bN7wbiCsdW0YrUV8TyYqHKea86jqW
4Zh6v8xh+RL6xVPvVx9NWu/xa24bRkbUJerNtsKHTiWfiBzQaeGYSovoswhaazUWHGblmo8u8W+1
Iy9mznFKAt5zoOovdrEtWThamQkpr9nGUBFbsqSEtKnc2ddex/QlqYRJnujJ3IhNkP+0kOHVNZma
gsNGADvcVH4l9h30dNrfUm+wMPIlW8udCJ0yRpTWnFUbQCxE6STMKoJoeQ9pD3JBxBAXKMSjPFpk
Qx6OCe9oj+5Xwip++DW/F5EWt0pjY42P4xzlGepBAiBW7u1KMRrEgmTJuDMtlbqkk0ZtEk/e0a2A
I8J5fZwV89MS7djyD8c29dfb2YZ589Mu0W9yHMrUInNg9N7jjkEO/zb8nCJ9bNDeORUJc4DyokU/
mJTgE50BKyC8iMZuGLSa4UpIIvUoSrakLyIwKgHOiDl4TRrEU77CxMo06rOxZpppcQ7XJLhGikuH
/6jfNw5dwUau20K9163Xn3Ua/PBTOvNtrV9iBQopCu4CixwsIAaKwhHBIDHgPmqrOxtBGE/u6cHo
5Q+z/iHpkz2ZKAtIeV3cUyDsrXAD+tpfO/7JnuFO1UpFJM+eBq8GLN/wXgc4XtBKjiFystvN4jOf
XYuw384Antaz+CxRaW/kZD0yScdiKfRLNeKmmtNrEnF+6RTAYn3so9pcmzJ4rNo8IrUA3LINSD+u
8HTQFwliGximT/LnshLp/XVJWgJZGeaTboGkBk9ioIAttLqaiG/xNYF+T/Uv4KhhlD2VprWVOZkB
tvikszauZmQWGDuSYxqiI8kc54rK7HPUdPVMk6PC2PnuDIeQJh2xftwJ4l3i6eAaHVc9XPiNXV/s
gUtE9bQ9syUPLCA7bDUPwRdZAFBqC7fnMoUsVTf1lyF2cYUcyY9jaboQWAxuOhYqe+JRLz6CMtyU
L0rXMUWs5BDI+TQn35Mq2KEIZQ7Pse54F0IGn3YtN92ws+foJZrHnUzkAzUGErUUN03dlwv7iZVf
kR0rezTY8amgqoSIWr7vevF3FJl4L0dNfA+Ucqwi06HjFBLU+2LWlrH26GHzHTDStBXJLhsRs7g8
Ty3kOetg6Ws4Q7rVqvmiEv6uq5A986wF2jCB2nOviasQYJYPOYko6wxnx67K6O+XSfbd4EG2jtvq
iI6MX1IZBNZwnZqNsyUwCqCVsPBCoyeoU/nUQY+jUVohvaB6tjZLevhDTSKWNpd7toMwO0XqOkIT
Xhd1/c0s9Kc5pskaSBqdsmqEFU2cAipSkpaNM7WLEXOQ9ZCEMxgHi2zbig+kw7em4XGUKJLSpsG6
RBBx+TxFAzOIMqhu7R1KqpzBILmzOBDMUL27AIFqRFsdtNOzYSMpbA2bIj2x5It2U8TJJ3Fh/hqr
fbFjMnsdDM4gyFfidgIX/Uueq1U4ea+icw6FB6BKIvKFSV0zmetQT4qsawgALni8ZXgTVdBtA8Rs
+8FH64pLetvLXGz6xGM5ZWMBtfDeWvdGxqkw/Pxilj62dlzHEsZ6WMZ0MtNna+BsJc6XocU9NpMk
sCvKWu+rqfxeJrDB88ahnSfMtWtRhQKWQo3LRMBic7kszxJq7Y9TncBG0+0TlYNnUXc/Wby8kteH
gpxqCYWS4EElP29X+agPbcLMPq7x7bn7wR5CrgZ8/KUq7iMr2tGo5XGb2/WxAnXMgoDLhY5HBI2a
N0oJ2ccXhJjR1xatRCf6bvXl/TiRbUFfNqRzHM/dR1FxGUiZ/qT8Q5fJwsYVmNk+s01niz7t6DcC
w7c2nFUqwnOFN5laLJX70UFYXu4m0FtGAOXMN93rPKi7AQQJvT2ewH5Pzl3obztcn0yOGKdm8UvQ
HvVmRJdhOhGZm02rOa8+om5Wi8uOg08m2coapVgpl3t57uuawSm9ElTO58ppdqk4+4be7L0uxUnO
mKhHxkmiIEshfpGgSGShP35tfdL4EhsqnBt8s22SXPry4gwfYVukm7p2GqIpIAcjURTAznjYaACF
uuO3VdvmO0ldE2et2NQD/aOUEHZQ3i3Lcx4+gzJemn7mUeHhM/A787EHilUBUd+x2p3ADKNnpvPI
mtnCxIQMpiIBoIKRSQYfH2JYTPZxiBZusgnzkldLcV5T0e4ylVqr23DIzYNTkBlHusy+YtQyoyH3
fcQD0QiMF/Jkv4zJnBAIiIYhJzOjduxHgVA2kgI6W8dIGVp3TotOKImZNsC2eDYGPkuo76xGEnNH
UvYmhHB4aeQWf394XaYuUWneqYYSMfb16zSLL7crRxPotiR1rz1jOoW54W7VaFB8ZYhDA+omCKew
rSESuR96/z2KMxQaTrUKrlpZCReSTYgKopfNSJygOQ/oQzCWI4H2QYsTJ1cgNSKu8Zc3gIOMHBcB
n/C/tZ3jbPs+pFHjo7jEkqXeiB4ptonBNMtNdo6m6lK08cote4IHpP3EIc8Ppuu2+KTGv2+qqWjP
9dAvHMEa4VO9dVG0nSy4l16LBp8Z+EdYuYwSNA+ahrokk2MKnbUGPF6k7ylYxNBoln/tiXXdt0AR
z42/GzcFISyS/C02v+0Lau0bQl9RJpWzfwqL9B4t9YhqVTwDaMD/94+YpkJR1g7ibdQBTBkW86az
rC9v7ZXb7m1Dh747+bspwAXu2t+HfzSIUIsWa3fCCHoDDSWZd28vEVzJ4kDVHt2UOpaEGlvNWZs1
mrF253qDeZhVhNTXvsoslHsBxnIVEmS5QedEZFicdHqfmfmeLgeSFlAGWPk5jjAQ0len1umuun2j
SrjkqJQZzLzxws7EiZxoCUQVTpKYFiF3kj8fSW1beV2dnMP8SoVWbHMzoHUzyeCCzPCCehXzaAo3
u86a4EJR5mIUpqCDYblIh+ivatuiNm+PNMFIm8/zZ3Ll3DH3n5uZ8IlG9z+Kou4voRLEOzymoXst
gdjSdfScE3/l1Q2/ljQcThZgzSjo0yNBMCmpVlwwXiPGE2EU8O5uLxNlMsVx0SAt34jKFJVGp3Ct
z/EzSjGMpEul5fYqVdRZVHBWrirPMYC83Wiqj9yYqchxsa7nzkWj6ja7wpTWaQjpEYNioO30+75J
2OnWzcOf2VKZQstCHfe3lzYek0lhoEGSBmWippIvDZ9cgzTUZ9BnETEkEOCx+c8QBMxLRQz6uY5J
EQscyrjLnolHH7ZBQPlm9Ppy03upcb5tmuXbv+0O5RsiCB/Kfqu2LFSormbtAHMF9pM5gGQSyu3P
VKFYGyIl3CR5BGHBh9JimY69Aid4JXnLOUtPO+cqy93fXvl2rTZ2a1g4afja7Ue6yicxbD5JF1fB
7StAjx1AIjk3b43Iq2vEnbScO3+Ie8rwxrkcRf2R1H6+8RzhXgcftUGvux4i4ADPxjAuQDSordnD
c4RG6tpmzjkfqHRX1pCeK9XJFwNcBvYWN9jfdvGlXMlYgJw+MDcrB2G+oDWQMCbGcDX0abGeZFbu
0E8EmxbQJEXLgB6cSh6TJUOkTsaPrFPZW9lpZ5vmTBCS3GF6Tmqg1XG0Q+W+/KG+8FCkBJfk/5F3
2QNhR22D9W9Zjf/25cUJ6CyrddtFk+O6XCw49qgm/NFcl2rDnG2Y3wdysPK9uRSiw88ogZxp5d4L
QjQWDoJlSY/R3Y4Yvf4nf98mZtF0PaFot//572NsMyfdkv/cqPHVmatrrZhMshC0ouQnk32zod3W
uTQQ5Lz/679N6eVfP7payNg2WlDt/dOfZvJv2NGcE8g9sU5cFoxNp1/GdJJwlab1bIuDCJvgf42q
vzlL/41R1cR2+ZdO1euv4T8+ijr5Y+Xr77/0e+nLc6hQ/b269UerqtJ/U66wxSIOk/zPxI/6d6uq
7eBHxb0qhKuQp1M3+4dVFcq5rTX+VWo6GFYXF+t/w6oq/8moantLK0I5GGIFTRTX/acLSvZuxZw8
KI6TCNL7mxLLN+lAsDIZugyfnyTXZUJRikfg0yFa9jAvUp6/vqql/c+XNe+CIp7gMHEspLdc9n+w
y/aNMGAbyvyYpxrTouM/9zq7m/tJXh1mwbgpa0LSMIyEjJKBNKB3tJ8ToIF9SLDsyjYBcv71WzKh
2P/5TnMQtdumqYSyTW39851WG5apSg/GNU1v0v9SiFSiQ4iSpoqxKRYPKZmlVdG0e8sKvtsOwVNw
hXGxwzjIHePJz5XadvnQ7alhMqNMQZ8pPSfrXOCKUQI6e2nRhWOSFiBz8J1NoeqDMTSHwZT+yQjG
17/+RBJo/j9/IoexCSsQF9Tig/7zQa4M0YxYOvOj0LM4Wwo5qUfuBtU1f22V2j6Yfk0zkKzagyyx
KGbdiuxchsHy4o35S1Qo8z43vXffFHr7b94bl/q/vDcu9OW5jnwdY/ef31vbtHE9UGE4tgEBKwON
YhYHx4JIQ5quSBUbTWNvsrD26Q6ahMMEE43qkbjTkZ5mMt9nxn0gpn/7vv7lwoTmJATvCm+w4EQt
x/QPF2YsjLGk9aUPJOpRNoI3JjoQ9QZM1lLml9ZZzGSt3rK0ieHqD29lhs2JVicFIDwYd1kf/psL
0/nXIcDBmeGZjib/QOPh+vNbmhpJ8c4fMZXGksC82DfORNJtBcK9O51G9XPq3yEIpsxFWshLLuGk
O3AnQXBGxKhTCBLUuK65XbBq6I1u04+pfcLlccyLWbzXEKIpQdd3s4X8MyUPce0k9gu8FXlxe7Dx
HYFEMkbXSHsO5eSRtc4StGPSchyN7eSNFmbT6XvRLSA0Q4+7pigudqMA+ZXNEVE8i0xkSuOSVJ0S
cGsZzdUaamPHhHW6Uk30pukziitzS50GV4YqwZDZOfbzJYcLjzwEFI1cGo9Uv5lM7+Wvr0TG0X+5
T5QjJV/nvhcEPyxthz+ec6KNWHygYziYA+QJMyuuFuUY1G76jOm7PqL4jFdJ5fUPoz+SfGPP5xk1
1kMc5g8GuSdInFlq5tIIzrqvf9WZQi5PPNRm6n4OYcFnnyqfvPDZP4e++lFWMQGX0aQ5vuTxueSR
uqgBPnxacTgL9TodzWZf+CZpxab9kHjmi4aLeAwbJa5Gzeb2KtFBcGrd7qHX5DNbIemPpG+F97cN
U2Qyn9AvD4Wk4uAWZ9XkT5xGnIXtOB4aDFEvvZ1Pj6F/P65UR4R8xiIomeXLDMgmISbvXseUQoZJ
GFsunnnTBPhOipTeSBbvSyQyaylL1Hq44HYw8fJjmcdH254TdNZlAm7t+9SZ+WYcZXBnkkYK+qhL
YTeqjXA70J5WtWiJapxyU4Pcawg28SWRRYvyi3ffVmmEzRiaH5j0xyx+n4ymO9xqR6Gcp3Ne9/KK
18k0punKvPGByBo4zCXKEmnm+jJg6zsSdYC2RIxqJYtSHhnY401LUBuLzAlVsNdNSPij5oLhjyri
TOZfaI+XJmX6m3XYIht/ISm9eoTjnW7nyE0J9KpC3AuKGKadZYkPJ9SseyukhOOAsDhui6OVGVcI
RflW0e69MKoedaWiR9V654xOxCWkLI6Yv48eRUxZHJzZ1aqLam8YlXzuckWet+9BExhxu5pucHFK
PiP+p4myH1cLHKKRUvR0MVWs0LrZ1aN2AQoVFty9rmy/Rm1AIWOU+WaCWYtwyiYowCEsRHkDGi5G
+dgIsq2Hbok/ksYXe9k0Ewplfwivyaz8nZakC+FB5jHrjU80YfKT4cjoHhh/sIt7G1NDB2WatLiU
ADprfijIx3sAGLeKojg6VlP3bayr6aHLjPGhb7M3yKDnuWutwyxH68kWlXEfDSQlL3uWLV4IkeYg
y0LfTxMm5bLRJ4SgR6xk6v62gbEXHbWHbOW2C2zV++0bCUoPpPvkY9y+FsbRoHhCjSzfi/ly+2FL
A1JyvNzGtx/h6maZvL5FSNRLjkSazd6RmwRBzLI7VTxMCXEY7+za3d++ZANODNaDPDUWrQDm6eHe
NJMAE2uo9kFiizUPGOPpthGxc6KaN5P9wE+EnmDy7rWAC7BUNpb7cNu0JgcU1d+P214G+u7Kx9uM
TBxPiPJoW0UhDqhlQ2viA9VYDgwXohCePspnRiwkbDZ4emmWQWCqygedQlp3RiwOQa62DLAz+cz5
CVGqfpP4D8BdNMOzhWeIeLs3VJHqEDpqKdXHBLu6Tbdtu5JEQM0qsmuSbtXNRF6PflV+eFVPu+kn
quPotZ24iEXfgPhz3qRDN8IrMpCyNvFfXWWrTWWOP9Ki0w+U4VJlfvUyq38gB8HvpreOYpTtdnv8
UfXBRfeR50GPllfeknw3MbrJc+rHx5H7Yms0RCkSeANSxSEkcmgpwGbOBZEjTQQFv4J6JsU6NWMc
92iU6AoNaEo2zC5Y8Kw9OQ1H8A6fJo+2nS7hIYCQ8pAe8JyoTc9dy/1cGOk6RFmd1aP/CDrja2t1
4Q6XqXnIlqp93XnXwmjDjeEvba4eEUVJPCpov9e4dXFBTE2FySJ/jMTw4o/UAoeAjNyRsvNJy0Xo
QN8LfXFwl4YRtL7laKb2TDhaXuMCNYm1S+yBLNl3p+vaB9G6Gyy72ACW59OcehbuQIVQ4osnjPKR
keqaWfNwpo+ywG/HZ2xB0b5zziPrkP2c8lWm7i5h1iOi+2H8ajc2TbmouXboYtfdwEMC3+HGnjHA
NuWQre14PoSeVx1wwsK51/lHkBLwhakd+nCjt3mOES4hG0XgjN4KHRHdiOFQ4lzToczOnL8HL4go
lwTqQZUzZXcCKbbVlND3CRWOh4JMbOmtO6bC+9zHIWp7CFX4aNNuzqACjxHeayPMQaISHkmDvGa+
2m2xjQF8pG1yjnsr5qfa8DIircIFPFxsuKQypzlOISRH7/U+z4dJZ/aGPKHpgFI7OVhReZ07L9+x
IEv3oDOinW2EpxlAd5j078RoMF0Z/RdAtmjFhfOcBNPG7ogM5HI03oIuIJZ9LPbUWtRmcoL5wase
4ZuBFWuiYKfKseTPm8BpWo+BtZ/PHii+YziNy0Ag03uBv/ek0/kuojka+OEATyxzTthWmIEHS68J
lPglXOYBmbEbW6dGOGM7p7np1VoE2Ip/CG9p2Q8QWqyuvKtSs7gK/SscEMX5vvWFSQ08Eqf+BWbV
WFfCtY5Gq+9lZyk0tXONGzlztgHciUOHsvzJtWd5zpXNcOyBK4YHrPA4jvVD3S1VJRAg3+gzAkNQ
4VufDA66JHC2AxbCTZdmBlZMyzraXQCC3z/Vbl0iTUvxO0d9chSVe61wkZfgQrD6Lmrm7JAT9Sjj
rCDJdFOWZUHQH/5DtJPeRsUk+XrKr4+3N2+0QfNIRemuCMC7iwqdljNBimm7SNzpDO9PkMldqF/6
vkKXBur2aLUjo79nhwfyVj+qcDLuWgzqNp9sMmrsqnFImgkA0vMY0j7XMXTYgjlq1fXWQVvVPZiZ
+jA2iNON8lj0JQTY8Vft5MXdUHjEl/r1Zzkj2B4CBvDYoSc7V7ipK2PnIYU7pIVlnRjU8q3NyVtr
2YDqCAjaCxOyqZuGRyFwmncTScE6nPgISZSR4WIUxhGLCTcN/0brA7HOc1ntuYKOIESdlZ5jbKBm
QHuUjmmwINnGoGXsCbTeDal7yQgQ9f3SuKT9Yj+qnQS3pNpymeB3avFcuL9SSkYPYbs1I4UXutXe
nrIoSjvSsrqyIyI3IlwqolaBEpcUR92nLx2BMkblbYOyrs4DSMIitF5qTMxegH0X8uW7P9NdayP9
Yi5Vvmj2aRpXYHiXCiDPjZoUJy9+7SbxWRNxQ0ioip/qLrtZOb/1vTEDaKGuKA2K9aHRD6u47ctz
SgbzS+pw6yKoZGhq46vbKOamVhYfjJBW8W236/rxwsiy0FC8c7hUOnsnGZ+7LIOjCFxjqYZ6eTic
S9dB5Ti5/h3TVHOjzCT7Ium0GEtF1VLNkdrDnbfUWk1bU85carPojZyzbrpuK3rk4izjbl+JhgFI
lZmiMpwBZcVpVNZccfxsefutrjzXPdQtO6NjlS5V4boLyk0ngFzmSwnZVShUo5Blkl2b7Br+Ty3N
dDcMpYDSmX2tb1VoEDuX26vbRoV9uBmE6oAKFwTuVoJes14U+GZvn24/0kS0uqrW2I+z/lStSbiZ
mK6GE1NeN1ycXMuGJGW5qnrktlFP9R7yFWp//PnYAWjFeHP0Iap42hniKlnSPdoV8G3XfTCghwyF
Xz6J1HQOFRUcvA5T+XT7WueMhM7UKKOb0jKYShtyOwNXeSpI+aZhWz3c9nz4aSd3KZDedoODkwft
jss431RuFm0hEJZbLhnrMQFz8jglUUG6JtaCcF4Stam20MGFbTy6crwKKGAdzJ1nLDxrho0nJb0A
nX+VHWybt1PXsrp4OnlF2K4usvVAT8A4sEUZ7EQQyqc2keIpBDmF2LF68Ftt74pBsAIzgy2lqWFl
dsvt4+VbswQaZQYFSOaAJp1GwO0Yxr1skDLS/iMmBPY5npllX5U2PVliHDZegfWHBdIZD7EHEDid
1rQU55NtBE9W59X72Rq9cxli6EL+iip3nE+3DXEI5Eb8vh9OmKy9YJy3JseZIXNyf0WymbYujTlV
hfjYnce0xEGkuInOzMvxzCTohbNSb/iN+KyIiN+PDQkGPul7ZuR8McTM7aCojjNvOI65GxOJ56Xb
LsguZpd+qQv3O2FnwdlIaSxrunVZFl36Aif8PAWPAuMyqtlrDdfUbc0XZngHUALXMeKtTtLm384k
j0grvbSMAp4zGCBCRtLuw2RdmfG7QR42NGILyW704uYsvWrraDFH631S1NDGLoR0/cOZ7W/QJQ6D
15P3QDOsnz8ygYTKJb5oHbwscuFV38bFPh8J+wAQxFXaTICxhkNst49MTt7DZYRJ7WEPi6cRJk6Y
6mDK+AjOwqzDhwRp3WKzXQmsOCuZB7QshwK00RRcDHs6DgQfNhXurEZ8K7on5vn+Fr0HySIjsxoJ
JfUYW8CMnH489Lad7NPekAfC/fDCI56NRFGvhdf9sg3V7Vwn+UZHmp638t7pvbTHnJ41Gj3Ob+oe
KbWtpz7FvS/zk1oel7dNhtmmDt2DjPWvZuZzxl2zryz3KD1ahrbtPLrRqNFOYAUq8JUaeemhrhG7
offALliGsSGp/RC7xpOBRnlXVD2uvyL9PuqOSfxS3smgNSXemyB9iCC0hendjHoDSlSTAB6UK3yc
NWaRcB31LIeKTH76HOpyoAE1G4zbhmQi0CbVt+TDisvsoRRo5wJiq3dLBRmFTvuTB8c9T6BwhcRN
33sG1oJ8UNXByorPwSG11YcFu5Ojdt4C17oC8T7CaNJUQF3JU4scA6FD69XV5Ze6i1I6kCyBbe1n
dOuH+GIS+t1UpXqkT8nsK6+/RnlRvnNK7ozUf6srMPhRXX1zO3qbqUv4SwM+Zu32hMdGIZExiEzp
XevkbCs5krtnUTBTVng1Uk3Dy6yvbQJ7u2mNt57HTx6xao+nHhlgyfDl+WW9oZkJma/2w0ObGno/
A5mfr10ZFfsG2gSYbSqG9YghGYaI7SrFotw19z2Y3bLws0ufliaLpVchW3EREE8QCraISvOKg2jW
Z7tq63NZ2zi30po0cgPWmHbarzmFI4ygzakwx3DHc4/nl4NDJZXqIaRAjRThwYuPPSH030oxgFIN
8KTFqZ4O8YLpYy4FKdV7FLN7N/tmhHZHOnvEQhLho6ZfPvTtNn0ZKCofjAhqA1Xq6r6oomdlJ2hE
fe/CWVukM9STEJ4j604oKcfkZKgOnqOdcPfjTkoqPHYIHG7jRmCYr3pyLEIOqwucZeh3De8+teNH
D6bBaxHnyIamN6XJtMsXzSX2yIpCdV2s54gEITkkj9LQPLdGbIsSuZTEWgBnK4VZ4sOb55peWUF1
3xfNNTGykmAlvo/cDzEkFH6WRRWZ2RXohpwWGrWJoQV9bxSAl2/Gx5sF0s3IF/LV/HozFCNSBiJ8
e9lIOuCQbGFhteVXDwPmahQvRa53xg0vPKBHO90c02HJmrIEW5zCDZ7T7zEFitPMHBCBnul4OI3Z
z/E5jmEUHn93bN5syLfd28aWM96B/++3/QUE/ftPD0o3u2kInz2kCrIc1lXvfqikInfUTonMxDO7
y6Y8OfTwHA/18gMLO3su0B9VhOHUuk7JkcbKcNv08SR308+QNbgl1iOTtYufdgiXjYyp1z3JE9Wu
i/rH3C8viY75PBmaOjJAQGzRCEViscAEOuNEznaT6Y6VpuFtVbLII4Bl7AJkP08+DXGgU3O2k0Pw
qPZ142fPkepfa+FZ+5vDGJ14dhoDvRrrGv+MxK+yJ9VOPXc1bRXde++YcIsX7U/FC9C71QLoivrh
aBQu9nnLm67hFFUbR5GClxQlKSuE2Fd9SqxUKA5BC+NxaDoqGVN+nG0fNdfcZubKGI3s5BFXT3HV
fh55cJVlctLF/JOTjRO4N5yjPeTeyjNhIkXl9AW/h74CGbL2YBVKFoqgt2dG47opWAFO8MwKrEth
SmWFTM7i3ombOzJM8zMxWHvNlbwxBO35viB93hrhaItma3pz8sUlKoIUeIoNPvbfTUO/7JKk+dWS
hfFWam/YAQLxkHEEZJAbZFLRfmh/jEm4V3O7h3hiPysYgntuAdLJwjB/K3L/nOex8Y3klZIIUdlf
xyxESiZQPrMIgJIehd+CkhoP2IdCjfYHfJxH14/UrwxqZd/Wa5NnzH2K7uICcA61ipgO6Kbd71lu
AedqMZAp9N8HMgqe9EhDh4THaM2CWm2KAGyFaZACoTIbP6uvoTTnPDoAxliMLW1DaW7eFIgy96LC
whbp5tTkNNZhWbjXoApS6oGF3BA3YlwU8eybqdE2kefpp0VuFQtKGCWVBZZJ5fdIgMlmQTwTLIr7
NNPT2WEFN1lF+Iybl5AX9lRFO67LWnVt6fFidwdDUNtdu7Wn/CVkjbCOO1bBQZ0t+VN9sbehe7g+
7ii8UMbjGNxNhO3cxTWRDsJwf9ReMx2dr/nYtleoVnJELUsoqnkuLTAXSkv7OJDVu6vLHl1gnd15
cY7bdol0UWI8052EN9JPd72Mu0czc78lQKxDG8h/QcX3AbybsTZDBik5eqvK7Z66hsG4CYS3QQPz
E4hQf7B9OJ4GxVXwMrBd4MwFh7oOdzEROSs1Rs0dJA1gc+DBQXzAFSBt8NB100cYEhEyDrW83spS
2rGIsh7dJym+VYRU7fKiYAhrvS9umeCSLkPrhF2VsBToYp1pco2NNV3PYH6Lpgrd2TQ8c7amo5tr
1kBJP+9y8Mgr5UH/1qoz9yDjZjJsw8f/x96Z9biNbVn6rxTqnW7y8HBqdNWDJIpSSIrBMTjtF8Ij
5/lw/PX9UbYzbd/szHtRqIcGCsgMKxQSNVHkPnuv9S0OEfnWTj3I33SHu4rbx2b7xlNOvh0YIzWz
3p8GsDW0Oa3zZLx1+uKutLr2AatGTwc6UhetgO0hOaUhUJwCa347e+OtV3r6OQL/b/H2wg0uf4Pw
Np4gQxJ9mNq35Ty+iUqtukeWc0bIzjdwtLOtPjGyyWb7zkOAs81wN2dL1N0ttLYjh4mNHPtkv1RN
fIIl+nqxMzrpZD1f+fEiJQ0ALbeZytnvzHJdqSs6k5pLfVz4/Wg6gW1b0W4a1Ud9nOPTolnJrhsI
vhwOkPOTAHx6fyGQSGzziE6atlzGxrUCrNfmTq8RCF47B12BuTZUpAl5UXloIQgeh2zoIVc0xmHO
eDtQed4mheu8bZ9hGxVWqO5mABY385A9RpNIbtO5FqdMGTu7gfaGk9DCCVFXlxC8pscC0hO4sVGf
7OOZhWdMQ2/ssSMuHct/WsX1G472VOF6ul/gzrxTy3FOEgIUZHJra8yaKZI6+PBtqN8lEZUQQUrT
fdxxODRbhW6p1dioiO5Hi2bA1GK9lKEBUaTP9gaLECJxJvaLhfePwtY+xZXbn/rKex5BshD/1YZb
oy3NZ0fO4P1K7lQraxeHYO2YqEB7nML084DAeg9QX7sp+9coxUAozvpvveIMC6q4DGKDj1jm0gDm
s8THqAeSHDOfnwtGY0ZqmwGhavV21PXh1iYntYamG6ZKnpcIzJw3VS/SSOOz1YlmO5cCQ0UNGHJG
xMdOqGUPLpvYJe4EScBMw0CPg540rmEiTob1/wn4EeJ3bybqnJoxVDSOskGogBVuc7E0NJATgQCl
VRmXJLZf9EKigRLmC6MKoKBl1XQI7igtjJaBr3A7+kuCvU+4dbH1ZthUkxoTn7MDokHy2GichMhm
12jCa15fLbMhkBDiDAqKs7n+SARH5DbqCXWhIkRvRNgZY6kb8iQuXp0YTyMouAB4LDzi5kQnlQBo
szS23ah9Qb9Ilm0f1k+mdIc7LcsC5KS6NVtPndbaTwtNfzVmb6F4qYuTG+3Z6gHdjoib0RaGiF05
AXisExXYgduGtCEEeyrbhTTOTkUui1Mc5S763khuG6MpT5MGuLAspouWUvLFujR3pMb2Ewjq5LOd
ArztYYghOczdo6deCFBickAyMRaDDKuMzYmddis+9TVzDsxGVtd+SMtiY6/KR57ghFqPqcDG64z9
NEQ0/SCAy63QItI96Qu12BraQ93DAQ0HfBwVWoqNlXB+WUSIwFOqeryNLRwLac4gfijVM/R2aK1j
mALbLRkx5aUJ4DjZLB6H5Kxz7lo8O3dq/XE97OR8g9GhZAdnumMoQK3eKLe8ddYxtZyM7mJNd3Cp
44ObcoRPS0Q982xkd/F6yUm0zxg3oMGp0T6MucFs1Bt2Q5tzXVhCgh26s0zzwKWMPbX2hG1iyfIj
WWasFOKYKavDCtQzn8s25zQpdd3XMOxy5o7sy6im9AC74JIhiyXGrjh5YxYfGyjqB4575DB5BrxH
js0B4dfvYwdOpe4W3iNQqEupCAgLMSnt4tEufX0x7vuOhX9R9FhAeCO3XYJRh/Bq4j71/N1oCNCp
o3fC8VSuU3PnZY0xpt6/cXQzemqVcUrGaT5FVi/gzDn9BpHPxzmW+NLCavS1GJg7c6O3kx7tFlth
nqckvTXqKLzIaYUtWYNPQm57M1Dq4T41PmQjeT1JwfSAIrR06f4VvYa7YBZ0dgKs8eDxmw5TVOkF
Xqy26KqT85TTTxgKxKpG29w1enVHi97PMlG/nwYk+VH/0arK6hB63fxU056mtfCE9xUCr6K5dN0f
rntGqNeBpOTwa5VXO1EU4TGPUFmyc7PHd9mzbCFOurQzgg7Tw0PJynSORYjOfoYETquMOdS7gYjD
rcF5A0Rd2Z5JsnxiAK7v8pJ5zsDabU9ni2Uf407k091rzPHy2FR0KtJpyYBQVNNL6VmftW7hKhCK
AXWmeF7wmO1KommC60HYrJgqJS41nTWpjyOylEvRdnoww3DczSWTzTYVWtBrjnVZOuclrir1VOqe
vOCbecmaB5v5/6OdWckTUZ10qMvECOLUQybg6e2NHOsaOv968fq7iazp66VlNcRff42BKBBujMOo
sBSnhCT1jqb0nGWbrRHE1x9lOb4x2izfgdAJrmk6vUOGJehfvb75ejFjrH0c5wvN5urm+gM4J9Cf
ddl1vQTvkLNHpWiA85VPN6mLnR9jIkhiBqHQjL5eLhObOL7WJEJBaPkRJmVxU47ETF9/eG6Ckd5u
ToZq9GNn9p8yVTR+esUhXV31Smu++esxAJHW5tlv0isGbFgN5V8vXr3lycokahyORnEH04S58jf3
/NVHf/31jx+WEyc+hAtaJFfm0rqt6wa/bur361rYgIsTVYeCBRgwjdXebk3jy/Vm2fW66wYyvYKB
dX0Kv2wwg1fpI2Z8aeiR3gCc54O4mtu//r5eCXxzodfcop0ZzJUjVpbbayIZs7vq5o9ssuuvpIxS
qK6uhN8zy67XX9/+X67749frpevtTMY86OF/33IeWSQpumVPac8HGP/xKV5/x4fOR5kAYWLn1xlc
knSNoluSOhzbJtSQAkGGlwXj6Hq0Dh+vN9DkB090NUjTqcZrsGL+rtt1sBRDuVofIlyhXde/XC8Z
MUlBeqo+/nHV9Xp3vdn1Uue5XTA71fGPzV2v/7rNaqLxJ2v0c8XqTbhGYqWr7eF66frj+od+NSjk
q1UhqR89hp9HtUISZsIG/SskIG9gSlAXwcMy8+P1Y46vu9sfHyvZY8P6pbp+k6Y11er6A8Zyc4Pf
Yo2rTmJfi8bp5ppDJWjP09Tj1z9+XK8r4oWVIeGkaaZCwhbyovKvLyRK+ZJcf8xOG/lR1k7IRdzy
2UsHpE7oBXKLATI6F8JR0DXF4AszWGo2iNcZUOPG02ffLZzA9EgtytwnDc/FhnFzkBYl7r3BJj6j
+VQk8TNZ1q/NjBbsOPkzo/wNrXMNgKeB7GAOKNDEybVY4uOG3M6s8EAiDM95Iu4AgLh7MWefcACF
Gwbhz3bFAxZqnSzyncag9wbI1XEoO6xIYRwFnWlecF6xVGoQ6kUgYOmCvojGulMijc6RjPbxsjab
k/AcZqjIHZ7gZtw4c/eBXhyzcgajGwRgGA/5ZNggKoJNB1DRV5Bfirkhi4POHTSzAlELxq3QhlQu
MSGZ/WVaZ8M9XJjOTu90xzvJGR8c3bpBNcxI+3lndf0b8jjv6ZgFffhsEFu8w0r4sbbeKBsycKW8
YxdlHzla7xgC8noiQgA17AFpM39ciBPXZDHd4Cn13RkTaFRbz2J03mt6oHcYlSds065izjJ7jgb5
lnlB2GXLtpiZ4MSCxQKn8YTEyNjqy20C7xrLIaE49ICwRSbvyNYhQXlFxhhiOlaILVImN0PB2jIM
7xNYUttoppQvARA5tVNvvZ2ZS8LmuLxjJCP2Iw1UnBjY7GkZs3QzCJLKSd7Iye4zeec6VmI3EMhw
7mEfZ64QrzkqzM89421lB8JjmYUdnRTSNtx3Q/iQqNuyIu23Au9ENHq9calrdjA+Bta0eecCui0j
BoE2w0HTCELENpupwXgqJV1JIZKL15qPsxLAxGHgAybJXtOiuvDa8X7PCYrihHWVk/DuYb3aAHER
m9ouX/h2fiGxWC30SdOOATcF/lFG7FyGIQ7ErjPDMONgGWDyAOr4wAKi4ysrjHbHvp3uqA+rHX35
zbQPVf1mViZGwSr5kNTwONBE71BIhv5iOZgOC+P1DPkGyOsO1lWdkW8DaYng3lYXfiiwKhplEQbt
BEsQkddWR7mz17Um26tYTc8i78V+0rTZp0oWAYgW7IO4cg6kp3hbGSv5NM01qiS9PC1ejBqgKKyn
pTS6B6bq+2VdNlyvijIMXP1ovNbLWeMsZHl+1yxvRSisSwEo9+iksMtTSbtgiYRzjHDXPWk96Ylm
GOp75ooIOq3waUJdfCTKxMI8V/IFNROH5oFlIPeRYhfyCjpZlw/SLpdH/M+7qk0rlD4hFY/ObuOh
8UPXgl4Jfib5zk43PE3TnN4OdfrMiWJ4uv5Q0800dfpjWp2TkC2ljfmpcU2PNVY4PjkQAXapHnEq
XD7nSdLfCGIX7hNTwzxd7M06FByrcu/gODgqQ2JnX0excwNp61wxmHUHC/vkYjEjUL0GC++1qUzn
9WQk+zlfhnu9F49N2X6M9cLjTzO96tks72yJn33UjfHoGpnJUaNFbFMZ084o2tovvBY/c2feGqzs
hqpUJ4Tf76l3sj35N3QwEVpQLsrx7KQvRU2Y81KOrR92E3vBiL2oABQ3kP6MAYrSqaYszKFD2a68
WGKWl1IgVySHJN3b2gzct08J/aztnLa/s02i2DhLQz40w8B0yV759y37daW9McnwuJjKPU/org7L
0iS7oohhLdE23bWJWtXqReyjD/885+IRZUX8qGjPx6Eqnu2RWKfOe7Rim+NK9gYI3XgOvbm+pJoB
Mh/VTYM/q0oq/SZa2gPkdHf318rif7QtAem2HNPCzWHYeId+sVosg0i9xDHrQ2a42WEcGHqrIiT0
IHaeXUSLj1NBEku7zHtrFXdMtkr+5in8GktG0ozrckDVDcvQGQSav8jZvTBWuL8VQDYNuRPm3Dsn
4gigjXGy40T2NhfU5wgC6r1XDSTmeLD2BNFZGnTPbdeY5GbQODytYlN9MIq7wY2eFMPlI8tVHawi
lIBVx/LXb5xYBdc/+b141o6u455Ahy9Rvf8syMbNkBNvNPHGwdz3c0KujtEQ3hrmguy9Ik3JGtxq
Nw3GcbDnOGDZlL1dgzlk9iEhfTfspPeeoFPDjT/YQn+paObQ/MEw6aaW5PhFCUw35r6rICwWSbLc
/M3z/wdzA88fuozEq2bzMq6C8x9MBHOX4pkB7sChrqR0l1q1w5zHiwArmCGoPqLKKCEfdcN+yZ3f
oGpyeJCXFMuhX4lK+mj7z6P7wcrS9rAQi+WtHZAmrd/yzbtPp7oOproatx1p1YFK5a1Uef8/FrB/
ygLmuuZfOsB2n/P34/v2848OsK/3+W4Aw8olCRw06OPq6IptrC3f2UcWWCQHD7VNr58/sN98jyr0
XmFvhIvkmZJutLkCk75HFbqvJBYpCj3bEsyedPNf8X9J51efk8f3ClmL1Dkcc0D+9aiUpUOcGovX
HAbWlTtcsTeLMTSreutmXGWraGw7eq9wFdChreBYbUDVSi/mYAwwJIvGUZsIwAVz2CLapqgU5lRy
TmWMupszpzmRAZtv9oDB6Vx0KjoNJZlZLGgAdtA9HyuhTl3RsqaMz8S9ansteufaNRHlliKGwrb7
U4K8Y2tq8B+MJn6PHQi9kYP51ZqLI558tMjSOhEXUNLyg7LmRn4yV2ujawlktxrSeYnbbKC/UXa/
ycm6rWpeFnVn2+fvQCa5u1D2wYSEajfPtouS1XmZTT3yszi8dc1W81l+ZX4ryNwIW9gRS6jDm7OC
EKzLY5XmJz1qQcj2FoVkGC8ne44AnkGEd5Lm0hoWAdkuhu9iOrq9vhyYiTV72WX3WBne2WFuPLpJ
T1aDew7Tor0Bgszcb37qSUYnRQeBu4qJSWAE3aDPhdQ5NSv6IdLfLnq3cUsoBouwHsdR1P4ks+wx
jJy3Sb1v84vZ2jXz7S72W2l8Xkpn3KYOQtVcGDSEvS3xxx2tpFlHU5y86ysQf5rw06xdmxfGtGUV
pXx7pCZQ9b4oCn1jqz370JdsBHpg1vQ421Q9XtEUtsFnv9cFjVURoUScMN5aS3SKbaojN/oE4BxF
SFgQ3RqLh3YQD1aGG8HzMvRtfTwwsK02+ztmALdthuRQj7Ivs0x3uUOEMS09PBuQdJOUwY79hFCS
+VWH06Vr5xMmbQqytPlkVBbgSsiYu8y2662VFvcxDwTtn6gPR11U1QC6EeKh1KLNbDrncOgvRgh2
K55K5PUq2SZgWClsSf1GaLsmew8bEAPHzI0ehFucq7k4W/qHdtW6NMjuaMtsiDxADpjyoWRz9A6Y
0XGuMdxrADjB/5jI2ubsHe1EDIBV9dgzIHLASr5kMIawiRWKMA8zjnchWC1Yx9qBFE8E9nAN6/Au
6ps7InX90EGLlYW8cmaoG9uCfIpAcVMXhrEvBhybWoO8CGEcSiLg1ZFGITcRiN4DDxoUkuqC7/im
RqxUjaPc241z6KGzbD1tnI4DPJKogJSD+aIMzJL4TnqcKzOEhOs0erLRltMzRkpLJfkldSEixSfC
CgF9esZdKLUbFVHI9CC8L7PLUL4b7/CknZFsMX6uHyn0APyH+d4jObM02vjFrIGljskXMvzCogB+
M1oHSGRM0i3WoZ3tHdL5EYND5+cTZBHJ4r2PGRIQc0AQ2BZ+YRKovEYd4tUVJ74UB37m+JGJoCct
dEBRTYOOCctAl3GoyVoUwvWHlojSe+vWzGMa1KZ2CwKMpd16bNNgzgPZjtJdaLyZx6naR/rwukgc
jekJPHgnRZmH22yjboBv0w5u2x0h7vVO4tj0R7t5aOZ8OpsLklQUtoqu/Bz5sVmyakxqyRSPpD8E
PwTm5K/dBrMl+JStnpHOFWYQG5xeIcyPdYKWF2+Po2Fs+opRf/xYxc0CW6l8vA6HUlV8Ic2TLL8l
wgESGx+d5EYroGyMjyFRWwM5KTpRBoaGxsG4dxojJ+99vB3mByZOJwWDemOaMcKUIty5of6RwHPq
aGG9LKJ8TCLm1APJulsmMfbJJh3ulK51VWnP/uAW0R6FTL/J4aqccPwV+5EnYK7ypKRHqCTGlKBO
bfk0ZGBBwplQ5uklNSx3YxuE/AyWG5iRUuSOYH6aGMxiiRh2FXYIjkotulthRce6j5AEwFrlwC+M
qT/pxkTYTo7nANy2OixVcpIJ8o0sZEbM3pKdrTzfGtEcH3OQrxVK9aB3x4mDDsfR2UsYIpGlRPMF
rU1hdl+Ew4SnDhftBGdTOyV5ZxEqIO610gKWMCRAjLQ1248e2CnOex1GDA+nQZ1iULPcKuh5B62t
YHPPOpFNqPR4K5jz4vyLGy87k6H0xuuXNMCd5p1oedcHTK8X8tgsBjIzSbyttKkApf31WbTrU7k+
n2b5EuPhurn+gmJ4OrCjfX2WZZxNp4yOXMCQtViAXwDTtmBjXC82CRF06sVaJ1iI6J4q3RQ71ryH
GZLAvpXiYTLpPkIdHK7QDVxGN9dL5QrikBqyRpVasHKX4UthQQVDT9tsRPrbkHNtaOdB3vTLthUS
CeMs76NSZv7sLZcrP5aJX3k0gAnBBYFNzIi6mQBtXavo//Vx+t/R5+r+a73fXa3sHxF4taz01C+/
/udTVfDf/1nv8/ttfr7Hf16Sj23VVV/UX94q+Fzdvi8+d7/e6Kct8+jfnt3uvXr/0y/+lZz50H9u
59efuz5X3y346y3/2T9+S7d+muvP//Hv72kzgqToVJt8VD8Wk8KQa/X3/07LviQAOLtKvf+Te32r
QV3vlXRNuuuMHShEqTV/r0E955XAeg9HA9IK+r61PP0OIfBema40LUdiPPIoRnEifytCpflfgRDw
MD+v8HTPIFVIUAzjtDd0cV06/7BCMuPMK0he00+lzrIdtVrtDK15quQA52busMudbIhun8MpXlKy
bchnoXoL+9h5alJRRF+gKIzWJxzDlfYsQ7txX8a6Vd2XaJZ59X5xzEH7NKQuUoV0YVa0mEu3bKZ6
IKuqwS5vNJtqckAbVzQiuscWI5zY6VbXvSSiJH047eq4P1AgNthTo9ao9p4LdBJKej9F5BdD70HR
PeR3GTkH9S4ctZgoQJxidON1LMFnIgabCg9xkhgb3Y3nej2xhyYhZK4lAtFjmd7wSqI14C8v3+mu
q61JMHRvd5y0yOkDhoq1oCkjiWoTGIHxmTZK1m0ZY8zTdoqjAgB7M1Eyg4inrLKTvrPPc46LIr7r
S+DWmj8qMg86Hi2d9e4Yg8Xh+JHmVmK8d+I2i46NXWHD0btcdzbNmBGsPcag9cggka8lY9lNai5A
ryvSbBTGUVEjXqrC7ANpWD1sMklU+QUBWkFgSe6Eoj3oErlSUCzxRGvesr3wLazqLtnrYUe10llm
gToiMeYbb5xwdQF9sPRVIjt79/0SO+OzSZFhPnJDr/6E1z9+jsBcf9TRYDPlzJouIyezrZO9sqTF
pixTvbPjDDa5CR3/lrK12goRmtjgLTTM5KpGpDOsgZF9qVdU+uMkYG8L+VDauUkHUyfvFaB4VWa0
O0LnmSEgAWrlUKvpwesF54EYcUG6E2LWjZsWKRhR5L2ZkXFkdBwdfbkou76n+CWiMrFnUW7apqtt
ZG2Cuo1TNNFmcR8vRFwm2lBi00QM9MUCvtNtEGaMGbpwlVGQFpVX4MROWgdl+pBEiXYqOLTPnKxt
GoaSyHSX3pqNshYzXYctcBCOJP7MHRsLYCiJBH5Iwz3CekzlckiTrhB7W6BluK3rwXiEjCTSAEPR
2HAY76Look3R5LwAr/DEYW7ASNyEHFHMlf1hIznwE73mUxk3fQZU1B7X7PkZsqEthuQGcYL2Wy2L
+XGAtfvaaLuIjMrE2nYYGu91nC9nvgFEfSnLIjFKZxkwqTz5lEuRPWkUjMFYijiwQDR9QLMaBYg5
LJylbn2oOhn6nluA+qkn5Tsab/PiUnxtSBtvmXMo8yRxfVwSEI9A8EoTrQliEcyJ01PeIrUeE7c6
FU7jnKdYzwIvHItdZDj2TdjI4og/aXy0m4gkP2XNsFSN9BD1pjjqYWS96IxpOLF7iXULW+uzLMb5
fQ/d9lZqg3yoenLYxmER29IwygeIoRHvB4lyYzx0D0T79h+G3KiPeKPNR9TmmMKy3okvLuGyvp03
dtDhDvytKLvkALQ2OwJaYC7Rx9neZC5H8heZDpvCLcMDNsPsAOeeBjp90XNUhQmyv8pIX+ccIe/a
BdFVOcnUb3ovurftFp15m4Y+PUm1T3B54OCY2kPXiu4gezrbnsnRhVVRezHZFYOBkT7Uz8y6H1DA
vhfJPLGpqn6hIlL3bp/2+7bU5j2al+FuSbFR2ClWyjC21dayEnmvsygBtB7L4jZb46zjNNW/FHpa
PuL76m5RKcYelSBnJ9YphThKPA1v9HrpLmpw8m47svgeNnqc1fexSUC4N4SoEeYp2gkTNHpkokkl
yNLz00rIBRsSqwNTXzNeMNkTEKQm1HcNZgsQx1u05KxqUQ7NB5Q3+HDy0QNp4pq+21mojyFZAu7t
WU2P1lJ+7A2RsofoHG4RSj4OFeTjdrK6W3R9lR/y+RxEUlvHsMimo6iVtpdZqjEWwvTXJMZELDbc
ZJfhKuIjkXO2YgTlKrCaYeE5RKFYzsd2lBowwCY56yZOK3rtmg8wuw5GLEM7M/EaGKt2e+u2ir7I
XMfPYZfPl7h3Z18I5j/NMkEYTbWU3IPCvLHcQm3Tgu+YLW2BtViKoI+lcyH0131xCYMJJjqcWGSn
Bi/koAfgBaeHsIDezHsAntYs0zRYl/KBp2OIx36CKmhehO+FrgjmtiF4SCz1Xi9IZSxbGdOcAdLT
iGreMb9QpJjV/cbK5x7pXkGrPbfGveK4iUfRQZ5YDQb9yiG89EY07Flviy0nBBdLkgz3MiLhimA1
ljkS9KmaW/Epj8b2Fk00PGnHIuUPL3ng6jG06wzUP+scZAGU9sR5JhJ1RJ9u+9RksAPXDOLfDBRD
YyFZFn0Ji8E0zppO9h5x594bxyns56wl+kILSVzhhOkEo5cShq4Uo3zEaaRYmxxEmZL4xODG29qK
SaGUpgsLFEMUnvlsry1a+9p1iYLSrd6ARd3JHdLihtXzQmQsrSfGmITagutNb/plaXfp0I+YXnIS
e/tiuDVWLvYSsk7KCeDcLqjIglSaOatEp/QLfen3lhajPqrMZDoQd0YjAGk1ooy6u9ToaHb0rfpd
jOZkN3mhuTOrhd2hH+jY0GReTlFFsc4JV/cbx6M9RwKsT0cacAI5874NXgGEZ57uHC8lTNrgm1GA
/djTd+p2E9oGBNRtu1dpisGrHLNtnep9EI/FegIh927mfLczIt3aTjVr95FcyF0+oXHM0sXDjWKp
1E8HfR2N6jnp233/WtMgYyPlKw+LUdlHRU9pr1kTHzsBdrgHOcx0pqcdcC5YPtjKyU9KmABLZg9k
d81Z975qsdWl+gATvZoI1oC8hCRLa+r4AcFCzbLPJQUwdLv2Td1XREuOS30r8Tnn+0xK4ezSiObY
vsswiFymRKJx1ZMo78krxXp4mIxpXM4ub1JOaw0p2NMklxpHDVk1aseEbrxwUgeEZxoxRZwtZ8Q1
RSOQ/abSMxqms+0wW0gXEEpqs37uHVd+IPlACuRs/y2roP+P1jcrx+yvljff10T/Vn35t22V98WH
5KeVztf7f2+226+g4tmeK92vOQMsNL43251XBqsMj246cUrrWeb3hY7pvvI8oGqgBA3XlY7Nn/7o
trs6hEH+aFsOCmf7X+m2rx39nyZZHEYtZKdI5ilHbXAwP0+yZqPMDJAAOudxBvhMu6Mv1nIix29P
pcZJiX4WHc8U8VxofLa6eNMNj70ek6/zCSEvxInQT/DVEIN6GMd7gpX0BG3ob4ZsNiq5/+Ft/rbe
/hGzKNw/e7ambWPj5+0RnvELMKxiIFe7bsSznWAJxy62kKKmlsNnF8rfZq8+d6yNIlSKFg6xQn/t
EMNSL7ezOxwajbQqShe+BIel0ImuyXwJmSqp3P2IhXEGtD+OWLKwFfb0cr07x/zcgQPIpoKR7R2b
aWj5ZDi6iFC4Xzc32wWeLa7jFhmZSLKpPq63gVJN7is1OQ9XWd5h9MKtTjtvfSjOwPgOzy5S+PWq
9SbrJpvaAC8sN8TL7ddNjVZ907n4veuPkq1/f1IN2P/1Oa1P8PqEm3Ff6ZZvO8V2vU3C5iIY4Cuw
jATRHeMLaNKYwhO6s1xuuNyNxNcryUNne2QzfuLqd+tt4gIuB5DoeNXtowthLRbV3GW9acR1KbTw
BhqWupNrydEX+JX4v6Wi4N4y8Q56Eb6zu1WFwDYS4CJYgjmToVzlvg0zmGjm/FpykPYu6+aocPqB
2s8c9ustsmR8aLg1gGG8uTzsqPQvgsytKOuBct9Z3UninOUeWckGeIzr8+LBGwM/5LeXuj4e4PPV
zhIonQXqgGWDwCUzvv47HWiWdynqm4ZcvPUFsB1J0RBqCUJiOC888Prg1+upbIi93q+X17cwXC/z
t65Ccl3t0uxJ56mhYHiRAF0w8XYbkQOJFpEeFAwIeslXA9apzeWhuk/FE3hYDvXsDuomAYhM29xf
f11v3GH2BG9xmPV2oyM5alBLyXTY93BG+r48rdeHC7HxQ7hLl3cJj7Fut8uGfYK+JGNz6ybgCWyx
pmxKPFLrs7KZrHy/qyvQ3UJayEZYxonchFxe/9asm/VruTanB05RiUKGrh7RSe8L7r4+g/VunL5s
761hUjTaIYa9eT94tHbToXrPGmXjoTtkqUwKEhbg+swsaasTpvB+mAra/tnrSQufvAilP9ls79C3
+znqa28278Mipztik+NkwcjHSxJ1Dk1G59K0BpKZfqvSjCAHcemnpN+Vbm8gVQtGRTSUcN2nrPxN
dDmuoiRsOO1DcZ/18WMpo10Rl/Cm10xxwGP3uWH66C3Zz3rfHNUDmtptbXf+eoZOMvOOg9j/cEr/
uR6hYdDP/eHovnYhv91zbXP+x7/vweokn346b367z/cOof6KKfPvPcA/Tpuu84ozKc0lSBQGZ0Jw
o9/7g6bxStfpHbqIJmzdkmt0z7fTppCv6BlyHnYBmNJT8P4lSOk/CEDYldc+g2HR57FRr/BafyTy
oRnVaXZU/cHKcrVrija509IqPXV1c6eYT+zgsMVBUmgZIiudbxAylm3V0Byq72W9xCfR97faioNB
tD9uHastz+sEjQRKzjx92R2VMVw6q3EPrV42iPf/Vv3De/HjmR9JmHQJPmJejwjIFuKXc2nTRAuj
nUkFOh8VozsCSLTVYRoyHC+FGLYLdWTvOZ8cGFRfi8afOuc/nsmv7dMfBDRfH9xzLV13pOQj+eXB
UZ0PBnMKFbRNzDS8CpqcqK52jn0GwfRzwuiutjn5ZE25DU3AVD/sa39SSfzp4/OxeabtsI/JX2VH
LDqQf0upgsLt7k05Zri4yRjtCMktnEgDIn1sEia+nE/xzkHx+5vHXwVCv75+ALegnUx2SyLvf95/
pgGYTI4TIbAsKHYERryOyNHemLNlUHDFLiMxxdTJZbYAA3xtREimzKw8ffzMa/B3q/3NW/Lnz4gB
0PrlMjzrFyGWAvYfmrVaU5sZAxnpFPslVdz5b174LxUcH7wl+Lo4VLWQU+ge/PzCu8g1O8RFiBtY
eyF+rYhFmuz0habmNrNVRPRyGd4uHQEGgrV6P2rjvdMiB8ydRpxrU8ZBPq3+yITO4l8/t/U9//kz
sQTVto6VVrBLyvUd+qHlb+FoNGND9UHXfHJCoiJsLf4oTW8zz+FTgrMIa21a/82e8I9vuyWEYJaB
nVkaHLV+ftAwJu7BNStS21ETMxHEalvrXuX/9Uv7s3ddUDB7qNY8Cv317z+8NN3tRGrQEmZUB2lq
cXkZcFWIkzKN5m/2oz97F398qF8+YEY9OKGtvA/cGadLnw87JMuf6pQ2sukgHp6pCJJ4vvz1CzR/
EQ1d9ytYzbYFm9pjB/7lgDzHGYkJpC0HwtH7Tayp8uAVOgZYp9gvtSDS1buL07m/1PX4pByaknMz
HDg0eJtaczJSBS3TH1Mt0EZb0DtzQp632F9Vl26P/5PZxrmxJohU+Dd9isUvbWQugRYKIpQJvML0
96VjxY639b51q3kbZUj8jVkkZzCDkXoweu2dbKzk8DevfH1Df9ltTV06ZNlZTKv+Ybd1uwjoqeKL
mwuFx3RKHkxFGjftJJAY8fCg1vpuHOjsDd5TlyNjx/p7/38pO6/mtpUuyv4iVCE1GnhlzhKtaL+g
ZFlCzkAj/PpZ4K2Z+13bZde8sCjKligS7O5zzt5r9znUuGHAUebkDyncIY6c6Lg7aSxKt+hX1hg3
qyDiOKa4WEyl9EVTI/dJRXFx5bQrmS1XFfqnybROFJfxeWjeo4wpdeD2+s5/JSQspg/anTQzfvnz
n2wYv+5dwtLZu+bFClD3bXv+n+s59lInmQRqYFJGMC13E2kD8cdQgNdv+qcpLpLl1Ln4gYUYdvnI
y6GJz9FrLnobbcop1mhW/8jpl550/asZOcWqLo2voT8Z68iC+OMhunY6QYOldTb4TeSjhxHU07/j
KgifsqHFIiHZJ7Wqo4phNcM7PS5tX9eh7WEF9RrsrBrfs+PsOkA08YoSaMHJSECD52O1cC15Nlsd
HYNY2sMxngIPQq40F1FfHfpOXYOyfyLaLBmIcSmyLsJh/0ApD/0jfahjIXaeo2FDzIFiKtKOC0bp
oD6XNXCfzSRLa1WYCJ47O3rGcu6C4nFb4m7c4MmKo/tOqjt0WIs0QgGE3/0do3WJpDYf10ZQZbx2
TMuSg+neQxZ0Mm2nyu7Rppu+7LX2LuijY9LY2WYon6oIchcTzTn8Jj3ATMWCN7XJYhS1CbMF4Ggh
adl672Et3sGJ3wvIzQUJblklviFKfrQn+5UsXsgc3rDPkCyS/2Y5ixZbLdFe3ZMTuGoVC8Q1RUba
EOsVSFfgeWk4/uWq+nXhAg7NqZWlGEXvL8BvfCuiE9QU285uN2U2bF2Fo9yIBrCZCPIIo1r6GMD+
sv7/9rcKdl1o93RzvJ/WLa/m6sBcwbarPzdWf+2K9LOj1T9M2lNtJy+J57z+5dMzbyn/XTBcZJyu
NDxjBnabP205TeCpXEs7zl62ahd5krG2xQ/1DLio34RU09rTj3pLBVqK6S8tnF8/uK5wzfl47nlz
2+unPTbo0Jz1quDPlcVrWZubeDS1PTMeJhct6SrtTmo/tF5mf3mZDes3fzRHDpdzLn12Xmq+/z8r
Rqb7GvIVXme7kxeczGptZZmCYDAOe/JS3jJqBshZLcVpOF0aFk9mEembo55j+up/eza/7vq8DOje
YaZLQ3Ik+u+zIXNwMpzSa5B4cgrS52UjKJO1FzCNy1xMJ2nfGBdw2gp4Mv5c32eY4sZrKCePhQNI
R5AG9efLwvzdW8N5GPGTISyDduR/n1NVFQTsYRrZmhY9eKa169KxDRx16rkMxk/V9EDvq8JfIOAJ
2PfSl8wqMOD4Ojxq42sCRXuxI4sIR6FG06wzYGk4CBZ5X1etHjwasXluwfxeOIqo7dDTaPGzczWH
etq02HF2+n95mW/Hmp+vdI+cVipCnNy/sPIDW9M0P7SarYQnu81X9N4uhvSzda46NmV8q0sVR9VS
WXaGdXhIdlND4zIV8wc/o1prdOfNnDi6OAh1YY6vsPm2K8eDOztlgGL6NN3oAt9QEvjWvrPdR90s
EP054QQpGcdh7Z087GU7UfAHB/Y+sNhWhzTdBbxGIBWyv5y+bKTgv3y4qYzpkBJJw3I2f/9/rnPf
qD1mbX2zVUgx2jDchaS9y1Abd1NlnLDULbHi2/uwB2nS5UDsi/AzjrSVQMqwVp2t7Tie0y7xB2dF
AYg8y2KyOanRXPZx8ZoNFXnqczHbklnYpt81t3+qw9Q9pPiiwIfM5x+IEllJ+p8pSD8SJnhRRyUH
N+iDdYnMArrn+DY1GQF1iY3M2m8sXF3NQ184P/58Td9Ofb9cAP/zavz0OUNe0ttBMTbboDMSZKgj
gKDJwJsps35VEjS5Zl2AnoGT1jFUjLWkMZdSiicVt3d/fi4/pyRwQiUchXwc1O2uySj/p6XPHZXd
jwJenpdJte1tdzyiNHiBM7R2KmM8RQKsbhkBeamDgAUhNe6yoUjupFfuPTvFXwSPwi/QeYvSaylV
x6P05gDMCZMymCgLKV+1RG79XQBAJcWyeGuNDjBbgETOx+0EWNp+5Mc+1ozOMU/7kKVxU+GKAhGb
udFnmrfj0idTo0WVuhGZ85qVAnuqR+CbNfnDlqRYzu/6nlxzDhQWjkKhu/iCvI4Otf5i2f4bWIIn
4Pns7YzFZVu9dG2ztKowOkUV3cE6+OEacfoXP8uv5Q19IuJ1bc7Ajk5L478XPa4EUrhillPXTt4C
v8U/NDGjKCbO9H9+F3+zSGKUmkVrtuSn6vN2/j8fryZNHCJPCaMrg/yT9IFlJssdS+e9iy6JYHr0
5BmhrXZuP/75F//myMvfCLvV9Gx6qKSm/Pc3V37QldIXLM+5WHcqJtDUHex90jbvJskpi8n1V9Ls
2oUD1HghAviY0L04TnGuh12KqVK6P2zRRVvA884SJmq8LqKN7xBP/+en+psjjaPbpoOqhsMFhe1/
n2kbRJVJoGSDoxI+Wl8diyZ+I8fnftAEKenRZzPzlf/8O2+Hlp8+6XT8TM8lbwDd1s87qodWZMCt
2GwN1V10S0cGra0I7l1NjjwFrt8u0RmVG82zdnQZvhBfsDcb0nR70u8WVmHfDzB/VjCmFFNWDppT
ND5GBtRw7W9HoF/rNd5IwdaJkkLavyR7R12rRKhYkxBZkOBTSvzTiQTpoicRaaDx559fmd9esZRI
hBnRbqPT9993w/HiJMi6oUFEDw/FPNs2v9XMnQuLM1xkrl/MvUO60v52wf5akaNSpEvK5cobYv+c
ChM3RlAYdtkw+29f+tG+GpLqkFQ6aHNDfUe5gkSa+jMZQsjdAfkDsWhWodKow/0gW7pZ4yxR02x0
Qssn4FZ/2Sp/lnjOC7JjSIpHnQ+zK35eNfqxI2mOEfzW1Ow3VhVsFXYbb5KyOVM3foQRp2NluyjU
qNfk+FAyUPCZw69lzbyRVezTGnkJ//x22b97vzgh805R3boIXf/7fiFW9E0r12HCdAFu5QwROTLw
fdogM8UcIy9NCxo/ZvqzCRSgGA6O+9KkidjFbnY/ZtvcFNGDNQwfHZmlkGwCElSa5hLkR0+zpmPl
hpeJleZUeVW3cnyRb6M5tyVnX/Bi49wSekXcN7mjU8k2gdAQVZJOdkvoeOqlqc55SYUQDXR49k3b
vqWDeCU2BTCcFUugAcEP9ETrRBkh+rkZHwRpE57WVJ7wJjQVZ4A/v2C/eb0wMTpENOmSs/TPVsZQ
c6NR5E61VYFYWgA51509qTVg/nBZdOIxCruro9WfaC/+sub8nFQ2X0Aeu470dIl5Ff/Zf98qMglp
99ey2hJRIiGYdvYu0uB5Iu9MCJ1wjH1fA+tRWX9IffqbllURvMG86//7FaCWEugH5mnELztDOTNt
S9eu4LePd7UNOKlKwCBFfV4wNDPeBjcnHLbIT7FtNn+5XH/TSOc1sOjmUsRIevn2f18Dc8KhQqZt
tW3lSC57EG5Nt/gel0FwygIikyKNyIdggk+vAsRpVfiXT/FvVhlPp+VnOwZCPeH9tLxxUspbLxTV
Nu0m4BIQdXx4KU1DYkVmIp37619MKfSbWpIzpe550pOYMX+uJd3ELrpggomfqsz7XhBys+zL1rkf
aNpsopa8qxxuhzFU3qMmXJ3L0P9BZnB4lMRrbIPB9+6BXOaxHq67bIRQN/N4k94K7juzJd+3IjKn
6KAYw8LBbGZpT67fLHEoQOrRm+SkJYMkwrud1RflgxmmL82oxqVs6vitHTxMLk16bVK0G5ZVCHZA
nbI3H6KnvC37dVRmARDxwXpBivRdOaFY9+aQ80nvSPk25h9kG/5bIrVtrJaGqetf6OZojzZyIl/2
4jnyZhm27PyzH6VM6wtbuxe6qq8gxUig760rg43qqSUQ3O0W0aCcF9d67iYD2h19/bo3F2CTHyUV
xLXohQZp0ifsJsupuZFNeV9i6Y2LIBiPYRfdT3gPn5vcgDgyWt4remX8YLKgRQSq5S730mdOMt2+
joPpMpg6zrvOOLSt940iKDmXxhCfYN3qC3bI/BkawqOOJmqV9ZiaPKOdsZJIzsd2eLMLAXWcIznw
Cg1RrJ4S2zJ2xUMcyXczLKd3PTGuuZt+bbNIAxZpR+dRdhFD6fZHOTb9MiQLZlq4WdGtM/x/1Hup
OiCDoAJrU5R3UVKPi9jIBoegblRvqdXAuS051XfpS6vF3ZYQqPp0e0iGk4ur085Wli6jCzt7dGlh
Uh1gchxuDxluKQ4tqsgb2B9QZ38qdFudbvduj/mYnhpV+1u4gps4scSJ1qNzut3796bPAkb/PT05
V5TIW9HfItwuIiJex+gc2DDc+2Cs1oGfFMdwwA6x8Ga6eyXrb4NTUL1MPmKGYAZ2zvemLEvXaWrq
i0QF051W1NNdlyzMAlTz7REmf+NdlMb2DowsSEnn1KJGvf/3poJ5FHFWucisCaG/JMM2p/2+a0YY
OdIs7achQc3RygwNQDct2t6H+gHs2D1g53seeQc2oZQB+gJyG2232BhjbrxoML2OTUgto3FM1stS
+9KWhvZlKKqrSvFiQnrW7qFvLREOghAcNGslArgcQZhUh7AhxPT2ZcYR/zySHd01w75WWqYtBpn0
9xwT6n5McUnEUXePEUDq8RHltX+tUtCVaFKACpUVVEhcDZtYd+KrXaj4SoNJQbfEFTaNDu13R4VH
S4/U0Z/KeAk+w3tORxB4JTiKdZub/rMTA1rN7XY2MuA8dobpebQNWhiBms655k/PiEAOGoGtV6S1
9XP2LZ0ftEEF7gd8BswP5Ra3fvUUQJx4cFo8AdKonioEtqsmwcdXQsxcO8XsmKYkvnOayALOyT2O
rj21xkK6mCaMvuWMFI9WfZLVJDeySr7dAp2l2zoH0L0O1zdKotYvLohAAmJ52norjHCV8bc8zT1K
5CoEOIQCNW6cW8aDnuUgitQ9Mm94uxN/NqJr70mFubPSCRHaWgm/GKQTalOjL88EHU3HoSQkxYRT
1ycB03P/2irVfQsG+xWt65HMeQgjvWldZt0++mF3WGlkOJybnjRepwx/hA6sGNMOsCwTdbYpApGt
VYP+LSaZ6WHKuispgs7XLCaCoVElal8Y/68wkoTAGGih/LVKjcZxHisc2JX7tQsPlTk635j/DhvI
oe2u0YLkVTgM2ufHHYtTblq2E6RNllXLLZonB9Pb0qxNAq+gn0H7jJ/zMfrGQpJ+y/HbpmXyEJtF
fQ8ixXkO4w2Uo+wZ4Wl3tdzoHI7PpV0Zj6SJF3cYu58CcqieRDQll7jV3m9fEbsC17BJ8XL4BVrZ
XOPdoPd6ZZNZyMDxH0ii9sH+2Litw8k+poxAZ2J/vbPyriXLxct2pWmMTx7hCKsIKCDztmJ8Ij9+
1g/r34cerQ+uiuYBj5Fx9uzoS41g66Gdb4yB/sFQuOYyAHq7LJSg7Zx7/QGjBTOq+csYJv5DlJcr
p9e/eYRDbisXFmnveK8YgclfgX9bHcyEa8SWOyNIou/NB290v1NaTyJY79pEvEnqcYFNqREXxnLZ
Ih8Sd+tWLWOKvq7WLHjOSWhuuRZtFK7IdxrJkKvGu9s9FXKQKRJiBCcNut9gMc8bsMYPWRneOemz
VyGOzJTwaI1hstIVmU8lgq8Fbg7iIOZkE2fWTXqVN+28MZNHzAyrpAzRpktCMYykPNolAsQG8NG2
H1GMJyLfMKJtriaS7pU12PJYgUg9ZnBxzo2cQkBcbHYFqnQ8DD2Fvq9Pl9sNDNZnI/FmklUdnGwP
MH1g4GTw/bcpao9O2GbruPooNPXu+GS74iXr+QPIgWz2HVmB2MYMbwVLe40KGU25TiC8IE4Tdmt2
MMdpV1NGLIQNpFV5W8sqf0RJ8iVJfFzr6bgJpuiD6NFtXQ4kkfT2GqgYz4JznxqadSHdHQRGhq8+
6X1h89JCZcCF9SNWQD1zPK4g3Fv7q4qcL7o2pivaX1eO86t8QJIiE8wbo4JFXHGG1DL75Hbtizm2
9xNBm7RD7lIZzLsukyXfRklC1rtMXlzT39mTeDcx79hNtMVP5SuPZU37xEp7wTL9Y2qxtJAbttQC
n0OrJHSwxkg16G25ZBQ6M+YKoqK6qQavVB0ohuKDUUzP5J3cV46aVgYa76Se9taYXhWBYR0lE97v
/RDbWNIGY2PlpDpEpI+qmSPtkJPAyFGOH1Sc19Jivgo/zl5m2JPWlHgWLxtHVsGfVeaclfXkqIgL
PDnlU5IQbefE4kts6xPp6zYoWlwoK4sEVZwc+qqJ3HfXSCtSDXEwTWl7zT3/C3kZ1UobRmPbxJxM
ND2bm4xYS+jGVYV7l8Yd7pupb5e5R8Rtkx8yC6uLnZN5OAxv0eRsRDGhSq+JOowt41te6hdaJTB6
3C15wSs5UXt6zfQj7CN86srct4rriz0JzJw2pYu6rt3NqFVnM9FjqK6kEVelda8TY4zNLo2XQMSX
qflqEmA3AjRbK2I710mGL8FM4gYJaXXppUY82mDUG0ZV8GA1BRWgMC9Co47IZ5ddo0wMzQ5Lgi0/
tFYBxXKtTy0nG8AVBcnvk3cB7X3VG48KGRX0wnectW1q5PnkbbBLfIiCNP71ZRBWaDQjrSNrg6GF
M53JOZrxxng9Joto+r44mQbo+QnMqMjFgU7gJxl52OhB13XZhxvHn1ZTJIt+ImOr42RBbC04nYz3
2FbNs6Osb5VRIjAADii+2HeRxjA6gHbr9GBLBh3taWQSSueWOgIGoeF0aI+euymSplzp8OXOyg82
k+m8oeIIFm0lkk3tAN2qOsW2azgrI+4xYI3tyYrJ5oj14VUYmraVfX8H0h3OM5PPhVH1UKrZl4C8
7zMzwkwJptYCdr5vqu49ZwOMIbxdsb/cqXgOs4xC/EJVidu7H4fj7V4TwUoLvI6wKraeoba3PcDp
YzlYxTGSlLn0GQVQ12Pq2hpSkPDo5fg0K13Wa8D5+arQ6RmDl1+pLKiPbhfUqAxglC0LUNXL24Oz
keZYtsHJGnp3y+wGGKlW01Es9Wqle0l1NKlvZkBbic1I785y/oWVPZZH6UhWT2Mgfa52MdISUjIU
NmTm+a8IswEzjozfGQ1ER2Bv0dGhdodo15A9DAaE5SqAP6snzVEge0XeN8s+amKPVETaYpLszAAE
C6EQ31VQEqIaJNUiUyQBws4uj0nMcAFdrGCKonXHEOvurhjFNmTYDgGj32ek+TIEmv8BReDBrfGx
Wk6jrVyv20GWhvDX+/oSc1JDKDY3zAU3sjGJx8BCOTRZtK+xlyJRy9J8mYbM/6vazY+R0F5qciA3
zfzV7SFK8FOUy3g91dkxAit3nNDEkgQ4fXMFhyWrQ1hGI6pcd45TwZuYWqLW51e5appiZZRTDnUZ
Mz1xLCtJNOw+dtn4Qz0lT7FOj8l8z+gB+omwRZbdvbrKL2Djwem53RQTXj87N57zNED5XAuCT+dv
EvrCUnm724t4TZtO7qp8DI5jkoTYkrnnhRMpLw5VEHiQxjb6XVSqrawru+DdqIhTaobNP19qIbmc
XFLd0rbEhJKCKs9FEkFIzPF2MwKxPw7FS1oE2T8Pu63tQteL6xXenDTftLbVUGv4CAA74kHqKvlu
UJgCKSRExOpUyjquLlbiDYdQNucq2rr5HIGV6z0TT/Y1Q3L54PzUdgbvOByUKNkZVHBrswdfMaUa
+GHdJWZT42Yok0Xs6eWm0kqTD3mCYKOR9SYIPybX8I80+WauSE16WL6PnUrfCF9QXFvuYcSUu+wT
lzgLZg9aRa2aJvp732n90sBIhdjb+zGaZCW44bBOiKXq+xYyomeE07KZob1uRtebeoS7U2QXzZEP
cX5wbo+iz8YyocYpx+HFo2Tu5QdRGTGsQloV2kiemq6Hu9vjVpgbfCjmf6c7nQs15Pbw7eb242/3
CBCyl7GHJ+L25T+/55/b238tNCNfztzq5T8P3v5VeXu6t7v/fA3JZQXOA/LJ/3tuGKd48rdv//NM
xJi+CHOS/zylf/9hiFdgPQz2S4ExmDP3/IQTTewaMbBNB8TN5CZw2tu9dL7375e3e7fHfvp3SDmg
t3f50+3x200f1Oasnf2/P0oGjdhUQ0hGPQ8RmjOt66z43rQ5pbLrQ8DxpL26ffnvzTQnXxRTxbt9
u8ua3h1sb8AHl1qHwuAsHlYNcY6Q3VdkMp+UrtlnNJTOqpxEs0la0OhDZvircpDuQp9ngcPMhEcc
9znE2OSHwBDLKHPe2YiAZ7A4b5M6JBM6n1YSm/F9OxrNJvXz4ey4VOI4tyEt0ZypGywVNrBvmMgE
fCX9B8nV5C2EGeNTd6J/D+GDaW+kfycKOrojfpVs9/Ihk185sYWrmoV8UWWTBI+D11W3WXucJP1o
hvZSC/OKYAXZ54CR0A/9l4KO/UJzJm2jT/KbJ+8hCG6KofruDySt+CP2DbCGVP9++5TGlHQdxKsY
VB1om2gf1pOz1T3xkLeIi/KJpLXavJ9GaxN5alw0EJJIqjK3ltGe0jptly6MoyW5PSvL8cHz2HhR
e4bAUeGtagWsRUmQYBnJSdFDr6prZPv4pSyL81NwbxXDvRmDALHFOsvwn7B/fihl+NuwpfBwrXal
GvsQT3BiBf5Ef0BhQWFHs4geCx2xmhMScVS1ptZGUbinzCq/Dt1dp+df/KTqt3WAAYtmpHcvVfFd
5XG4TtzqRxl0j1pbjaBo+3IZ5cMxiEOsGBstqyXv7CxL7OwVvpR6nVWkGhe5dwxqtAkRZyMj7yE7
mR9OTqpFqJ4wlVZfcNOCogH0q6FPORKPMqoCNZKlnzyvLddEKgGk6gqoEGQkrSCNG2zPl7j8UdiQ
MRtK4I0hCGRLBEHsU4TBQ+lKbr2gxjQOCokwu2JpNKBcmjqhrWUkF02rg13jTx9oHJMLiYXFwa7d
Y6YgF41Eb1wthGdRRpxHCrRa2h0c+LjjtIPd6kzk5U4oW9+T0YitK3vWeApHQesDlA0Uedt3h/VE
gMamkDGWdSD3VLdqxQyn2AbSVHcR1tmOI1+uMZYvO5JM80HWqxkagCC9YqKYSQrCgtqdFli2rukO
8I3okYJm3EaMiRYxc9mjrwiKSTxOJpwNkBocndp5UmRewOAiYyBF4qITIJ0RrTyHOkdDbu8zJy9P
4JjYibKSc3BCy9ZH3z3NqdL2FH6FscUOP1nRyorr+tTSH2rw7i7szK3xAweo03v3dTDK9OB+T4qu
vqv8bezX8XIS5gUaOUv+oEU7MOgX3UD9oYTB0h/C0icyLts4ovG2aF+9VZjY3/qU1PHGBuEfRpz3
MZmRjMPx14heLBgQePY7sYoLCqew4JBaBznRWoRYaFra0P2ISlJZ4aRNYz5ui7K7FyaM4pAfArsz
3ncdmS96Q45rlLrrMS+oIF3zkpqMhROdALcAwODSL1iYU/1t1oCVpIvGGq8OdR0d/XT6JG7pTSui
r1pRfpJLaR86AxMdJ3lnmznItYAPbQLhZXyM+P/e0JprnD/vYeRvhpyQbo7cBV5lT57DHrx4akUV
DjHknKJmJk3f74TOyV2VCLbZOmdPeD2Mu7oopm3cRiR9mP2PCDr5lRUQIYwCeFZXQ0cyR1yRcqbI
a50yZ69RzRkovo/4nu8CB4+uoTiAWbr5bGuZv8nwtewBEhJHNWneblQ+cVsxcW9eDCJ2sH744lyU
lyae4ywUHBHOEfE9XGjvHBYWOb+Cs1lNJu3tU9RbVb+vBgN0ak0R56mMGSUxPtaILJOD8rmabwDt
haQ3y7yVh1Z69lar6lPjlcn5nxuTtbG1vE+/CjlgMYRY6x7B39Sb9FK3sgpPRY5MhSzjpWQcKBkB
0hwENif6pDs2COePFJREm7jML7LAB0lukY3Jp56IFk6T5lbUwd4j3GBpRhl6BI2Ysjbo17mUO2fM
IbdE1Z7oq3ox5G+2ERtA6MqIMXlorp4b0p83ILcYCw9E6oVuuIHrGiBzZbXWSLyiRdTvbL17G3Ny
cqSv+FnZUiPEYs2+Yq55dO2WUbkuOzNYuo0XLXV858fISgqAt9HGiYLmvc/Uu6kPczofu4ZOjkI9
5AbnxPGjMK396FjbcU5eootAIpBWnlA5bxUn2HvDDOC8kUXcId0ksZXUOfagVzJc7U0c5S9TG59D
n6FGgEUdkoHQuNwwemRdAduDuTPKq3p8bKBeA1cjSp5x81eajWLJ4RbtDtwWbZhMpjlefcxBhtQg
q1tzRkbyyfT4mRbL413FyzeGdxxT+00JfG+BGypeZslskIyfaHljPvI2HUQSb3I9lLUypaUeEfBV
9pc+KMhRR2SxJjSFGstN4eCQPyS1bg5GOrYAGqFjuncJJ8Ag1eprbZXvUUKgkWer5Az+5zUhA3I7
0nzZFJ3aCLpma87JAXZQhHH1WLqbKjHOoU0VUgTRsi/65CgZpkPRtY0Vse7Tpq8VLLDBXI906jHq
d9Fd482efPXFIOiKbAxw5+VsiVEE/qzHr1g6si+KARKOzNxeyjzPlwUtr01BdD0JPZvTgEZ8r4Lk
R28E5XImUsHpSxjwpNb3NPXMrd0TAWLR69oZ9eSvW9kH0BzrPX0ZItO6Ojk2tYRbCOEe6AN2SXf4
rgnPOlZt7J0Gzws2KZpK1Fgmw7bBK8gyk+2FVoBOKh4ZmZ0f31c2Naw/mneGR5wAeM4ivr/qEeFL
CePVXSBAn7La6kRIOoO5w7lV31v+F8BT2UOZwjWIA/MejUL+gDY+2bgAEFdG97WeE41EHMPSD6Ov
fNyqx9btONaLMF94/qep4uw16lR11MsZgz5/iTIOHrxjJgdLFcM+TOkxVDLY9MBfPrUoPbplu67h
NahKyNdsbIJZBEiXRFKrjsVwB+Wzxt7QUhPQShJ+HO9Ms+pX0uinO4uXeSFiUDYpbs3lyA/aelq6
GavwmxjUPo1ddS2dMLgwM720Q5k9Rmm3owUFQ99NPyGtqqXV1cHGzkB7tndQ6vJT1X+nIdGckxib
FuSokxfm3iHOCI0Q0HHWcTTsdaPp+HTp2De0Th1jhlkwAINthqiH2RbHzpH4H9bIniEJxUsOwH9n
lQ5LO8cUwYV70M33COe1GBXkwpTABTvyKXD99ptpFRfHJNdIGLQLfTiZe9FMZOblmyHCrJSM00Yr
Q+dexWJrj5jKGdruVNt/AQbVXohpAF1nGmpTFqOJZ57dFQzLHu1euLV03TulFWfYPn+tzRAjL81L
VJXeLivN77LVrb0XW+fBoo1gDRYQ1K7eEkWqDinzpoXVhBTxrn0i5vIDax0NUSn7NRQMANV5v031
GXURRvkmSAH6T53TLWVAIo3vjyn9BCD5VrGR0GIXzFHiO8Wqa8CnIixWiIXuExAAWt3emCQ+rjRG
YAhNxrUT2dZS75tuN9Up4Q8hp5swBf3iwjkHjX7X187GolW1EoVe7utEjAsCCp/DyhBHC8fCIjOR
ModD5m1ytwZ30ZD/YaTZunFoKReoW7alQ6ImgyrSatA73nm0xxdm1YwryeDNgBvGijQg/XAUjQ8V
fnFt8ATIqhvhfRi2r/YKiopoLAF8hwTcoI9L+Igu24sNkzZw2Ub1DBCOaUNeTeAJZV2lL+b68zjN
MNXY9BkSiOibSYt1b7vet6D31bkWayOMw/tgwCySdi7nJEfPOFxIOiol1R0VLbwxxNrWUOUnAhwQ
TlP4xU2CIFfUWyuKtogwUZw7w95PatyfjRw3PVEsqz65j+NKXurKWSI+GZ70hli3WnsxBqYysr7G
QKA2mjW8j5wVT3lB4Ulz7eTG/rQm/4RYTdvyd7X94hfAfnFGa9+c/ocvc+fFiN/LMQNgJYbxZLvK
3dc58W9ImNnUk/Ac5jhgDDt/IpKkOfukk39R/WOZmBggkCWcw9hNLhlpFUta+dsEwck1C4m0kmnk
nFV6EQDkroGLaho+J6nBWdNeAcv4n2Nay4sWATVTAvGqY6EadTWu35L2ghKg8CTQmhNkFuvU2ASy
13KSC46N3sXTr4y9TnCBd0FdJLt6mh7LsCVseZzGL7VNdM+kUWvcnOrCfq2ayb3ebmjb7eLE/CgL
wg4bPZWIUCWplc2IGSgYH0HfDGf2A/XFVvohNEOCvIRJ11oxoSGObiE1rzmTkptRF2j1CjUQL6uV
XwuL5BWitHtawx0z9im1oIWgfQbh4M580pKunF/fm9OqExsP7eLazq1xLR09J/YNQKwVNus2cadj
TqN4HZm6RXIvPU8d9pXeCMbNlQi3xuj31wTdSM+QsooHghq7ZDiQqkiibNl/RFVfMTOa7PUt1EZQ
sBZR1KwUaJhtlZGV0oVmsDHI0+2NY5IG5UNO3HSFWgrTEkA+/B9WDlxGlD6cCMH53Q+9Zav5wSly
8/sktKId6NG5AzouHat8ZfjOKmLn0WaI42zlRO14ZxVEejEfiTdmSrpc3sX1MhwZBhniO1pUbS9I
H94ORnRAb1Afbzda3XvLcuCFIeEju2ZjsYaTYjwqPvGHWDUdLgJdkYvpfs394EPDvHkPvBipZF7u
EVMVi9G3eo6MOfi1JCMXsIdEVNQmk+PKCfZZGwyEt1cByN+u2omyj2j/07kD4UXvNZxn/BGzZwFd
yG+2JBGW6ypyXyExnlOgAIvp/1B3HjuSI+0VfRftKdCbhTbpvassuyGqHb2NYNA8vQ5bv9xCgLQU
ZlDAzHRPVyVNfObec62+PQ5eUrMUKT8wxpLEAndtHWvGj9HWqX/HvD9IeuJtavgQgdzibk5deylU
MlzDEDrRCJNoLCwHYh/JmvCL9JVyYWXDDX8fhWbwksyBhmkI+EI/pRRK4ebVTCSuTvQdmH8aT8Fu
rXp0fW7+WWn4QwfC4D6Zq9eEVCyb3nb3NNYub28Mf31sNUgGrHYDJvFZGGl7BqI8OUWy7VzpEu4e
BnssMEwHtplUyQ6P/bOcw0TCwLSWvddTe0jfhYcgu32aNUhXAr25AL0tvN9+ZyLebEL4ss74tF2C
2DpSLnxdIFYwESEXZckVlZK+w0cn0CF4Q2ojHciCbsS6dvrl2qhwK5bjdI91xRkHyAEq5ZL9BMJ3
zCCQoetNmObkCjQeknW6okzCwpKI8JhrETPDvKJZWG1XrjI4kU24FoZJpa+x9pN1sCW7fIB5Uu1q
0ggRGsSwO9GZbvNw2qmyrlckE5QLImJ7P2L7WW9d4lX+9Poe/wgkF+LXw8S6aYahgPFpu0rP11nO
4MocmP+4YXduC+1zKIafkckspOjAU5Rw7MDM2Ma+0sbrpLzgXGtZezIq6a9QUxUsNFmiNpCxS8tM
1pz386NbLgHHtBtr+IAfR5niHRpJnJFnN6vWbRqOei+CcJ9C66WcSsZ+XfXlsJMWDnk3NJFcMpKh
lkBfR2y2rNjmFlXqL7I0/mg6jUktM36aVPQ8NaG2qIAuOWEepBVm2ywcPZIIN4Yh0I5rBDh7JcMv
0wkkKCDyfWRVErDbkgakOKMOlSN/MQ/Xt77VADmx4n7ds2TLs+qbNZm7HSOLsZaGtYYqaB2ZMXHk
rn4snKxcDFYXPhqGS5Dz+mWHe+GoKQlusZQPot6gDGQRcohOs19k+e2Zdg69m32fLEZjRsg4u27u
6zUGa0om1m7E3rvUElwLDqNwPLeA6LSGyrHw3mMt8Bkv1uW20YliaUiLROwweJsZlMXFGvA1kDaM
zMO6qtI4YL8jPN3WCYcZEYm3mDgWGKHsZRwL62SjytkXfXELPFmdyKZm8iPa9uJ51JyuHE68hKG2
hllwzRPmIAmztSSFdkk+2ZMKquVmJXfai8XeIpF7ZePlZ/lJcphsg+2kF8gphoXfVB4ouaa9dN70
NNiUzRMp72CYJCvbHWg70+eD6wmsO8euFjLyNJ5NNskDb7iDPboZppv+u+tNY5mmpGkJi/FevLbD
IF6bDeVbRFYkVMqcLUf5S9C0b4e6DJda9bvMRHxCYudvPCf91TvzqAtY/i7Fcu/4PbGOuAg3th/+
IEL5GqZ/57YMskeTPZmIMf923NUktLl7o4yBsAXsX4oKeGIka3jWTkohi7UQjEtp854tfrPnpckq
KF/CiVBUkKPj1tdSBgv1QJrOFzMM4NtJ9u71+1G23iEz5oBIJ+Xq+A1b0ZgcQgz8h2Cyvlsv1TcJ
hMbDULvk8FbG2kxUt2/KtKNB51VCHUkY/B/Da6u7bjsjaggfBHoNZ9CNeDJh0i2YOZKPSbdRB9hG
Ims+WAty5PL+U5LOdIzkCEjTAw3X1KccZ8EydSs2hGQ7MklAhtXDrYkq6oEEEtxhzOyfocGIxs4k
Vxn+X+X1auE6Q74g9GHmJGo/cozEOp7WDSNHzgM1+sfB4sezB9/FP0LyQ0Gc3ypi5XgNxnhneUi6
mNBGK3vG9HosW7KY+PDCrxb9aFR7X4OzlzL22yj7Ux81/wh8N8DA2id7z75UDFks0qIJvLpHBtGC
vQmVSjMFD3Levlte2B8w9lXbetKJVGP9NNguC32rqVGR1Lz3bRkc/34BLPmrZrbG7C9pNgwvkj07
mVvo1/Ypbq0f1JT6z7y1706ox+TcN/7GiJOzp6AONYky1oyE1IbgBZ7nzuYCizCn13Rhh+XJexpU
l6nvYI4yBEvreT0moycZfD0FU54ezLLYN5nISU6P2n05OHer9Iat2fDSmrKG9d6SIyOO1CJH5/FT
Uq51rf8e5i3FeW9l2yGzs2URaAN1gPWaeuWu6MS3WYnsWTMS2rIuQ+GhrOZSdO2TomrcDzqAr4mE
hJIaaYwl4VxBKxcYwYlByGjT6ljwRurtpcoYmI4+BvsGgHIMf/TQ6pyi3RDSGzYOBnOR0QpMuDAM
MIoNQIMTyOXNLGRfl0Pk30VMtJE21Dqo0eDLQ7i21N0I4/iA98Bn9L3MK7kDeWkdhzFyFgG9mEwZ
v2VgERg09Mamtehppko/B5PBOejV2yJiFzNmGokPNLpnl2RIgsxpdfCXc43DxyUPSaJOQQqv7ZlE
KmqTCU1chudCH3b6YAeHnFp6r3Jc5m4t0DuZ+QXCtLYbog3fB325lj7GyiMXUo3xJcAyGKf4J8zI
AADJnpIV1CD2U23TKmvntBLWEjZdurKMqd5LEoA3Phavla+HC+wgipGm+5HzrNzIxmopFeJ9iYLq
WtTapRhbte/cTFyCKAJ9QBreuee5jK3BODgFUSDNEAJCQAsXZ5dYkrYnwEqfsrDm8ihpbtsy521V
6uny74vfV3STnlbPwakmoN14uBATn2z1pr5VUXq1TIa+k61WuZYqkrtZYsFy5kVO7uuuzrozU/lm
2Tat+xK6LCfi1nypSmqUsEd8pDI2QyoxfpRpXd4ST6xV1difPoOWJVYgviX8HeuyKaw3Xe2k+i1r
aT8bS5c3P5XPUqCfoh8GkWZF+ZuTx78r11W/q4r5njMGi6lFD+totMLJNJ6U5lp7YQ7Z2Tft7RQM
9SfHYIkG0Uwhd1UxGegt0/Fu9C5xhqYkjKpiOagOBHGT7zVW6WFiPkUSPOJi4ibS6c7HyiK+ROEQ
RMlpXWTL+UHQuHNV9aSWMSCCilHetZm/jHqR45Zth5s99CbzAd1+nVCNL+L+DZ9cMPe4/srv89tY
W8NODPWfos6AzaZe49L0Iyiyx+HWB0Z0aXW9YN3wKEM6X0Y33tFhzrnyMTMwvidGx9SJ7yEX0VvR
Wjv7RrQJJgC8bVNN3d+ipU0patHBVTAUJE2d2Wv4eKPsy3CMK+5kbYttM96YLSI3XvdfnjE5VOSV
3CdVH5HT22akZWcuDqoYWB1ep5esmP7U3N+Jr8on+YrWrqGPXmQ8y5Ou9Gs/8PpJPWjG+tTjf0yy
ao4bRthi+x2r1Sk8AttlyzIlJwyN2cU0TlHLcruSVoGAJLjLPKquvVu1h0xx1+EYEkffDfWzsktx
AXe2Bwz+Yjka42ecOXu/bSlopLM0PSouI4is12EMHgz75UH58crGIrAYqyh8QSP8Zvc+YMesyY4N
aT93U/DAV+CdV55FnA3k0PQcpBXDPxOD7hCbxYkdLT1WrXZFYIybLpXmvRr+moKdVdPl7mlwI3Hp
dP1s8M5Yia4y1/l8img5o1s3SlDeoW3qWWA5+VQxF+zkI9Iq/R7EB+FuMVvlP4n9BfI66OIm1K2S
eX7KMRfQeGbGB8JEDNxGyyKdNcM7/aLqz2Ft+58WsGW2PxyKBuMfqkOP7RLsOWaW3XdJkPKaXaZ9
KAzxRUegH82WMyFIrDXRNBevH6ujRE/OVeHllOUqvkF+f1Zgrhc2aEyy//jis6ACudHdU87vGzaI
u2ElCxJBnIOdClREqZEcFfmhS9ngNxIzKjiMeu5avkSSflub+n6Xd91WqczYN+S/PkKEca7erD3e
ixAAFTFNDDB2oxv1jGSKQ69hC6wDK3prYfEyLxThiate4mBsGEDbWfmVE/nCUtVL7kXZmVvBdvSN
3TYyvTuTPdfOrmaB4K6QByIK6reim7tn6AKt2mnYhs52pL/CFC/+VFbDEeg5N7dj0qeEzv819K0L
W6F7Bq+RMI9wXI9QolZVV1yI5Uion2jRq6zWzzqz/pnS+CIRKPO5lsl73DDeaXz8Yv3YbmxjtOho
jaVDEapgZp/rLCdbCFUme6iAl3BKEE5buN9+5Fbb2FUvZNhf2xjBbZeVwzZ0BU1byB/T2vndITX1
yJ4eyHbap8xJ8nBX5oB/lD2qe4+7pMd38OG2DD6zLLkbuA1ZlJik6GYECnchAdpguYXp/urwKbjh
OquYTf39kjqGd7EjWz9DY1pFK4190EduN+3RzbnhjazUP2QLvlMVsX+0euR95MJ7RCCo4lwnKdpt
x+leSeutGPZmb4ipwF47c0s1Rd6+FhGkxD6of4ysiMbE0E9xCvqg9gPnYFoTsMMKRqQlWNVbhfXT
Ryr0KhjhUA04zdLz4GHqdT88YJNXR02GvwfGQY8kTKdNXSJUCP7Oq0o0piUwcHY3jK/cVhQnf/zj
edowrCwLZSdQGWMJ4a7bNnJ2HSSp9epMPZkEprIOIlTWa2Po//hHt+a8gxY3EuGlup1eIQvPy6HY
j/2IWaCIvsbOSl7z+hHUQfWmzDB69FaP5iJN70Efa1fAB9s6Dp9MdcYTdOUYeV7g3TMCiN+Mv7uI
bqgPitTBAN/nM86nkwwcj3FKNj6zikkbJrNjmyPCoM2xjr2HJSoK2uZjCllhYS6oD3gz1bZtmTkE
qNkAC3TBJutooR1E2OUsLyeYdNiKovfxl+TlxRnxQZYWm9wRqflaARbcsN1FUemI6mJWxR9GDf62
IWZtG5i9taci55Gg2FgMBQv+cNR4zVDpLnU5TJsuoJelth7PLgX/kgBERX2nGbvAsOVVTbS8dRaZ
byO7B9n53YNv7M/YtiSZIw9Zd1nc70pkaItWZuEJ2bdcs9VkwRq27jVDUexnS6m68KgiCt5CdH+4
nAwIIyG4kTprUxbZfBQb1o1O177RVnZYfggtgG69lkMF8PZ9dIrs2URa+6R+ixaARsk4qKmP+pIe
u5/kdHHIwWJW7r13lt69IrGlxfWK8c5qx7hMYbXqMi89Y+Fw2ECOX60rjfPfL5oyWPbggWR+wb9j
TbaD2K62fgIGPGjzA2o94xE6h6TrsnstQusYFgPvNIO2xvWs52S8yEAz342fuegu/hBEb7FmRuDK
x/fBDepV7ngV/ra4v3at6K+FP51wwIbBAeQNgNKJucGmHClRJ4yvrIlLfSOaVvwlGhz1bOJUtgTp
AHVi3jo7/04DtJdDWlvv6KRiRHYvUtGRpK5B4pCl2nMsyqtnK+1Kw4AIKCZ6Cr55ezQi7SBqrjzQ
lHcg5iQnKw+Eoqc+6SyMPcYx68jILtoNg1FsggHPTJtP5TpAB8rgJLNdwipQ1q7NKGyIOTJD3Gbt
G9ntxZJl9zfs/Ph16m6ujIs1xv9+PYnut6rlY6wNfzXYVX+GVHFQleUAj4vIIWn0Y0dozcIZtWnF
OeFve9NW/2a4/D+lHv1PMO//loL0v8s9Ij2Jv/8fpB7NRkfMrf9z6hEfShv9dxL4P37PfxJNfUIt
A1htJuIPOP3/gQL3nX92AfPxHmHrMSMp+U//HrwJ7EJUnYz/5Z8s/Z/n7CPYpZDe4PSY/yfyN7wK
vLn/hZlg4191+cvRcc7acNRmrMZ/gVkEJrdIWPn5jnnZ7yptCnRHgL2bP9AhyRE0YZgF2WtSNMRD
RNtxVsL7syY+n4zz+HeLlat1BICORhgFfT5r6X1Tj3a9ltbLgtCFsA3MhTFr70Vv3P1Ou+DKnEcl
PAE1Qv121OsV7vzfxGQgIdWCY2qpZJPH7MErYmO1WfEvZu2/MbsAhtkP0GIMsGaHQD57BeD7FzwZ
+AcsjASF+dFjK5Czv0CkvBDcyrnVGmp/PDYUW5Y4a+BxNu3sUOB3KuR4gKd74D14ebUFUY+/mCgQ
HE94giBZSU+whpD/WFb2lzF7IdzZFcFOdTOm+redx7cwR4AiZgMFRopxdlRks7eixmShGHslGUBk
zyjXYNbgvHqOwWaOAW8axy/UQfcmhNrtBxXeQYwcIAsZweLs0GePh5zdHuzfJ75LDCCzE8SpX7vZ
GTJlx2p2ithYRsgvQjE2u0jy2U/CnNheBlHXrxCQ3TWUKzbmkxQTCnTlbUZknslRkmBS6We3Sjz7
ViwMLPxtYmfJXCbhU4O23JhWfFY3HeMLOSnpLLk8kLrTgm3AHdPOPpl+dsw07MK7FkWZ55JlDRRq
iZ2WQG2MNuxBiM7UUCCEK6kdKh2Vypypgz0nwKYDTu29jHzuBxdCj/Mz8xhzarK+oqRagbq+eRh+
Qow/NQagRIYcErMnCH93S3/vsufq7tPsG0oL/9FL+1MjG89uq61ln0zZ/aqR9bHHgLGTnvAJIvHH
kOSKOaUFi1LBdsqePUuYAhbh2G41VJsSU5PvxTa3QvYwsTvhHdradIaqwV5jYYiqMEbJ0k4Xw4Ak
A8FAdOyDcQ3uK1jJ2VHlY61Ss8dqDu5yZlOMPv60nN9jh4Z+iPVgDaZgYVBhIjHjU88zfCCegdOr
tmsw9DwyYZ+fwTCyTOtC0jRLhnrCcQlsrcZHGqfFJhFhfO70dG9nYwe/ESp71ux4sRR3gCsSvTHo
y+FJmEe+09JxaQlG5gxpwj15Fh+TRNTjj7hhBoS+DQI9P9Xso09WjFIW4mANsk8qIiBBCHOsCDEs
K0UNdzZ+Nw0474KLSQiRtxVdF6z1jtt3DMVT+F28j+NmXJVd/wV2PIzKdSYbf5k2TFljtzqLTP8i
6jTYsxl7TQfLWCSey7yKSVg/TadUS04VEUaYO90Jlsv0GRPBtY5VeyqlPW5EOCxdrR+XcvbDZYgg
MbdkCP26XRjitwp5S206T9yVn+g745c2ggSQWeTgQBpI+UkahbOR3TeUqmMp5x+6Hm5+mfZ4hJVa
8gt2EbPpnUakL3OWYNsbhrbSO0FgT9yTcpU19ZIKa3oyjOQ2in8kiP3YYjYvw+hnVzhFjP2C/NB6
Tk3FpAgeGXAWpOz2WIRpC2r9ZuN6Hxm4zQtm9VXOzpTW2zm1TvRTkIqzxZv5hhzJJRiVDzbuGvRz
EQYVngookTYbRR+R4qZg1TcWFbJ61fQo6ebEcbP+zDvP2dia3R1zdl1tZS6n4ac9FcnTGbIVECmM
vb0qkE7QBtuD26whws2SbO/Ua1C7UFzz88wGTS07at5RNbjCiwntQNuuG8PFLK4CosCVx+828fPN
uzomPOQZ0y60mfuGlcJbFbxo1LznE2a2GcgLflSRsY8Qpq31Ohe0QG6O1hrOe4OKFNVMQ0CrsRNR
+YqUJdzQS28td6iO4Lv2dpx8cYBipJrCR9IXCwBbwx3a5CqerICZ1tCeelvgLZmQ82pTWbzJklWS
PpxTzKFXw+dA8YPwZ5Fq/PlttsK8ETOq+KGlaAoV2W9r12mdpW8Yr6ZI3wpsahtRJkfqaJRnCVKc
QO9z8nDqq89tYAKEg+4BO4cIw52TqHEVq9JcCwceljl2OGwi7AFhSLJMo9eLJP7UYBPeRswk8ajb
c+5st2DuVMC6Hz5jr6sg00VvapSHPki8BSqHEeetHy8Jl09W0tQeziRStqY66rHmge2uI4JP9B+2
KaYLmoaHqpzyMEi+VSMOWSx7fbwy/NmlKJLptdL0m4+T6YgXFqnt0BTbOphWVTrFjLjU8BHXxpkD
jVip1koOY30rqylfs8swMJmE4ujSYIhZl5RNLMsZfIlrXO1NIhF4k2bg9TB556nz3RFDg8WJLtuS
7aeDtn1uSXSIsly/cuxPXSTiK0rIixnV01o6zB2FU/3grHHfJ89+Hc1nLtVwZPNSrkszeCHqmk2x
375nU/5TWVT76HmJ38qC3eRPGxe3FXoeuOmFs21175eoSAq2XfcjjU38bnV66bHaHNhvyEltYwu6
xGhDZo+EvST4czrWcx6Aph6wbtlW5cHVj2u1soIhJRCWjYLPYZwXXXZh6nhm/RRQ+tukmMZoSOZJ
Jkof7anzQFPCy8/U8zKiQPRyi1IFwpM/Wnyw+GpxpdKaYpMmoQTmkZdZqEVrtLROXQarwm0ZzKZE
SGRyP6ZoUIa237qVtg25q/btxBmotDy5uOADG9Xum2kWTnCcmGC2j0MSUp18/t13Z1X9qQd5dzHn
L6PefPtMBww00DAEGOplOJ95aGuEZSR1tTG2c42Ab9garC5qdDdVwScTmMNyqguSVo30K9MULxK3
ms8lEAeD35HYG3jZ2sriln7JJVtv4m0Jy3LLzxC/R+1bF/8R8msk8hBRvKA195pn5JkAPvA1xhYb
phaEQ1XNhtvYiNZtRpoWBAW5q90ou9rFdnQ9pDRETC7cwQI/Qimi64wZFWSSYhy0A2K8M5ApgmBJ
jTtmlfcdRyxIjHi+xlmOHRA7eZsfwwjvgW0itDIjbk1Pr421W+e/KYcCls0N65LMhyHR8mFMqcGh
OZnvLUmba2k5cmVpWreRkkfFBirTAuqXRK+hWjkA51d/TFJZDG+nRBl/2MVgbN0isYm2nqixKhfR
SahwfzlqICEMVVZiU2ebYV9vOrNuV1kpfqa+Fe2s2ql3JmIhlD67BB1I0zn9Oe8vJEGNRyR4/n2+
ZZicOUCFH33Dur2ZsnaluejcXUwua8R8B2CBnFNd4h4Ck5T2UeWPznIlQvyMe5ZUxcGj1DeHcNuT
LYorFtLLmFUoYXxvQ0pceWvLdJX54s42TNwKs62uElMYTa6zQ5v19K3umSGXxgVRs9g1mmZpx96w
M/JZaBek06LKZbBm5WohI3Ll1nURrYvO9bgF6h8oPLIj3Tx7y4Rfhs1HX9txtq5JHbgG7lcRS4/w
GjPfeQX4/1gMH2hCTmNhfjqzWFv2cblMVYZLB4W3r0c+Lm0OadVNxtIPS3td1xwF7OwOpIRfqwI+
pxq9L8azS6Musu00pddI5itlsMN22s5aBuV+oHTRipTYs+CRleobSvFei0Pc+WN4Bo38G43grmne
GiP44bVsv8pu27Epynr/R9hXv2OJAz75DPzuOibQNhXtxlsbODhav1Xi7DXWVENk7RMngPzcXTXd
3ofhHI4qr8PQ79pYX0UekhiZaWeLIqIjEMFnGNCSyM3AYysTf9loYqtNpKFpcivd6c0ZyOisUpJh
kWShaA7gcU8723IelkAk43veD6ebVn4kT4OowUescJ4oEsbN+u4X7pOTlqQXvEoU3lhzxDsszk3b
xRJXfXicnUdoKz0+cayiZWec61XtNG/zLzKZSsK73A1jdZBp/2js8OQXDqF8tvFSGe1RmMgwE4IG
IFFy0lrBMR/h/Yz+gTv7T+cE6ygiKDBjAT7P09CDLJXebeo8IY3G3vht/SKr6L1v71HAIqcpnjK6
OWz7kYHhXI+OjWX/du2bsCxgFfyBjSV2hqLvCACC8N8dxdIQH/RbY0OZ4c+loV5kBnA3jzNeG/EO
2C/tCP5TGeWGfFxzDeQDYVRfFwvPCheaH66LHtsPGu75AWFpWswKqZU7JkcvSfZVxfo/jsrlWCc7
uDwrWo896gGy1nUmlpMdbB00V5OZnAtbyJ+gUBIffUmZBW8KeTvZ55+DEB99KxCobwaj+UbA+qph
888eXmiYl1qrN6Mz/NSCcT/5X7bnvYcxyXLopYn3eSDe+BL2cNGorpNiYvleb+0h3tWi+mGN+k2Z
JqNfChZMAb4bw2MHY1cO/hO7hbXVIvMD6/LZHa1danT7Qr0UcvaS1VcK+rWPAW/RWyPhs97aKfOn
o/JdfK1bDtcpRI5TEP2qsUbFxbynI8uXEcF61LdYW3E08TSkcoP+UTOLmwi5U2qT8lCvaR48p1mI
IbgWB4ea0quYwdPpHe3ICJZoD5xeW2gPVc8PpHlruhmooS+g8JDUkwE6mda1kS+QQjwY5fJhyOEF
aPLTn4qTJ5KDm3Ub9lMbp3MufSnnsfBVh+7Rml7B6lzbSb+5NF6zMGjD3CSB2eGcGA28K8zJ4DvY
Ujqofm3rUIjks8v0e1ouvHHWirjykDr2w9W6D4KSjryElkqJ3wAGj7ZWngM3WabTcOEnPdmc0oMz
K5GLr9GzLtroXxy7+Z0Nz9Yobg2KAjwxh2h6lbrYtgzeqe8Wtu/j6kPPaRm3wI1eNU/sEy9dBUVw
qDruNATy1G6btAC1hexumxfFrR38XcTGPyozn+jK8VPF6d9XZontTeTiU2j6w/Xjbx12cVjsAA79
xHux1l3rpcBBO/bVDx2J4qh1q1aJJ7bIOMuvAfo43QsXrA6Xsij2vp3cKwKwaBjZFIg/wJXubhd+
6c0i8IcvTzZvES84YhLXlXSfbe7+kjEOlMn0X1VhvyLN/xVI7QdqmkPpsY0NiXcPglOKVtvtkdMV
Wz0FNTvfLFghPqsUr55P8RbbyI3ZJhXxBzSmUuBgswAktsreD010tivAA6rXlkMPQmFyeOzHQqDP
9SNEXX/MnkfOa/T3cmA+lTlzBTzTUI0PKf3XInPWQgsuA8VEWTsfvdWseKcto1pdusxa1/lnp6Xf
JdckDLKXrorX+LZPo13BowjKbUfSmKbTozvdCy8M4r40Y6XVwzqoy4PmDjc3QzZYxFthNTtdjtuU
xsIiLAv1zUuaxvvUNraROZ47h1ubmbDT3QZm/nhxa9D6XkpLZAJHz5Odp5o1JCpmCJo4avaXd2HQ
eCXSy1wyHMPClvTwUgD+Nzjm6hzGVdbFv1q0v42CNoGdjbbdBkUyOAuEVccmVzvDx0phk83V8HYt
UGovnYCYN234VeTpWw1abRtBFkVSiNoYHfIIe3/RZNqz5dhchEV9JiT10OjWpjK8t6nmrh5rtKqJ
viHMB4ube5HBvU6be+aw2BB1+Yk4beMR9Zm5022yyZbDGN6P+qMPGDpZzSZx2/dgqO6NBbXBIfVT
FDbMrhyvMnI8Ur7Yo0bajokcyQM9Lw6mE3rKiHCoe7jyUnwR6nkH9zyBPSyT/FrIYu9q+taQ/bWc
J/lOscThvDYyWqOhWTnZq91Xr6VbH0dPnTpiv0eWB6koP4JxeqaF8WLX2HWa8VxPWrHokb0vLGxO
RJXTElUOa1GIcnOh14TTtqINtN2d5GXipuHKZJ3JOAdn09IyvVNTyI/YgvuOtGuwH47V31qv/IiL
q5aUx9TmxKX706EMjD0yd9Q5nfVhANsEs4eaLqM0cDeNA0Ahbj9w8jwJWYe+EfGOUIN3ZvR4wWjO
Y1+JN0l53ibiy3ejMwUwlRbxqQK6jnLvThvK9fz/KvXxFDOlKEd3WMpEu5vuqvCqX1Dy1qn198bH
C7WjcOKqsLLtHfu3Tkcbhd0fYXqHEnp3NlVrMxjfM6O/K366joPCKI+Dqda+3vyOMqJmRhOuqDO9
t02JsHVa51NIiaOIhfb43LQaXwjoqDSOlt4wnObrRdTzp3LVW2DKr0LkF1wkW7zo267CkVM/zJoN
PVohk/O4PZcjwd3RnyTNFlLPv0PPSFDFYCoNrA4PNa2wPREZHKL+mGtE9s3WinA4kiroolybqA5p
hddI815K8rMNUx7guXiwfBpynavqRbYvZMM6WOMXuYa/z0PaYw4kEdplvjOSjWCSjascabcDBH1T
wlgGQNVwCzDdnJoNA5VZc9+dQ6PX10FJNjMNOpHnX2gFrnSuFEx5RcU23vNp7wXlC3o0Xldq+miV
hZusqrdIINaOW151zf1k0Z4tBqmIcS9+ZWI8DN3vCHAeL/C3XAHnsnLN5JbNtz0p1Qx7mJs2HdA6
LWWNGjJX6HyMjS1dPab/YGW72IVxyxlSVbdKqHPFvXzIHRr0bGDtnCj/YKNq0IpEPzN1pqqrxnXf
uDtvYrpd4cmoUuojUKF/cln+lb7tRACJtdNICJh4f7oGlZFTig1RjMFNArNiAMKrTky4RBtaeNC7
UbgIHJz13VhGvNXGPR3Awl8pSWR1kEufZYJ4GSqzXaPejteOiHadi2VJxNGTjuDHFNskNIq03XeK
kXmEJ8Nr2cpaPgJEM4bIj7H1mbrBLTQaYtht6+b29lW0FZ4wS3trghxSXxQ9Jw3xUli+hQ6AZEeC
/reGTlvFsrF3aQ2RMAclsvgbVpaXAbTRGQCC3NY1gIJkvUC1kOMFZ4kK+BDoQAkqkHOrtd0PR7Mo
f2j1sJXFi7CNtLXdPBxN71DBp3Jlkp2M2AMxd6Tny1bQT/kmbmmY+ggm/WDbNIJPKBk3jNnlZRHW
XrAK4mYPRtN6rfKfLBm+2/5idwCjbO+1rTsyUxJ/V3pcQow/uolSDp0pHTImJMc9BZ5DJTTvcFgi
8mvxxjI0mCMXUaJEVfod1wVPcNHtHQMog/RqwOPAFcn6bvZW3pCOoulrKH/jiYglj6vRAYkUaIzC
NPxyesrTKEF4p4kWDI5HzzlwK1kZEq7KVYgmFXQJZ4jIGXKLf+XsvHZcx7Ys+yuN+84CvQG66oFO
LmRCYU+8EGF06L3n1/egMm/n7UQVUNUPqZQU5igkcnPtteYc86CV6VPWZ7dkIGYos1rf0nl5TJS5
qOmXqJl+56bJ5e4NmR87gHJxMuVFSNTXMsKiFGvCU7seyU3DWKQzV26ohKE5gzuHP66zp1CnuVFg
smxQhaccbA0SXXu13ed95LJTxY22amJxYCnP5HO8Rgja1QsI44NRFeeqML1U4pDVBhgdbTD+Qj39
s6gb3cy3xP5B0RGCmeofn392g0uETjixe8niHdTCEotB8VqNYJsEbd71sgriqP7iEncUoSs5ksgO
V21GYlxbvBsSvgDlW0J9oF4IHPzK5dYl2KhGn8rCBEcIIX97ZX+NTL9DKmOsrcMKKgbMMtR8ys/q
reL9WYmCIAdjigTc9ZDvCvLrxUjYqOScMfJGsp0i7ZJ3E0MHBM6bcTKeEZ79Clqw9nFpL1W6U3Vt
h2b6JSAwCVE3eGMLqTtHzGk0e8lmYLiVwQcF4/TDtmpNysKRn2LTKNETjBmASjEtfknWsDOX0R1F
6Tom8Y845g580acwUb7kZj4mEC9c4CPf4qRtU3N8VWI2JYZBUH37Io5cfazmWyjflEGNdgFX3rbT
W0flTKYlDXyThp3P0RhB9+KPxU7K7qJOk73GVTEJyBZKZOHLCMV9m1RXchcdmiB2NEwnhlxvOt1C
e9GnWxQ1jzFdv9G8MkNxazHwRaEBSLE0T+GUPct5f5ZgiIhJ9Fj22UHrguph7MQdHeaBXSJcAfrV
BdP9zqkEfY9lllGI3uxoTv/oXbBNpxBNFjzTGGWSNXacCfKxHrLPkPqeKCntcUzHzTQgsBZHfpm0
m3SAK3r6Swu6d1HUzp1A9G6UZ0/YqFM9+ZmLW5jQ0CioG9WOdrqhHYxcOgqW7smKYCP7CW0Q4qeG
XCD+kHmLoPcT0/Jkk7WKz59s1UpMMkcfzKcWJDG64U/0tKyM4kIdA9KYvMj14DyGI15gBI0HS5RQ
olTVDevDfmam2CzySS2jx7gzflmD9RIgSiepCxNGGQObGSlGmtbDKHIxBbWx86Z7DWtGipAz6xc0
yufEGEzHaqIt4eerbLq8ZUW9k6biglHAi6WOqSypukYnYVW3kBALKK7p9kKKDUQDz856A2Vg/OPe
/aGwPvzbc397+Lcfu//EH78vbjfprDB6yldjif4UJ6UEkoa3sKlBmwdSXuzhWxT7glkBI+blWiS4
ZtQMAJW83tzv/XXz33huYniS2QFtEWOMU8h6Ybmfo0V3kQVkcFuKam+iw/nj5v6QFJxuZywvjdgP
HUwzudxj+OUXQM8E6BgR7AkrOltQrCrsS9aXq06oZ7z73So3SEC531066Ryo5uQHZsyibOVTvr/f
YCH9570WiKoe4DjLLNJDq3pnaj2v9/4y/7ibrv/K/XE1d2vDDhtlBViXEq7ZT4Ab4HaMf97cn7s/
vH/BMMOBz/3/frld7xkZ1AiuF6MDxa0U6VnyZEXq8jR0TDTjas8Erdp3Kvw8vDwoDNKo3jNOrff3
e3/d3J/LoWbtrP7LrIZLIIw/GUnAO72BDBKY6YMZ0o5DCPu1ML454buYKQDQYsUjClR1m8L0tHOa
bxkaycFs6VXJ4y3tzJFdKjfwlKD1l6DrpHl2LQsYzMIyqWjIYvMJoleaSsEuNIvzEFfzvlFnkAMi
i+s8nNJmAt2hGZODcPfXpFV4BLgIslsGYqe9icOc7Qc2Adg8yhOSLNTP7TB7S4mcPwQ7kqW/RaPe
K5Op7q1+nJFQLVczGdO9rAbdISrJ15zrryaJ6u1QBCl7aztpx+LU1lV/6tTaYkXVD0wZStwzhldq
w86ohwBbtsQ/I6OrF1I+zDIHMhQyuaQmNbhUmUJ7KmesoDk6QxX2804YxUdllNrToDVHqUQ1suA/
r2Skv9Th9guy4+woopIOi045DbKinGAJcPYrE4nh+nlRqt9GnsYeP9KfsJG5eaEemzjWVyf7Je4m
c2dISvCQygEVEOYzYfqQkBo6ZiXfWrnLj0VJ/Q7x6dhHlCz8PzGngG7BzLuaWrR/o4aV2mo/x6nB
G6uUxVlol+K8xL8JDtCQHS8Ir+kuJoOYep3OpwIfjhJX7PBYp3lxigwjP4nCM9Ol6agtYeNGVcZI
hXZbQcSsP0jY+dmfG0ck66RZq3zucXGVw9qglVXPD/qWwKDfCi2ChRGbrdcWgYvyEmIfIGdq5sJE
qZovLj5MSkaZfr9Usd2M8vmEEdyeC4vcoPWVMHsSmM5R3kgiUuHAMPvNXZFdQid3rCpvuBJZGSxM
+Z3rnbilTfdMAeKJ64fIRAmlCQOVnJkc3xUVHFlprSve/bk/vnz/CkpKvPB9yRtzWOJtUSkZ/MX8
TbHMn15fHkpcbDaJAE9wc2ihNSfIa/tECF6mCfbc9KnXyk3sk+c5D48p2Rbsow/jJD3HXZjbnSq9
4qqubcGqPgwZAoe00JWtl+u4DP0hzxRXFURykqkUJR3cOQOYrWA4dZ3tKyV+aAvqvKTGXA21MlbA
bBrYZmJx0JzSGN7UUt4O5OVAdpQrPHS4hCMEsnpAnYpK9lqH2eSQyaU6hUlKuCoNzxbXKmEyH0cQ
wTQb5ktN5AMNrT3bWyAMWITNTnsdg/FozumvUVApU9l4inp7kXKkM1Kzz7aMtilLJssLNLglY9Ki
0FOqc24cO8aoYDkHC3ZMk8ZPcLdcSAJU+QZBivCOO5AH1fdYU4QZufjRVxh5jNzyRrSJriAdTKKb
yIRXfmvs7exaIpRRC6drELPyz1NJpy9sHQwGO0m/BKhGCbaMfUEup8OYLqYz5cN7rytXdbkuK9gj
asJLL8jZQ2Kh2cgA7chyalcDOuM4xuEqnESYFyyEGKgWMsDqQXgLKiavclQw203LbaMtnwH4KTau
zZXEWyJVr5p2YsV/tjqy2HFbvcwYsYRZeahrCem0pj+aUrSrOnic0gVM3EyTnJlFaXYfBYqPtNRn
fzbY+vXTrahKa4c6VrgIE1DSqmekJsryQUIUSsz7doHQ5Wrs89CAJOdlEVXsx7wN2YwCW34QEyrK
Vt71DMKmQurttgMnWhaVIxGSYStscpSYPCSlRARbwduN4vFYhgeDKs6NWxEUV56i159w4ih5fYOf
8WWgzbR7ZpUipppNk1hP+HmmbaTJeEULTTrU4ecQSfJbr9Fw0dp9Dpl+F/eT4mLHepOEU019VpUo
UNSm/slqiWV62JdV9FsiTMs2RNzKTXaxKM4GeWBnHKIVE2IJIxe4mZINtBClTtZwBY7aZb+Wkq0i
HmaNkZ1sxHjqG5TeDSHLWIjbz8Ts6NSjFLcDjW0ZeVN2+GO2enEAm4NUjc2PHepKeZ5oJ9jybG4N
HXoeu93i2rTVC4qpr0FNbkn/QwCd5g/yHLj6Em5Zd9VLzpsFe8SWIXr7Ezt+5gHTC9yl2c2s2aB3
1nX+J5F5vV/TXu50FStpbREn101nKZp6r9YZPtYBusB0TSzQPiNSa3yNHSUf97lCXv0r0KRbHS1n
Pc5lQAuN6SVT6xRM6O0mskRvGUXO7Y5eoS5TNtP0iOYqZKLZCzghAtWNlIpQ0kjteT3t5BJQZNp6
WD8Sbpt6goz1FbeR7DXG7FkC+VoDqGohW56FJQFvgqUPSt5JK7t4E4rSU6RRM8vAMhy0PYNjgBrA
cEb9lhW3SUhHu01mtsOsbLR09WOiIdEpcXKYKjaDCuWbBZBdaxuV2RnaLy0yPUNuPno4nhu9ah5p
y1pbxZTOMUOpRouu2Qr1VJhUENQZXplZb+kMmafQwCDddpW4S0irgDrX51sLSIZnahDjygyPVzuN
e0Xpf+v18poTAczv1veEwz/0wZy8Zv05UtufcBqea7QHFGpg8EYx8JpA3PRJcKHLAr4prOk+4wNj
tVGJGQQyFoTSVyNMo51L626h1m8lHWCbonT0ppVECpFUXNGkwwopTaGV4qznT4BfqhaqacfdahrO
aE+skNN4xZ3WxS7lL3OaDg/RvCJRhfBWtCBSWfMU4GH4QmOuu366olTTCKhqZIrmkfwFV1qBq+KK
Xi1XCCvBqzOjYsCsotHicVthrd2KbTVWgCuEMUoYeB+0XMlPONF9yTbaCn0VV/xrDQcW146wV1c0
bIs63x3uvNh8RccaK0Q2XSmz6QqWHcs3Ms5Ix70/s94sK4ZWjp6VFUtbiABqYWtkB72puVSFFQDb
HpLtHw/RnGwaFcwtwA/VZ5PNcHEt/kDhTisU935Pp4m8xcrgzStFN75TdO93l4aGc75CdpWVtruA
3b0/f78B60PiBHReHnVbEV5vsoJ72xXhG633Yqi+egfed6afyilY7MQV/VutEOB4xQEXdzJwpwMJ
lg1wwfIKDjZWhLABS3heocLRihdmcT9EK3CYD+ihWjnEcMCBEa9Y4gg+8f2pdEUWoywpnLpbOcZj
C9K4hm2MI8famtCO5RV7fL8ZVhTyVAFFNqAjY4Mj1q1BtB+s6ORxhShntEHcbAUrhwMYR0jLIZ84
ekDgy+aKYQZSMhLqApoZ80p5QFsCn3sFN0M3+JJCcI0FTOcetnO/Qp6rFfesruDndEVAI3cU3X7F
QucrIFoTUeLFKzRaWfHRhP98s20t/BwV6WFkewImhsFF0qwBowCo6W8znlqh1PQWqkMHpzobK3kj
3dnVuCLrw3AHWq/vMo41qNYr7rqEe92tAOx+xaUUGt5BacVjG3dS9v1JA3o2hxRN8BigNtblxjNX
yLYBbTtdsdvq/R+M6bgB5C5XNPewvgnhxMCgh9tdrwDvBpL3/bUnK9z7fo9QBMPtV/R3CwMcn3b8
2AycaVLzLa+YcIuZb7aCw0sI4t2KEhdhikcqcPF6xYwLS3/ucl5AjHNKZgTvYrl/qIrWtHFHwqmF
V16v4PL2jjAPKedmqOa80T7G7+zIWLtyTcDn6IRCARC6YdJN0qfQlYJwxeRDGQyZw8eNGPvqo3oN
Rmq92aqhceofCqz1ZIWuC2LrE2CJf3AFsssrmt2A0X7X+P+P7BD/uYfh/8MM8V/5KtZX840SrYnD
qGv/4+6WCG+l+9l9/j8PvKKDtfPY35r5emv7rPuP/81P/vmd/90v/q/b/bc8z9Xt3//x+ZPHBaVN
18Tf3T/+/NLu59//gYFhDb/8r+0QuyyLAUW1/8kP/dMPYfwbQduKArZW1GXMB+Ot7f79H2xV/k0j
y0znaRPejyqS6fWnGUKV1y/xPEmfBq9AJQ7sn+YI/d/W1G5i2Cx9zWXT/0fuCCSuf0v5gs4pGwrm
CHwZhkbIzpo89i/uiBi0WZJJbbRX8UAxp2ZpHAp7JofPeZ/VBtVojhhMj6lqaqNRvYaq3zNr0fTV
NP7R8TQvdSdstYjVAGV5Q4CS6IyxdZnbAUlhBni1J256ECzElir2PFAMLDG9QCg1vYNEe2XdM6Xv
UBmNp6nWHhhJULJrBtsh6FbswVWmyJIYXLQecvGErj6vs87Xa2YRTTPjNl1Is1TajJHV+1jSpxkn
uOSD/DABDIfKmG2kMXmzZkumNgqp0IiYcQ1NJeuJEZqwwqzhNpD1XGnaQ5tkr+YcLgc4dFSKFND4
PDoM5YU+h++jvhd6RgeoxyBe5QgViKp7MAzoKUHH9mrEkpWsSh16K6zavfyA6oGOLQaUEy5FBCV4
OSHuUWjFgC2spHkTWabWrgdEbSUSNwprqN1rCmjnWPMQpnsmEqfT/abT5Z1Zw0FOxbVFy7uRyaM/
91K5TXMLjZWQsJVNFJIIigY9fixcVQy4RGAWm7aplo1G0udd2LJCdmqo7R4zh9IzKpYb1SoqG34k
umcRbzQbe4Z+842op51oKaOXtYJvmBDXdKiI6kRhlMkLvdN0umCWpAWxKhOGslt3S6jgEhz5KZbc
KVGs/eK2QYzwkfQKD9Hac47oLxWm4qAWI5IeHOF+pDNeUsYSnj66VGkvN4XysogtGWNlFnvY0dnL
52T+dQuUUKSZuZbkb3GEaQ4bjVuy4E+C8S4GsL/GVn0UVnELGA8GBgymLvrKT8UW8RFo0QidSHDk
HtkkhNzYq8ucrkCc9HTXRnT3CCZdeRYAPZRUUIouI/NX3G7C2mr0Xf5QTHr2xw1/mjZH2dMQZw/k
adoZAza3CqtzKBe/gqB1y4lGiiavw1UTvcYYVFtyk+KtGTOlUCixaYP0DCJxtNtGK5ps6jq3paKn
EqqPVN1XA2GWHC3d2SQMiKlUfGS/4LehAgGmh+DSCeNzbczhKa/znZCm1Ank0X2R+uGyw3jIK729
zm2FbtvKQy82XKWWsW0QUodSBuuv9KVGjPaDQEJyUAzDuW6kC5QhNg7FNLuLuHaVxMpyep1duzid
Qrya+4JrJdfpxJt6KqWhk75h4LHdbUVHTLXgWE5ISy2LylHoZxTGcc6giOnogQ1MqSIaG4Ns2FV5
UjrxsMAd6FAnqgkxIrOuPYDAAzpC4AOT5BLmBk1REsRHa9iPQ4woTv7WmvQZM5ngWyK67KVBmwNy
9S2hT8nHGawUF3NnJhETgnp5KxPaGGpBmT9X5UUcE98qVv1LGcN5TQVbKqmewtkwNmFe7dkR1fMI
FDL34aYhHKapbKTCOdKX1q3m8YUwaYGhe4Wcv+VP1OPGoTXq6rICGFoav2SlfJUZSNl53W21mq1C
oJa9rQuTzsytJqNUaE5K/jjRz4kqRKGaWpB0oAONLxFCRuZXAxEb46R/03MZ2xZmLQH2fDLb6qXr
ijOxCmwv2vp9NpfEy8whhp2dln5MJYR4GO06El3Vj/oEQVu0XMQi+12H4xPQiRpDJnVQSUbJErhm
MO1jpZ+QQDaAq5XoK5tURJGEazPU34UVoXhyN/5uAAejHC6/u6xizsM+iZV32hPgFSLh0gASIj4E
g45OCK20U+TJJSwDNsWRRMZj8ESb/zcdIH5KJfUIWjoJPmVzwdlFTEx9yaznyISwGqGbsFQBl3YW
uAhutjXH24xDVq/alzirPwh3vLT475xQF8ItPjq6Nktr2YHZf+TBHO+rZI33kzECDWw2Bx0CCTlJ
TmyEK4gcJmK0iOhC9t3CXIcGQ99UP8UNw8sli7KJICjxpHcaJ/KkHDBbHYG97RgqMCOaFfYSGpYU
DHSOXInhxhAjqjUTS22QfWRZEMMZnX+qWNxV4/wL4gepF4PyHqYVo+Q6fptE6RSR4rSR3itxTL26
CWVMf3PkoDVAbRQzm9L09i0uk0PQk6M6hgxUcVWwg2yXp6UYfvcF0hvU60oQPBIToDKLhAUj/y6X
iNbCaJlb+kvl2WpDw9OzZU9iiWGX5rtM9/OhNODVc64TZB7BzbIwF4vWyUQd5uhyPJyFufCGqvlZ
TDANRZI0TLpxYnQ9yEb81gCaPmNy1QYJTKkUIOxhbXkRmvZJHrmyBkl3U7XmYDaJwDBB8DE1n0MN
tty61ShYuZNYCw6RsGxHwspcWTYDPxtE2KNgyclWRe+dDzt41CDgfset9qn2iCujWH2pV+lXWrZe
bg3yrs0HzP/viaheaRGpdL0NqgvkubMQY0M7ItEM3VavgQRy3egyknys5QWgjkzxMHvtrJ+t0fzU
hOFVF0svQF5rcgWC55jisqQfmo+wAeZf9agIbpXOyM7prmSM6eg3SR+UEeWuT96MOOEzo5IFZwOQ
cDbkX3kwwDIH+mCLSEYtgwsHO8cHQxGnXUyMJVN61vCxn19UTgx3hGAY5j+cqgsK7JFrsQqrgY8Y
BTilTI0XvxmL7bRuTXvhgOCcLdBQ3EYl21n1TApcPDDP18X3NtCua6p2E1bqdz09BrWiA9Bm+9Kv
TaqYKoqIjujQGxLCQYLCKwJ8UITjHzjPCy3xLoRFlCksXYl063MupRWshB4XlhR5VUyvEpYiRMT8
C6fFudOUo9gUX3KnfYTt6wTVXY6lTWHInob6iMD25yDddpH2MqCF9nqwF4UOFLJLiczo/HQV1qb5
0WiKfTI2n8sMYa2eLlamXjHIHwnW/ZFrnZSmeS930t6kSd9r1Zs0m9CAOcTEWpiRUm05Gn26l9Fm
EJVhs1CnH+LC/Cr6310EHblsYYnnIwSgMCu/pwBe2bfSL2g+cZBJofHeAn1qQ+1HN2TEhoFxi7NT
NQ7CEfsMea8JHUISA37hWQhcReQdo/9YNWD6Rm3lIcAMxcNhwF43PojyOxSK3rsUCMew0tBYpwD6
eJfIJrbkc6QQUEDpxwHryMh3rMxf9OXRaMKvcOhe9ETYm2tdKdbKvvhRicjVJA7ruM39OorPkwmo
IGrJzUHauySyyiZZwKAPpESA8ClEfpy/C1VKimz/kBeAcM1tiVdLqr0iaGN7GpeD1mZPRqKBvIeF
0kmQHC3SWwE8iM/9jMvG1HfpmKCNm96WvIFJapEjYU5g1wxD3gLHUXnJGui3ztpImB982YLsWKcW
nyo7AbsqdepbYoAZ1I60f6S3rBGsTQAHrbbU7wnDH3PLDyvtjkmIMiEyr5q01HYh6U6A1a0JF83N
FJXs0Kyx25JIvfRJTgUENLr2LDV0r0dUQ8FAE6tNpE2X8fEPegNKotg1KQudGhezH+O50xWug1Cc
Rw8Qbszkj1gztib0UtaLjJgwkRUwYkf12HCKrHc1s0cbNuUMotYvm6FQ//mV++O4riPX7MlVvH/3
/eb+BRRGEWPa9Vf8dXP/yl8PDRjxgTTH2789/y///P2b7y/sb9+TpslBkftik/ZFJ3n37+MK2/55
l3W//fN13r9UY9IzlTGiWA/2Wtk/wUqt/Psvvt9Iltjs/3p4v4cB5F+f60FsIXR1NCw2ntWbn0Q7
8G/cv4sYon/91j+eU/cidSrbZDqArZqW+369IUxUQnQOURo4npAyOeDJ+/fcb7SmK/eT3tCq1Z+J
4Aydv/38Xw/BCM1OT0Y0BuxVLvDXV9C/phskL4dyDTqaNC3nI52okhGBuffnjGFKnZGwKniARGO0
c/s4MXhbBx6kr0T5GtR5v9sL4YUMVDcHEzNGD8KxVU9crRYNHSPQoxda77pDUYqorLORTDrTr/FR
eSKg68x4aHSGA5ULjZ4XNMG0/N6WNypSTKPlNwp74OsOlfQ+fpZoyar5k4nuc5Poe4NdkBPb8S05
W6cAQc5bf5wq4zF7Ni+Qju1vhcF3icL4QaIedhCmMInHmzL6/Y3zl73KPXDYyT8akmMOJZZQYxt/
gn0R17zFDWEhZESXNne77wITyszw06HhVw4fDL0EcGFcWlzlC/x16bROu1HeWErsYgT0bbcOUujX
6pmQRrgEkbuC9HGwIa18qu2k55J2zDaEDkjPqsqgcDNJk6t6ujmcSMC9ZGfzgk8JfVC66XpflGob
8a4XYYYoIUX55ZWA5SZ74Ja85gjlFXEWsvy+wCkR4SvM9iQwbURtaJuC3d7Aji1675OxEQ7Tjn2P
vicBiSG53Qpb7BRsWUn+6OyiSfeso0w6UmGrkBtRUtat8COu6o76zOBCfZ6uifgifF7a0u8Cd9lq
oMsO2VP+wQKdXfCsb0sneyqe6sfIEWzNXz0IaP+28Ngpcm36z5+W/25Y55mObeiAxyECb096VO9a
+r5DnBdGNrM3vEpIzthiulXuJp/48rc0+d/Vc+V9szENH6xjR0Tme4Gz6wNm5kPIWOTxbXLkM+OB
h46EkD0oRPYuisv2EFKVc8EC3WxN94Ijg6dtFbU4f2PiIgi5BD/mbkBG2m3VX8GzuaP1uNEv8VHf
6T/FF/8Hjntr3vRd9hW/kOse/Kx2vzfQhKu/+RJ6i02at72+AcrWajmusEwGewRtunsTL8Vb7pD+
ntslXN6d4OGWZzPqxh/Br2/rxbwwCB48DeYkSM1dEKIWclPZlrULTST8FagQAdvYG8ZR8H5Dr3zB
JfLRCY6/hsG6H+XpHF7fYcpKKIodwjJskl5WQSPS9S2ibZx78KPQUpoQ+53JIThsI11nxn0vwYN2
uinXazzsBAeooNd8VR1aYjc5Q0XjX4fc8PKcACh3pcNiV2xpOfEegQplvxoFuQphBA7dHCJEcVkP
bI6EW/hYnGeve6jOmNOXbfoyjvZwiFlxNsuBKTHuvyNAJkbG/q586WgmfUCS+OezNDT8cJ+b3tDR
S7n2JWeAXyO5J9/HDmG7ufULvzc515v6lpNqusmdbotRrIAJ4FSvLbBaR7Ze1Q19Fno9zvLNwfZ9
TB4mn2mVL+M3O8FoPndPHYS2eD6bRxzgDraI7bSrnci/qbtmWys28ty4cw3vjyPlljoby8nYo9I/
d5u373TTbIEkPNPz4fpdMFRNeCn4DdFlMBk4CqcANYI92Rw8+Xo682FylB2ExAn365vZ3nYSXx5f
UjAPDFAQjqLC3xn0OKC2HsS99o2ZYHLS3fKI4yzY9ljF9O1U7+ITqQKMOwynPDKi/aBJQp7TW+wh
OPbTj9hL96vha88+p3ykYOKdA9tq2kP+6CMVNL4SqhRPPC67KDr4JXgF2c1PH2V1kR/732u4OmYo
wScEot6S9aSTaYWC+YSbDQPaKb7OC+MRJ3DH5kP+YX4pSq9UurSy6sGLN/QnwaNWksOJzPRyWh7w
Dlvq5/CjtW7RHWvyHifXsj8W4IeO+TsWz4lif+Fb0h2Z6IiTVvvpS+BOb3XvmjHPDLCxSZgEO7e+
z9E5ornpcE7kt3LTCBjgHeVrvBXabkHBO3osYTFK1hq+lEvOgQeEc69xNL1E7/3juBmMM+/Ocqgd
Ml4RZHyB4F4Q8zhygTrdJ+qN38+RvqL9hl/Yh/mIWid5JxSs0DYL1iI733MWhk4Jg3Z54BzBKlVc
lS0ZVy+SyyVVNR/WYKlrQr9G8hFxI2zn+/MNPoiJj368JS7l1XrFeFK+uFhyCSSB9IALhMVhDHfl
B+OhVOMh70G9CR9jLvT+9DVTqYoAyl3aPyzQzvrZ06opP/M9DK4t7ETxB7sFXlz9GPnDFplz7uDB
FfrXfDME68ceU+Il8pXGZfb8Aam7/AwfsyfC+c4AGBzx1jzxB69/9JGlZwp2cbTlfCPW0w52rQ/v
cjl1W9jb9/+Qfy9fiG0Ooee3L5PoxiAWXPqsJ9IenOCxuJQv5QvWlkjdBqPNO4GuYAQAk3oTQq1v
Bp62eVvUM9zbepP4vIJ02ViolGqvLR1x5pKEhy4RNnLLx5DfuDKwjLz1mPMgPY+8Hgfzngoi2w72
qGA9vPNbDqvkx/yttz4EE8SjysHnEGo5V2DJ8z5yJeUPhEb/CHDVR26TetKXfMv3Bst5Zn0bwE5l
J6A/l4128tRZ5JWe4/0OM1Lh+ylkoHbP7V6vN25Ovr0TLMQonZLQ67CzBY/LLr5p+N+TtiLi+lQZ
2FfF12hVuKzHwCl9ZuP91b2JL5yot8hlLB/uSQr6QNjgsHiyZoD1kB3tyziMDOpD2w8P/ae+r3ac
Bu/hZ/AhHJRdfQh9AdqibTqDzyV2X7aXmtEopd5F/gwPaKoJKSQXxPDuC5PL4uRCOsfCnr1eOpts
Kd4e5O3WcOLDaV9MacNb6Mze+iGiJeDvTdzn9TCtNwNdI7s6mGDbgTQT0ezjEuvmXfZZUKKx1mEA
9sE+JC5nvnmpDgJrIZsGgewTnHCvS/mBvIeCh1sx3875RR2yAzYUV0idNMN3+DB0jqz4Ur41+ifD
3FTjU0TrN47gGYq7kI9WT3aaekhiX7riPXBuG0jYwvbgihvNpvZ8WlXLjV/mHqodyV/4yBV/Ddz6
aM6Rn1iXamt4m8Cnm+UGfmfrDkf5ldRjQpq98ZFAhvEc1l8kgOTfNQ42XPLTj8JuUlaso8B4nfgP
csaJzjDCi9RX+6VmiPiaLIT+OBzL+db8DJPWnrJpg4nU+MyQ21HvVe6qRQ6WZ7XKPHHHBJbLFW2q
ySDIBnjfQ6HZqreCLotv+bnBTAkliW0iOCcTt+kYHIOtNXyoLp2EiCOFZUfaZn5xTtyFUJ4v1jau
JxTSkoFPZrI5/Xs+ufyR/LTG8ilXamLCN/VEY2xHocqJd2bliewRnsStduoXMh1Iu1kVNS4lKAV1
NbB4XFvMgNdaf6AfT541Oo5w8L6XA0EMeLNM1W5TV9I2Q4tiA+3ni8KpzeXK0znH3K54JEatdbBF
VdvKV2/qTai2iM1u40YxKSN+VWfOc+MN5eRObO1hR8dENp2Z17PYdFfs/Cph6yC/vSMh1226Pa2S
lDx66lxa0KCeZtYKp2xhHdkMVBK8R47+hIKCekceoQC7Mp2g0kuKnczZKk/7ST3TUlkyZKK+cA2S
U4jo8Jh+GO9oflDbTANprPbwg0Pzj/eDtS/jkgIWkdcMnpK9+o53OzsLbDwObbKrnihdaD+K445Q
O8Z/FbFU62dJXDJ7jNd0nyQ+5/NMThx/S20/q+NWCx80k4pYP8570Rt6r0IXmV6mQ+kk0fqJdfU+
R3ch3gT1ATotOZofseiQ1yBSFskeqaEYv/DbO8t7kjvo9S/zSzl6o+yL5RUTaJ1u+tSlqSK+tAgg
wbTxCnSKtJ2iH5X2aRZeg+kXgUQ4lFhcMmKnPzrRpiJ86+gwU4JHdtk68nU5k39i+YaFp9ejwJih
cEFm2S8HsBwc89qZRqOx77kKiJQYCSZHpz4G67vHoVS+ZE8CzPRzuJ9hDYw77avlSjBeyPkqmR9w
/JCD57Ixk7ZDtW3yRz0C079Vgucs8QtWg9Ip3KlYyxeF1UyukeXQ4PhqUMGiSTHYbSmXXjpTznB9
7BB5gwe5mTfG/y0t2cZNZh9KUK36KSqIrHzGi8+K5JOZVweOWHkqb82ZIW04bBKDtY20OYJD/CLd
p83WyJHmuTlJ3P1v9gkj6+wTvRAVWyK6N9FmRgcKawTKCs4qccVqk6V+YHmz8FDgYFC9llT0cHNe
D7+tRcavW8B2zJ0UdtZ3FV2TXWFsJV+X9hX0sf/D3nkst45la/pVOmqOCngz6AkJQyuKovwEIXfg
vdkAnv5+UGbdutWDjn6AjshQSjoUCWxss8xv8DshCOMcMVw6PfM1alC5O1GORvmlFqcMp8GwW+1R
H4oscgcSEqkBuYkQfAHnbpPm155m5hMPYEGziOgATkmWcS432T2SFjMso5heMu2SY8w+qH/Y1n0L
jEo+cGQjC1/rn+IdpqzzWUuow5HvcCqpxvYHGTat8mZEXe/B39D8OukRZzlBLHqsVL7nHzYbSExU
ggWyD6jTsFPngY7iAfGy9IR5TuHHzs6sN+VLi7Z//B1KG2L3bbEC4vaokHHR7Dm5vdHqQ0QthKOI
gIm9bsmvE7odjxwPnE+b/sK6wWybFrYPGHBD/NpQD/eJO/pbsaN+tUUJ6y76yD7603u9rzbv9be2
m16+FjIxdDe3/Xets4NvMBIk30/YmOYzD+HFIqZhikLK42Pae3LZHZoM17TeSNTYqcyS3n1IN6x5
p5vJIH0Ayr1Mppd+EXZZW41jzDo9IlUhuXnGhoocz+f4wl5aug00IZA+TOKpDbqR1IhuEl1kolS+
lpfinB24oU1/g3hF8QCqv78evFTdP1PJZ7sh08sO5aWsd+Jh+h6QtmtXEd5NJO8QszIoRjCrG0SW
3sElSbUHlAtK7IYcalpoL7jsrgwoVQl+QgdM3yf2KaOfex+7DfIxHCTTjbXFJ5G5w7JhG6uuQ8CC
y7i+BjNM9qxTeWPxsiJzn1459QL29Ik9aKMSPokdyg00wfcKWsXrLJt/AOZ/498A6cZCndQtDg3o
Gp9a1B/5Sbmy3PkU/KrG+x612G84bcVPci2u1rEKwL7Diz3/Xk80XtIvEJsnx+fYq84E+XW9yy/h
cCnTt8U6dKrPTUUbJBgweEINoKKEQFi8NkyHJ42AynlJX8nJLV+BE7hTfygwSZ+ZFxZfVu0OVxXj
8nWDLH1kr3gO5XTP1OpxdNooL4SX5rZ/0/AJplzgX4BOfi2o1FyolWSI4m2WxC8bTyaiZXBw+8EY
7YvCUQK1EBYvji8aspckLmCGwStBsJc3KJW94XHEqonY/6RNdiZoMpzHH2v0I099wpiTpH3UvKp0
7bcqwPAAY2bIDHSIUVO6oPWbFH/QiH7hw/FEcJjRHMfNCgtJe5Qh3Tjy5EfJhwdDCL8Yp/4+wibt
QdzlqNjvwzbeEM3Ch6vCnfxmUvsw74G4dz9MoH0YcA/qFssBtqxhq2Lo4GYf7anFzfoRtzHpC1Op
FItZgAuIe/rOPQqcuIeHVF4aNzqZpf/SfBmBOInH+Bi+tE+CA5OkE99CBJntTXzF+WV7a60XHFLw
8/4AVtluKCduCt9F02wkhHABUmcuhz1kgewj/DPeKueEC6UCghuV7+SGpF9juqzEynxMHGCWVO1P
9fgqPjjP+Jj3IjCIhfq3F5wDepof1JvI2XTpT93RVN1m7/ntsdpq0am7Eo0M78hBDxVo9mNP4bXY
lNUOxAVlRpyItlQHup+528Rb1iy8bESC5R/tGDgPxOZHBDXJL3EEGahhqm/qW+rzIOXsLrqbBfxN
f1aPGR3d5QRURPVJJjieyxuxQPGuzsGjRTeMmdpsqYBQwKDSwz6NQAp1kLXY8ZO2Qe7nbneGjMtv
ZfUoMYcmpE+2S3eWF2rNXnrqMnBvu8J6qkNP6PcQD+oXar61BRoGMS6C/e5YPNtICbUPPPUz3Ooa
QxBk/sqL0xIJ5J8VB0FDDS6N6k3Nq62TPL9SoSvNg2ydwtI3lk/+oyLjAMFZ/3enYVOAbaKon5Dq
npCAW+NQM7kfN9qurnaPq2VD/I1J0Sgd+QzEN4cg/FNemPVf1EYcPcDcAbanBdLSZUM7keOv9ZGN
Oe5ChB7YWEOXN+pQuznaGNKRXYEmfqNORwhfUvMg4iVbomBZH6Rwu2egEdFunsKe8vm2f+lf+N9a
cdsZLxA4yoeKinNobM23QdqReCE3u8E8KAtGZUv29jKy/SD1RxjGrnEh07DLDxkyO0eVjWXs4E75
mR2Vj6F8TdbGYo7Z1Ql/E7/dpX5aI+PlOuKZN/skuYTRBoRnuOBpvhZ01aOxeu16JJ8v0h3HUOWy
qZogTmj8EEQBm412BVWbQM3ucJNuR39CnpP5zBV1go2URhic6TWL5kQEHZZQw7C93x2wOLPd3sjV
61tBVmOmd9MnozW+EGuxraEii7/GOvvY9IhLwzc06L9IXYiLqeWyQSJSUPvWTk2PJBbHH9Qhw7dE
vxFiphT96Al19B8/2d2m10IJRl5jDtRRBE2ncz2TKFPUYGndEbXn+y46z9ByxU7hlH7Bnmz6hLgg
bbWa0gyapVmwJ7XfTAlYkQAaxvgiC1baFUiF5WzSR5k2JVh7nH1tT7pjkBMws9QKdYw3veEsnnRv
PiB8SVyNSpqvffY3sGQnCh4N1RoCUPuN6D6nLow3lLwhFSKkUKhZESOYPINnMKUtqA6PYETRdkp6
GUBNbRDd+ZM7aBdtMnNLyV0/CIF5LTUYwhKQEekIWtStfoTxUpJDaU/RId2/SjdqomwZQRYfKClx
WTwgsO/iJ6Kc80fnUGzmgI4EXHTCKpEGjCjAlIwUKTuQJIVvszhrL+Ul8zjb3hg2OX0JibPIv20q
NBnEMVeSP/ECe0ves2jP1sDVFE/TJ+/EtmKQsMsbTngxXHLQU48mSe3Wrny7OmG4pB5VNrj3+Cbu
EqwkqDg+hylJghee0+xiGQFvhhgtuxaGBBxLlKV2qD0900k25lOzFc8xk5DX19EJq6f+M4u2zm06
spApVoMEu7PPTHAqTehdebhqtaq30ovaAAMrij0k6ms6AnZDeI69SR1aSoGcPRvtSzEHtNpohpK/
Zo+8lsJOQ3CRearh89x5GqNBc8mbKAmRVjdgse7RQuMb/k4MLgH6DloGmYRgmNqAt0KuDS5TZWBu
Ss21dPBF/NODjplhJgJoOVBrn8z30vHNaIdUAZFzp2FF9yKx9XPN6NOXLY518J+DSZ7XyZOsmQdb
Nqk14BcgEszKkt6vx3NY1f0x9SNt82IJcLPL0Z7fCEx0JF0oVlQ7rp5r5Z35RlOYz9TTeboNBVJ0
tJiRtd9rT3wgOxnjUbOlTI/8a9H+yrGgBIYacbsl5aqe5Anm2WOKQZc+7misVyzv+LuevhnUQbzx
53zOmq64DHRPeg5v6ciwckfcV024M/JEXEnbcUkK/XpaYPzzArxm7edY4z1nISPOeOmo6Dh+Krv2
soZB6JcYrmUDaaDYQ15c8xQpUb4zO3lPc7py7oWrIeIrd425AqvrmbI/P3D5VNb7NRyBXwYDssK4
i1N7LbMqNQfuepukKNU6S3hm3CvZYJitkSMPlXOeUVW5aAoaCJey4ul4A22p0T92+3HLXTG3MMh1
oBphkMiJzi6n+kyl0GCHu0rdLXdpUb6jQMIdfaHk77yN1U6W/uiU7c92hDTcem5TJ6FUiT73Omlt
z1RemSv8SMlVNdb3/uuT+QSn33MJOmk1SDe4VvTHXdKTGsN1JqrwuFDuFcUGElnedar3DD8fz8Ff
3ublwLDy93TG1wca4Qzlce8o0PAYuR0mveZxVSwi/oWX8Dhg+8e0htfb5m4R3+TSUHZm6BgCrhEx
A+5/qV3ejjvnj7heJsH6kGpgm24Jsm2zPkByUEhha/tGnrsTWkEq/TvOHqIkCi1be3Dns3jng8cb
XQKJjMnnc7kd/lu6G29oUuYx7ng81IUzsmZdv1nGhVVh6HuWfKEde2M/0BUwoErQBJZd8G88RN5s
XRj467IYDHdoaNY9Wked/Mf2ebAsED6DF/LYuUNuE9MGJEnNoLlG6g5dkmbxluLarAqc9A+AgRL9
wpBkKW9/rbAxEkZOeEtUqDya+ZHiiZRRTLgx5/nwENSzBJTTm617DAOxlq6se+4HrU1yGw2xmhOP
gdcifbvORYAplJ/VdUqt0Fcq7oQ7zFVgnU/iB5NmcKOMMlfB63gMCvKFBgRQ+Aeb1sIK2Xe0J/4g
lk/COdGvY37wKKcRd/CgUZANdOm5x7g+JtBgXd6n8JwjYo7Q90j7uCoueznR2GBZZPW2H45Msv5+
eKBBGmHNxlpEz/4xB+I5McYeMslMIiUKaLHBMHF8OOkaym5lwNWxjo3YI3JETbBLPRkv1kLZWuX+
YXFcthNnuI7o0wIT6yCU5/tCPwNpk1XfhtqknnvefvHnMqjkPa1xR/NAjGWKh02obLzwjLnMMXxk
7VndjR+53RXBVWP5sSMuDxUkyqAmIhPBvKXNtQ5sdHSA6KhYXQAJZ/Luf4d/g7832r7ahjlpN0/6
tP9rhNlLpX4HppLxQTiEXBhqtEA8/3nag3XjzmbJ45GwFhkfowtYcOXaddq29/ozNTxGAyM1tEwQ
yWYWgimwVFeVPAas7HZx4fPoGCi61lqMGKufA/hkYNmB+BlH7zWRKuGcbxl1/j4r0ViA6EagsU4O
FmS3qeuNT03um/vjuTItQ/p2+lqfFPnR+WyuIfdE4sRkTA4MLGkel8T9r4AgC3DRNja9kGI+wlBr
bgo+MtEPbfG0YJIC8IFJMFLKRBRni6051XMjDHSqnGRlkIDpYnmTE1gtJbXNMM4bNFi2AbvnFlvW
QgUL9JCYryxGvBq/QKkWD+t8lba882jvZxz+yneyByYZCS45sE7WVonHzEEQ6CRPEN6kFxmM5++y
s3XfHNeR1hgBbUOVr7hyZhJaaB1QOPSpaYyhaBp0DYgKVLnYL12djpSzNZ5jcgf2cuBddBhBT7kz
i2I+jtoVSH/zSJ0NJIdjHxUJNa6SCtHVykO0z9etkNtHVEhSXewW8/t2QPvwxC941A3qVQ1JhevQ
OAfDchc+M6KyegbZlVK5VxG78Cr2EBUBop1pwH/YtfbnOq+1K8+SQiuiZy1tzyZB7oxKISFb7rOy
hs4HcEkllx2opEwKnKtw1nGb0Q5lH1ZVh92fFL+5s8D3q0g7bEN65OPO0IOid7PIY3uu9APTkLsY
o4AEWiJQZ4G2XkpS8k6626R7J77rIwDgCLuweLwed6hox0oDkWmn+0p8SF8gVtjG9J/mICGcaT8U
ldcxpoQ3zqvV4pzjgkFcZ9KwB1mOp5dBkHJ2JLdjeBaYaXd09uBpjvFxLl1jfB37x7XrRSkh9uKE
GAHCMJx5CukPbKbMa9Yi8k/6B2UEhzZNUDc7JiaPgikL4p+SVIlv9h0rENFXJj2/ZomU0ROHkV1h
OrU28YQNuY4S5HrIzPG+u0qf/Gwj05Nso/jR5BbqPU+NkxxNXsk+SNkDJMBiXu+CV1b1dv1xZYix
uwZlfETViicwObs1kmbd49XXvlER4eOtzmXl8c50nDi3c47TbaUyG2n6z+sGsp7ZOZW0PTsJAOUF
bdrSZ9oMxpVlCTg97ND7QmzVr8cD1mAhWmeJh04rE54eSKihdgmyh80Oex4vTh8mbgiwA6tC6twF
QbNVU/AAt2SzjDwwMDDDUTN2kdhJsy9TOo/gqV55OgjH1+NRX3YUchhuqbyGRFxsLL+bEYu1vs/f
mDMsKa6MnWjB6YMr+N3O2YzYOXhEkRzI+Z6Hxs5TAFox4bjSXgKo5XYfAELYoDjvJGPPywcEnDYm
8XK+LcCsFdtKubCNDcm5tcEZE5u7EWpfNXNnjX04+yiW8SNjSHDGapFxVM3u6eAYDmX7tcnAY+Wv
ighiDpjxs6Nw2EHJSSes7vRnCSyZ8bnGeytdb6NnAVtIviBPbAMQTjOqwyOzH38PeVWa3VFPy7WP
BzABtGSIxLh764tN/p7aKMk6+ep6fIM8ofwJsijfGivMoO9A/e1BWlBM5nBuqTCFROQtMtM4GOMX
VQAn1XE1cWQ2j19hmKgxq4PW4M/FzEUjBsVaukWjYSKLVbLBNs3SHSDhqqCEUyIkU9wtdp7CFOqt
g6FTbNJSPFZwkaOeKydBbepXnIq1gzJU2sFpFGBkKSCqUkchVdbf0x4aBTq66iGTmFPIqO3h29Lo
liC1oG1Zev/WFoqgPKInqaqspNVNe5TZxCeHwhkyEuIwt9mlTkzJRwZj8TuhPwlTQN4POwtiBcqE
uGBo3hg/NrpNIrWK/vzKAlmL8d0W0YcIOWRqjdM5XopgsLyUuAamONRqQNMb0TtYm1vKbbKR5DT/
W1AoNFFcCDP78vurNtOwr9Lk2+9bF0U27yYqN+VKCyrVqT9g14ZnQZMwZMN4SlRgotl/f1GjBZDk
7889NNQDguf2VmlYuK3+n+I8WhcYRsVRIuaGcEN++PcLUjP9smcTkf5V+ej3S4sSTo5Cxr9+/v1u
7Jh+BfbAcweKMrGMVQVj/fYvKSSpqtOgLJej1ADXxJ99xkVrQqrFQlsD+C5e7YgD/H21tgQitG2y
Hgml9dvfW/jrD9e/BtnJv/z7l3UW7seWHKzvqPW0FkjI30/+/fIrx5T9Xs7vt7+/NOrmxZHpJE4a
bKWokBvySk46jPj+/iLWH/+P3/3+6+/v1AFP6NRMAmQkT4WVYy0/IrJoLQ2mSCmJXBxJ7ADNcyur
HaooUHp7+htq1AkXRRSMQhFmIWaF6Y4BQW5VQSfVT4LKzAJYzLDX8nZKZaCc/nS53JL5hZ+RkeVE
BM2hCh286fAudrUFTFtKCS21RgAEYxldSkTKBw11VqVeiXQxZN68tmGso2WM0hQ4fmxcV3kCeyPN
4r7uOZBH2dgOZV6DaZ5JifK7dlrZhHhcut1oLztnsj+L7gbHHd29Vikf0V6SEtJ1OSmEv1L6A0Ot
aYRQJNFb84ra6H0jz6sTEMDXRuCZPhGezGAOA6NFvs6BoEVKQH2umv3VV9pLdI40hIoeOnCVNVUr
O8vDc72KHo57OVE0mnAtynTTQNfQJtdC233X5YI6VK17DuQ+r5gY6Wj2u7Lv3XYoAexZpyzCuWrO
mm/0IzmgI8Igk2pbVNNMT6WMbj2HEKLa1pauAo4dKVmhRFdmQTMIkYyCQR1tV4zURx10dmsBIqRQ
yDBQVHuu5H4Pnj4xBQ3alPy5sqxkjwg8KByqzDYFQlNkIW2i4X2sGLS2QVsgMZ81h9yhnIg2ZWd1
xcTrtYDRNr3DD8RYxBpB/OMhr8WvzRxKJJarMOtQ6UFepZ8OFSBDyYzdpGErhEYj/KGSBsxAsQqP
WtyoqO3IySLAtKURlKahPBeNelPXrAsqxN6mhAjUCwatBfLIuUwO5ljtKFmBHIu3auCKJSkDFCjZ
p6GfjDuZs8sa4gMG2QuBPWDPOs7erJ5oVDY+ndQxTtHAAVfg2YOkQ/SimGSG4JiHvaTOxwF9PzT8
yvLoYOp3lOUWOBsG7bmyhvdKFXqRKCGe538Epo0nVNi1c4lGPnR0EFI0eqGgLEfFMl4bVQNKMEpB
PSQVC8iG2x7kahRdRXnpNNN5SdYSouE5QrOPCAPs0wQn4aE2cC+tq6Mhtattn9hlTf9uRgYOEaIB
q8Li3TaSdR2UhHMvmRM3j+xknUTkOYk1Us2xvst6EZtFwG1Ldf27kQjnokJDRYV4RBrLcrtqtnl6
0ZX7IZGPMSZyewGSFhWsAqSSgLyXDm8ZBo0BmieZnyqcv7P+bcGm34kWYh+0jzttzNSDli2HqMqJ
/ufww9BM6ByZOHdjhBHcY9FY/qgrzqmtmxN8mv4Ib+WYh8ofbe4g0NQUzjgC6DUASOqNo2EoaYBv
NiJ0MI8KBa+35aE3Ic92XaseSsAR0Pz2eHCDYlNnkqQaSZU2NztE3ooBZxLjWy6qIkBkOQhRQ/a0
tnsSbfkuMLDQxkEJFi2/W2c6TF0UYBA8UU9WPH/aWZ242Cx6dgzlTUBRQcEpmIi/dWcnacpOJDWU
ZhOqTemA9UAKFDNfzhGnHxN3CSF7C7LiFbQIDMRqYMA2hrWXBuItQ61kzM2tQ1GPHCxWOLvZEOP3
FHV7RZaWvdDK+arHMYKxxpEpUnzmoXrGbGqr9qjiKAV53ADNzRR01kRH2TBu3/Ru2ul2LyGvBUxD
WgmSNXYGvmZ3T7OcT3tN1k4Nj4aSI+jvKHa286D9GIL8BsaVoCZAVKQo891Ef1esipBOYiwXQ9de
WkfpqHwsyb5NNGJCPJqddu7JCSFhmXUG3qwdp1W1G9xgTBdZ8iHCamiiQtORG/M2w389zJEugiTE
1G9Wy/KwoLdo5tVpSGrtOjTpY4g/Ef4QXbZX0yczquS7VRvTiRbtqNLPMrNEfeznkaYOUKwO55mj
sN4xq/5GmzLZFSL5g8DZBoh6/FS5EZTTfWW/S8kynpy6OoerpnEK6Rj2gPyRrxAJlA0xx67bk1zX
WLwr8XNpjuR5dDLmXDkr0sK2aY/ClzIr9pSifmaWbmtEp89m0ZOej4K42TFyL+kkuoCRcdOlFoVq
w/SglP6kU3hKO1UDTouv+VITdqJo2p9yst08o+3S6LSB7EwxEQsZH/tU7fYRDB0aD2uJBO4w3t7J
OckaX7eKPx0ijgHE/hCSOiRQIfYdBuEoO6svfREJL9aNKRBjbfqFNe4bY+ao1VXTNwTpkdXqfiHn
z8qogdHo5qtkRTTFMI/2CrtwnarCMUV1+pM6acS2bC2DPqq+kNXhpNbFvRDL21T1l3bVeneySdsh
yXFCTzvCYCTGrMQUN/zqOpT4cLZVqgD7BoTO+8jC/cAoKXXOQFwkDWa0Gu7VacxJLaT20BsQkjqT
okLTq/kj9J8LeiIn/BvvJDTsPGspYEEQ0Dd103Cigp1XUiooqVR+l2nl4RzlEb/rH5hiU6izuweM
RCiV4/+TEKHvighYhxkPJwlXcwUaclTimyvJdgmA25WqLt3VY/fkoL8MQIGqomKSbC2R/ZUsRJuV
PQCVMalTtWq0N2VKmllpGfteeDMmwRPJoTICNeljkKZVT23OblgzsjIEulWBMk/HM6zHKSv/QNzf
DIzFR728Ni1ipdHqvFSO3L8J42VZnOQ8xxfbKMA2DG+zPgFmnckG1OO8pMe+aacTYkkyuOHvyDAJ
zKO2f46lB2GAR8+crvHDdPxOZj28OXSWZFwOkROw7XMUjV9RZ4WBtNeQj25qWrdqP1EGQFWxKQjp
MwX1nbbQr0bWfSk9ekIq4UZjUwRv7eU1CQFiNLCE63lmGb9bXefp0dJ7hjLSblZCjqAlQ1rwPGtJ
fBpqWqg2GvdCcWgQWiQ5pOH96guyZLG2naoqhippvbWJsxfqgI2Zgs8EknHVqihRB4J16tVhaGDg
mB8nZelhm681Jrm6TU5S7VNwcHM+cZMqBF+DAr3m6LQHOw3+M850bXPCOHu5WMnQnBEmoKw/E7BQ
IcCIFAX/qb5oSm+eMofW6wQRJ4uRdBcpUu2zmn3aFcaPbTiADkozXIgMSq4oT9OlkqudsNxYdcmR
jKMySZ2Pw8eLZmaXZRDmWcnbZ2jrnJM26M0UQrqqsuVMOBpuUV28x7wgPSIUAapJ1TDcjelzyqJ2
TeVKxazPC5w/+6ZAJqA8l3qXUgHH2UKYqDfmUXfArqB57oAt+jX9ddQdkHBuKV/oqwRUTkA3ynTp
G6WkNNzqJeQ9FOhT/D86JARdGF0IyOE9pDvOfdfIyW5IUQgk+KZyZnXjI6lpHXTQsIED8yNmbL2X
ZwZWXMDdYr09CkjGFC2V91ZvLkWlOSCgln67Lh4zmz2SRwbXMPUVk0tIKhV+aU6zr/etAR+bMEJi
Z8oH3ADQtie41N8rYl9PK+Sfoi3p2csCxULRxkf8FC2HRVojoecJjQke0q7NxaDswxFFXa0q4Lux
TZYCpoVmw5XFSFKTcxsxZCq7lVrtqmSlIQD4LBX09KZwuZPlUdmpiEPsyKc1saxRAdD1LJL9SV+A
MwIII6E+KFmbXYcEA/Z4oLmerbTIqsJwYMH05iSHWaAUCBJ1TRIijTjtTQH9yLYGkj7UEODljSi6
Zxk1KfRxdWXRCE8CW8sRIlbn6Nk2RvCmWQl3rFJeo9fcgoKfEtS7prVkpw4HFUhwJWeeKod3s5Wt
fAHaJ6icPckydRFTV5T72oYMqxPabPSoWLyps2HKa2hB6FbkAwPEOD1cSjTlqiM8xp9mtpKDs1TY
CUzd+2DW+0VCVL/oc+EvlXIIW5DbjoUjbUsZrYy4WdmOLr3Gw+0W9md5ITE0ZOrVtgyMbAabIaWy
4Vdl9ypJyczROzrELIjotzNwdLIISk6IcGf90h8W+C9dfyepY3S25fSi6kJ6JN3VODu/lrZDu7o7
jmZCxcam1zhID1Vp7cOSRMEa6GrKIcd33tNFL607kiG3zLQvkcUmuGY041Id0Wwor+C3+tcxnJ4p
O+BMk9nscka3qywczQSimKdw0AQNiXyfoXN8sOqWvaWJDx2dfqmVwyBrMAjLcx4nlGZMs4py04tV
N82Sx8PcaQAn0fUeBkLnEpcAoWiwTxRR7C28Zu51Me5HyiNjFCY4DuFrpDsNvsO2xXaaaoubGmgM
EqcRbpvSN0pl6dFWktcp4ViVY1Yjs4UFTQgLfQh5sBaJyg7Ya6ewjc5mZG7qSLd5QftWaULz+rl9
l4XR0lRMWKI1pgPx8qok8lOc0ipcRtrytiNC4P+0+sMZEySpbN7jpFE8bVpVPsGadzXw/7ih+xHH
I2lXkd1NiXaTLDEGMvKL9D1QLP0UEfDrOa6Bakgmsqtam3ttjO/E/LwsMxQyhwLwUBV3Zdc9LXG5
k3AvvOXGSzeOX1PqAKKNSSVryhwul1tvVGq3aoei+lTADgFBolQTeAX7MNqY2rQnTZHf2wVJhgIb
MAu1AUweTBvs7fjQOcV4zWTxowloJLYBK2RMHDwYrCy7GUn+aornuqqM70W/lUl2RUG52Q/lQhsI
bw6aznSCOodya6afJw4kj2rUnxHT+V3v0MtDtwabuBJnQhSUMiqLIBrRb/mQFjoLaMh64wz3TALD
5ykZZmPx6CN0CFKyZH+vx+QrqfLv2opwhUWPo1XC4VSCpRw5Va3F/nY6WfHMVRok6Zfnj8FWpjt5
kDzsmgAJIt0ZNPj9NUhJ5hjOK+24s7KCnEb0fskOvh2U6TSOmCapkUbAH5+XAmtlZ7RoXdTLbkJd
YzvNM7SDAeGIxNwX6lpzWYmJoqWIMfc1BfGhcWOxEEyp9QWOL62LhrUbN/pr6Tg/WiGh/Td0nxjc
AEBKwjqYF/Oi5QoV6dTyO4moyCK3q22oNLoEG3AoGyj6AMYnHSUQB94WT53lo8duN1lgPTKMrabx
11cDqoCUzeHd6NTfCW3Kvi/+GKGIQMjDQUVhWWKnCR35QyqAEyFnPXtzTh85oRkn6SZdmvYTKVYk
P21/7ppq3+oV26tOKheO8cuAP9o0LsslN+6dAqZxNkgoypdjCXYRUSVJImLuqKU7vIeUd9c+a2M/
Ft2w+f9Cb/8vQm8ayf3/1ff+OcH2vvxP4/u//+hvoTfL+KeKNwSCUAb+ZSrCav/4l9abrf0T0Tbd
0rEYMfAL1P6H8b3zT/RjdQXHUM00VUV2/qfWG++m2bKF/6eqqqb5j38p3d3/ZXCPSN5fynd///y/
yqG4r5Ky7/73P9TfT6n/euGqZcdV8fmaZfGeXIaMvNx/ar3Zo1lV1Rwpu35prmjSNTQwytSz0JqG
fdJHdF8dxAaspgnyxTr2AmbhuNp8GtSLCy3sD3MqhoNQZpaydVeNSBUi47hTprY+VHWbITxNrr1a
ExS19NS1iUcC/LQoKIUbA1AeJ0ZmBPnpQUaGjQgyVKYHtHs30WAjOtDdTPVpsTuM5ktA1xYEW4Vy
uBXfZX+WpX2hWvkaWrVM9MwpMEfTu+juk+fW6HD4EWwslGYttX5Pu+hzIpQ+FFQNotp8SFTzZHcd
EGS0vkdpPyMw07q6ZYZ+1K19Essa5x0CfvjYq9ZByAAdkfCi11+aF8519dBVurYjYnJRt0KuXI8n
0l7d3i86axtrJ8Da9YLoy7y4Ulki6U6ht+CPm9ZB+clRoHkPzUc65SFEwPShlZ9z51sDLq0l4zlN
nKcJ60ga2zQa8rXRwON7SMIRxQ9NbdBo4kthbIq1CScb+La0RQ1AbYgGLDAkzteYYEeVy1neqhmN
JEmGCjQ5B1NHx5yiq/6aSgLZyTQJegRjt1nC9SNGb2Kc1UZPYdy8VsBYSFyPlK//TI5Vn2jJHPOG
2y6IHg4qJTmj0pN7dcCV3ghLVDYNiZ0uHiO/dHB1naPkUshQE8Q4BPGULm5M9eR51mfleV6UfT0r
rtrIqGiLQtnNIkyxOkE0TM9MVCvSq5ZZaI86gmJwrF9G4jXqpznU/HZANAY9QRGPqGxolF21RXfr
8glP4f7gREDkzRiVa0WPjmMyqcq2cWDJIyq4byeJv0PptgIYEs/0vSPlfQix7QlbvDKKTn02kjL2
TTpSh2RqHdxHdqhFgbfL5bX+TRkwzak6OY8CiQMRVcgjSbTZIScINROeHM6AucAt5AhKdEBESkML
Srs8tat1A15gqHLF9sGGaJMsAHTWMBSCVfZQKYrmZxENValAtpUoYovpS7WfVlXTVodJ1uYKZYri
Vi9ph+3c/Ikct/DStefk0IGKzDFDg4qlZkD8BnIDmUFbRTh+v7QFjjGLZMMpW5tHUjSD5VmbeCPa
aod+/aIPiOjRQtk5q7XHlL8lrfOmy8UpbA2E3B2UKvqvzAZs0iMkm7YoynW6bblFS/m/bClxqUb+
51c373fKJl2Ep32VMNDVd24VL22Bm0yYe4i9QiRqkLZNK0veC4TETQwfD79fQinfJ/MiAqObm0O3
Ns+w6Fi0GNX2sAI+AOg9jbEiy0Z7QucZAbt1YKSiOadF+5SlPfDMiXg7MzovHc3l8KuYGxagThCa
QhA6ibpjJXfXdkAuZEnNO9tMTb/PjLumMaTAxCJBqtN7q2lhzRgx3CtkLvooQsBRq8RB1RMv7zEr
6yvHRygJ02oTAWmk48HroUYw1sDZZlHIXi5ar+2kamcNUrs1O73ZjmtvKx1t3GZH+dI0ArUCMwKr
RFfrr+tMjBtqEcIfK2ysSlkn6KxGqI6T5MUi/rBRMvI7XqRYYw16hrakAEK8fMurkLO6fkEXH1ba
Qyb6fisGWcPbDCtXur2aZd/VlLwDzNTQz0qL/UQGQGSDE8c6URpJyd0i7NCbhAXqiBZNM8zULKn8
EAXd0GFW7iMKx5h30wlty+4TlSsklyqUA7oBBYJRaa6Gwk4jUScCaJJZBwvnYvgH6fyQ28icDFhJ
G4W0BP2+ikzAS6qt3dkyTKLcotGQgr6bMBb5L77eZDlyXOvSfaFLM/Ygp/K+k0uuNjShSRGRBAn2
DUjw6evz+Gtwr5XVnchOZJxUurMBNvZe61tkcByXJn3t5FyhlL1nTk6TYEWI1uB6nWPrEzsle25G
oP64hqorDJFA0QyuT0NfZKCc6TMZRX4OG9Hc+XCd8mZt0mo6z7N6qVSC5KZXz6ruusfZwV/YxfGO
iVX3brqadavtf/37Uyp7jA9ehg55+Jgq17m4DiyYJUBH0RZWuqsd5ezHkSK+SlKuehLKdcoYHl2n
45+d1v07aHksu7p7VtF58pnG6WhYvl1ZI/9GH1CWKJy52Mg6iMH44NI+RKMZTsZu5nNVDni2QSSB
1vO21eIiEIkbpFiFh4gpTJzURcrEvDIlAzkyboNTWeNcUmh/xZykoNWtaWsXVoIUuAxXhJGIIw8+
4WI9fYd+qdOnVP74yRKc6tbHwdg1zgYePbFfS8SS32Y8drj4At4pKI7pT5PkEZopvFHKgSgS1OLo
xpjyQpmdOz/G09NN9ZoJ20dP1N05oM+0tcLKO9dDDsV/wVwbRX5G69LyN0lBj7JPh34Dwuk9NAWG
Jw8y/RQk45E9vV2XsohQG8iPMCgrZl0IMkiLGBgCTDAjTOTCs8G+MusYo5lZ+0nRX5OquUo6wodR
2OFODa5eKbk4RBahgyiLP5XHLjLE3NNWRacp88cDM4nXbHLs/URFxjoBLnuJHJxrFvAPp0rJbOF3
rf/9BZew2ohmZPbCG4me7ElyyMmXUb9UXhXu6j69Ef6HiSEfzGMYV9XlfkrPMju/FSPo5sSOX++J
sZblvSeDSr76gHTGTKvmAqVV61y9aA9Yn/D1kSCbce3M6G0ikQ3fnYFwM1lHufTlBsRtssv9CNJb
SVLmbNpka3e0WrVP05hG+nybvP4ghPWUT3X87E/Y3AfdElLNPBAZ06iZWs0CqVhtuKsLrKeDi9p0
ioZXOsflRpcKVoUpvq0xvkHeL69EeaEV1u05jYQ5V815jJkQQ/Jzj6OYL2KgrSS72Ad54F8X0U/b
TF3H2UuJ0dUQXzX/pyW8j8wJkBuXCMf5UO04WxKIPsAQJ6+gIs7vhVt0XGR4pjodbpZplm3oWJ86
wwznxFX5Vqb+pchJaVV5d07oo6zYhZhodS9ygZ0h3al49BM6gaZ06pPb+y+BHeJrKTvAnbaRF4sE
vYfoy1TpPfsDEYpSybwffRDxOWBNhkL1Q2OJ8U37GWbkLq+PTp+Nb2OkAtbMCdXTgqPb520zUd2+
lc7nMjod52VuD464UqKTdWrydCC9cjtcAR2kQLmwz4PlZcgy5zwoZOSDXbsf2b27NoaneFgQBYqZ
xvGQnazYZfMdIczm+XJJaLUfmx6po5bxsh0Xxb6PigcBr2x2jZ95Z1JEgn0yI8idsZ54AeL7ludr
Fcck3sgw/e44jFyzHGVp3MGty9N6ACaALmqq6UoXfhk9z7rDTW6e9RJ3r4Q+zJtWeONFCSs9Qhvo
rOLU5AY8YpOLt85zv1j6MLhmw1s2D1svNYRESZ44qrBysxCmwR+h4Yq2/J3nNUYZC2LLko/Bp9qC
0f9yCZ2/SkrEjaFziwrLH5jW6ujKdO8GXDHYsOAL8rp6EAyBZByUNcOOuhndfy/AvC6pf0zngCMx
bdq9k6Yoi5WHbrU3zkvd8OtU1Sf4WLBN9XClSG5q3mxkRA8lSXp/At3w6jXRW7cI+ARqZc2ie6ty
h/jieWZVb5fmV583jDocK8VNgd6tuqMcITf/iLLTx9TQQgvrKthWffuGNypqHPmTT901qMt1Zljo
ieAJ14lhikrYXP8wRsyV24KwinngoJOH47sslX1IvKpYBwHOMLXYu5DVjmUKhyLSguWSjX+JYQNj
MQmKJ8l2PigKYh3ydHBdmTwhbCgpkpPuwyROh58ZHi+lB8wDK/QOQWl89GwGtpMMT128IIUrq4ID
nog+ZZmcsiIMno1hIuJF3Rm+5t3QUhY7JdoZSE7+zW9JTlUbRish6uBbx6l79e7ziCye0h3nvs2S
zMRLczZsl/QG3/6uEKyqfV1KQBG2zXzY4brnqb9pSKZ6KiADAhlmKBkvssRqjt+iYJiyC4rhv9mr
5YtSaDdR+nxUnZ7WpUdxaCM+9Xn98Qp5FyJ0BiIIfB7jIH5giJ086SJ5HmUQ8OZY/xHUlBOCjA6B
hPp8jMl/xAKPNmrZ8qBp2lcW0vR08veRgeeQ9NbFtcw5v1tnWOyvIk/AykQSK3zNky+zskWcobeZ
HVoXqq8rCWucjFzcUV3UH9gkkK6OdXaoguCH5pSDHj285xo3YPmYYe0yPZEHOpYQjorwORuH1ylu
FGlO+MFm3cScgrEitQ2aLNet+c0EhHRpvO8XfrNoSTxKBIYP1+7QZlT5leWGeqNx+luXzw3dTWaZ
ZT7EG1ZJLNbkkB4rD42jSEtaUlQYEElQyZbR+Jj8ogUxPTB56/YlTQyi6fEQV6XvHQYjnulrD/sZ
SC54DLIaRYiB3teqOLvFZQlQKbEzuZueZPBDIsWn8eSu7ETxViX21fI1z6Isz3JpR+6P2t05oDLm
rtFf57sFM4juCYtxoJgwCLRaRyIcyDrRvOoTW/5UqnO8+PI0qoWLjNfYytXI1JcHM3c2WWXj+GmG
v8votyftwhXrq/C7SxVOFF+jB6sG+2gtmOOmaIoPDgOLNGde2fUhNsG5+eVIF5IWkhmqPs+9I58L
pBo01ehxyn1JHG6uco9MEhqPUaNxWtqod1oAL4yLow29WXw4YTQcmyX6PQCBPQXkyCPmcjFiws4e
WjWdBegVv2IAJJb4GV3ZeNG1erXKW+CN8iWMUsIofOfJttLlSNzUzerq+CGK0x6doEVjt9TnMqfQ
k7441zKMrzIAs1LpbVy2yJIH3z9Z4o9dD+bkqhTsSN5yLwt0JvXLNPbeUWn+KnH/dSXTQ0nA3SGC
OuK2bkoKihXSegRL4UcjvAuYIvPSfA3M8Mrceao6IX8hXaGL00IIdh97xhJcp656RADC4MPuEEgG
qsNGxY4rEgf/4VzO+8HgGy/S8ZkhHE/vlNt7JD0YDYkrlaHoYKaOAu2se9KEXcG98fBLOxSIUf9q
YoP7emCEHZKAi4aAHDTXDhA9KOZHg1fs+7uNcgjyL7Zq3GNOZY7hiLRPpuNBQnYh9KQ7OH74lspq
JMGyZujjVuW6Qxl7DN8Ka0W7nMqlLQBPxSRMq57Obqzke9gVlDUF75PL9d6yBTw0P5NK5+d5QUm8
aP0H+dmrrEcfn2Ow96aWTLoMtbod/yVd3sULUP4OCL4/wGffouUJL4gaITuRKwOvKXTfPf8gCSF9
c+PqW00JSNMYFu/sNOk2GmmphO1lqLyOk3ZfnUYHAL/ux+ZbOv0LV+LT70tEIdmJUlA+V8se/CYV
omsXn3J4bN3K4K1cwIW1IyFbrV/eSi86xHVqDpbIabiP7w69j43jx2wHsr4GvOIny5pgJaEt3CxD
FD3XFpZcAnHTAEU4P/CuADJqG/EiiQ4Xhd5ak6T+FR1PvMZF0blMZimXrlnWYz7RJtumtJ1C1JDK
54oalFh4RbpfoSjJ1FV+upHYCYA/khhqZS+zpvQ0HdosYnr6XHN8H7dTh3+Of5aDy0KLbFV4w6xt
gYBwmyqYtenQsLoNGdMg0tckI9EVkORqnZRg8qoFeRq3CeF/SMNPO98t84XNkyvmDz0BaBFzzVY4
ut1+XFCDFwRGjlPkP7H0B09FGYK3LNgow7F5TgDPnkJbgAywIiqyAD1d12S/XKkPHKiKr9LgvxcW
dOSslZcy9jC/iB7DzHzXMrYS31xHJ6afx/7q2PRfIr7WOpTJn0DVqGo6TCI+YiRw1WV+0PkA3mjx
nnrLQ8cSWeV69mh7kPg67pecLx1mFuPtwPSUNY7cdzxybQ1KSvhMfpu/Zcqp30EQ6/iYRVoarE9+
Ok67qegGdn8Pqh2yqAt6kWYjDNroIXK/i+Ue6ppeigrEk2FDHwNWZQRbvDpljXc2OWdoiU95RG6E
N5avAUJ9zw4xLI7+SzbBBEb9cuqycaPj4LW+o+QZb9/dqK286fsP4hy+WjGUz0HJA8qpj9i6bTHh
CoiYNz6MvXPFxiHGY58rvZrbxDykuEC1gf/cJ0xrFb7wkBF6X3vAqhQvaYgRpOsasaotnrC6yX4s
PSF2bz+c0X9sR/NNQsNXl467LgnQl3fVtZu8cd2gWVriAY+A9t64yiDycBcHbvNrTog5nel1k2aw
sA9S59zd0JFHyKV5oJXxE2DKKKkVA6hbEc4OF7EoUx66z2nY/+cTnvKAOGQT3WUMBRXPQ2VcgCp4
Ot1gN07jibZ1B7BSAOawoTBm8i2dDALM9k0WfrquM+utKnRM2TnC2lQNRD8peeXGX57x0rUOLgQn
TzSxJqSkgJC3OkZ7NBN9MSExp+lcf2DLCS3qjWDCimf0eawA/xEkjHa0Xn652ZOUVApN8ckz+eWX
GDZ05aXbJux/DdLPdq6DtyjJf6tZ4fy27FNjxmnPHk9IwwwXhcTrHgzS4hry7nLnFhgap/QoMAzO
01oVWFTuD68vaa9YN+G0DR/FEyeab++pQYNcyKqhQ4DHryvdnW8IpUuj/M2v+4NbgGumoc0hs8YI
SRQOEwVr3ow9WKCanmVNbMnahpEy0h98UH6InkN7sO75skO5/FegnFVoZd2ZfdKZN1FzDiNmnJj3
UZmMe9EDk6Z/+QNM/kdYeLkq2geqYak1xgbWZCGLcTY9ClGMvJiPEBtwtGz/wi7+WsIeqeQMqKgu
HhGQi006+ydqBjcmqzdu946P4NEv8dAhgxjRwiGRqexV6YinWtGl0d3duDBM+2gK5Hqp+y/8Bs/C
YWRvk4S6deL+rgviCKj2fnxsJ602NW0WDtP46PL6DjA5dU3zOxUUcgvA667V1cURp3hafuyivAut
QXHYOX7KKftBsdgfyBJf0b97ym1DIGYbgcPI8rU/skZFwjuH/JUXOuk6IQUAL2b/N2mD6bp04LOc
9Pfk+vqTSgWtkqguSHJ3xH6+C2rulW+lkoY3lV3tcWm7BgHG1Iztl0pw6IyWUNcBRvsD4qpoG/Hd
UJemeLfpeCNI58nWpHm6TUdUYQ3QIMctO6WRt7J99zFVQp2xzkCaGd+j1jmG90TesfyyPSa1pfWf
lbu4BBaeOLIZ0kPgeQ+ThUXUHkrDQjUn26UCLG/EHY+jYULE87xrm/4pFoKmDWGfJONFJFVr/VBr
KrMCIwSKRq99DShpZ8di56g4zdb8O75GlqJ6DUJUcvqs/PaDI1n3Kw8bzq0zms4kWLx1YPXgiBKg
ziUtL4RJ87i31ALboRwuEamOcdU8U91Bn32yliTGoTm1O0fQhentEsBHHBnEfu2BwMFVNevqsWrM
LZwHJgNui5G0ALbV+8/hBI6+LrEsALMvY3xRaQHOVU6RtXEtOuxtbT159aPTs/C6TU0/t74uU3Fb
bFi4xCLj/X0sOzCzgesRC0nyy6nPJZTAFMy+Xr4S1/4ZXUJFuplDEueYH5YbZ0iQRdqwI73+J52c
AvrkJdOozKTSZivSAGZ0PzXAxltEhwnEsTiUYtfz/OVFSkSOXVSHivogGvt4608fksS/ddGnwOJI
mPQmg/OObMJDXREz0iX/Jdnyn1E+sj4EiQ9xPj8jNAaYq9gU7l0rH9PEg8hYA+ylAurXWa+i/Zob
NgZSiT8l6Q1hD7+JCATCArCvu+43erPgVGbWE2lrh2GuUTvZzrD2iXBxyEl4jN3mhyeiBG2ok6a5
+EhoUEU56lLFVBQMliBCLsPbRMbPgxmX4ewVDWrzeD0NEexOVJvg4rr3PB5uYQvaIGoZypXoq5gE
UaGHkCULFM505t9NHdICWFpnPWbG3erOhGfRDOtlEG/o2/ACJzWUH7vGy5m5J8/Od+x11c6zYrwI
5fRZ2F+11KgH6QfsTXtPFzWWs18W9Fs0YJBgHEZ8OQVEUVeJD68tXwU9500S9/PHNIEtXxhxJtlu
Kd0vspaCVbPIN0eT15s7ltp3QsAhzFxQxqSNhuSzX0UJysWdH7gREZkscl9ln5qy8pLDIDREKxM0
QcJiQdMsoY2wlIi6HCq8uDEPZeKNm9ZjSjihrcod92axRnI+BPyQJOxHTXVMk5DM99Zhpjt322am
l+DzX2pGE66auQaHSypGHf6ZmvLO9EeaQWIP+Q0zpX9bXseWK4bk0Etd5neGspBZ0n6sEXAGM4p6
vcBHTRqL6c14G1z7y/DhtomGZeqL6U8ZSixSpW2ew0E86551q52RL3cBm1g43ochU/dYOBjRzMmW
7ojjpqZV1R0TZDnbTh1CRq+ke0YHWuq4PiZ3lzJ7A1GJ2zMARNPkpKA50/gRdzAGfPe973EzD7N4
1Uv95g7jS5iLTdb0+1SF+5SQ6UOqbfXUaEs95ZSFx8COX9JG26fIpy8nQ/0YsKzWXmhdmX2FzaXs
hhrqKJusjSlGSIsumctRGj1C9VlZLEw4RnzVR7C72ydK7XY9Se8QWanzaJH9CI+JvarM3lXgueeS
rkkHtP+Jd5gCGB3mwkaD3bChuqgxo4Xz/UAPgwSIP8s50PPJplceNI9RNV2nhVM3G6tpkBkW7TOp
P9SFfvs5/s5KW++rJfwKiGfeVTYsenssXsydSDGhifM5p2+suwtopA0Z1bQonJAxNinkE1qB1hAA
Fd0FbmVuA8Qw7nPnZIj6CSGKtWJKUepdZHF7UBUl8avy5/ESM2IgzcLeTglG6q5ojpGCQEnUEe36
GB2dYOyftzi3GI+00n9L42zFpsaaobCH4zOobUMkHRPRNsdmSCW3ZghZQDZgqZPB/dARq+5iELH3
6fMw3Nf2TC47ewbcHLvd2jEQcOEqMaaT1PA8mHL4yRvHwbpWbesZR9PisELXTj89TvGPxleBZd+8
hiR4PKTeBHacQ6Wv3L+FoYxVC+NJaYXvQf7fmHt/p6U7NwIN61zgso7SCod1Q1OPUJt7VsiMK8wR
z1hfDgaSVrnQoY3bd/pr5XHwhnfRONjwA8DAnEqZtZTeFXcpYtPkjxLg9/wqsA6tJbw13pXvsVT1
pg1ujsM62k/JW7REtznpDIN12z030XxwwwmfuKPpfXb172XMOTosKt1rETkIqweAuCitE8rdPrbl
hoTob+2EyNJh5Dfie0Y9ueqL79jBgBm1MXTXpVwJ0jfXevRAjGVLQwyb4608D0ZVbeWPupSr2AU+
0OlrZCdQ+dJtmJAXKF2AvwrE85isuwlVNgG+1YrnV60LMzwhqWJyFUSGorpZjTGgb9NNuMq8R2Nq
sRPR+NdSHy2If5LjgAGF3uOikEePS43yNWPm4j3T+/102lWfCA6XyC2jObPWcRHyXw2eqmiQn/PS
TZtQI1LFxsWgmlM9rlsbB3Iwb4eseczn5Y9VQ/6zzfSHLxQ82N5o7WR3q+Fxx8/Lkk5vDLy2iAmx
cgzBY8AI0agAcoLPgZaojpsqRUSzs97cR3sPMm9p+iiI2950CdvuyrQW/fIgb06GnLW1ejwbM67o
QBwHiRKmzHMkc3GBn6r/SPApM+fA/DJygxZqEiat8W7QNLBlxXxe4rurk2VXhih3CcRCoCdSDv5z
+EBo1japC2TVIeYoekAYJkNIH2037S0g0Ma47VXX8pORX7jJsq9axRYyG3EtkuC5ddyzZXu3kVQP
6vfiEqTIGByXXtBYpq/x/Lss02zVGBddRlKsnIITINaYYe3F8Acah/etYjuy7okhXvOppMGVhbaJ
2rWgLOonvak14DELwPLIE4G1Guan147NWoqJDAsk5FRkYbIWiEmBsGFtlrre0jSJ1pz21DmR5rOP
hktdgcFoy5H0aByyBXEUaebsCZqbHvx5RoJS1CcnHPrtmHXTg+P4jyPxVRjgmBzftaUrWaFqlhye
COYjCIPhShIe5gRdksIZ3EUju+YcP9hN9X3/22yaL34nrq0Vnzh4bWjtPaTOe84nR3j70NzzmqYQ
5CbiHDk9z0P/bjPaXKT1Wg96OheN+2rve4g5uK8uDnr0da8ATCGpB/Ad3uKsnF+TAoSIxJCI+Cnf
EnqD5bQEaJeSwdCkpA6HGkyBNTggXnI+oDDNZRkZBNxLYFf8m+Vla47m5qpDyVAs/Sa0JVt5Bs9l
iNdvDKLtMOuX2aFISmOf8DsbqqJjh8Wu6O+JVCqPN42PpKlXMK9NCcFl7G1/40wZHuKxX55UOl4E
od5ER4MEcN2XANkHPlO2tTohe0D2knkRmV13Y1npgChGqlFpBFKTqq+2UDFbCiaFFOi9mwBq454g
4p62UUoH26um78kwdg58mjF9NNcHHdUHet9r5UUbz4uBelnY6D2n2veF4j0jQCFSYp3FgO/SX4ma
P8aEMDEv92GjRAPhJN2xkCOgx+mUVgR4mxhikZCIt3lrkb8PSIJmu9rkeXIdquDb7rkNQUbI4P3Q
YFqa2R26dU0am7F1eOg2ZIaTigemtLNLOKjd9+woG8T2jF3OVx0GtPQ65nR2o6T46+PH2fr2/EeC
CtYc1XD6x7si5YzsNXp8htbVIJLa10Tcb3Kn2KOHXem6G/HAVCAoiB3BCQW2L7RRHZkVk0lxs/1g
l1FxreWYEXheN3ptowxfLcFwRcyYHdwko/iOQFSQrezRF+PNf3G9e+sGqbU3DKcRgkhPRupGz5L3
xG0IpqlwKOc1n0y4ljrS3nvJE6grYfs2LhDabUyT7Lw5jV6gkb15i8vgLXdpF5p82CEoWGtx911o
GC69+I5rV+71z2DCT8P04SHzke9MmXMryhw3uKEvEmfhj4wK8g6ytt6MdfsfYqLZug9vq9lbFwEl
e8tpRNTlWz+zyeYElG3aCP7DkPb2foyXQ5GFm4rxMpVWtQTfKLbNxmKTOOZMvDYSSzbtL6zBFX6/
e4Zp4hXVp8KT3FT5nyooj92UihOWcNDKFIEz2xWB5PC3hTrUlIvvpr30ndFfgQwASygbmeWBWizm
f+tlNQf1pbXV2acnT4f5pYrrZ290+zP2S2wSfAE/raHJpR6Hz3juOSQL8sFGHifKru7BIxXzu7MA
39Xw7gJWr4OVkdrr/ZdHuX+yf1ecT9fovYND0CDcDEsCETMkCCwCaLmUu2xTGXRnFPmUMs5/2Zxg
M8vGV0J7aR+E4nP04fCWofPkWKPzRHfOedApjWGPsTCjvWWVMJLb0V/vNjNxTeTIBp92Bsac8a2d
cuSWFZvUFPwqnWy6Fu7zHD+CsnM/2Cf43jlco8yDhBgsIz2VyN2kAjWVyqCJ+0P7UNjA+YgkXTWK
XqzTj5yWYhYydGc4m3LvfdBfCSPD02J3xc7M4KOEg0X3HxQlORcYLTgt3Ju1DJr65onI0nATdWB0
Ws53D6rLPkQDq2wo37q5JBM8hEaMh6Fim9lIxnmrNBw2mckv3IL2BWXUk0kMSN9CUp0WNxNGF91W
vwYRQVqKoUEFLooVNVebEMyB5YaMowyK2KEpDAN8cKINgqsyESCqut9EFjOdNivK8GPQB5DiHEkn
dbGeib+ihGxiht1Srefag8NMvKEfFsBx6/vJwO+LXQUVicd73hA0LNhT10XLlIdSCK5WsqDVR65p
+/BcB4fsYctm3TPB3ogSUqVMKFbdgObyyJqqERyuBlH/aDb84xJB7rLgYmE1IEHQrT4U6yK97eSK
GgUglS3Nnq5B35X7QrbV/h+IQ4X0M8I4orDPD06N9iUeruQAk8G34GowLaSWOCm3KK9+SqnbnXI9
IGXELm59LrfX0W5yOaivFoHnpZGhRECci8eYAipagB8q9FRrEzU0WCSvoIn9S5VD2RYxgDkdshIE
5H+15d8kz/WWk/Rs/+rkwnRumdHS3oih1qdOdMPBKpx9V2vq+3LBPOBxj71iQZsV+fsCYYyhgZvr
el3jA10H1bLSYR48ykEjYqSPxpbKAQ6Ox8xj91DMPJa4mzaMgDiNDVQuC3MzM+c3zOGcu/rkze2/
nc7633rgojAN4GZc+33GBFT6FCumAZTTiBbtxF3zV2XZIfPxkdu58xdzvNqk3l2qnCflkeBHxpvh
dLCaITiUnXxE3wahAtgHlH+7ey1iF2KvBVS9I0WPHwzUNALCdE7U0W7ntdJJyw4ygEIsWnkIYrKf
fWgnKKPqFX6ubD3Ldz97EQ7w1LFJbt5YtNt/Es+qxeOb9O4+iHC3zL5LT/4utmQnuPoLErI4UscQ
g9aOfvcMxj670HqmuTI0r5jz66M2g7OXdo98YrqKELM79kvMeP0w2ccuMLTRCSH693GSUNCT5I9r
lb9MnY0mDGv3uhRmIBbzrv5e7qrBTA83mt3t1mog6VhuR4ynTrDdaEgEK/JSmaYyyYDeGIzPY9IY
SBwUNviH2xYylB3fX82SuxriksSmFNMSv4N40gpIRGS1Vx9BADDr7HcT4cqceDlCK8hWhcwGCui+
3cQxYaC63RqNZNwJ91Oe0Zgk7nVRPIh9Wd5G9uHiYbiLSus7P8US1Xdtl3gJIwltTPvxeol0TgS7
+XVXYjCmEa+LDYGkLFFzrpwu9XciqPejLEHTLdaXQweC8Ur1PDgJ+MCxEhte2ws6dLw30v3CUmQf
mRfxo52g3JOz0si6h81IDRO7i0O2saLwCqJ16N6U3QBJ9AlQZHD4Pz9aWLK8cPMO2pA5Tir7DCsk
r849aFedJkNfe0xhZ2cOSSwVszo0Jyn/aIPg8dpF8m0R316UalQdSIYLWMtekOMq84ODctz/UkvH
bLP4lFScYCUsYL+gWQZ61LT+pkXiRJmpKCQTNWyQD4J4DJBtD8707rmOB8kUwJjQ4Cvoux8TlURH
TBxrtxLWQ+Q5zoqe1F1LK034U7juXcKIaUgaHokhhW/uDs03R9yPiPS7lSnFhQ2QcAV7NMe6YMof
1bm/bYf2hnR62mSluMUcBwJOJOU07Mo0SsAz0dU0pjjReW6RO/H2WRxtXvq5fl+kX5PmYH2GPVE+
Y5agNy6+/ymHBdXH/2idDU3UnZ/HzxwcKJ7Md6Du5oBhUbvaH6/kcBN1YW+rMX1ErV0hyhyAEFML
pylpdk1SER9STkTaQKeLuW/ITrd2wJswskUz3nKABtDKbIKg23Ze8fLvrXLu0KXJlf2mseXJ8pMn
j9+9+fdY/lM9//ux4N4Ki+SaztggButZtPhM6IjbuEXacutG5r1wYr2l6PiYhA+PFbvi1gQy4Q1E
gZeM9m7qSTEcE3R3xj6zbCNMvn/arka90t6fFDuxMR6bVK7tnN74HE733cH8ko7XH0HM8CvIxRwa
3AQP4o5/mpL2GiwcV4gK/yQL/pKEebb3WJNCXd7AFZRbDFwAnQpp8f10+jeuJva5DsiLQeCMarTc
6pCmWu7eUb73pzv3j+pOpgK+0nCmTv29azjshwx/Jp8cmSBNdu3io7z0StB4HJUsrrudEMkQg/mO
yX4jIbMb5z80yNn3g4oRIxv6vxcw9VgSLHdikmnRrM5SoJn6vsi56mV0wIRYYI/V4+jAtOnNjDAs
S29aMVCNdQEMqd0KxD7gRnpeN79GewUJx1n9c479X/1Fd3vT/8ddBJYniLDeeHTlHHwveJya39+3
rEpxIzn/TxoTbeymc4dCPf+7BD5U1SACwhwyTDIyIAxC8/y6UeAfEZ64tFCYmpnwO6aNt/v//yz8
S//Hh/E9Jwpc3xMcRdzg/mH/Xx+mkNpg/u1h49rIp0Xgd9vClEiOlH1xm/aFE8laJh2Zc6ivaAUR
z+QMHpAMUDnoluv0va5fFK/WWWSqOt+V0LSab+B4FHHkzARwbeeEd9N9wuk/yahaE/RqXX3KyVwo
2uJZ5h1xyA9rjAXQaX2BiHJg0gn5BpBblJsjnnsgVqrcZY6vbsPgEha5PAISyP5jcv9jazsC8NlI
dLlIjdhyRl545rE2Eb+g4Eb/zQRbLAEYSvEUP1tNxuo+6eBQKKYGQU1t7wfUP2nBtpn6Hdj/HBCP
X1i/sG0GXnuo712UqbUe3ZlhYSnnDPGTnX0sMaVlWACdiD0cKjI95AR7HkZ/OCR2E14BaXy63VSe
U2nVp8zjYGOS6mY1XUSMToitoNPOYwVFe910oLrdANu89u475hJ5V4zawN/BjcS5lb7TRClSZuac
ur1tFOSPk4CpHPZMJZDcejuy1RG01Xl0sIN7IgAHn53LUkpGxDDsED8429qyP4tgKW8QvW5+WyyX
mmb0emh8kM1Zo/HM5f0Oeda9F939qKRKTzNqXzwS2Pgdt7DOdA7/sFU4R2X4mCqniTg5ZXTyE2+X
iWk+i4pFsDbDfEEpiMfXD6721NY/swQKG/0vys5rSXIlOdOvsjb3GEILM3IvgASQWlSWvkmrqq6C
1hpPvx/yzLLPHHJJrllbdWpkAhEeHu6/uLBK5B8ADSJbQwqHrqX2YQF6XJly+RzdxmQv0KUE1aYy
7m/JPlSR6qRS6RSZLD/KAjyndI7foJ2sjRLiKKi2FoSgOr/AscUopUx/lFKWfTFjMMFHmcBPJ/Wz
ZbTvUiqh09xTChumVDyo2Opu1Ft27pZ7sd4PFDuWmzkD6qDIbeqZZSHaN7NKK8aLMVMRpNsvjh2E
vMCQx9X9nff3QDWkYjTl4R8vFA3BWOn9NK1vOlUJ4GfJVm2xke7gstkzMhz0TaKOro6GjIxmjQ/N
WNdrNJRsc4SrGpjPagx+IKcRHZqGinWTMYOZTa/FVFSHwtIXud148X+hljqTSYECSXKbOYlxy7AD
O5SdxcxA71xXHFry096yBsuGfw4krMXoVKpqTxbq70rAec4yGlaARSsGthduR0WtPpBvgqrG56Ni
6HfdDdxviLd1UKCgn3FiT+2A36s1JOYB+258DloE0zSKhQ/gz/F3Ma14c1PRa+xusPZ6BH2lMi5P
ifZTBf3wZIKk0aQ2cJuEKh3ITG0XxSI64hBfEhO5Tj0F4WvoMbXAyfg0gwI7V7lX97eguzZCUB7G
Hpq5Lo0eQkOD15Y1tMVuppRX1OmKc4ZGnYpvtkYhRwBTAZUIFYERhnFKXhzmyjFG92WrwBFPk6Lb
xUp9rzEt1tnZIsYbqk47DgMEdUClNKdrD8Bo5Bs6pgh9iTy7GKc+mnJrM0WZSwsoy/zXwVky/kNs
NjRdVU2TUC9Ci/3LQpHUknzTG7RJQBQ4pL7oP0t5vBXlLN5rg3xjg5J814xjGDNIc8lmVIB/H1Gz
1sRoL/fCSarYKOU5JBJ6LT9UE/+brygvTNg/M2XhqGq6pauweFVTkf+6lpm1TpEPDNR6lPAJaoIa
SQuTBh5YL3knpg0jPsvi7xuhXE2yymlTmexUU4RzHw8rSbykOaX3kPKh089m6/f1aBx0wGpRgcAd
uCSJQjf9KmqG6NGT0FPqLOT/ZhWUoA7/5VeYomJalm6qoqUgNsDzf1oESwEovTgt4utSXh3UQDtD
wLN1Nh94m2n5oYGkj+NMQAykhlX50ZirdDQB5BF9BvDt5ZNaI9RgjR+0k0DNFZUAXjeDE/ZfDwlV
+U++qSqLpiVLhmL9h/MNDVG4FbcaJHyMZrFcBZANS1Ffy+aA+1gFQ6YZvsagvlStWb+2+tc40Yo3
9AYpyhxih3nLdjrqmKvxhmhdkVkviIShmo42kwmI260TlnqtriwSbFnGEDRjw5KX2rZX4ZBpNEBt
NBvRPRnwL7MyLHDYU7zc9PG7n0/CZI6XskRiZEzVdRBZOmxZoP5iS3knMQBGUNlHOWRe1yKdvPup
+Zd/yqv+4HF/FeVUw/Zr/3L3fz8C7iiyf13e8++vuTO/f987RF910RQ/7X/5Kv+7OH5k381fX/RP
n8zR//HtVh/txz/dce9U+kv3XU8P302Xtv+Xf7688n/65P/6/p8Q8pl3Jknbv/z5CP945/IT/u1v
m/xX9JF//O0fDy4M93+85x98fFP9u2Gp9LBky0KSVjeJM8N30/7b3wTT/LvIFFdVkRxR++OpvKjb
8N/+pkp/NzTLEAlMGrhhOPO/+fjG3w2eYD4pFiNVM8z/Hz4+kk5/jTImufIyPS0a6whGyX8JhNRo
w2iGSr6h8D5TI00h7pMiRNnpNoUJvHGR8kBnHJuYrqMeI+KqQjfWJgl9cvYeK2VUfTjbA7r8UUBf
BqGsbkj9rNNjFOc+2iajh5DIn7pBD0/NpQugZHXbJ9FHZQAzhEuAnRHqLrsCKvkqzToMnjKsRQYd
oX8EM1hzUC2v0EcBOvPadlqC9v/sl53S72BhbiOThhvhD8CmQW1OyYq9lUKnhmm97ycr8cQCW53U
FA+aBYVGkGHLVFX8OcnsQKmxYzk/3uycCr9Tth1w+Bt0R7jPBjQXsL143nQTghyKYjo3uZvw0rut
Js14L4Qx9GB6wYSo6cIJqs1LMMUNBl8IaO91vYQ1buPWdbEtYzX/penaWwyKAV5+Ceu8/OkRpZU8
jfLnriOzXCHEwa4/RM8yzgwfIZwYRHNV0zFWOcXgioEVo6pYS25qIWNz0+AJFmW2EfuPsLO+E5zR
KtnYZykeTLl0EoNU9ivkOmZ1qJ61it4krA/mU3hA8qA9qnG3r7sFXxaFZzhQuFYUKvC9sD2FSEwg
VKpX6yIQr8I1A4GEN6iKqzMImLrNu60ZSi6ahNbRuo3ipep+4vZkyXLwMoxmscrAe60UQ/7qVMPY
DnrnIAuNjgkEyKOadUhiGg9ThNz2lKn6qUovCR1no5filZ6kiIywMT43aWtsslZ4EJScXmaR/NKr
pcAEZRABKfppi5wAaXH2UPS4b4ZU+LAziNGOrXBZJcRfGhZtJ9WxT+jL9OtWWOk2Nkpfz1FLkYZB
XjWUZ9eRKTxFOeq5ea1cwhDjwK7PJi+CuYu4El8aOpbbPBdjoW+IyA8IAEorCoXN5mag8Sjr5R7K
r2s1N0R2aePaIxx7GYQqdNohOKJ1abndbepwNNavtP/KFzY+08JJhbCwKtNChZ0pIJizNCHyNgWL
RU14RhlrZargXQuQsK0AMqYsrs1cAjgfg2EjN40npAbWoqKmr3ULhIeU5BVMf7CsVJwoKXTbMINe
G4fzUdfejUEdHztMaiyWONT65GkTC4hvdWC7J1nwG1R33Kyo6JypoKFzkL1dhha9bBh7qYA416Sa
I2bpANQmC/eR2HxEs45oDMB7AViXYXXvcowO34TRghnh9Ji05YNgBtoeCI4xxOYxicMOC8iU7LQX
Y9pk30kQxZshI+efUfuSVCAeQht8CrjrJc0UkppkXwK73VARJj9nWy9zvfEnomchCCCuNETSUC2I
KNrRy+oRoKInpkg01sZJXaBQy8La6WcQsXhvqwV88aLVPfhQA40OtnbtazxVu7gzsadd2rzm/JWn
prqKOv0AfRv3orEsvSFoL53WfScifRRBbrFoiKaVoQkjjtCAEZf0PNUN9aE6IH2yV9tiEVhAcGSm
yWAjECk3x0ASySKmY1uhWJIniPZmM2JAt4U2MGPPQ+HNUbUA4DAazH0bHwSFFpeis/VO+26LdosK
iGph3WWi4XTDXmJ0bMZ8hFLJ5kcIdMRn8+qCOvAE3Rs1ri5GoVVTDmpKaI8sCjQtCnO9pDyIpfEG
3ZkkN8t2g/CSyl3kZV3yIqjIOaIX1EP5mzCFS9QL8CuaPihrvCYtCf6I8rPY5sQIHRNY0XoNh1Fz
c6AzoLN700cz6iOo5GMfhfCakuIZkpuxbtDpWIVJvq6H6FsqiuFiWXkIZNl8zHrhRje7Na8AzO0A
jWlfgSF+m7uHMcLFlQpU4Up1OyzqALaEXhKecTFiSWBpLPMnkCIMPuTuqWwXLcbo22xHurAZyPNB
oxQpjBp85e6VDhLUc/0VisyhENMHVCEfWrH6BQ+J6dhnrWcM5v6WsuRFUwc1YoQ60QAhplYflJAy
ZaHs8TEimQ47P5hFJH3RJy7F49BE5amTjKc8lNjGSmDE5zIUfKV6Q0sBiVtJ2CsgTLykmD/GKi79
WQq/lbkY97Hxg3SZvkmtDX26apGG2UyQ4eEBdRdDSbEAnk/KDdaKeiOGQopwuxFEoNTF07qec8uu
mqjwo0E7xdak2Zox0dVPgcvOUAPdBr3DQO1gHxlXIP8bWRDFk06nXxlJHZMU3IbQCYB4AYLvG3P+
uEHv2yZl8qwb4nC0Sm0TlEiSauVYPmQj2lWJiR2tSjTQbyLorkA71FV+oQQLD6uB2NchG4suh5C6
jVh+l1Yu7utEJvpH7KhkHeP1GiDChHWfmcnxAXH6mBqA3Pko81DqBAQRt7fGQ+BocqSbVYA/HT5n
RTuKcSU8K3rtdirwNHRY3bYyNd+IZeSxM5VKTpGfBU3fSgHrLTCIX0nffcYTvKlGjRuaEPnEJjje
xoHCOp6Fu9zUrlNsjSuBahLQdJYKdrho5LTVo5iQ4iCi1buaMrulhNHFiCoIJfn5saKB63Ztei4z
1kJhahZtcxHTdukxLC32+xPhrC3H+LA0Z2NdAFEDa3MVxuFE87dRAcS1UGykH5mWj2+WOgx26Gro
nK4meO3wuEo7yVigq7U1g0BLlGCApK6TfSmi4ccdCyk8FZznWxMBeFp6EnCgGhUbyhR2HAXJQUPc
HFipiJCOeIYrDBV87tVj26fTxujlj1sFRFA3OuMAzjO01UaA/wooxRHV9pcUaOO+ygb23SkAcY1f
EsOvAZ4GEe8X2Di896TiSVer9xb27DppWEYCFR2fFsHiok2vFBehbakPpsQmrxSyF6TzVM/ARUec
Utw4+1xFthKxeLgmC3p8/oxgSTtSnB/rQoMZp2EkKUXqs9xKMqxvXOWX/U39XJ7FGzsrM8NTpA1Z
5EGVemZrLmaCqdsFtxkJ1/krHFBilsn0MKqm+ABNEVRfRoQH6zuUQNLKCdPObJbehA501JTVBLYk
wG4kxeWQ+rFjRZPDRKnQbyCuSRWqtkKJaSUCKimY27TA6ZQlotv0WgT6K2c316EoEgjkIMUcP5tK
JZ7i7BAK1jVKWkRko7Zf6dLkqtVAs6/ZZbE5b9spwvtxxvNiROXNQhOQQA+UYjGmAAuUml4vSSD/
IB54NZrzHoDU0DHGatPWlbxpb4ewyMpjooqoEyL+M5Hl21pGPylW9QgWJtxNfxTEbWLkV+DrhTfm
SwdCAa27NSbaEJYslqJblovNNnbSmSAVKEzX+KN0t8dIDR8pG6JY1Nc9IulJACxdrQu3LXCUNm8U
2fTlj1aggeQJIi3B+/37H3JsaZPUD8oAoRt5IrPcVvTm0M4IaQ7i0GALRYTWtaYCGDKHMcDjjqfz
qBU9rUOoplPLLatItb3f+s/u/mePjb1sQK2M8GBa3gvaEfJnppfO//NT7q+7AfvDJ2bsUizbBIQn
l6Pf/2gJjHX79/2WHH4FWoet/O9n/nTz/sr7Zwa6Am7HpGL2+92CgM8jWDbZEZGg+cfn/k9/pRSE
7LzKAe9CM3ufKl1yfx/tj19w/6ikxHwb4rr1x4Hvj8GhBUdoAFFuVJo8FvrSVVsoawDUDIVaAZd7
f6JYRsD9VpMiqosBCi3l5R33J5Dxmh1jGWUp1V1HamH+6dLMkAqtZOnZw4Ha3v/c4nxXkMz7UspV
XULdn/7cH7OUERp5Do06y2PUebp0LS+SQJ1Q5dskhUbd0pYmR5fBM4g5QMA0S5/k5YKGaNs4bRPl
Wwv671bUwC/db/3lMep/azFGCmwyyFt2cqXlvmrlW3UCTDBo5YT/FwVLfZk7yPrg8iLW7H5D2uUc
Y5HHjHDlLoIeAyiO8/vPtByxoDb/p8cKHTFcA/PH26JlJRQ9xIK5F/DUTvaRqeTb34/3Pf2xqZCx
+AYF0RklO27kJp37m6xQfwgX0S5LU62EwVJRzr0/o6D9Bh6hXt+/cLmc6/utv9yVp6nzZnXHiN7f
fXiWb5A2beTfTVV+O6mYTNk/3FbCEta1GQKX0BcJrHqRwKoXHMX97h+PMe4w8bP9ZHOevHlLO8M+
x+hVZfgyqd6LaNl+uqAfwofaHTyYVLZxeBm39BA3k4eEwQoDzckF7D50Tqx553n7Mng+asm2jni8
C3twivfWzQWocbuCmd5m+9R0/Nu1drULdE1vr9uYM656B66FP2+bFYx192052J7gDE7rDGToBd7H
HrfDzUturF5MwdNP0xcPdCsOmNq3q0aZo/glZbB4r0xsP9u/3K4tmngkOqh/h2jSbKMNWfCF7yb5
pAAXn89mbP8gX4sxt7SdHdo6NuIQEBOKelVa12xOsGFM6MzC63SG14hKZ44kgTdnPnDRQvvi9EwJ
7uvzxtJeqe2PyPCfcgv9iggXPnmLPFl7czFIgXPcdE6Pd+F0quazjqBvAEl+g2w3Sc6RY9/gjQVu
SqY+nAePSyLR/IO5G+9TxA/RZP/JYTdbODmtAGGJlO6HF74H7EDT52uo6DlNiF/ZmKOzKGyoFWNG
jGAxzQxaJHQNFCjCOEp75byhWjwCtKMFkrnqKcTNathZE34oNheBlEC3DiYb5i9FY8EFcMZ2eC29
9zeXRzWQTQPdnFWdXAcgcBVoFBTuUs+AZBbeDzYegXpxFYrXWfWIHwm9Y8UpGlfQV9FGD1AstJV0
JZ5m1rUDfXYrwpmYdKNz8glgGvFpAdC45tU8VRvTBMF9ZsVy+U99KVzZJ97JF+A1C/Q8heTkJ88T
BfBn5YSIYencnBK54YcchS2nP4RbgV+6VelRPrLDBFI/mJ/il9itaRwPph9+imew2Zyw/rsKnfyd
s5NNz7cHoiJAFDzhPzp39sLHfhUlzvS5bh5FD7im3eyBrdSHdlGr/S4LOHgbFE8e8Bz9zLNDDGYa
F2WaIDX+Akl1EB9gnq3gFdrWz+2LZJE2OzHwWB5CXNWP+VNa7oXND4hOiBVvPZJql1ZeG16RAYDC
jfzmGM5d5TGEOY5wVQZajxRHS7fKz/iDrF1uF/v4gyHQaYInGhsElFex2137Y/arBGb1LMUbGgaZ
AjTNZVCgkwWJcHGXKh8BJQbVpcnfeHtb24iBcT7UUwOhFlkGBiN77Mwdx3chXZVgsGubS9Y5L/NW
/PJ5snulVvIuxeve6dm8p3AcXQZSOq/zH2TwRvzIHqQS4coTx44nBuQq/eHyl9CimTelQwlRLQ8M
LsAWobEcErny2bzm8yF85sfxkUyIkAtrNA/t5ILBYUwlCr1dj4E/z4dcpfGF37bGVsWjo6cK2FXA
AfoRMHFvuw9GclOjSrWyhH0YHBiUKWg5ZKJVjwc7zK7LfGfSa7mfpTzZJuZTVT5a5Ven/ArxiLQy
t6o3Rb0RAe1S2FragV4U74X6s7mx+qBEal5BHWbyvie57yEg55IvDdNa6j4U9GTQiGDKZ9UCp3GI
FQAzRRGzmuIslwfzOkvbijaewBUZ4BQwv9GkoLKy6dmLh5LPR6B/+II3WwHXyw1qErEVc49aoGbX
zMnEM0F/bzqY6I76ZUr25CX1ppvP1rt54gqDJ+e89s5H5Jin1j5G4YPmT1/MYDD+hCemCWFhqNeI
mhvrzDoNqvuhXPAytEGcEMoTWHhET25xOQy/3/buEruJsW8MJY7hg6dBRYDIv4wx3jRv8x+NOy5f
ZZ8/U2eaEOB24KvxSwPro6QlcxW+awp1MAPRI7SnL9ErXVpXNHcTcvIjqvlX/YRV7D00RZ2PrAWB
XtkyCPkm43Z6be0QIT2buhtVDH9WXztppQfu7TR5SFIEj0TOaM+Fy+2es2V0T3wFdD7ZWTu9i8HH
qzl6EygODk70IZSOzDUUWU2Wxdta2kr+snLAqu/dyCmXqJk/EyzRXF4GKlU+hJBsfoPhm9FeP5kJ
K+ki/vikQvH9Ed7pxGJC12+5WJRx5BNQUABQoHVg/0HpjN/f1Ktw+AbuIdJ+4sh8CzRNmUlMx+Xj
4xcqKYRdLQIoyMx3eJZQfT+8kvkC0gXwPZ0P4x3Gri08GRfkal5N23pHfoelS+WrcYLCj+GLGz7m
H9DHQnDMNg4KiHWzDrOwi1zoZSVUMce0pa3w1IdcKcaGkp9LAG4mniYrFrP5MnNFGVp819xGM27P
xp7hgB4Bl0PhdJFKQmDkJzvi1wcjj+XCcLAQ21Z71i/zxFUCa0s9lJW48QBU740LaivQvjX/xXhn
G7Yv+eBwQCcE/p+j+OJJOAhP0paLxL+X+Hl0vjgJ+nXEHHrFaUKKIuWsgryy+VkMfpbQfrvMU21X
uhjZ5bZ0YXnRIBQWz+mzfOUyFnuW59vVOLQuI1ohRvlWTMjiXBkHVj/twizLEMBaxR9hjvrb1nDQ
wBGmNUecEdZaYWiNpqEPUmBJT/idQIIOhErqrB5RtHl9483kKBlD2sp2hMpgg+BKtOfCE3zSZ8Kg
tGXm0S/Z88uIAa8s7trhjV+hvPNraA6yhnJmNbt1G8HjUMb7W93sIxbUd/5Q8ZzwnVwFjwz7DDKe
a1xQO5+YRlwX3M1VL/zItV3DOrlpXWAi5Ao3l54PXwAy2oKpWSkX4j/vGpdBqo8ewyz94Wux+HMI
tuLzuqvRtTo3X0xr0PdclXzesGRPWKJg/kpcPWDXGm3IooQ975zgG5jXZZSqbir5CE4yTkQESDEs
O44kC6o3nNMfavEm2V7wYIDxR1h9vFI/QMxZ755YN2HLmNU7yGQbOO6ZU1Dso3M8Oc3gd+hTbdCm
D9x8d+s2S02fUQ99WgULhG0jAAsDeGZ3QDqCYuAaJL+jSdvSavYUPxbBwrBpeN29J40gcRitZ1x5
s01reDS1KhE0x7kGUKU/lrQPUsgZseRohw/zyiYd0KJNaBiXICdLtuUM4zEwns5T9ZpnPhzg6B0/
jVmkGuAEAt6wQuFglpu07ca4zfvl5KMys6RoXjRcX9KMyqJH2lS6LKtmv8PrTUJR4USIMihL0KLe
ShMVjKUIUDp0RN5YTgc+BkgcaMEeaOc+HCv35hXWoSyetYNubUsuIg0RCQizl+dHa4SlswwDs0BI
cqkNO0/ANOzZBA7hTciomY44+HJxCBmuZMTqTl2Jiou6TEnmyvV5CA4anst45GTfJnv9Z5ZW4ylm
R8kABlnLPA1WtH7IaZYBtodlycGvX4zZxX0EXQLbyNYjFPczNkzNG9yCG5m/Zkuin2pe9Tp1G9Tr
AOyiNLAG4IqGK2sgtnOheWy5exnNo4TEItRVAIeK6/s+Qa6tH4SnuvYYacUr8YoRMMJepKY9ep11
yEiHglVUHlALtVywq5gMLbRiQNbOTAFM3tAUZIdBtjI6Ir7UviLCRngc+h1fmB0HY8sPsTpkv8Py
Su5my6VtPoLhoe5Iks6KgaqOdEQRhNwgJU8hEQZzXjvKYZyw3l1l++ZrbH4ySKLChe4enjgYuGlb
+VF6r1ZMSsO/hQRj9hs7JPpNUmMCsrpdXCBvVNlTcTwDNzvhr7k2PsE1suEP3ypZd+OPoLehCKWR
dU3jrdY+I96MkCFbVC/KHuZ6x6kwN9k7wnWjsVW1VQy2AJkuGO1OlGI8d4ougktu6WoMrjWJbe0y
AFuYA1m0RztAUA4IujDdM/SnHbJW9AjWtCxSTIMFBxuLo2k3X0y5ApVAFivc51Aqgbpgx8xH2gwk
chbWwRsqX0C7X6g3TdTjAwdiTfXV/rBMGTsrd2E7CgeCCRc3VP02ORTQBYU1mszZYThQfKTZ2VxE
mGDZO81d6ABr1PLK0BMpIJK6ZIIzB0DrMRRxsVarXZ2W2EC5Vt9MAhxGG8Wumkbt0VTO4lslLENo
ZCpndt/9MhGQP1dwY3EHEyjH/jLDcys6efc80OnWtrHwikctRrmjchCqHY9M7LyfCyDXxyn3FilB
Ij+SEuPrCMpPbh1wY53bWN+6ThRCZQY0l4/2p8kzdI/QTM09JJXV7tKGJ9wdaKjzU7AjLXMI+42L
akzhIj6MCuTjg+U0Xni8JyYyuzY7eLeOTBww35qffQdP05kFz8KaJNqp4i6msitDR4EaTSGAVTdD
NrTL96jQ6YIvONOvgCL9Q6eukl3OMmjnL0LnQRa9Pd7WbLrHzutCBXaJnm7FGGlMZJFo9ly0h4bC
8CKP4AM+tWh92k31bhB/qvceY5w2YOcUrkjvoQFDNtIebhfsUZRfcDuy59u7iiKYACUVOcgrZOHc
1h6sDmr4p4k8Wb4pK+DUjnjFFAo5F8KY9A6O86GtUCtvgfvWLpJeMaIh71xmtd9Evinvby3xZYQi
azMUDJtP4lqnyrparAeONY32ejf1l0hDcPpxTl9VeLrh5Ifhm8IXoKJrw07LVOgmOqCDvYRGzyn9
QoKlu+Rvw3uVspVfsQITJXfoJK+i/bRCocDaNntWZTl3+tauP/k/PKUn+ak904hB7Ac2LMVovT9Z
/RHYA0rW6gA7F+lAVzhk8ipq3YpKG8CDDyJGM9ggE/XBrijRNnDZ3cZBuXWj+9N2sdbBhA7NIG/c
a/uQ6Oa2+0AiEmL9Q3rwYfqHYD0/JogZsLdEUi3gjPQb6DuB/g56YVVVbmRsMSQiV2a/58zhRyOY
Z5EC4arcAJV8tzzJI2aymLvVc2CuzIP+RJHFlRfFkoOqscPYyozalxZyLEa5dNop3NFHXRSCwDfZ
VDs8CLEjgmSCXadY9VHcT3YBCb11Ena7KdvQxtAvwQ7q+JPcrSESJT58YI3C3Iloqr4lh3GniTau
ADBc1/jCPwAjtMM9AFEVIVdb2GknaUXFm6iQ8LJxX+T0Oj8QDRYZPk79iiYMzZ/V7a3yRXjDqr+Y
2WxLX92jy0xV9ny9HbVVuDdOAiUF2zgVbrETJ3u8YgCGKjpZKCoVPyPbuxMspPERfXZPxyVwftXf
gvfuCa8cMdzGq+pJ5Yyv+cZQnOf9olIIQ2m0WVZfkLFCQ+MwJcdC3hUmuu1XLjR8WaKHnTmwJPLI
o7U1CDC8QGKQbPnFYUBZg5iIDzwx/4g6m7wx3OY1fiGKim90yAIfw79W2SC4FNe7AlFe1Jd6F42k
MnqEAM0slh4q9QxMVjLsWd2Y0g9Zl1mvyRHEGhNVB50wP8tE7kHyf2PrxPJHhiD0yyYmKwB91KMj
0BJe/i+0ljOeMpv30P+3sxug1LGpgbsSM3fhCIMB4/ZVHGwyHZV4PGp1p3W6/fBqAEEgpzVfsn3k
Z5oJuWTy6xcwCgUCd6nTi3bglsKOZha7Klo6tNpMgEE4TdvdRUUL5iDDa6QxgweUbsNeHttN3q2R
iqkhfUrM1viJdJMd+vSaYEs/uaT68ASt8yxdKPWLm3zZs4MkcSMOArJW8KhmCEhpfDAKZCDArAI+
bZspfs9tJgQGpcdwjWhLueyacjsx6JvYwRMaheoVZbsXCxK+bdnRc2d4Qb5WD9g8vC3RO3hqaQ3Z
ije+Jj/RS/cJpLig/L6SvjSqJ7Av4EneLPymNmKzT6b35icFl6mAmCCOWwfk/sB4Mi9+8LkixoEu
IONA7X1FW5wGlNzsKQfIlFFCF7rphjYT+CDKByCAyBCI8iA6SmEVv5ZXSBmNjxKCtjY3JPnXGdcD
J3uIGBmxdys/iksd2ii46skO/BPFIesIJw4JgXydvpisVQP2USCb7duvOJfcZJOZ3b7BqQatqlXe
rcZt9IZFEJUiZdm9hM+95ENe12YnfsD1E02RyareymdKql9tfCHTEvxMPXftKlCPFpwbxEjRYUEy
d03oSLZAG28CDO/NcJRezLdOsP3KZ3u/Z0oqXn9tX/S3kChKSxwRcOytvU4b10F8TjrQa5oPVKD7
5gywC/zJkBL91mB3t+peeRjJJ54Mw5b7Q/Ihs+8N3JkhggC7hxWnc6tdmgQF7eWX8rP8LL6sg7at
2dlT1zgBFwAtoFTXlAndjU5vjy6pyneMvlFEtn22jsqO0RGt8WIzfe00lpeA+sK23YrSz23ffkZP
5Qt8fbKy0+0xV9ZBix4W1Gyk86A+3L6rRmW2LMGAJSmNvFx+MmHqfeOyASNvHewoDRiujH6tqxLc
bDIAAvA68uGb27ONaoLLp4Y03XZopK5HsAjOch7XRJLgQnp7sDCgsB9LrzgmxutMGc1DxRvLJxvw
xvXBOiKWLaDTSl/1TbxSY3v+oAGkL9H2OXwhhcLQK+OwRkGkM8/4XBfkADBTiLMvxhHbZ+riJzjf
xGGL4qcN/4R9vJ8dtJfxl0zh9115KJ5usDps4yXajo+MxO8qPvcw3Kr4WQ22xsOjKvDbvionepJs
43gD3YA85zHZ4uLLisxQuJ1hNyGt7y+sGSd4z4As2qcE3v0i5fo67/DR2pKcUd1I5Avg+nUybFrr
0SiEfSsE52BpAAXZyN7/fnNQll5QPZFDioblodGCQlzbJ/SM6PtMyMwB8OppfQx0gO6PWVW0Q+qQ
hWppYYXTnNMKXVBdck1JMp6Hyfn9TLa85vddNcCQOhYfWzHPnHbptd3ff/9zf2mr4nO4iK2EoC0r
4sA/vz+Ra2kTDFvE/uttK+jVH3+C5e79sVs5kKKHJmwQMEPowLDfxeD790v/8s77ExpKr396SVFj
N5MmzRU5d8B/Nao5oBZwCK629z9BtRzjflOjYS+595umkTSSa0BI85sx3P1+ef/vX/P3Y1YA3P2P
j7g/eH9NltbRmqXG+/26++O/7/5xK8xC0fnLM4mK5EPVsDT9fsJUWg5yv18M5GVSiQD2/SP+dPj7
CQARGrBXnphWTUACyZzOSqt3QUZR/FpquFE+eX1pUdCrsk3cV2tNM0KPzr7oy0p1CDJ6XlFM7WpW
HqUE01pluDZ4HXQl278EYV6hb3E8Aj5RQ6VvW5Z2PTQfokDATLs9NKr8DrfGn3JwlK1IGU2wwNUq
L6FSDw7UUceCFMkOiPrPJKiJA5Y3hwQcz9SaTb/PJImKca96PQ6eYg2sAE1ra61owGTD5CUd4hGt
Oox5pxoMnvhY3rE+Sb9oP49PkOwWc0HoysO8w6ElssXKzftpFUtrGYGUUSW3rJJznL0GAXkKVY6B
zZtmWhuhQbwDrxeqcimCfDUEzzA6hU3mqRKsKkUJzvMHzmBbo0PTW4uFrYqNThkJH6I+X3It8W7B
54DEZoPuagBGQLdkxCGx7gSjYtIl1WRX79oDEkwUQGeKOjfjfQQu6oxmfgZqBqNp8RoIEtCR7ADo
vrKKaBbMJsB66A2QYAy9cAjT43AzvqFTIaxSyr9AkhyQ6n8NEiCscjf7Y/IlSdtgSL/yAdlD7EVJ
AnDD4Sr8hLn5SRsZzWRR6f1CnEM/RByzFNZzBTQRoupubGVgum3+YkwxvXJpW1fTFjDJJsvos8y3
/RjJD+gpn1EksqOhBh2Vb6eEjlCdA8pCZb5N4Gno5GKEe1Q0OOnyU2f5vfmoL+rmBRaunTb7iILv
AmqerfbOafpsAP1JVnqS5PhTJdtKR4jSsxS4kPuGkqpHxjlToOOXcffZBOKNZoNKtscaD/Wm44xN
urFvDVxMhVoLd+Fs2rdWgv0KdBblLkVfleOlgpXzNWMEgtTtA1oB/4e9M1tu3Niy9qv0C8CRABJI
4JaTOIgUi2JRqrpBSCoJ8zzj6fuDbP/HLrvtv+/7RBxGlcoiJRLI3Ln3Wt96TouKPqgLk6czE3RG
2bvu4+oIWu3Q1/lqkHm2jUt1N4BNxs3EmQqs3iQpLKNIG3dBGf3IARMbSpAS0H8Fdsui11jF7HMc
dkSW3Q/ogVa1NcDDxxpPNndxCmvxDSNnvCoNR1t1JufJ1LgNrZ7v6nT6TngwSwogHmRl8CTUoK3Q
Bn7jrM/0yQc0gfIyrKKNa8p3rqS1rjc3r3dewLU8eEylJ4VUYxLD12HoDl0Sriu7RLnbpTBixRHk
1CMEtX2qY8srXdofZm9chhskiGqZuJ2BpRvzrtEYJFfLryYA2EVpGS/lmzDdjzJOux32KMA7Zccm
C1CdJKNNX/LkLva2zui8Q2OF3UIrAdAF1l4PtNNEoBUKX++E+PXgRs273rskQ3B4SAr7K2ryCiEm
6tsRuPLUWS+QhZDz5tTRTMSm1C3XoESYWoz5j2hM1yN8xIdY5M4ynk6In7E1xdQfFVHd0geHafbR
fd8+WzrLXCmGvZXY9lo3mW4Ho+6gRnezZZJ+VET+Nm7PLg7Pu/IABnSwxLLuA5faI2pnQFE+x0Js
pQMBvtHBtuunsOV0kRp9A5wYFNsIIHqVOGW8Lm6Jnlp3jYURVdNuAfcm7671HNqAj3SNjkwodo4/
Mqu0Q/xz0fex15+6APmXUTX+ndA4MYeBhTlhNGkPjcHSq/udWdtHy9EPdmjUnGjEiaAfKtXeP+fv
XVX88BrmPBYDyHRvBpNYlTJUy0D5S2V4y9ZWJAZ1Cb02C4p/HjFx8cZw7zrt93xi+mlptD1h9Pnb
KiGaGLnkOUjK71ZRfy2z/sR7fsKbuC0paIc2YmqqiSffoekVu1evL8/pNN1pBWAXCRdQy9gYKjXh
kEzDDzk8mvkAv9y0MUfkwRnHcYw0OKEjD9kwcnV7YaAwXWpWh6LLFoCjYrJxu+RNy50AcXXzIe0Z
FZOUO1/GryRcNMvGDF6dCggq0uDhoDyO/KzfSZkTQgPkGFE4kJ7msW5xAhPBfNYbrn6ST7D+EW2H
tJo7cIrzTep0Ie3BFmhSXT7DT+yXdZM9QPilE6IVKFjSdwuD6fKHLRkXlMG3pHm1Z6KeFAZsw1GQ
PwPuD6H+3ki/aF518oeyPqGunlWlNNT1fORk41Vbr0+Y1jTpTQvaV8swseSSLDDnYqlUVqsuTXAS
52BVy7H/GtpTTXXqPiD7JM8E4VzB3BPK1Ko3QJcRSDcodSdyyRg4BsyV0zEvGpogDtreocjPZsbs
Cyku4EOvfxKDOwJvcnZV7sWQco05g8R6EhUIAE9kXLVtQyOkiq9iMt5yaKh5TaAUGXI+zdrConpK
EJcAXkZBgC/83ozopDecPgM6Yus8jdAbeUm3g+KE0Q8vrkmsxz0sCsZNgjGD77loTYZkC1naO/q0
HN0U0acyxzc3oTslalpGKRhxraOhHzuntM29VdC1kL0H5iRZNoxUOjqN9iK7tHVZbzqJgZOQOJQT
xh4aDAtiOAyrEBuqXenRMkQctq7b4k0HCfV/lrL/H0uZoex/zni9MJl//68deMnsxx99Zb994+85
r/ovuiEM3TZxiBqOK7BV/uYrU/ovDjYv4eoK06UCSvC7q8z4he/An2Y70BGEbfBPdY5c+NNwpkuI
xpjAdL78u9/t/Ksd9Z8SXlGC/2SjxFLrmELOVjN+LlP9RD0ood9Xqevmc8AMfQc/+D7uA1tcR6fB
Ou7l56oWcFDMii14dnb37mATiB7tKlfXN22iTnS8/fTslN3VyadDaFjPjs9gxWQUCqqf0dwCGPwL
OfFHmJybHuuVEzGIYsfP2RXDL3PceR8xNLb64a6jinFdeq9lTo4kE7VLONjOXi84B9LBn6FUU97H
iKj8rZ8mp2RGOTZOTmPNxK1VxlO/IELt1k5HVc3OEJS+S+xe+5hsek7TNXeeyWBAtz6aUhwyZvjx
Z9NL3DSCHonEQQRKAyJrMp1WTgz5m5qJqMyPaByQHNfqVCScJY1BP8dJssVL8qMb1aoirXsR1oR+
cYNuXTM9Gn6zjA36eVp/V1bttZG8dlSvXJW+k5d3wSsGa9F/Hy0WhSZjGsQslGGGCrVHNcv+vbnL
4eX0Wnk351Ioy7ovvaAH2xC0l8ltm3F8t1DDl2Kn9eM5rNRJC8UhFNMhd8XZ9cQt0Ighycazh9Op
R5ac6rdKq8nVqtZ1Pd6FdoLwPfzQ6aG4WviEfvQSOu0VX9tzywQ23dfgulTunJQ53KVDfLTj6EW3
Jsx8/Jpxduz17hIIb2f4OzduNjLECWzEx3aczvj2D5Hdk8Md73s33FcRo5kpOoYOMzw9PBYzfSdG
ad5uGkK4wlwhKSV7son3euqeekMsc2U/l2O9Udp4FpN9bMYnkTCRcGXwYWJbw2+SH1Bj7zxb57wq
t33m0/0DfKYB7luYDsmLvHJeU2wkA6CuplgB7XiOYeL4VnIPmd919HNBKlrR0AHOwJwa/l5UMUAj
4HNef2trYxFP8auMkw/LDz7KZrjMb2OhTbfS4aKW01Uv76pYvI0CaKWeLBnqcQzkoOlQImXxrkST
BFf1gmeNfKGc3GGbkHXfIEfFdPeDzgB8srct9UnKQFm3TvlknYyAd7AYDnqAgdjHDhEkH47fNMw+
UfQMJq2fGCnDdJuvyam0wJYILEnh3rOGN6cwjjBZh3i42sF46Qv5HJjxfur1pVnE2ECil8/XGJEe
DyNhIgxL/B6IUFv6H17t2Lg7aDoNyYsSw8GW9VryqQQqA+G1zMCsEiiE7qmnRR8+W230AbCERYIz
kMKVPyZHDrh7k/s8HcOtl8cIL8fbMEEpg9VM0O85nOJjTNh7GXGtatUjkOAuGu6qsrtAH7tWWnrs
5uXAAZYx3VzsReRo5P5wMfhIKhDpdfeNkPd90083VU63+RNsxXjQkvgog/RlfmPm61EncVOFNInz
6VaPyFEZzXRoh+ZfiVqanBQG9kpuLYOPRkPB2dfi3Bg9ztCNMUDWNiueryJKC92Yq9bwDRd9b0Ei
Rwc3WVtKjFdXZ/LCmuDJ9rHViC/l2iaW7DD/bInPWtZ3zTWE9hRNBtmBGenNLAVAGA62ReSux73e
poRg1cnHICWI2+eehBX29quhN5v5YnLZ/cvQIAsSNE96a3inzE49D0XJ9SKmm5C7Gu+CX9Sbyoro
31eb3ASCnk1nVQ3nwBquxEuvmmxdpMNZa8ebinqQwnjKvDx8cXztiay2L/f1YJ1kJd6Cisg7NC+d
ATuXGJeTqYY31/K+Zla/cMFIz/4co519nj2RXCE89T1prScdqKp29vr83swxUPT6Bt/utpzifeLY
J2l116kU5wKMHDFJ8zWLYedgvtpR/EXA2ceIsi2N5JgSCZYP3B5jwCXBO20nYll9r02wxO10cIvm
WtfTZiJIJALHOnEjzP9HDkpDc6+ZXF6DrTaWrx9Kq32rveE8cG1Wsr2WBrcYSgum8tCflbWdF6uw
5rYicjxj0pmQqtld5wVbDsAu8ujBZWdrogmVZfrSlOVXw7u1kG9NTw+oMIc3I3ivQ3fnD/ZpviXn
NUG46hREfHbcRLXBPQbii1RX33lu24LGdsZO48rnsrW27InBohOM3iX3PAsVscXnoIleGl4jITMb
DtYxGEge7E2bWy19idye+yO4n/l7vBYU3dPnHacjzzUqZpKa/N5o2knPvHQttOCh48i8sCNGDMFo
fp0Muul+YUT7AXoO4ENzmwy+txRW8wTX/AVieLe1Iv0t8m14eCi+oM0W92ZrAuXp7T3ZkP49mOQE
POUoQP4viOG292x3X5NwGrcRmKM0KOtl0sbPBCSe3TweD2OeHhq9/m5qFtZrGLcAaaFJehnGRfbZ
Rltm1oDa2UBPnojrMCd36xHJ8aEt21//9Pm1cWLo1KfNDgPWlzDAaTNFtrlPvVDuP//0+aDJ6re/
SnP+sTnbpvV8+Kv3w0gSi6v8JzAOw6ozQUK0sMNATDJe1gDX4nUJzaVbod76fOhHskXSSDbw2K0n
3SlRZbXe3nOyzZAnmKU4WviN1+8dt2BoRtu5TWYknwhvutKD3Zj2a4fI0ZXbim2JnVUng4Oe/Wo+
RxC+u+5bood0jlbas1N/YLnbxHhsiAVfRmOzogWhEA0qvtKAui7waRL9heKm1Wpyd/Lm1wf4982B
H27aEql6UkE14D5qmOwySg0I1Ei04JxhqV1Tf90QZiTWy2S5W8ys1roMnJcq02HUtp2zD7P2ezgQ
tKpFARmBLsZUhcrARm2SJ/JmD6rBmt5nSxJMYpYbRsYNM0U/48KeIuMtgcLbZdbJkUw7gw5NTwU6
thif24Kj8sRtHlUsHtwC2dheUhftUTWSF1zR3KDQkZbzLREpAM9ozcGVtiZCOJa/wYAZMDL2IN/7
hGnqalTjNZb5KSHco/QcZJDhSyhBhlcHacf7P3Aifqub/ytrU2wQWTOzx4T+lzrZBefpkicE6UHC
B+Pf/wBGyYyiIRUuzQjCpk7OyErMywi1dMPdXSnmmWDCDnmika0V0CPRhhAMXbED1fDI1BMF49Sd
KhajjgWslfaplc6+bm7gqXCNWtt5gem6c50Ol0DzsXca96UTfXNpcpA/ROEoTpEZPo1O/BLNPRhl
sDxCldrJEGUY5WlmtQuY7buoZKPqWF94zzI93rfVcGk9tCyKcmXq3nKvXmiiPoQeklFJXZ6EL1jN
jpLpZTE6mEOsdaEG5M13c43pacPFdbqL3rYrpnSbNP8+L6UqjvaVNtxZxNgVbOFkfjES7i5z7WYX
w60MxJllaOjJ5qSky8jg9OJu5bPkLHzrlDUbX2/3sqovade/je1wl0EitOp5YzWfyXFZzIhyGzli
m/c32+I3bnFK0hn+UlBINs5rbGkXrrBm9c8f9M/8G8eh3nPn/+mmy/nrp4+590uVNH2XkXCMKIlJ
piwIA1J9fzfvYGYznKW99wr/8M8va1g/42zmFzaECXxE12HTOfM57Q/XVylpfhmyzbZNYN1SlBYy
So6EwXWwWHvEe3mSHr2+Wc1VHnDPlWfKbWXOA0/KA+pwgzLRxELcTiQAtRRWVM0xxXclyI4v+Tzt
V5vtXpIEl9nVxqGcV8N53oOz2Hnu3JpOJh0dCo4+PLYahIHOviM3QvXctYlLanA6vhG9cgrwUZOT
weJULcoC4H4q0EzH+4iLLsoodOHZV6mFgmFd46kcXUK84v7iy2xLNUvy25uBMUplfJqRvLf7ad01
ROeY7Bo4p4dkPKSKwl5SGfhm/DL/zuYkbpMubtEkjmXL5xK/aio5jpLFie+NEd0EqlobNrbIKtn7
9nhQgzg0XPZw0fsJ3XOZnBoMD5b3TNXKHds5z/M+6iNaaIJg1ZjyVEzpx7xpO93wkFXr7Ede0rtP
h6PekB7Tf1RJtGn69GgD6CBUeHpLxdpk5MxGhqd0qYW0DBvuSpmLMyq/l0lw8u3HBz/wUDtIaGKE
1iwmpq41i3IUJ/tRSOZ84ljMoXoAh9uBvIxRneazlU5VOddENIY32ijXc6kIG+tt/qVds7sSHo+s
LdwL8neqqL3ovKkh90bfWSdgruf574VBBE2LIi8BExkeMw493WAfgzpekJGBbjaul7kX4KsDUlSG
8XGu/3LVXwm+fYAQ97nUju3VGfu3ebZEQBRmdhAj+7lgIZHpKDzg5hxw9Sl6kWF01LP26jnBi5T8
VBpIbphWixQ16OhhIov9g2VZz3M9mGb8B9y9mcBfJTknJuERutWlCB6j0r73LZ4rGW8ykc8RGWK5
ZxDRNr11QXsxc2vbZele6yJIz1S7LoYNZBO+Qujlb+aKsGkSiuBy7YMko3AvivHwecFzNNdaUioM
uR163k9WL8neJWGuz3tGUqiTC9GDSndpEKQ5H70y2VzmIxmcXYAQb0Lj9DlfcPMZISok13QTo5aj
phhSDspsgrXqbslEHyKYyK0qWfwnoMQlZyOW47manQrv/Z+XD938GZD2uXwoy3Lhh7CIiJ+4QMlo
RqUhrXRbqxH6Om/kRAvd+0o1xrZMEirO8O5CYvs9xTadBFJ9uZHmE9J8YdUB8wKnYfttyMVh3JZc
ktj6XLY/n0AZr2U0vnVV+JG741sEnJjnOwkjfHSh4AjS3xZJH1f3VC3wYEj1M8iryyGrhiCgZcee
A2ZAosWHAjG04xZyKpaqtj2nqizufINxllVU5BJg98nDZ32udRjwMOqy02qjG+VLUbn4T6NCLJSe
XKucir3JqcCFWfSLU0ZrbGkHGDyM/K6Hm+FyFoua8eaW1CDdB9IodEfc4PP6EkzmLgfX0xfITVjV
bdkc1gaL07zmPPqaOImyWuQVEj6Y0k7X30wxXKBYbBv644G+7/KZbGCfEgyvngmi2QbZydx1XgLd
Njm6XJHz/Vcr91E3HztO30mEmJVnwyR79I3hru/DffygVQrVorWdr4pYEUnJk7icSisOQVnSXjQO
vbEx7Juiv5N1x1ja3lr5+IYHfg1f8JaO2KxcfbOtiubi5u1F3IclAzl97LFkMonN0KuUSJOa9so0
4jzf0I2ij/Uvl99fm4iuoVzHlo5hK0vpP1HjwogindA4KNEqZlC26/mIMtYRzxlOVbCctPFQ0mUa
VLn+l1f+m7LMcOmtmqx9Unfsn7ZNVwKghoqYbQnqOY8mIexjAqGDsSGnL9pAQDw/zXWaa5/mLfFf
Xv4vOC7HNUHYKn4CYcwIsD/v2r1Sg0kAeL41GkopTmJzpaNxSbuCVaO/2Gb4UuegsBCqpodKcuaj
7RdE479x++b7+9d270wxsyCf8YOQCmrT0qKQUD99Ar6ZuYFTe9l2Lo3nW92ib5NoBAGLB4K1LkbS
XMgqXTgleiud3Y2ray655hIxSWjnuXIbZqSuq6d/fovmDvZffzIXcq5SuqX/Bd1I7m8/RaOTbd2W
wlkwyg7ML1pN+tvQU9aZlr2Wcfv6WfwXNd3LZHyjT3X1a4y40Ytwhzcz4Hj02TxzrOlMkLytPRXJ
dGs42JuYRuyRJg2dLzsd7+ZaZ27Q2G6PDNXaksyzmHuYouEckQyXNIj2TsoObXLb8Vn0qGKTHEB3
0F2itiL6+Bn62KakNeA57V3WonF06gsjqm3S4POQHh0+4rQ6nBfUUQI7a0kZNqT+TfPHt3gST/aA
LA5vsTIr5NvtxSvSj9JtefropcpLZIjd0pCqo4hn70gEI6OE7niaD+gEe/Kjqzz7lzv07y4PqQsm
0rYuLMP46To1MBGkuUEJFhj1Zi5QWuhaafL62XccbnpT7f75Y9fNv/vcpW7OMw2HqnZG6f2xoHV7
3aFzz505l2N1Ej1G6caeUcd5D+J1OG/YmV9GOGmMHYlnbLsrw4B9KRnnshQnMIn16TGo0f7mBEp0
F9cFjWMwqVTzxQBodUFmy5nUMdqsxgOMzbBxGI9lyG1bDtZ9dj9xWmxpVM3P25PGBVLJ6mzQsiGF
tcL/GzHwI2rPGAhHFcv5hNTRc07JFHEjJtzpd5sgzrlgYPoBLp01mYSRsH51AipAPW5XLpg82DDx
ylDFNhxxbQy9wxlMx9khC9AR5BkZxbqtEiKGHe/oOShamYS86U2Lo5MqjrCOtPUfsni49QqGB6a+
jgY1/Unz2UhmDTpQVsvEFjZyBAhf5pbevBtEVnJKx/qpatmWDZpVGXNfUpQxsqJ8slp/1/Eez2VU
LACbOPLZoGzqu30qx/tBiz40o8C/Yq0cv92MRfKiJ95eGRTC56FAhDjHdbBqd43zbHf6eW6G0885
EObB7Yp36bOLnEPbxIU6msEertBgcKTn99B6dkHbPxHPQEwtpb7eHXpHvHmOPCn9XzefvzmxmVI5
Lik9jjL+cnAisyMvJdC57dzcnhveAx+7flNe8TT/ypldbLN/WW3/btW3BA05x1E0BT5RsH84q8Es
JuJIjiy2Me3qmrY9559/uX8+K7afVnRSKAwp50fXmKGSf7x/QrJxmkQQnSIdxBm9VTPiSqZrNcR3
JVyzWe7zJRblZZronDicfHRxqIP4Y+5BVi7FSENamomME00wc6itqxmnmKZwZ8hnxUKoMvh6Ad8D
K7qOolfH5mXKjmMZ/S6JDXJeiCEb3UgpvoGo5VKswFYbEJbG9FjbGCMVxTiff+shxnVHqm6wkBk/
JodIZU63wJWnmBJ5MGlY1kQDq8vUD8juuuv8Q1pU3KVtn0bTvhK5ziWz7pzia8H8xYEMHQ7n2IyO
IOKvurKe0XseHDs6gv3DV49Vsx4Pc/E2F1RiUgjGKlT+JKD4Dw4EjUXNNMWoOI4x+1wMXf6kt4rR
Py6KdqAxRen6YbFdaCMdW04+3RDvDcMFQUTFh81kLv3nlxMwVBZdZD1ndntNa057peJUg3iRE5BL
QJDGz+J56H1Zwef68fMy+D+U63UsALK+/EjDDJ9pU4VvzZ/G54Zjc6P/zyjX0/tr9VLHf2K5Gr9+
028zd9f6xdQlnToJxRiJ1fx8v83cdSF/ERa4ZpMESVyWM0X196m7+YsQpuEIgK2Us9Lkn36fuov/
zaRdpyD+cyWERNIiBINRuxLkrvOj/fmOTkzgjSPhgKRWy2ZA5lR61TGbRcleCFjm80//efjff+0z
pIesZ0WCwvys/+NTVzLQUN7nbYUBx0wxEcyvn3Mz/vadnTSjRadCOWJprLzki5f0+SFhDIe6inG2
gyC26atr0N9yJzcwPvdq3Zl8u6Pr31LN2PFcxYJNqiUjpHpK94BFN1GB30m+tK1G6gexxlZo485q
uzvBBH4yO/zrbjG3D56LNqJHQ9pro5lfG9RmaV22Z6twTPZDB9pslY8EG3THJOpuTlbtkqSyj25U
6RxgI2tf9GpnmJW2CTyAeUUu1npFf18QOYpY8YYS46XvmZ1JD2NTS/OmGG21twRVQGxo31IbcVja
uDrIhR6nsflDB6aY9t0i43Ug1xNJLAc4t8JHk6+R5RPnEiuXo9oHkXvdpgnRgtkTyMQxypaRDmKU
GXbk0DWLsaQ1RXYzIn9bc/beSa376GUgV36fPcbwj3DI0jPz4iQle4v+0EDolpncfD6otXL2VKCE
3Ju9sx2yLl7pWzyAhaVZ4FzwXncJ7aFhWGfhQEzX+MMLenfTOS4pNhF00cny76nXbq6fusvcJvG6
q66Zbf9ofLydEmrFcQzRG/Z5cq6CMrijk0h+LmEBpvvURfrjZBO1JJmf1Sr9MhXOty5n1CPJMF8C
3Wa63SJIdit6plpX74ZYo8tn7swydhema751IXlg/cB1QIDF98iFO+v1OLoT+yaoF5hYCnshRUW7
V/VU2SpfUjWvNOXTc9dPXgVkOCFNOJJkbseFOy2xzMSRj/8kW5fCfenA4K+zIjA2Hhk5HItJbxPo
u7qMaJEXTREbyHShWCFOXIxVXN47HYAwyQ1JQcdS3yJIaMK8eChS115lDpIFRw/w2dnyYRqgJadW
e1BmSqo6pq027HE49k6+Rodwy3KqwNYoiMHpun5TJNrOTkHBl8B44Kstjcm6EJrhwAPMl0YSMAiz
Rm6BodoXJdG7tupJ2iNIZIkUjFG5zQhEGMEp9Sf4AYm21e2I8lA2wUov1WtSpa9B2a5yiR61k+oS
Ncm7ECSZBtauBUFIz3BENydfMoWsVtWhte4M4g96a1eP04+og0thNl9kZxooY5D8YnL4ouPSNfzk
O1Ewa6EPr1PSfcN/XlHrTEgNGxIrCvTRdSPxD5tfncLjQEk3g7CZ0iK9gADo10EvHuf1deHQreRD
k0vkxUe3ZPNvWiK5ULYstF4KGLFeQZs2/LDjlFKCuZjrk2De+vk6BIun2Xaz7AMIFaTytebVyIpr
FWd4WQUnsRnS9euDwsOSyqcwZcAfhcY5quwvYPzcVeTBd7FqdOB664i9zfjd08Kziru7XrqQOW1x
mEIOFpVPwgwM+KWK8PJU0CYXWXuMzPjapO1bxN1FyvuGBYD2/UVDBGwS44wwWoKSXptT+EQrsVtM
DSEPEcjA5QglGv5ZtQqhihntxjJ76DlRP95jLrnjd/kx+Z08mulwGkKPS8Mot21JRg8DhjLB9EpW
k9qq1AwR0X8dUZoufFWYJIZaR185r6oU/X1lAWKIo63wagbhtnPJQyfZwJFGpVWqtdWS1WQRncI0
D+KijdUvdijgidFdyKkev4Rdnz14NAQEEz1RYmE3om+SyOy0MPEwaeO4EGm9oI0GX03SZksdbwN4
FI3L9F6k1tbuOBvVg8rWlLHfC49UqPZYwQEqZwOqjAuQQhxug9Q6S0aIeqXQKOr0Vvu2QxRmpSez
Ci86rNRydEyQKRUy2kl7ZTYWQmUlR86guka5S6CA0bXhqnDcc+YRS6H5+yQHe9WYMC+VHBa6NmIO
J3Bv2bWKQbfYGFPA5KCVMFUiD1wsQ9YJDi/xnOM6jn4YxM575ApVE9xe3c7g3eTae9l3zyxIfJX8
NLfV73P0f0XeP7AZ3Fe+k0CEYdENZPLFpZlJg5lAmjFfVf0HIQGwSNLqnfxAHJ1ez1bZfJDa2O7r
OLhGTV0QK03wGUFRm8ZuPqKhwZbpEI1ORMd9aBXPmYU7T4X4FrUQq4Stc5VHCcm9nvMxNQgXsgDb
Rtz5u5oZfZRaOCCxZKAT5N1NLJJq6e+ZlpUuxyEA9iD1134wLtU43jd+3+5IOMruaVw0vo+P20g4
90t9n8U4IhoiQJdRiN/cy76WAlGuF7ncOxGN3sk2NiPBqgsbQ/AI0KyBXlI7BTdyvzJja1jnzaDW
Xvruhlm9imcHvjIYX8CZANSZrzNn+Nb0MYyQyoRm6sFV4Ll91X4UboqbTwLxaezpfqrDL2N6cwxf
JwvtjLKqXCqR+Ot4tD+sZFCMrfQF8DvGX+R8LBtOFDzlXdnGLHq9iM6hyLg6DQQKRBTdd21wEGBt
F2UauFCHoFaSmMF/HC7ssmQm0KCMosrAO7XCGaSWaeJiM+V+YrwO8jLMuxM4+ZqYaP297DhLSQM4
h108pyU5fF0EA6uD2NCL8g4FG1p0iwQit8Gfj7huVTPbPIwIP0TF0UNWuAwwfznEfoLzrWGCMNfu
ljYLm5+Gh9DPoU7F2LKscA3y1l2aKEGoI2ta7cQWQ2DGPslyvK5DEOPO8IJwaFg4ea02zLTe/T0s
SNjNZHOu8kn7hqsgvBtq1R6oFWxgDbJgs3ddfhmTdjX+jmUSl696Mpd4TsOk1yZxSKSHvHYe6L9j
azZTd9X6Yq1sDZBWSsqddEG5+GmzNYf0bmyAXNV8WIsurmEEyWIlxqjApR+wf1sBaT9O+Y5iBzGo
mTsrFSprxVo2LtJRR7xC9smiK3FjSlOL7hqV5scmwOasZwq9AXNLMURoY8z0XZGhhv0Gc22zFX34
I+OTLCeE/RJ1xU6NiA77xMWZMHjjfY/9nVAoH3uAZnAbacZ6LEdQPhM7a+Gj4YpiYzG7QF1Gg5Dp
yNDjnI1Vpc8wJkoSdy0g+Vpt4l4v6edWtl7ddVFwyYoqvre0wtjkNQWDtNsj1wA1SLIrQUyvS9/j
8sy6H6qOf0yReK0r9egFc4ws+gYmLu33EnfOemwdfKkRR+WR/X1tWeNXkriirZ0xbaw88+pOfbHK
c/IXC31hed0PObhrrSGFjUV9ngnzUAFcZw8jKD7MD5nZvhmNbz24KlynrglTu9CuaeoUX6A3h561
41SP7RoB4oaw0WOZhznWMDbyySeHGWSC4OP2sQWrgS6dwM5Zqwp7QYhXfJyWAazIBytjDm0pINBj
H6TLaqKm9yetu0Ltfsir6hSTTrvFbUKEWsKYEoyKgYJ4EwSY4xuvCU9RTgTelMPOVBpzFFtDRiEK
+DdBXrbLOKCyMe0Ah3dWuCzKYXEvIr/bdHH5Lty4PNSRWR4+/9Qa/YOJRBpK9kDZyJSadgS2zT7A
1uzn/ZM2gvvo4/FeWi0Jqoob24LdOEaQaAg9AGfiJNldJDrMuGN0GtLY3ClnLtuVi56egKOtkWNS
JB3iOOrtsIq6wtr0VoR6bPS2bBT3Va2aw2wr2SIv/TKSVbcd8OyRUqv2qGQY3Qwl1OBOXZKOIACX
xIidF5WMywGVRLpcDsy5sLgy3zQitR71ctGNwjy0M44aScsxZSHBGnVf55M4DzAMTX0M7lvT/taE
wAiE9LDGDvm1rCfnkBblo+XCPxYZOtr0UgtnOk9iCtfllJYbJ0thsbl5xvTTtjGwemrTO1O0b23t
UcCPXnqcLDZZB306EfpTQ8g2lRuT8rRHipvlD1l/73s4HSaH4jTPSuqE+WGapVqfDz99zYmTt9Cn
4vDodO4Lp2Nb9FsPSoyGIGD/+VXQ9hj5Wc+KIhv29oCMSqCYxfb3//7epUTS2rRmCAESeEHTeWqR
+R+RmDiuTRqars+HPPXxnZidcfBL8yVszJbxl4RT/olRdd10/qNA/PXr3xvA9wW4cHsmqGL3xGZK
h3cgVDFYVTNQ9fMfPh9Cs1xpnd9uWzkE3YGFHOEiynY1pIR6JnOGYyo93Kmff8Rs5kDNqp+COZ5R
zubf/zz0Nfzez7+OmvallORjtrUnUNADU/8MM/58js8HwcLOAUSRu84r/OehQ7270LtAWw2zcfnz
2f6bvTNbjtvIuu4TwZGYgduaB1IiJZIidYOQZBFDYp6Bp/9XpmTTrd/d/vq+O6JhoFgUawASmefs
vXZkKPey3n17MHRSEtrFchwVe1cwL7gw14oWpH7stmEM5su8Kaqcq0GjbcPe+mNX028bmcLPI6JQ
c3dZeBjrvu9m7zhTP5AdGOlwiAo+LoOMPXuE32QSw8SKX7DewHDYX6oIWRICu2GXmHz0emOot+Pd
yMZNLJJVmDFGIjxozi2ipZ+I27mwCTBLDcSFc/yDUWyHZONqWnEt3HFFMkZ5nxF8bytmsecG9aWq
yVA/LQFigCgUJ+4LzSWxreYiy5wvWB9brdFcmJ+sJ9uwtzNpapeeGPGL3nNaCT6UovVgTu2lUxu9
l7c9dBZrfhnVU8n47fsiuaQqLlSffHovDVLe9ziX0PCJzdjqsw2if2ju9RvnS0ImENYJKCVb7lNL
GcDVqTaE7lyfpiI/Jpnp4b5PmoveuCNc61qRfSdIlJOIyWhUD60YHTESYGSQ5aNrjCBTSbKqL4HK
KjXVnj4snZrOlD38TtW8PyCXvm96hY7O1JmZiQoD/Y9ddbwonrAMC3Ojkc74qzkXOkV31sd6ow9p
1+CmbsuwvBkKluGalizW4YZFXARFRuGUWTLsk6h4TsidwC+t3oF+Q/q9IEiraDs2dgZSeykTas2W
P9ZIWdhkFu5zb/AujQrR9VWEb5uGOYRL7AT7yPrgOnSXN8Mi+0uGCoB1ABvJhbKDuW5uSnWu6w3X
9M+9xVOYobdj/WOhH0TugAVgYY385+95Akn1Xh/3g1WAn1E/evvttSOPtRPf5xr9JxA8zrsfu04T
otI0IR/pBzMsjpuiTRnn3545dnlzmdVG7+knjjP3Yao3AOUEp4SVDfva9YqTPiKUqr3ovdBuUQz3
/l4ftZJS217Egt7AWru72ijTXVYBhrYVCkA/R0MBfjn0zPIYeowqU8AidfP2z9t2Z+ykg8JBf7b6
Yw0Jr7voQ72Z1If+dvjLU5SWFGEOIzrQgRpCIxu7MiOQa3HrnXwKniyzneI9SHlCNc1mon4Wcw7q
eG6fntXP3WaxblM/8w7hfFct7ngOFJ070oNTqE4vrEl8n5Rxmx16csC21b2hv81BfVN/2V3VQBe0
rKTThOQ8PUhyC2eorELEjdLJtpKE8YvtjQGWW/GJW199eXv5+jBVz9B7epPUzcs6DfbeUuORjv7+
kYD+dhxNizgGg9LQwStv1EbvlYyf82ilJ8rELUwKRYj684du185YOdtyN8ULK7yF2p8aX7iAkvak
d2eDlho1bdCyavAt0PxeMrWnD8m6YwVKXvNw6fMvCcacs05U1hsiPTzGJgfo/2QS3gpU8ZeTUB16
8QDAX53RLvW3gzk5d385v/Vun1IKlZMXbPUhml55zE2E9m/XgT6zRW++ow0KQOft5NfPefsbjYkA
pyxAxerH0iTmeipnZrC4Kn6+QP0rnVej70LSD5xPEGmcdQmQ9Uzd/VJ1kWv2xi+H+ge2rPz/hev9
38L16EIivvn3HZkrQ+SX7q9NHLQG6lf+6Mc4v0GT8H1XBPQ+SG38az8Gr6NLmCOpkwE9GyWO/aMf
I+jH8D+fGR4eRQyPf/ZjbO+3MBSBGQgLlQEeSfO/6s8I8UtbV+VdEskS2Kbn0hPyftUSwd4OCIOf
vasZRWc7y8XN5Azixu+n+bKqOYVIPWrqNYSpoRmvelxwyFyntqrGusEPSFlbU2ojXgpRQT2mRxe9
N6q5yNthZRXbsaeCp39YRp/TyKnPkzqlTTVl1Hu22muHwT5DK3l7+O1n+rF8Jaqe+vAfv9VXnTzW
try2vspiSIJmOqRgiV2YdwADX8aiMg+0CcaoMc56hJQC/7ntUYIO9JWlh9HSGlMIUFWyX72mPrXU
u9BGiIcynueT6Ri7KTGSa26l897zvNexH4gGZlrq3LRFB4+a3tJauOKiN12E9mgJ8k9mgeZ1sWda
RYLP+1zD71Tjqx+VB1KljCPhbGRPqGGYv1eTr/Ivh2gTPq8dJYlund/7OXFdLotGcOvDrR4DTaZJ
IDO6Y6PWD3qTuw69g6AATQ0DJY98DC0I/beZmn7pjbGaICr1LkNyfcp5z6wmOuqM0BzeXoZ+Lat6
QXpPb3gd/aETE9Bjj6FehTy8bfRjfdXs5invTyVJdxhA4HgpflEGb5OhHQz+1nPzZI+EgX5AEDCD
9NSkR2+ETTJslY2nuVfFzqKGd9XnxmEdk4+k882XiibaZRWH1GxZPqXMJSlbsTofL7Ab2g3yEgo3
q50TSYAsBAOWPAZwcqlE46wp7MOE9P80v4+NMbyEDYwS28zGfTnYPtOIqNqJboQ3KchYYPVpFqm/
0enyDvahDfLocl8q481kkiJfN+bXsApuMh2eoe/YamMNhTiJYNxG6iitquAQDMltplcdumOpN7oD
qff0Hd/MP0SrA4llgQDCVUXmJbXXBnLK2VYBXMMhSKL0VKIePYXMl8KoolDt5TAc1YJwqml40ZMj
n05wC00C0Ki9Fb6GDYhtMpfyLfwGkME/nl3rlaN+ptN9n7sXymqASuzTmDkRny7wuiFyUHT69BFH
6xuVoYVTtJ2p5foqIo+0s8YzpwvT4WXHyhWoCQHPuyJqEQGrj8NbWBps9URAfwyuNOuDqOsPv7x3
3bGNIz859lFr0PagWdSrOxxrlhK8Ext9barQIOZparYDRBbxVIn7kfKlPYYYQozf25H8FQOtb7cS
5NUHUIy7ELl+Qvmva2YYK2Ac9mtkTtvcYEmfIE/eeEPiEhlSP3hzBgt8xNTlt+Njbngw3oeQjM6y
OUqZgjecseNEaI37SVyQLa2EEB07ASqHyTurEzWP9/SqxFLZOWqiqU5yC64xJIugpHwcLSjno4Fy
bpphr2xGdzr5grWkWnI5jgWFlji2Ta8O8SySXlnECCyZ8LRqXWm1YX4w5vhrvHCCVmMIkKL30tOY
Bic5ph7YmRQ/59jBJUFcb6o1H/3g5pKq1aDe048FzJL20su+6aufemzLugPdDT6luNjTTIw3hK3A
5EAOxDmhFDI26klhghsN1Dr8x0si/+bUYER/m5b51OA2jsE0D9E95aPpYquNDHLQrRsmnnQqyrqr
Tn7jokMv+Tr1ufBj12kAvw/eeNLTXVMC8ixTey/tiKVOCIAots6DtTLdm6G47Hp3rRVSZCYvbXyX
0Hg8WGJYLjLG8WwHd6FZW3v9UToEVy6OdZ1ShQ1y40fPul8LeIp49BhfErTcOakLevzV41uJQmh2
vOzHuBwk+JtIWeWO16blSZi1cUTfeW/AIpwIDMQtU9+mFVTMOh2cLa48CXfQX7Z2iweYWhTpIjN2
NjdrbwwLd4rOnmJZ/DOKCsoRwHmjPxVDSPFVLWRMtf5J1LpIHxLq+nsjqgESc11vF/WneqRSF9e3
vy/SNvdVWuTXCbzgFUwejcSLq+a0c6bW/3pXb3z14I89q8v2kcew2caVyySzD5VhDmSgY0fbOHeq
s20Bxl5FXlxZ3BXXgQbAvjLQaBY9anevhApTLgwzczMQ9F5QV8avzaokQmAIbVyV0S9CMMLGnEUH
wr8/lB0RA71d7Rv4O8CqSAck/bVQK1k7Qy/s08JCEsa9QD+2eLW1C3MBPm9inO8Cfzki8zz7pUL8
0Jgwtz1X/DEK6/dljvZB2fpHMttO0zSvrN8BBC50csbIiZg8L6CnbTfeB9I8IyWGVeXE9FCM8ZrV
1ngNYWM3817CKTLnOjp4NCbEVn9TRSt+flP6MGEidLR90PIhofc0Nrt4oMOtRmLi69IxPtHTVM2w
3s4vtFGouU8XvSmDOjug1n4aFECPHOwSFTITGL0h0pM1Xl1kZxejo6/BfD9+EELHKrd9kX9v5+l9
4dfTjWWmjF99TGvFAvfVmh8QmBLw5o9frAQRyQCvDWLDJ9orX5aOyZs9tZABjYFEGVZps2Pug8X/
CCtORXrYYtct+Eiieh/N01PuguUly5Fl4vRpkXlHUzW6acmWhJEGTTtUlzQ2OJPE01PrNp+K0XuQ
0Uw9zejWY5AsX9283nf0zSYuRpyj6S2upPxoqQ5J4FjHHPoehenwqTDTGwzjy8mz7UO92K8dcspq
WWnl432ZRxhnvZmuT5TtsNA548FeMxSbbfPkjfDn0/zJ7+fiXcEcz14MWLQqtzVLbKg/pEFLcSPo
Zh2IEv/sV/gJV5hwNvOnPS5U+Kdlccp8ku1weUI8DppT3tjFIfdx6FRzviNGXN0HvtRVF2+NunHP
fWXJbd/sTUrevXXXJN4j0ekX/rKfFPX7KKXf6vbq7hNya1lH0pBIHt4GTujRS5QDQHF8wj550pvZ
KR5SK5S7Op1gIa+z+dRxTwpG8eo5dB3D3PjWo6g6jHmza9uMYLTVIxkmYvY3e7+bI/9Nw/7BNHOk
NcMYH+OagIGS3N9spU4QInLeF9TBq6o/xjjrm8CMr3NNLR5KXB57RF0IyOOd/bwsk3lPnRr4kAUj
NKg3npXH14VIF7dKAH6153AhQjD0SZ91ff+9BfPu7LDcv8FA/CWo3ItDauvG99EvVUWa7+w7rxiy
DzKlkQ6hpD4MhX+2A8IFZheuykwzhcrlRlX8sbqA3GLicDBcMGpLD0+5aaCvL2u+7UoavX1AZgzB
HiTiWFTgPfuQz84uWf30mCYlUhwaiGnGLQ/nbukjhsLgTghEIrCfGuPnYIC0HybiaXJBimfeh8mt
i5NTBS9yKSjTug72BRCF3a1Ht30LtQrB0VxNtwOxJeUw7vx6MSm7BP3BXMOXPJhujZBXOj4M8b30
0mvi9RXtU+JN2qSlELUkjw59/RxZ/2kFx0PifXXX26bcVhI8kzPx9Blfzc5Nu88+/5+yuleAd7dW
irDMf6QkjohgzW56F7O/3dUJha5sa082yY3WeL/ESbbzlYW8BQc7u+HvXdwyEDpEHDuVL4/eGImj
IWZvV02nOfLej1kVchUDWskLBzqhJL3Eb6CzDzOY4lCSIeke86VCOBr5yy6JIwDj1Sab4s1UjB+r
wv3dMOpjbfLGRRcc7Jx8xLD6FM/l1zghDn2dkHk1q4E3kS+GymbytfJnbEvj8IIwMf+KluzLCOJ5
Yrl8wB/w3IZolvDVZNu+zA5L7Po7eICJ0t6ZWHuJF5kLFEJKnaeT7MY5yw4Otw2WWG5NBMRb0p3e
0096e6zUv/kWf/fLj//uV/4PjxUkZIV0LZWOsQcR8QPFaqs7rjlH8Fh/UFrVUidVm7fDSeNa9bHH
nPGAr4YWQEnhf2Wyp/d6T9TnWAD0lN6tUbBm0A/rTaGe9fbUt8f0nud1zN7+7Y/f/pmsopCvD5eP
ckQt+fYPCcMlBC8RhKnwqt6eqA9//AG9qzejjNR0Efsgq+M/30DFzPkY5f0ZHUm4X+vm01t5aoDO
uZMtCMdcr7Z1pUpv3p7z9li1qNX92/Evz/FHEhJKo3+Bx0YYilohvG3eniv1guHtWD/nl7JZOeDk
BnCvlhZ/+8qGEDmSDEoCcd7+Ocwy/UFO2X3ttLTTqsm/M4N4wnvORFtXAt82usynD5tlaTZTBAU4
1XOtURcJ337+4/jvf+aouZv+V/TzZUsvGm8+a1kHsCI6O4lybpOOAjCbXgrnZSan93p3dXwWFXND
YoTqxLmqX6L33japak+9HYqGLFUG09PbQ3qvNOCVet08beW//oL+/b97jCuG5M23f/7tOSIM72t4
xAdh2CYx8CObtvxu4GfaD7UR/LAv/E9U/g+icvQAFn7+f1/CfPreFhgU/lrD/Pk7P2uYwNoc30a5
aAvTIjdVVSP/4LjZvzn4UChUOqgGTdfjL/1Rw3R/E6o8if4b5bcitv0pKbd+87EvwnGmp8CM3fH/
mxKm8vj9xTFihS5cT5ZTtu2ALMIP+a/68sAcUfxVASRdL/wWDNwv0/vVnIBQ0hH/B0OZ/UuxFCwd
Qg7eVRjASeDz+MXeFQ1jY5H8Hp2W1pQHKyDn3B9nmw6wrRQH21b83nXijBWrEcttWAbPjTGfcyiw
XJrF58JHcJ5XKt+uA/HYT8TEL/HOkTGhlmX6CCOMdCYCKjzPxhLoIluymmk3tOR4OMREEpKOqNFF
OBaDNe0EjMhxgSFltHd/OQP+hvzh+//6qeo3ioEA7gfflM/X+6+fauLl+WzLIDwtMVaWHiSDnQVy
N6Ruh4xyK00olm5qfXNE/pqn9qme2zvBhHrbR7hv0xrUBaWSRBSvhUMYZk4QaSBRRXqtu5clZeDF
S5u9RRUZ+o9CJ5if5JCQcHukWuycrYDqr+cgu4gdC6GdfevHEt17zfrF3ptDBXfSEsTP+tkTIuXh
kutSWVIW07ZObETdALXzluwVQ2tgHF52PwaQN3GzbkIF4fHj/pl44g6cfnNKAvOxTBeyHErG1YDU
tCyAwKxssPwKpLhsOZX1dDd6fAFJZ+N925jL+h1Y6Z0UxB1IcK1whj/Ww7KzphmrI4Ky3eLIl6qp
YjITRmY/zHUKj9DAf/iu1En3lytAf1e+w/ekfPBcob+clIJGs81CFK5NYgQkgkYPSHg/h31FjghT
sBLt8KYtByAVTubuxkZQJCRgcfXcU2cQJhYN/dHME1DUNuxPmYhT63v7aLKsnZVOlzopPcrowfPc
eaSDORZch5EkxwR4duTFx7amhdcS93oIlnsQtyJ3dxC0Xt0sVBURh8awD00jqzjvG4RH7TQxOXDC
r2jByddrm+c8KW8caqQbI3WzXYDiDRXJtbDqp2Eq75gIyZ3P6lIu401qys+dW96B7IPnd6nG6YwB
cWeZ+TtEzu8Hq7/Bp5czdbSp4lIgQHfAE8g+4Ft04C5QmgzvhTlBrV1MvvwM1FW47Hwnf5g7+RpA
7eOLgtDDGfMP39PffE0BudMm7Ensbb+6UTvHHsBcTOEptck+bJVaJIjd5WASd9VbH4HqP//nP2j+
3UUcBMolDlrFDX81o7qj2RU16GV0i/a19ry7NcCATCeqwzE6fKrT8p1tSBSfwfAsF87glIwkchIs
uR9KILJp/AoZP26UIOvlP7+2vztnQ9pOnC10xUKb+8ZffX6WCc2pMPLwREZN2FWk4iS8NO5kVJHx
MCFLJgGgRGfxX/9ZhzKl7dLwCizb+cURHLa4qfLJCE5U815nN3ggWV5sgip7xWoT7WNshrILHv7z
HzWF+md/uUJdi4d9T92m/r97VBabVjhx4Z7oD4/bNH4fq6w7yPM3US0IvqrRdjgj7SjnEVX7g8wc
yv6zBW3JF6+mGV6LcSXfm9sSlx0slqy6NhmDTCQkNEv+mdwMjwt8r02ZUYPjhSC+zD25y73iDjF5
us2X9BMwivsSkA9qN8ZfP8530qMYx9/d53MC/NDxcCtBnmnFnWdXpFV6HfrEvDjDcO0gO19LUXnE
YcQLNVi/JEPHxiSx9Sl4NJVNCydoqVk8yloS3zpM70NUzwg5qbyvjf+5n7KNdHllk/QlemlywyI4
Glv8aK/z4NJ/hJAOFG3cUvqmTAdUuUYRy+xxUQNPPq8kV3IzEA6s8IWvDcuJoRgcYO9cgEvLgz1W
ROmo53Jr3YAn/wDELQeECu9mSMMHJ1ZZzyEfrtvYzx4VQYl4ZesufreZGvLYrPAgILqfWiQ61TAI
qjQxWXS0CP/hjLBo0/5ySgRCmPjHfcvH9Be66tr9i5s2sqIcFmJLAkyIL2SyD1k5vocfCmA76qAs
h/eBmAnUMutb244g1Pf+7Tqt4NoalmkzquRxn49YwxJRtpiwxMkMJtL6igymYsaNiLkKbNlpOw0F
zG8xxDeVZT4OGeZuq5DNNj+w9vd2/ZCVKPtHhKsUQ4GDf8Pl22ADR+DbFdbWDQh+LPJebCrf3Uem
T+DBGnAHiWmNFAtMRBomVip2jht+rcS5TSaYHFNzSEez3lRdf7Sk095Wq/O7NDp3G0XLA/VVY8OY
RW3KwxEBwWf9aIsEl0L5IWhILPLm1sbAJklUNq1n4CLTAXTAwS3QSOeUK/Z9ZuxcdF/bdWCKFZvE
XK5YLAZzORhlORyS0fjkedRGWtLRgsJ+7NbqJaqIrWs79xOhKWiU8vQjTH8iv+Nt40WEDkX+TZBL
8sI7412zDueZSv5u7P17/m5HSGh4ghpMwF5ACGgyfbQzxLJjug9EQSS9nPCAZMMO6+XWz/monKd+
ysFwNOOHsnFflyatjkVbH5BTQwuvw2zn+bzuKEvuEybWEPgwF3nSPMgwU1HTFr8LpGiOLO5OK123
yttRoZFbFup8euk6gPIMz0bM5KuW53kuOJP53a3lLV+YmgWbVWXZ9BTdmJ2aB8eMiHrDaLeaCZFo
dA+GmES3rqvTw7imJaYLOlKZrXIVSQ9E5EqFtKYilLdOepgymymgXdRbKTNsOdK6tqUrzrW6Ods0
QoI86feI4ZOdNIvnxRWbDO3u0xrnHzO3uaZZfc68xNo2colBHyY0O3S9dQdmkUWsS1QhJ8NSEtHp
4zTKXBxJRX7C3cbsKaiGrbWQsRt7NQS+8WPcQRiqzfaxUAEMo2nfJ5NvnMdOXs3OWr+UFOxVagG3
Eu9YR86T27jvqLvIfUc+AcOQfUSuWTDINoyCVmzhxlR5UQtpuukjfn5SiMYOQ6CAv5rXj3D4/N0a
UgoP54rq8mAe/YIAakdyL01YehNzgoY8IZUxVnm9yOtpPpCbOa7ksqX1dU3s98uIxM0wvoC8uGfS
uuFu429ozTF7mgvQCtH4Mlrlh1jw/dNzEFdXtT18cbYQQiQus5WK0uWhHIyPdsTIvJYMsQ4BXl2a
bPMsvc8C8LtdAGnCoJKJ4xQsl2HdrG2XbDzqxNueSPNFqqbsZn6xuWw2s1IdR2D0jQloQkYmgySs
qKleWhR0mw615ob1uLGpIti9c25/CftLlNCNYrQ5txPXcTh3x86N3uVN8xEH2fmeSN/kllq+tQmM
8lbMLdJ6rFZ+8kSWxHe4jinkzwhtV/2um69UWV/6ZngIO+uzdC5kGl1QwlE0DcnflIsPzLFFUr/6
06fcJYimJ3Eq74+ubN4hQlj5EIjFzUaIQHgI6U8Uj20+4q7Jwy8yIBzHlfNHLLxY5XyCwe3C2/j4
Ig85Q31pgNAgGHTdLSOi3FhGBB3M5tGwiOoWHoX6PL8Zy+hhMgqauNUKDouqe23lL1nJp5M4T7WY
ihvUjqRUe8i6mNp+ghkEazAT8r42whLSKSiq0GzI2yZBumJ1ILPkZMx9sRuIi2XdiC4WP2RiYR3O
qaNv+Dcfg6nDq2SPH5qEFAaHi7muEIM3Tv/oh+W90dfvpd1nWDXHHaqGkCJ5sG86u9l2q//os745
ryWBdDU+O6J9OmIQAHAcu2A4B32SQ7hEHhIm2ZcoBVIQ4jdcGDRB1JSxoHcXD3gBjv3sJDR5sge6
tZsZeyFdWGRwaR31pxoi1r6XYt+PTbVzfQcn9GCT7xVg5Zmmxzpc3A0Q2HKLffoymOd0wvwsF+OY
znxXFMK/GulnrnKAxNlEcGIYPg1deD+b3KvjUD52dXt0ZoISe0FF9F60RXz2uuIom9Tf2wnuMySJ
7bYGoy0KGhEBKz/mkRCwB3owq/1ch85L4GysmiJ/UHHfTMfh6nrlpbbjb7ZFhzr+VjjwFosGAjSz
qceebCGgcHW2q93pYkXdJ2GE3wi3OHk1HZslMp6IaoFVbpIkhuWu2cOugb/sPI9QOSm/AcjLA1LF
8S73fn4KSWSVE8tIoHdD6L9mGcQvNyAXqRurT1OIEQgKxn4qk3eVnTxH8TM8lxyWEmGb+JQyOzya
9UxTJ7FO+nenhVYypNJDt4b7Zc5d3AFMDRCiKPfrdm0kmSnx9Cnx6AW2BtDmMTMoHYAnOrXD+mgM
OfHMY3IqwzzfzfxcGY+XXr66o4f7MpfTyVzMTxWE9l0j3L3V0CgUDnJvxjhqEWSqpUFwndvwdVZ/
bA0qLrU4f0rqXnER6a438WNisVwj/A2S7UtvVIJb5zN+KffZaO+zVHzAP9DuDb83NpaxItJwGOLL
tiheZIUSinsubduMHkZAhm+dE5UZmt+TjIb4sHwpe+9umohq9KkinI16fu79+KaHZTuWeBdLkvsq
13hcFtM5zwrhP9G1nJnw7E0HIiK3gXw3+M6drK9WTxNLqSMMVq4dkSGeK46Qgzu1AGx/bNxVgfKq
Ytz1nnvPdHUFMQ1bN6B3tB1Wg7rOTP8KSlZz1uDeN4SvPtSbWBUoigxyDryfiSYt0pExiIGl58FR
K/h/aPkb5t/9Wr1bZrleEjRTlwxd6zbMV/INlXYp6C3/OKDsaNwYQEp4jZXAK8/7d1ppL5vyqQ0K
IvhaWuppZHHnmNC8Jn6CnCkj3tC2bmtX3MIn3JWTVTOptG4zK+EMLR45xbntOgTr9CrIYIiZjbig
eBqjQMRg9dc1GA9NZyLZMOT3oU3vprWAKh2U310zv/UTGKWsPdYlvoui+ZZp0kzHMLmbqu6x7ORH
bBVX0j6+t9NMXAIIhsD6EgzeZ+cSqOXniJFtKKrvdB7vLHJDTGsqWP74SNbMdMMs43YcPO7rw+M8
5N+ZQ13HRk1THDI9xcqtj2JYIGoMYkFC7KdkMO35K2sKlBO/5WfWfQusA/Qhkz2U+xFj+KbyTCzt
LsmTvVU659FAplLXR+0l0cp/z8Is7g7VE6asCk8TbR7JFy079xoXXKJGWqW0zoPoojfllBsXkcp3
zLvxBCjjwzowjOWTe9RugFbIcN2mRUtOUVs9ZLL/1vXMVfS3q/f0uZKuLhKWJWKejTuNxp6Sf2uv
it4jkor0o8YrkIMQpdyGDx4Gy51brF+tqoB74yXntBUvcUb1ZxrLJwBMx1IVNEQmXzFsPbBgOjl5
5WzD0r3BQfcIfi89Ll7I6xXg3WfubiU4YgzkYGkW6jsxeNhtitxxy0VwzgomcWlF6HbD1G3r2D22
j9Ldu9b6u7NMZ13D7LMgIN5zG8adsQ0qkwVb6h7Wdnhm1cb0SBhwtNdbL6LPyA9sxs395LE8IURs
0/bZK6xqxkvX+D6PWQiHhzfQk/To1rO5iVcs0A5TzIvP8pJkJy7EZbH2jfcq1W1dlf70IpHW8rb2
CHpw8G8GlYOyQS25VzxnGzOlo16M/bm2CgD96s+lkf1okqUKUITzgxKeLnOR0POA5P5zs2KVyyTB
qiLPIKzLV4fQK7/Pz97M+8vad4nAXjPF+byxhND5gx8yK6DGNvEkf3lvjASehhV3VwR+5XZgPNwD
qKWliOtxxiMNwgCJLHGmpgf60bPuop7oomlhCpel9Zegjz7iQjlli+NvW1ue/Hz4UngLYoDROueU
yG+s9CYf8gAhnrUZg9LaJp6FzIx6ag+VjxWUOmPmNfF2japjequ1L5LDaFI9aBFbYsycd067pCh/
SerUXyWW5xF7osjPs8s1Pqiy4lQlIW9rvu/99vcIxQD4leVamzHz9ZFChZd1n6KgPvoLH7crqicT
EyfZ2hE1DDlBBbSiXd5z155acu5tJk3U3MtdgX53Kw1elGf0d/N4rrrrAONtr7+ehJEmTdIeYU72
ueeLQMkBVURwK8uoDE5u9T4L8V0i3iT9IJo+rA7orQhkx86V9jvDDu6FS+EkbZhNwyb+YKTQNOeQ
qkTPp+JnVDFyL31Jh5SQJ2q9+qyTc7IvTEHA68zsZELRwdGrYuE6CTw7VQiRLScPXlLg7lQc6T+I
TRIFD3mGkRnyN6RPg6STqjsHZASrLwC3MEtqVYnxC/eepva3vKY2FEZYgYX4nsLjLJ2PyUiu65KE
B/2RplAW9nQjVaFyiblG3TKFtsu/VskvzG1RZ6CRvfELVcdVyFavEyA7xn4/9fIjVHqsqFTnx4q1
XIHbYDOI3NpBbUVbU5i3eS1PJcWGjcuNYr8qj8nc873q4nZJMY7KNpGkmCaFpMJDow6ijRysE34o
5gtTtrdmCsNVjQMPbTF+jUVSNioQ8xAbeanIJ44dqjAmHnWTokRLfjxyhA9R0MgDSldux4l/bSYT
HYcBnysbA5r8abfrnLI/hRFcvC49kqDGRQtgieVXOVSYg7NKHtB/kRwXzmczXc6KwRvTemBVUO+b
Mrr0sfw6xZIkuwH1Yh6sr4V47NUJ7CYU1khF+5xO0ULrm+UxxqejpG5mtuJ+qv1jYVOdE8hsMbqn
CICxr6gTj/qFuy3lVfdkcthylFf4mqfgIc2td/nq3mNxtPZMoLq86Pd+PTDdAZuuz7EVIcNuzuyD
Sawnl25r7cXQ3HcdSPWkAme2MtIO7a3NULkRKRHr0YL0YjCtq2WhQqdgL4rmaFnkgc0jaheB2HQy
6vMiRzTmaF8YZLpvURTdqipuJG/6ZvmQjPEnUXBRz55l7HLCh8KxU3U0ZsHxGJy9CBvowvXMOyTh
FlvOdkkT4pUBjNb0+E6ZQ4E0zKaTwZgCPHI1qT/QaisQGG3akJTEKf0gvflLi0WWW+wucpYzC37o
KwgHBRcK/D9miTPLnA5D8dHqjfdxeMIMe66aUyvwNtHTls6EmqmuznQKPqVOfy+66VRRkTLhB20o
YkOCZ9lxNMuE7+PJ6wsmYzGUo8l7ac2cRke+IKLxT2bhfxkD4xsRYURAmoaztZjBNfbZM5kWpllK
KQrndMv6Bm03dE1Cp1N0T747GZiU5JmQyBtJciJaMXNEkzXizPe6d1FondzeIjCj3AZrCjk3f2cv
6f1QCULWi/RmDZVgC/9e2Ir42lTeV3PIn/uYxSK0kn04ArnJyFGTxM7uIrGO3IvcZ5N0s8PUNe+M
0GmQ46TZtUCyhpybex0aL2bCkmiMhWmK19+nDvXMTTqclpWOOez179FqNcFWoENB98pLjexqvehN
LBpSRd+OW5TipOhNF6OrgmvbYPW3jfgDmJKVFCKowr7DGDLOwBC71d0wljQ7m3EJmogQlyqxF5gY
Xisu+jhMovemDbBGDkFBddEubyIasmiCCKsc/L2gWLAhMoKk50kcvSm3yYKl599LiZmTO6Z5qd2Y
dDe1pzfQxemYcu9G4LxYF72JBgwDTYfetk+k/eMx/YM1SW+o+RNsnVEnBJV1yGL7YzyQxVXv4oas
Sq48iSQbOdhwKlE5ppRMWRp354HbkYu3nj9UcdfeRGUmQGz9scFZnm5sZ5j3WPXLq+G0P4CH/xMl
/IMogRZ6QJPk34sSrtizhm9y+asq4ecv/VQlBOZvZFOgKwh9D90B8oKfmoQg/E1V1f8fe2eyJKmS
Zul36T0poCgKLHpjYKPPY7jHBvGI8GAGZR6evj783uq+eas6U2rfIpkmmTF42IAp/3DOd+DEQNHd
bFWM3v/UJNj+P6xtUYq1ylaK8xg31p+cO3xVrE8wQznWn1KG/4ko4Wt/9U8bH4H4gUQDNsQ+hrC/
L/tsZSct8+n4Ms377MuGnX+5UtRsnGsNE9WPUW+v7aVw5XOpIYSvXpWcTCaDBoRKY5rPVd9y5LRg
fEw36kkjqOf93KNhVFPLeWCXSOB1CcwbMliSZ0+50Tv7iTEwZHJE+ZGJk8JPo/PUTJ+twCwzrB9/
+Uj+G5WAkOa2p/vn18lsGnObKRQ7DnNjCv51jTF3zuLkEArPEdExtN79YU7zksxtROwY3An39viK
937shhhRcehuhvi49oBjNV0Irbs4VWQcVJF9WR0ThWHrlCzSs/Qqa5Gkq2jf0pswPrFeVO92Aav/
p8owfyCwlvdfD0XJ6kr5s7mP/OggVRzOYjqnxibk1Yw8q6zalwr712FZqTuNoj4vuNdPKXyIPWG7
LZJHMV35XR7z3OVHbmsEt/kCesRsn70/iB1gO3yMKJcNzgcH8/L18GUEWTBbnlfj4f/+su8SPERF
VMEFs0nT2Dz3qVgvXw/UrmQVWb79hwX3yxr3ZZKzo+hhxkRwiJweE4eFLPZQR/Z7fdKu+Bxr7kyL
jNHXbr19vDRv3Gr8fZaI/pIMvGeV70ZhrDidtRHHx0r5t9gbUJLPG3bFHhonIPpt/WlJbhZYh4sc
9icAC++AdeBRFSMWsrqMLlLZtAD55knd/u/amzSF/+fh69cMzM7cvd2TLqvkmNrd/bz9gY7LrwO4
dBIzlIaMXQWjc8abuUDb6lr84R1+i/icA8SKBl9eGnDHl6//xdrLunTfcJtDEcQ3gm8mQkFSoQAu
mpOOV2xQf/i7/GVkJB714WTM444mTdF9rjQikC1EPjCt2lgMX77hxbYezJ5fWk1xKAswL4CLcYcl
o95/PWhFdWzHdXo1Gk56NdTdfMj18Pr1S18PcTzzm+VqHFBFPaxmgm6kYK5++XrQ3m9rGw0VlU+Z
Cwos545eT9fK4aJqzNkN03V1LokmBklOjrXLY2cnWtIibX/Yj4191dbtdYEkLyDu97un3s2hy/cz
Gz3ujxi6vsxZdIZg+W3jtTaQROpJZedey219xQ1XV4FTgTNpgQ1vdoLYXdOgHj0L/pv/iuO9PHzd
zTrEBn25qnOX9clVtcTqAFjiOc5ahMrwKoP5fkCLD3QAlc1QpsfGj0N2u94J/dVEORif3Aw8llHM
E3dsn386VaDm8rmHJtuzgDaNNmBmYgdGywAAa+cgB+uwRizL0s2Ah0S2/cOCNJuUgVYjqqCesbBv
DkLtk1mcGApBcM12Di8HH5e4rHiydq2z3X4bvEbgFY59Ar0s8/mKliMuBbMmrVzAeRkyeZD+jCCl
u8rh/IRC969t2n+QrW1c5uE0r551hswfVIM74mZJwE6kDeFxy3jlwG0DMHEwJihg5eqFWpM52/Wy
hYsjQ1l6eyee/J0q9Ls9JfZBMI9hKN4dozhpg2QzqMe8RVzF/lHYwEV5fdUrs8ryAF5wPY/xz3pj
bTbbQ+E/4iCjLsa/xHCvZrW4HZTcMJuTLMc9bLrmuM7lAxQrODFm3uLhHEilrJ7bgmVCl6Bw6etl
RJWqW0SgsxM41mgcbF3cfbn0aqQPZ59BrJ7ty5xXV4oRrx/nU7BgpcsjA/zO+JltuaRrnB08kV13
1oR3rvDfEhc4lEXIqclYFxFAfU4mzVQvInPYcyncHGatXgr7RGTqo0cKtRu0PTKvNESQNfnzRFHq
NfZLJYrLuuBtxSJ7Ww/wMgHpfWI6YWP1nXzkZo8L9usyXwosMGnbHZVXfq9MU+2BAa6X2JcjuiUX
HULcmZeuVQyOVp6lGPeZK3uuB2paJLHATKElXhi0C6G6Q9wRGZga7Ylz4tG1XzurJdOvIP/TrzXd
7Fo8jrnHn3XhJgtImjyZva6Y1vTii5ZTnf12OGVJboaEibL3A4t2ayWIykoLdwUiiHBhfM6HMzk5
0zLNMmBwhn1h2Cqo/FUE7SJOjdv2ZzlweVX2I46FOayUeVMm9rukhQK016X6Uy3JrfTgjMVdpsJ2
bs6+VTk3ysHlxYI06PpBh7mH20/zN2x6s1vLNhKGAAS2RPm6BqJto11tdntb4K70ZtfdRblojubi
/5iz+pCi9X9YY3bOUDMiQl7GO+3GV7ZJQCfmuQN97f5LEAx+hU2iqE7tcph6TaRdyUDB8qO7IiqI
skybb8JK8PECq8TkwEAupXxJxvaH2zIItGN72RmzAdndyPp9WozrOTfUKYv1KbGnheEs25kqGaxT
Ha03cwvpMm/ylpF82BHrCFu9m/cYCDiP1uIIN6tmD6RRrkDQDPxBsqRmEF0vxoub1hhhKlBCqtt+
nwTbuhQXodfAMwrmEvS9iFs4WRxAbQz9FX/e6uk73TFd8B7Cps/nCsI8O3bX59xyN2VgU72nJpXZ
9EgadoxNmW1a4kX3kxLNkyLzSbrDvi8KPyBit4UNaxy2o+xg9/XdLFT5QgxUJ/JvqD3Q4iuwmakg
5mFs2/u1XkAgEiW6Mj+q8vhmZck0sf7nez48mGZbHI1B11fD+N3pnde0sFduKGyHnZTL0pK5EaIc
QtMDiK6Oac/TYUIVyccPQM3eA6cYDg0MQEluBLniXU6Mmim+FfWdkzxGfT/dEfjw3lQQ/7q1HPYL
WLYa0oXvvjEFQHZUGUSrdLY8ig0j5HruWyZ8EN/DZO2SUln3mFnFfZlA8ayjN6Ra3lHr6ZmZTxba
o/xdQF+ul7S7zkmRyHwqMoz/Q7jUJJoXrKfCzq3UOcNzHHa/jbyXV0OFDKCPjr3nWGd6NehW7MDX
VNYfdWe3u6kfmWmqzD/N2B1Z40bNMS66nPU/JfAQAUWKY2IM/YZbyLMUpWBLV15bc3PjCd4YZmV+
sDJvm6yThV806Mx4+r6YNxIEzKtXl2dvHqAbDUbYqo7r1FnDUWn3ymXSjxHl14Z6LIGovuEfZ6jH
nlxJUH2FJXEedPiIU6++eLnNrNhN1Ie7axu9c9cYh468VIL9LaDdGSHbcq1ddq+Uf6gQM8yNDg+G
bssbNwuafnir2/IHs8gk8Kjds+4XH/pTbY8PuZPAVSxQcLHIL4qyOnQig8HuyxLtw0v3VefF2ako
LKBYFfM2tqor1jagvsmxcuxDA3VSxfLBXcUdi3LrVFYABmmuEVPO/l1Mckq92mxu54yGwSMGshq9
AO82mJ89VCv1sM6eCodK3Bj4njyVE7HaA3PsGUmKaPg+Fx61VP62FBqlbfah+m4KEmmzS+kPPU8Z
iRkpTHHZ3Vt1RNL2RPhC4eFDMrU5HCPjTBorc9FUpBQOybaDHJhJt/W3fvm1VEOGIFfdLo0PirBi
lZUNJJGK+ZWh21ulo6daFAL05PijhxxwcNeSicv8qiv36M4sPW1GTGlCymYGTTsndNBFvzPwDU7t
Cu+wVYZ2hwFqs+bsJokjjWofDkvfH5xFZPvJms0Q38PtqMnd5lOGTFZUh3ztGCv4zO0l8d1OdwWf
8rVpNGnRch/FWLJMaKd7OabXsoqTYK5EdcX6MUh877MePqZOvHC/Odp+qULlwAMVIyjFmes1nRBw
kG1wpub87W66p7gkO2YqEZYo/8av4ysjf4AFgcaDcqy2W3DN6fpoifQRX1+0U2bch4nzc63e9YDG
II0og0ahuA4B2Tn6caMSGoX5ghwAK45XnU02bnwa2TcWvmzEWFCq2FvPVcYgEbs6O0KyqAZzFbuG
/XYS89laW/Rhrh+iHNjNuYnz7Fpp+8dk5Y8tovljWdh0ck56Ey3eQuq2YqMnpz3wcc7hBmFIQv3E
hD5Fe3Wes6o5rQq4AQoeGif2yscGXxoiHUatkUVkFYZJZj7pWSDXY8XesCLyoNNhV6jDNB73aiTw
SsSkl8xw9Haxl700Rf1gs4Y7t9b9lFOPt7xmp7XdoyR43W8lupbauYJq+WttEFLGW1fljMNlZlUU
qRRBaocpMKblnu01xHZq7XXSvbl1fDdnXPs1mseSIqZNeNFzKQ/E1mVhj6p37xf+d2lrcYNtdF1Z
xZe1v4ZFcVfNzasoWZCMjjGDhSKFmf5m45N8DsZpsTc3aBX5R0Dau0r3VuCbQH4r33hMIrM9zPCC
j+S+lYfVLXTAzuA5B+iKmOzSKi8NugjIqD/3xAx2/i7PyyEwKnVXG9vKoKAmHrr21huKNphZ3+5E
Kj7iapz3tiXuqpXTC2s0ZGfnpVD2jdl6P6N4enAz7Qaq4JSQhSiI/fuZWQBNcd++OxICtZmUOYUV
FC8LCgjpsLnZBimG/tNQkIJjI67TJjN3qeoDvRn6KDnecjiuxBzuYgslWtrfFiykCV7RgTH/JhD8
fUrhccfCevVbZiALNK5k+qmRZpyN5eTbMj2C8yYzGHwgUkBIoNG0FSWWlECaip9Dl1z7pU/qJwzW
gRYRz0Uc1sN5mHBI+kaDtobjT1j2lYt53ap/o9Rbng3WuazyWb12ZzvuqbhL1R7bov7pRFjec7Xc
G8q0mQA4e6szEAA5doMpVB3VzJDU43xfBpGGOkIkQvQgGEmw/iFj5rMtWOQnJpT4yGeDztDqS0OA
9LcEC2E7eQoTMD/2fdIfibBpGGi00L3il8pOvSDz632X54+60p9EB3wKehFZbjuDg3SX7+PMEL/L
XL700/di8J5STLCjkd+KbOQ5FADe7dqPAkN9x0bDigLmCsApk2WT8VZ066mTNA6FWwWybZ74wZRN
GQdY5+VvTN73Ou/gks6QP0yPIq+v8+TQ9xCD6v49LabqDEnkYi0QZ/kaV7S6yE1juHiuCyhlQTAq
4tuBXi7IJpYgVVGHmpBACCIqAPyJYKPpyQzgdDdGmktwJkg+iAUITCpsJrDjDuV0hiN7AI+96md4
gNlBlQK8YIZQPBmoAaP1dvtvCSQlxYI653jRKw3U3nlngsjlOqPsWeCJDxQky7CeEzN5q42C+6tB
xAOi0x3srUIX5Q60UU7FwNeBsmCAIAyUWpcuX//tjcy1+OZdjxpBJmrvZmfjzHeQCrESY9HsdDNH
gE0sri++yxVAIYEGKatSfSFrqeFH+L/ZMTwhudRJ8WkwC2jmDa5qswxNpHPvmAzmq7FnfeqsaifA
dVPbkx7lHknxZE0Pxnv2veeKIjKwW5aFSR09GA03sjnKA3RYkEaG4q5ZvV8w35FyPaJCYs1sXUgG
oNyYKhWYGaLpKkcDmxpwfEmbRD92MgW7+o7BIzfHn6mVRmEtAOJIt9kWXoJenvsEFKT5FCnet2gC
VJLXXhB1UcR+Wi7M3Ro6cs3CdW4Um34G8AeZ2W4wOUl8jDp/j08F943SP3zBCzaS9DHavpFsj8o9
M/irBDbKkbAQxiesY5rsVcfytRit/Dj7zbWejJ/T1HGP7b+nCSZK7Z7qfrxpHRnkC2Gq4Yg0ErcY
a7i0fF7iO63kfi5ZNrE+5Y9NJzFEt+0cMbCbiOb17O9EMdjjYc2X6TelRWI0j04GytBz5hVx3moH
+Pd3DUaosDNs+pCrFrf+YvMGUuW/zFZ16SSkZ48bJXc9ucsg8sHUsEEqc4iuEScdiit2LXmKBmKx
win6TV013lb+8tj0UXwq8ohgUBA1jYHCqe1OnV9fE1rG5ViPMyyU9cVu5ifss3e9J80wUcmnlvKo
AF6hMXUenaJ5lYl8yLrAdobX2pF3HbKuAWnLTE2BPuJKuvlTb/NtGan6k1I8lm0IsxdGeRn5YRS7
V/5M17oGZZVtJNzoPaK7MQb43PZ85VRGkCb9p9Ui1JvMipO2PA/1QLgSgdXbd82uP1mFfSMJog9W
zPnohn6utWGxlBc9mH913w8di2d4BW0lXiLryVD4gmRt/O765caLId+nBuwUrp45LEp0RXE7Eyun
T+7qxsHIBhZyzcdsmKz+OgN1RWn/oGALphTKxNDFb41Kz8uQujTRA+m2Y3oPbURl6rcY81u3zpmV
WfFHYvv3ER3nlnUBJ/e3YZRP9faajal/UXUWlgMHuWeCl3ctFvV8UoG7uTFEAeKq8m4QYVpzMh3A
wv6yJNY+3sVbbd7McSqgp+kzsrQkqIg9O8AKtQ6uOQPpMNQB5MV0mFsGZ8z36UCKeWNWAZ8gsokR
Yuatl4VKkhiFnYP+ROCDYKrfG+fY8J9SegW7MblLZ69GZK0nMEwgSFdYB00ETJ0IiPPcIhfSnT7E
kDzvCCYPRhe1aySRZ/awi70UMbmIEadTMnvwa1Cutfz+0BMOslrv9WKipNY5tCNdXWq3TE6pyJmm
E5sdkUq6o8RmhLlOP0uo9bsRjyPkBxbDE725Kr2WEQFLz86kp7udZPOaHywwHzTeljiYqXz1HCoa
rBgKMmhxSzZKFdjG+qPQs7FfuIx26VhJXHXgIryRxWbawG1Y829dhrjJ6B6bqLBDVSbF02xeOIjU
vujYEm7Tp1NT19/rvnzx2xry9lL/ktS6gfFQqOTG0rAplqpNw6Qf52svaX/1SYzvJJXWsSYzALpR
7t5EFPnUWuvHXCIjiLJC3sqVC6HxlvtylUSUYoQwSpHdILdHlBwjh1i4h3CClr13lyQ5LcYAls0F
t3estWITbMdTEK3WcmpPRTn3t+naM0tjnZwMrgq9HkbYJG/EkEPXK37bCWoGv68kwgkGlT2lJa8b
8ldHysYXHjtaGDf7q4QpVT8Lc4jCVRbqYBkpAt8xu18MP6IDmZ+nBN5QzU6ZPdFKRoEa95xx3q6p
+Ht6msK4iqpgVSNBfpk/h4gCnnzw+/D47QBP3IXIkwWNTsbxtQzy2Lntj7Scf2nGMhe3ci6uLu6L
CnkuxiR90JHpHF2lJsS87g+QMPvO9aLXyrNvYQ79mJn9sARfISIpgmPnCdV4h044ArjBcU/qktd2
2U1DjYTijlOw7j6yfIl2o5iHgMZxJRq+/MwWp8DzwFRKeHQEktUtWJbioTMsebORCCTj6wNCR0gz
XL39XOjHqeXLPSv7nI7NdIu68zWqyI/29PzRZ01zTegJdS9ig1DOThniF9rZhmneJdOCy2YbVsoh
INLa7gVpmgKBf9FSxdkZuI9lse8Inq2OlUCf5ljufBrchnI/8fdyEsQeZXJ5XGpEX0TfZKYeHtLK
3JutwArRw4Myz0klnXPV/m5jY7rmw/tFHLk+ZvXKMsOHa4JUxjXH9Mr13mx2Iscup8R3jWa9GTrn
ZRJ2fefr2wo5s6RxRi1zNE3WCSVal/1Us2rykg5Q74gGv7xrvALxfhFxfjvqmtFsd7A9RPMwzH65
w/IYL9mjXpKbflVvJnePXKLLNGbn2Ex8oi49qN/PMPbTz6Yv5YMWwwvtcnQhp2NEQlTANEGclzYU
wPgLzHy6xMZQ75cUnI2xDo+yju8ZHU1HjkJSCnrvqRqN6OCs3nNEzgOW2Xp66Kb0M82rU0+PFPoL
t3gSdl+nNGHgxVfS8rsPoju847YtDNNpdvap6b+lqn62+qq/i2bdofzc4qqW+C2O6DgQUz+s00LQ
S5qMLMGE3BGt8k2zJTjEy7d4za/6mCHqqt33wbIfO4KUAcIA4S4WBC2DY99QQQwetWFcQfVKq+Yh
s82JHqjc7hPjiRjD5TxOMDOZYxaQdgPtTYScR93FzfNkT3RiQnRhcjNPy8lxIKV7umuCtF7zfeFG
XmiVgF1y56D7Jg7bYgI9v/KdbG6diyF9HAJR03IJ0nMK173WNzlricdOujvfZQSutm4yyeeQVAOJ
icX1gjLpPqXB80wA69RjFoXKlDctwYvh6KFbA+SDViM52REpCn7zJifb2xEqmg2lOtQGxqvG7pKT
HNS9My01yyW5YrLNFIs8ywiynKo8qQg+szEL4Ot1waeVZvQ7qi3ywNnZWYNcmNflt9Fa/qS5So4A
CA+4Yz9mLWy2M0SSyJrgojjNzm77WUwjgVdpinhJoAS2DeneOtF9W9rympCexzynwcsXxGl89e48
f/gez1kwdgsJpob3rSnHjzqZki0BZQr9jG2nQBVm826NJTaBpdIMd3qUiMyW7nLaZpQk0dFLlBna
kExGu1/O2qmxTI9Uf5Ocn12HNKj1Ni0JEGP9hkjXISSDW4nIq+bg+osIbNNRp7hkLW133QbmQx23
knlQ6PppMNJXPUwnXy4SzZAuwlFzCJSMZ7Jhm9tvkCaAI/KQR6zr1Vzl4XvNqPpbMkr+djfsWxOK
SjqU8W1p6umq72WY4ePeJROiMD01+yivr0tr6lA5oyxMmsbaDNuPQLfUmQynIl/3GdEsaoLkBjFx
PvQmGm/HMgS5Df5eLf5LXsjuNKetCBtUYztjqRGVmWxuzPQnZcNKTE9KbJdrP+RN1IWAltBCWVQg
esTWnrnlY25MFPcO0TYTYmfW+nDy4N79imVlBVVvPKIEdHlf3PjezYtp740Ww8YMBkIBhE+quzXV
Aquv++iU3A38dL2VNIQc2lvql+tepCt+VhOF+jyDA4uEiL/l/V07/EZmbj6sovJvOxDT1YYJXBE9
LDk0r0EMXG4PMIie7HFpTn3EWG6K7e5uMK0f5bIU+zQ37roBoxQV/7VhcXseiz65QfZ2UnhBTTk1
ry0EZotsqeNUWUDm8mMr3OtNBZYO/meefExufkZ7R3EpG3sfa1JjanmKUd3jRZzkcREojThpKf6z
0sVMAyBeElXT15kXSklelmdah+FbturfVTtQIve4V1v73Xfq6petyotT7oelrW+yxM2wiQ5Hd7Wa
I7Hyu0S3xdVaWqE25oSMO5emKKL0npYd75THFwCTIwqawFhNFY41mus2xQczTY91xPHTz9EuxoCD
zxOdRGrHP9wFRHk/WiKEiXODXZMx/OLnhxTjvaMwfGZzeT0MOYYaGgfWG3MbLrFxLvQwXln5ehwG
J78e5re26rqzSW20ZTqB+0pMVHTk0JQlcz0NoJCcLK+/mkbsGijI+aQW4zsjY6Cq5fqgCDAJx2n9
QbVhoMD9KAYFJWratkK4TQESx1vfPYVilkegktz8Fqt8sLf6RuFDMbs23espc28V43KYmzTYCPnu
5mh1mTH0x0buRa5IZdM/M6SBe7e1SO2J8KOktB+bCi8gbfzidvI8STbB/PPdQVfFY9oRLjLm491g
MKSQLh9n1qw/WFfewBzLPlfMevR43Mzi/ZLwKihwuseF+BJTk6fkOO6PrEMEMHj5WZl1fOvIgXvf
igMwhuKY5fbBZFR0w11jx66tv1Oq5eOz+ErnDUpO/k3BWdGZXsiQgCAsMdT3ImF04qaGvS8aDxho
pMnwZsMjBVNtsuZK5jxdaFjVO8roO6cu67ATeOb67LqYrfzJhVZMbuL114NhZCUEBRJ9mBpjseJa
6NBwUMTCR3NykGo+E4Jqw623Nc080tSUzZFXX60uEWeFOx5crb6ntcvuNlnte99EfpexV0Q1wCai
a8yrfkae21dX0L5wryXkQDtZ+a0s+Kx7lu+Vgj8c9w46km3TabGvEqMSL1D47eWuZUV48T0KrsX3
ck7mbuYn1xVGQrXz0+bZBrKw77RvhEzqIGoicWTohewa14xCmz/WfZBORoD6BFaMmxO4K9bAnvsl
cOr5TnlFDQMA2rBvT/uGMpAi7nOuVvaWzDGnYRj36NSZDukYCbly6r221mifLBQoW2yutKYrdCnr
0a/KYyzG7DY2vMfcxJgRraNBmewzuOslwy/AcSc9E5pI/nUn6nTX6Rz2kRJnv4ua268H08326ZZh
6NjpWWqJvtpOzKOeOWaZyUl0YVn7LaGiUstYHc2IKU4DABGAQ3Q7mJ19PxeDuE42ZqPNyNUecaVW
UT/tPHcFhG3713ZJK0Bg6X084s2c1aVW1E5zzwZkiU9eVYmDhZ5giderPite48bBNJKkEAc71OFo
jT9gnzf7Ev04u514QasMRVNM2beaxeZS4BJsRnE9zxxMtW7Oxmsm0W5ocpAOzJ2nU7rZKgWe1oNG
vw5Yf2bzpkHQzVTe8TQCNfHH9dEuemLEVvs6HnL3yS/Xn97OHwQuTJuyVhuBCaIFWepQXme9R8TP
ZinI/WOqSqJYU/c+pkdoBfGfvl02AeE3xokIkt92nv4iWtA7NJg+99rFj+CkC2lcpeQrsNb6uHI1
1cL5UZQ+Qhss9kTeyXvTcK+7FilKFbtnL1fvVZoyXer9G5DI8VPG4jGDiENZzMlYvGA5mG4Rf4ms
Rq0b37EJyW4iOBv0/txlOPhZw+7bNa4CbiQMC+uFiCdBvGCZnbTgQ+/oFsh/Z6GWtvyVIfYOYt48
Y/E9NqNtfLd0xC80yAMrXGncxW7bCYtLMnRX8Uo4KMNCNP+QfQmv4SDuW0lRFxagMoiEdouDGGae
qWT6Vi5n1oAsqykPDDa7h7Z+jNNoPfhpKk9mNVihsVTvynu2LVZD5phf1wWpNxH52h5zdR+MqV1B
PCoE3TYzIL9fHmn5o3OfsY2x0J4vbSQCHbXto+uZ9ErdmWlLHOKF4j0TzmWqfUbxrCPokQfqW3O5
WxMI7lnxUHcVndKcXBLkfEdf2ky4p25kC0rTq9D7eRAJleXhijaX0Cr6d5V7xsl0qB+G1LhrHIK9
I4dzdy0Zm5me2tdY159HNbmBp9cHOXfpHisEKsx6NHaD01G6rf5VOaTRaRt5z5qcubSXv/yF3r7A
6DtOtXWsUAgjVlsuWWW95uThHGjgFyiwPHz9L7k50HqVwOBcTUTzc8TC1JrJD9x4al8PX2oMpAmE
/RTmzBI6QWPUfsXGiC0Gh46DhU9aU7Am9FOow6q+AduiGvZC/NbX7389dHMTH3rDe+Gps/L9YpT7
c8Xo0+ruvxDdX78UM47G7T+dsk3alkqEQ4VbH2SxsqTizGAQn/d429V+rf2QQ3mL/+EBTSECkMwx
6cNsOr5lwD4HpfyPh9ei50V7m5a6MvAQt4TqZuRx/vFLvg+F+0uN+v+11P9OSw0TmeiI/7eW+roe
0i79qFD3oqpO6WR+/e//Zf3xt/5TTO39gywJ4fNV2dhEXxy3P+XUvvyHKT3Bf9BNW38orf9TTk1s
uPCECf5FCReMDxCTP+XUgh/oI1nzXSF81Nb+/zCm4m86YwRnthSg1xwXfbZLj/7POuN0aaeh5lo/
Vw4E3TTp/KPXLs/NysAHzDxzI2Xsq4TTHrdi4MwlToACBQccQzNhXJLkpHm63HV88h49FCnHqrmZ
+wHrVVS+8EWlaJussEaMxf6278IeR/0xwhpDCZWcS4tdjqRyZOxNoG77XsimPHQtiJ5UGw2ENpat
7Tfvrkua/Oi23bjrsE/q+g032XqoMhuaES74bETgNDvoH3CX4RKZBtC/9Oy63BJEB7ahAxk6VU2c
dcuTaMqPppDDScn2uW26njKR11qbvU9rxOBKWgK2r7NjPMAQoTKGz94dwc+huSq4Qe9djKLcGJcD
zQfBOlXxoUt+QKuXy9ws5QFhRU1qajNfWR5ax02I6U134FFOrNbNYGYKsk9HDgY1o4d5T6xWE8Bl
xIHM1ObpFPYhr9lWYlNWwWTZcRjTG/lStYfSYhZSMUHGLuytpwEltxdj8ss8+X2Bv3H6yxX930jR
rf96gUiJBJ08FZLmBQOsf75AssVrx3rU+qxt/9nssdJ9PRRex4JOAUCIlwGBRTHcmQNPShbY9VL3
zzfzXz8XTAR/1cRzrZL0Ypsb6El5rvV3SKAwLIb+eU6wiQHGJtXVu20xmzzVxnAfi/IFLMRnKot/
9w5sX4G/SPG3f9ZF5OeSDePgi7D/9g6sg7LWDnDfuTNSZiag7bmwt14m2XIgetEeF4OwswzN505v
FH+D6M8jxtQLL0Odmc++/uv3YYu9+S/PSPquSbQM54dp4tH4qzkgM0U3gc4p8PXxRqAflgGsCYGU
uz/ONRwVY0Aqrxhh71WWXxFEuqJBRSaXrSiSbSxmqG4/x5lYTKVW6+jXxfHrR6kImbQtBJKH7Olf
P2l7e1J/fxsdLCCeBF2p3L9D08gJneAYZjxpv10PabecMDIjmR8NJF6Zstj7OmloT827whIaNDHf
wzRi4SZ9s2bU96tRS4W2B7zBYNQPikYZofFLEdl7kF6U7+QqMNwNiib70dcaaYToYM7hmODWuvzw
h+6WEQpvhEh/zQY5K5FTMy5NxCOVa79HvfRv8GRfF8bfXrHvMhVEvmv60pJ/93DkcYGIw0xxnExn
26D+a5uU3mV6SbxVXNu+t/crBDOmkNkFHRPxoIYVET8DM0Jv3bvGP9iOY8l8j3GT2To0NKR248PY
idl/HtnN0V7fDhFTaaU5BHyNrLUqog9f/wdh57UcqbJ16ycigsQl3JahvFTy5oaQWt14m/in/z+0
Tpx/bZ0Tu28qWqYlRAE5c84xviFoSHV1eiQcRPcLu/uoy3HeNxrjgZK0jjogPTu0EFMFf7tfftDx
uF9sXXeltHQJPpRV7z+vzkwoicbWRE6/GGi9buCUz7dNkH1qXdDt6j8FkJHCENp2pK7e0OZE9LmV
CpM20wsGY86pZUCIFxiE+F8uwv/fsXF8Bg4i1yX44wenrgFLZrYNUv962utNKo9zVr6WTEk2tXIe
K40d7azZ2+/lwOgRbjlYAoqQHY+Zwf0aenJzl9u8M94VKG5rnmBmIefjslSbrsclWLbQKMXc/LEt
3V0VxuPswUcoTq5rXwFqNXvNGPRtiahsQ+f7qpCSbLQwRnhY5UckLe+xFTiX//5ni//3EWajmgBo
JxzHk7Sk//Mtocc7xKFTJYcZKsCGjsrVAnWyxs+0UObiu6I2N3iBd0PLDgN2zmaeEDKJOrpPcivf
FzGCwb8c0o91xfJsDoNqVKeUsSGV/zgkK9YIS4m8+BAFHveqPt/qkWPtmrw4FHi3DhEhi/uw10+G
59obvLM3saS7oHLxtyNZbsN/3abfRwLek8vBlbplix/Xa8LYVWs0btMWpo9tfakIL9nia/HjBM6b
wXMoRZ93XKLd2UACDIuqPYb+8TgNmbM2W/mUuQadCrQ4vm1AX3OMvxyj+RN0uJwtm1wyz2Hl42my
nM1/Ue06J0OmX448SpR947XCOzZaSs+ofNYMV70j2psxZp9kTChUFX3KfiavejD0GzvObygov9IE
LodbfaW2lzyMArEKaUJ94uZXQ8vCTYCJdF0CL9q6c05yh6E9dV1EMC/0yksGa23jNswRJAHSf7kO
fiwLy9mHWMyaLhxpOPrPO7KfRBrXWLMOugUOqyYiIqr76QQOJ9y0qiCKtEWqZzBLaEVNWZF1BKxg
kz3aqqSxKIfjAAwqTbS/3DP2j2pjOTBDEiDhmAvSUnd/XKA9m+ZyDmR8GBJvJ1v6kiopE9b66dHW
EdeM0BbWcTrfu4EplhMIEIZX30JQaNAqmfHmrRpmuhs1ose1vXhTVqY8WMYk9nOm/Jk+viOH7FZn
lOLLHocdgUMCupezj1FHPZpLm6abE+2jzCu2/YDTsqn9GonV3FqzABlidYTKGeig7Pyuq8vIn0g/
XoRktOEMIHcAA5tz5LZfAWarE4nhN4WR0nDveR/bdF/bVftBavNlNI6capTvEXQlAlQ7L/R2Wjoj
vCzRJHzHaQUcyN1/f/Plctn+uPVQXrE9kuyQAD//eBxTrgbDLDVtb1F+7AeAHFkNfwQaiMAPZjtX
M++hAznB2g36Atm1m/nYCyvfEYh0RWjsGHebcIdH4mssc2NHOcN6Vwc8VlaHpix+l6ZV+2hiXoLM
U3vuZ3cdeg0gXcpMbJxDDLfLonmUBh5tquq26hvrrQoeMf0h2zfOpZ1lfjN7r0kI2INcCHzLBYF+
U2+Wx1lZlB3ApzJtgpyBUIGskNNAN4wJ1Z9ByXZjD4COQjjxDArRTw1oLwzu5Y9I0XXJhgnPA/sF
E1pwqLxw36Zs+GONxk4YNIwR6xb8JICvytH6DaH073bIkKkop1uOGIZQU/qzViZHax6Zvdve33ia
P9ZLbgIwty48bjaoLsF7P94g3SvI/8s4S1oMOKEt1G0aFDrNVdBok5h2id1i8KYHUrvMcvWxeHQy
euzSLe8iW9A5lwbzjjJbmynADqYX7fa/X0LfT+f/vIRcnXWcesNwef25KYg1DPqBpujhLrVwPfQP
eRCG0ExZ2xEcEWdbkAoW470JQOJnDfVPWJfvU0yZLMlZAqsB82mWjP9nNmB/OTr6BT8ucFeX0jXY
OsAJ9hZv9r+f25OrbGWNCFXdxrB2MSP1ddghJk1k6gdGFa5R9U3439vpVOSxycgM6EdikHOzLHoR
U+v/fkDmPzv6HyfMRCmj46zUTQ7tR1WaNRVGr9ogXd4EUmKbKr3PR8ou4R6KvtBe+ZKPKLw4hzFq
7bz67WVG9WGWbzQQIauYZvOro6+oaVG+H2Y3Olnlb8qZ7hTIoUAX72R+FJvXIJ/BDkW162Ns477u
uSsQuJvrnk53F5THHq5lTxz3tZExWyru6gNv5SUZ1VdZlckC4632qp2vgcFMW4UYaSVn0o/C0F3P
Xg/pp4k/mySKzqONOiQtm37rJVTBtucQfCWvHRXGMfI4zp55mrLcXzphZKSuWU11tMzR29dFeOoy
fhRKYLDXaDJXiR7ee87sHhh7Dwg+Fo0aqLpjlQTDGu7DuIt69Ye3W61rpl8+xp4vs6lwPWUNf1TO
QG2RuRVYkvY6wHQISPapDGOxkZGVPBruGyc7upjFcB/oVuDLAcVlCLFh7bCBZpFzBaJ/LL9BFg7P
Ac3jDnrJwSuaTbxzQmPjGlVzYkF91+Qw35kjUiRJS8KeAZLmQ2ST7U7nAs1JvBNl9iaFBhcMJu5q
ANkFdDIojnNvveX0vKn1lpBuualQ0l2wpIynHJXrqmb13Xudw4oFFQ2eYRDtyiZwXmcw8sRMNVE/
wWs1/uD8Nu67LPmQ8zTQBwJDCPGNcQTpwB3drR0jcmvzykPwJhead0FYfFBDC9RymdK3Ba3YZBx4
J0GgGV5ioJvIK5roQcu4wBuw5YNBtmiKXisjx5hgFfvAQF3G7sbYtQZ39Qy18zBb5COaGkHqUSmf
Q8FYdqqKGzWMSH0ciHm1zjgWUcGb25J+lIQFAeWxh45xcH9FFsI43JDpmR7QYjDNkJzSS39k25z7
DiMR/ieZQEIDgBEQkLKOirI9OM3wNZDCsws1RyAOqfAi4//dKBSQNC8ulq1gCkqkhyO+fW8anqwZ
owdFVbhx5m7T16JdKTZT2x7DJNIG52R5irbQADy4UXJnWM1FT7IIUQoRKkaS+p1TaBsh2hSxDUM5
C5zz3omtO8PsW18WI3VqxyxoLvFeJSMatSzIwyMI1OvcLb/CkWeZlfqdXotT1LNtbBmYfRfdTRHg
LuvmTS1yRIwOZse0EDu2OMYBTGtOEgq8cg0xUtXY1IiyM7aNNMcdBiyM7lb2EoiC6SDkrnXae/EV
dp69mhXLl+k+l4y/7hqhMSNJM4z4pd5fPHiIz2bADRkZT4YWjs/GMvSyFJomg4IJETOEzrEPDb90
1A6EaHBG+sF+zEXzaRK3B3+0LybnQg1UJXmAaNaeMQxYtx76/oue/+p1TD+zFdibMfUYJC8HHSvv
VmQIeaIS6atCdLN22CX7qTnDlCWxYONFmI8qrDJmFN4Y0y8HIcCEAuSS9kCiraTMiYxgnKclIN50
fPtsBkW4i+f+0cIrF+FWOZNcYW3hrQAo1dHLKeYleFSBM42XwBnarVFE+p02dhux/OHY1Iad6N1m
ayXd+OxWbYrcb35KhXGmftT2uHqaW9fg4FJGRS9ROz8jPfDQq3niMrs1Qxy9J8ExtncgIM3nSuLY
0cqoP/Umu1xWwzhKszW3lV/B+D87ZoNcNU6tl8IInY1pJsVpMhAolprS3+rAaiGJOVeFIHLH1p3z
5NKfEEys4pRBngAhyGjF/VUOZs+MzsK+nkAWpOlz38CheHA0/CJAm42TsJN3GBxMNLldKSVvJuK4
KTTY+tfzq9Xw6KlJAsNoR2si+J33dA3YNX4ZZa382ja7AzHy/S2GWE5h7t31qXK4+pCWss1mh1OQ
CeiNYlNMFp7SYm/L6DEfxuZWJ51tY+FGYz+OZwqItAxueSuzgxgw1npYu0tdVAdcHYhztd68oU3y
Kihkcrsl8TWKo0teZCdgALs5q+/siHuwbEyG35498qwnA6FJlDpmA0rKmNzCZvgoSuu5RccN75eE
xb6RtY985RinsGfpjN98/9RR4U7UYzfYpuPQbHF+RL4l3q2x4Vk12OTlZTpu0UYRMqFXl1khf/5G
kmDvIuSS6C7DO+Is4BLHn7JyxVDgeTjNSdLc4WMqV64C+SECgT+8f2hyJ/Gz0KzXudeQlScS1Gyl
gxyxEbcR7XDZud2aKUV2HGbChGOz0Q/CK/V9iHkAv8mw1YaM8tvB55I52Yl8JTzZNF2DkpjGrqin
y1A2TyBBqKHN/hVqXpvTvGHHYq4aN70ZI5RVCdjAfQxTZcghctODanyeF5h5oCsvJJHbsrHPheMk
5yHKYaHGA0NVk1E+lhhWNRbBOi/Nh4iRsiVOGohc5A/NIdFKKK+5e1Y9tBNT7q16kfLN2SGLjNfZ
k+IcSb1cp9FRl0u8YE4JiDsQcqFXtmwjO/BnoMYq99GL2D14U3vMNSWggLPc6jqg8yRxu2ULCoa3
IibPzLvmpDuL5rHRtkFkCMI6K3OPbYlEt1QKlNXuEx5QhJ9RcfGsiMRqmlxdUsEdQ9kFDHk6zYNq
dlqfbPUU3VifwNJWTbcunXC8zazCw4WFq79Hw68n13TW7jOribYqZ4YyYSffZOm0rmSfHoGuI4sd
Z6x8yXywQNnsJDOcFdOUyHfzErWLPlQHlAzPbjy8D9rLmDsjiEmcNN20rt3AfkiXgQfP8QN3gbuK
PSpDuwnAlgL22miFlHuF9GNthJY4G/nWdeOHuKPNyC2nWHShOU5IthnrzIRhVjsnbT8IhzyOrMTj
lN9q9L9X7PxoO+Fx1bLan6Bp04VmQKKc53CYiUpQgU3PLLiTtXdMcwT8TqtpWEQAc0xj6HdtdWPK
jjENtZPfCGudWPYDJTWyPGc4dzg2Q6zT/tQDb4+67HPaBkX3WYUQUVC4YHQz30KJj2gMsr1rpY8N
rZGVrnWvHZDcVc8ycBhQWKz6FoEa83X4KJOj1lpA2WYQfa5X8Ybkyx2I72qtz0nN463wgHyTbcFU
wN6bhh6jRN3q8B9Xvd5vqpcBzT/raYpvLWNpJqnrcZhfDcyj2zTs4o1lltDJUstcjxKO3VBPX9Vg
QjPISKG0qudkaCIGbgrhuZb4GrE5zNhbHy7OlpS0txhcRp3iIssahQbU5vmOVoPc3HIdGSMBkqO2
ngft1SKuBhznB3t7NB+1u4sU2+1sPECwRGuaIj3ChkzSgameIjZwlBWSaBLX73ut3IRR9SnITJJO
rlYTixwNmOjSF7TsEmeXmNiiVB3l2ybxjoXnAF5hcDeHM5B67TYtth7i3zVCxpWUMKBT1CArht6A
8nL8/wH2qL5FIdaS3ZOCz8fWosN9TKJbM9yNABemJgUybO26CHXg0gzyKuMj7qpLPcGWbpFpNlr2
y0BS74XnyVmi2Scc80IHhU3ldoP+uGW5bvR1FHySlnzvyPyhcpo9Av2nln4DuZ80OWqPTbqFqCOF
Y1GQMO6FPPg82jKw5rhdEI//Sltjkw8FvQnU2WDvVvQSxcZc4N84SQ7Oko78rsq8uMtJd4p4FJBd
gNE2WbqBem/0u6aKHqpmWoDXdnNhBMgtUY/aZpqbd4ojluzeTskn956cWGfpFMXuG5arlhi+fknn
drH9rWPgQAh0+fD7C9/f8v3hPy8LrSaWNE9X/fc/h6DfwgL4+P4+5ztp7/sbPcaH/+d7vj+eaj1e
nkKn74/++UYcX57vjfr5nw//9auWHz2kbgjxPgqCvSATGCN0sqvqnLfiP3+y0VbGvP33j53UEkCM
uOT7k9/H+f2vf/7nP7/sXz+FJI8HHDrIhYmFQJ6znA8dMz+FfIKHaTmW7//+4/j+9SN/fM+PE/fz
1Pzzc5YfG3bFk6doRk3hBeML89lWzw+2Uv0tU+F9n6AOGOT44WWAcPqw243YcBGpR/NRaySq257O
PtpZJHA80fwEQyh+3n64mi4FfpIPr3kEHz6NP/q0uGQNbVBV2WBQW59cMnPTtNHz0I4Ol3rnbvU2
bVcxHKatGPuXMCq8i4RsUOtDgJUlKljawFzGOcLAIq3USpj9VZ9T8qADLT80QXRUblWcS2bvjqzO
jpvnV5IuRsdNUfmyBWMDEm3dCJGiY+h/VOSF94n+2QxI4oyULPSiIVKJnJfRdw9zQX2ujfMHMYR3
C8gVPdla6GTlOgiba7p9G9PlaZpk4wXp/nDIBLSQZtABkJl3zbTMIQIYPe4IZTwCYZzp+7Kf5bqe
MrZSbtvtoEqRXuEg5MzwTU8w2EGSbpWFlM3VriiRa1okxaYwe9D45CAA9t+Htqbdh9uGHds6LK1g
XWvYZWt86FsVaEw3O5TtFh4b/SGm1b1pZvnL7Ttj3ZoeanMY8c5wcLh0VtL4yqjZDJOz0eJMI6K1
ho+ThYzc2gvCCXMtDS3ejUXXXGhMUPf0eDtz7SYfa+9Wcw91Plzoa3zoot+VercJU+RTuWIfFA32
tJLtU2IG7jnycj9uOHumN71VwruiHWx3TSLo5Oaa3w9tt6FUXALuE2KHWwIQsBeQs+ZJMminq5Xx
QLUIFgbW4/dOczMUdgYpamCOZb4Y0LdXTk8hUsu05Ghpp5MKfm7YUd+62BbD+kbqAUiFybRxiWFI
G0u33gU5IWIhITLjPBE8Lj0oAXRf42oM1uZEGBFSNhidWryfQcBFBAof2Ep2xzSbVoLeQyAGd1c0
FWaoqTm4HS2PiEnmhJFZFvjZ8o41cNKAb7o6eILvetHRHFickyDbG5E1QfZhvK9E/AVUpvBz3fwK
piQCI76gR1rHvYnQUAlAxfxCwiYMGQcYxasrf5q6LOEaBXPlGyIjaGjI3ypD4AK6mGs57sQ6se1u
30WAMIdtUaGrDDQ01GZdQ7od8W5wYbl1mDzI8cvSiR7kP0WrdgSVky/em9J573E+nRqUx/MDqkEi
VdDY9rGpLpO7rvq42c6IcVELzx+2RSVZxMNtRuhFGlpfTJGsRgKukAuuSiP5A2hxnWfBvpeuBuiD
cKYqRFjuBWBUi9mryIQoX8cOLpy7ONfRa0Ola+tbM8EPRecI9EOangNRbqOGiYBuSxbixuPJVTcn
wyoRQc+frk7rrBBbM0fE0OC38PVMvoBUQRiIb5J103pUKr1bxgNTB39WSif2zVg9pio82/YnrvKA
rql2bWZ0LVEOhEMuxI9swmGo6yN8orC/haY1rTNYXry1ldjXtf0OHIyHhgWiQdhQyiQy/zUg+m5r
Vu0rVJVTKwUSSXP+0pNFPDg94KbbxX+6IBSkMzrHvvPU1pHiDxcgaGsyGhjAWM9CIrqjzkfBbiHo
1+Tke6aBu3ye9oFpcAEiRYnIVMTF4PlskzElTnDvgWjl2+yTGmNsw/iEAwooWoYdt0WItwyfQ6O5
9wpCcHlgPGc28eVp/OyRWlMZRXXEjJns4kRc8EHs+hlGkuXRRbX6gz3FjxqQrDUzxXAja8Tvrmbl
uwb6zLB1Spci1KbRUiQGmPvclNsu7x8T2hZmnfzJNffOxUyyagOLFIjZ2sb3Kq9rP1tSvcopu8vT
/DLZhr5lWGBK8dWaIKVV257zsH7xJjx8yeJR64b8sZqxjCY5hgj4awi0gtbZjvMSCqRlvixn6hmo
3I1FM0G0W0fwa9JJlVcUa+EFTHas4xOvFNMJc/gIkE1g1iVse+omRtdz+Jyk1m+jngJfLa2neXYQ
Z1JSADSS92Yb+dJc6yNuGpuYwrPiDoga7VPBL1wNksiKgg0Ltt1L3xIgb9vPUnRHvYYkpNdrbPs9
D7/pECrtqtdxvXMFavp0cYPPErKYZHYWBU230wr3OVpogrWevzkUenULldDoAI8rHImbYXQeYYXs
RQA9QHGHpjP8IofU7zKG0x95A/vZnDlpmYx7PSGzPkMwHHfBR2Th20nNtge4UV7izn7vaOD6XkvC
/SR3NEVfe9HGp9QzfjuwBXHGReu5ZJMYB6QHVElN/U1f2I25MiPPhtRlFKQRCbPa54bvFOw3XKIx
/aFThd/LI2Zi9OJoiQnj8WsXqEIap9N5WKgXYiihRtXtveHQ06it7FF1hLRp5srk6clWFaV71jeH
LDHEqYmWLZ5SxrEt28fKY1/vAuZad5WNxt7p9V1sUfGzVB11BdgqicnJ0RrA/EkhN5reZ0CYgVuj
Y0eoIneUIjyWBybbs4KAEbaLdZNu4mrpUA1WkMMpWcJVouk0Jvm+DPtDVfQrCys1D04Hl8mmSBHi
QeN4QqWdrgtjxEYTj1fDmkAu9DSFTVzcpU43j8f3gDkcYmVK5oqJujfCRjaW+8bx2q2do9ROEVqT
GMQM2wuyLb8RJwrELy+M6bflK8sN92QB5ZzYBMOSwOzgkny0BR5kb4FEjRuaFQ1jGFgw3XCuw99F
nJFo0Uh3mxgVtgs3vU/Q+e86UZERNj7MpVl80RfPamB1yCwqjB1Z/ALN7KWz8ESisaY4EvVJW4zg
RXUIZpsaCJG+jQnlFvcTBhpNnriJvmwiZpmLAFqeCn3EDmjcaEMe4S4ma3rsjddQxL57DLFw7dnt
0KhT1XuuxpFQ1+om9uzkppbOoUnCfkU1P/gEWRUHpzZ9N9m3VZ8cN2zcMEHnOvQBXNVTlHv7SZ/u
x2CHek7bqqbZOUnTs53Btxm/Y23D0ES27MTpER3hchojodbrN43ZkZhWWc+1N+C3Vc91xDi7jpwX
XNOGr823nRUAPjHaix5Rklh5e0HCd9JD84rJiTMwSIBj0S3ED3vNwP0msfslGKQOgB7S71REGXTO
yJNN4hO28LWNLI01+zGuEdwKLSkQtkK0JkXRHwVRe2P7yJwgWbual2PSTu5ncW0bgiMsgeKpBoi7
gn++wZlZrjpMrrPWnNEHWtt+BKEvPbzStlPfBHoVXex8uO9ET++zpB/J5F1ot7gMHnLltMdvKw6t
W5rSReyE24TYPP6FP4e+GuP1BnGQIUsGS6A7V7mmVSyxlfkUGsyoulCDc64Sg4kMtjHCZ4pNRxIr
G1g283snktty9gB+Ly8y1Ebkd5ROSYuZZHlxgpkcJgmtzu707iiXF4wsRznr5h5AFcTXDr5ZiW0T
JpdxJB+FYrGtxKYdVHwanKc2jpgTaNn8hjp3m5od0PbUG4/V2KBAM8vzd4rK94u2UDK//8Vy5bB1
sFxSR/gcrCB7rJNjaiTNscX5fiS2jG9tB4aoYgjbXQmmylJTfQxpSx2H77/wfz82u1ziY4Mxi5fT
JCSqS7CeV61J54e4dGeJSy/iJcbcHDDArFo3fDHSLEAOv52SCkvD8jsLM1J87f/++pjumwKvAUfR
GY60rJN85RUzLK1Ze7A6/DjqjUEzCvrl69/fNI4o3kYD2ttsBjygW6UB/0kXKE5BJnTF/iOUerXN
BMFw4KILVkW6EU0/gV4kMpfo62Jd1Im1MMG6daH3Lc5XygquAIwB+vKSqhx35w1s6vKYW2AOSE2g
81IF8cEL5LSjHbT/54vL/p03kkHh+Dm7JnTFBC7wsW5NQOltzl/CsPvuOyzn+yVhqSBUymIItKQq
TTGB9TlMLNS+N4mTo0GtSCyjigNOFAKDHZcXTIZIZhiXt/smwfO80N4hDpCISYrLG4jU9uDG6R4t
N8yBNPyonVrbmgXXb9vmfjdhCvt+oZ+9ATVPqTzUcj0Bs6OjAdPr+4vf/8qWDxu3YpLSeligOoae
kQb+01x6a7Ifn1VWMcqpoVItHRwjqigun0rHnGilQTpKpzeegFhRVwigENH05G8x7UcuAKgRrsWf
sOTTcz/cZe4pDfRnwDpMM4OeLq/+PLOvXSFZvRqj+SIM8Wz3sSItm8iP3LkP4t6f5hEEktEdqIl/
kzG+Cd9Du3uFMkbOV8aPtoviVmrDHQrMZ7UESQXa0+hQgcj+A6swv1vU7UarP6VlfSC+vBsbh81m
pY9rNEuH3IVgT5N/7Q60zA0DUzBUAzKSTe5fC1pKn1My8lQqoX9MZ8zPbOqWT/3vi6IfxdChiw7F
1K6+P5/Jut5pCXv25Ws/vjXOlovv+0d+f1nvWrltRuvlx/f1Xo++/vuT3983K9uFFmZdyjRnKlTk
kMQmM1szaviDd+diZahdai9+hesTbxq6TXm1gEGpAFYyJ6Kwb/SNq53yJCDdoNOQnWYwWuBgrJkL
3mnKvQ1gnyCygPFSmy3OYN6QHCBd3Af3lrlMwmzND1OPPSwGUNvkS8pltNHHANfGtpIP3HKEwHTY
CW8rmEnFOGztsrkIHh5nB9fyEGcbNyVPw+uTe6AVCRU9xU1RpskRrvFpVPl4YwOHXjdL7y7MCuYY
VftZI/PclUg+MWHtaSQY+K/qR7b9kpqu3tk2fC271X0DjfKGHJR563TiQST1iF0/pOgOWItdaoyJ
5XpnOjdmA0MzqtV1hKtaKx08dmAcGjuCruUCVkzccR+xZaFURHEdITLf0Ylkr9+KPxI++jGF7aRS
JkmJmbxWY0mLxiL1iDV/Gl504fZH+DofIs5a33CcXypzL9JRd5iSrk4bfll2oZ9AZ2/CEIRT1D8N
KXGbqbIxvuHH1Cl+J7Vrbbc/sJ19yhvXYDa8RIDl0xcRTM+1YYZ+vQwCVClvuDueYi9CbyDCdkXU
jU+iIbba4ZWnPX9iebBMg71EFD0ChL4ST1V1zPtn8oPXecp91g6V35f1wMxl7nZIvn5rX+yzhnPi
Oo/CCQEVxuDq8U484jhpj7Y1zWsY1xEoTfmnKgcwHDPGPYVsrTGPzDFzT0MX3ICySOcHi81Kbhti
J/IX07F+yQLS6QLpXjNXmwioYpLENHaUHI8ZxIuWCsptxxCpw7q7i5v8SquXKpfNuRltB83Yd6o7
F+Nc+rYGFkoj/9jS4ythGe8Eq1+HsL8miAHsjA3lYEUAnQIYsYNX07pONzYxW7jF2Wlu69Q5TRWO
e5PhVYqSxLDJnsJi+BgKhsBFE31p5mzQXdBORY3Ly+0uYz6+WbhXV5E5XGHd3zUOvYrWvteH/iXK
+tciijA/j/uEnr2dVPjzpvzdlejPIMOsTI3bwhrKc1kUH7z7Ke6Q8A6A2C9qrRl4eXQwpvTMg15n
rvTlqPLcOcPvUVi/O0byPKA/xgxBm7IBAsbdlVTLBq+kAjjsGCQdTZ+5cv9g+6QgtjHNNESUtOJq
qi80MJ+9cN6NR9hTBIguD8q5Ln9NusPZj36PLkGtErDfGpLETZSbb+m8tAIMZhaqf548Y2RPlCAW
cENu0ZYOBTg0BO5vXJfxNtElTfbSvJlC/bl1HWLoviNXMt2vl5+DXgSwsMDYSpzfyXSbB+HielBM
E2md5Gs7ANqHVmeRAUpqPWh8emEwu8UvkBnz2ZQmQ3oOPFWAToARPCZ1W+2KuWDUX5+irn1rM71g
9P8SuymB7Syruchp9vUBlDJwXmlTrVrNvo1GsyYqx6ANWtOjQEMuisHbDGK8MXvcoQgMkqlLd31T
n52RwQab69uIOJZxAhWNbciqnxqavE5on9uJ3pVcnlmGDfM+iA56RE4gMylaa9avQV+Cz5J6M7ki
2hhhR+2rd4+uSu4HNawAbYqReKykIw2o0Gj94uThacUFCCiM9l9e77XG3XOXLjrhQzKou87UPgKC
ujjDZC+MrO39dQp59BDBpE2wacGRa117C9b8WIb2nvB6NgzEhOfDMw0mkwB1xM9F5zEhkOl9WU4P
fTu/VAPcME9kRyAuZxCP3Urj7elt9I+CBpaIfyEMSTPzzkyxqMjW+8RNoEjAAyQbkdatYh1FjU1W
eRGrXWESUBwopCQfIVq6ldcH7/Og91vBcZBjPkTa1QaKQywZghrmlZ35SWviNNv4lKyg+gVO8cWi
r5NUioD16XfVIUNrnIDZFdHIWqueo9h5YmpBE62jgwx28Xdb1qyZwr2Dh7Dr6rdAD/AKS/1Gz7VL
InBHx97zGDIKZVKIIA5snk0oXlA8aw2rbelVv8IooRVIsq+GIcjv3UD4isb+eiI5GjrFK8Mkaz0k
brXHqoDNq+/RtRk61cM4HQyj/wpa9i9pN18bBzJbEOX6BtkMzfLij05blMW1v4Otw02JmmBKCGxX
0eOsfmkxtqMubbha2vYk+oCLCEG/n+UPeSMwjtWI2sqIYALc3+sEussUyvgSe81LWICDBoEAvphu
6opZ8qdgKLDH/QS6NwfsHPEssTQGEQgT8o2G020za5zPBHIaalBaoLNhnsuZPqsuAXP3kX7jLTJ6
vQqOoWvfuKNjPdQT5JAUpV6JvEKgxiOSImFO4Wz5K9H9LO0lKF6/AoqaUz0rTvGAV6QLht3chfXe
ZCO2lWkMx88Ml9RB5Oulw/6ScBrB+Fn9ScWwzzxkTySm8Hw1jGoj0TKu5gZpVdHlZHhC/PNHt6oB
/HuPgZtVDy05omugLf2OcjPeeh0QMLslW7Owp7uaed7Zs1p5duLa8PGWRAjF7PIsco8oJGFcPCP7
DHs5nwN8FIeRmdjgyfpMPG19dsu43Y6CtxfvnnM0Ft8JKbOncqRFrldzAQ2QDWKaLp2lJQagyTrP
X2yYU5aLPf2zWydBPff94nZAn4x8k9e2t0ttOR1jZaIJoq0fOgPwrI5FVFjgi4ZU0R9jKbn5fhET
yj3NQ2luzVeXwT1Yh2FxJSL6BCbnnReClZ85I87CBMxXj+rXqEvrPLIY4ifvIF+UI6y7TukP1Kr9
g8Qorc8Prk10VKbbxsnpSoPEEKZffT40j60Ycx9XBFUiMbs7l9y5ddja2p1ZPoVdCTdg+cAJCZcX
ywy/1MAEWTaEJ4Pba2MZKLpTpeabaI5YVx2qmUoHtfA/7J3JcuNKtmW/CGmOzgFMCbAXJaoJdRNY
KEKBvgcczde/BcZ9mVVlVVZW8xokU9JVSBQJuB8/Z++1vZ6XR5Iseher8ruz+mRvGq28yxecVXpL
rDATOl823eKLGPGPE5r3njMhmxuIaJAZtoicTrBvOaO1hSPc7w0I/Js+hQw6Krz7s6cxXC96fhpB
rdZSMeWfBT2X3ruf3P1o1vMzPyUw0h66cMOkOwURZCm9QoanSFkZJT9zDw1Lv4tmtjjw9YgZDY3M
gWzScOYNHBliMBHzIA6hMo+ah8UoppzIUz09D5Niw4Kd7jVP/WLGNAJ16Hv0zDHRMcRYNDj/9kDY
PLW7HFDeIY/pA24ziyU1JAU7XbhImxnB6LZv2JmSjn9simgnecn2taQRr9X0Fbuud4NRob5APICJ
0jqFCYLKzuyoFZ1TlFtXKFdHncYfFZQGs8B4dQVnj5uhdyCR0BcRee4LJz8gOvjz2EC3lptudSua
CW1pL9HUOJc4nfL90rcP9WLdLR3I9clpPzKl/fas0UJLCmwyWuUtFVjXruCFQK/D0TXMCG7GfEwR
WGzciRVmGb6seb5fVAlgUoGi8sDtVF1EVhM1nFmxbZaYWhJH29ptlGzdNVIVtsOfLBzbQ083D4nT
dO+k4Xn932Kz+6YOOMHGa97IW5OMNeN2BCAUGi/1nMwP7qhx+mT9N2FdTXP8ARvhqeq0zaRHIUKW
DIUX4Z1srgQFMDsD5sRSbVVALhBAkZm7smD7YSWERV95ClfFM2daA3O1XNLkV17aHslJJQ1U2cFv
bucaljYyzCTEUqxJ+5KV5Og5LZbsyKMJ1mYnGq8ABM0U4grcY1ZQwYxMvuGSSa99NL43ZC7q8UAo
W8SBbRnTOy8FBasK6zxPw2qZhk3oUTJJHVRKlJkR1UwfH8yJk3VakO8MHWtnNGN4MmXOXSny/gmc
9SG1foeZR3p5geJ6YrR6DtP4OthKO5Lh+dZHOtkaSYlPKdbPXTq5QeVGCLByVWwLeoTrNU4wq0lr
ePGy5jz3+q4p2TDmyT3GQ90eBear1LYY9qjlMdfza9wUkmBtUkiYdyR3pV1rQPadB/bDH2KqP7iF
4P1paD3dpfWOjh7B7qWTZxjVq8EUai+H/qtM0/E02MkTquLVbTLdzSlswyFxOQVTX3Tl+NoSCLNI
Uk1nZh6TpDkriVyJIeH6MmVCsiyfjWoH2or2XSewD1g1JyqiTdAlAenBSpmeuL4Senn11Qb6OpFv
QkADGakuKcjDgpQmeixrZeEft88uYBUb0TJTCfstRxFh2opY3FZh6C6tL33RtV2ZufTQmUhsk6kO
Qq//ulnjb69YUfZqmyUPRDV2YYctdPlR2wcBHnBTu86546UNyrbqgsqiRMx1KJwZlRUKc9yfKETo
A9OkcC0yajz7URGo4t8sFDeznxh7+0z2Ls4Yexo2jm0vBxtF/31tPd2+q+1bFJoenlYwBWtyLTWI
ijsUUHHj8aaHCYdphAiGu3dG6e2xYVAVpC4xK10VeA0sFKtMLw7Rh0MjEY5kZCt5iOMuldeZ/Fvw
An2zu1kzRaR9RXPxwlmfmdkSH5i9nDM9o9jETVNlX/EYiYMuaQZ3i77N7OSrtBCxImmBXL967XVl
7caRAW5ZIGEKuQMgqHLuXPpyH29X8otfrCgBDOCYNJHpaZaNZ+HTrEds3shGt9UMQS9kwOmWmOci
5yOnGedzwnyBQqN8wPwgEJvwmJu84uiiTgVGq80aITtINLNJ/mI1E786w2pMz+Rg1eo6mFRccMIV
oyzUkmFbbzsvHDa373QyDrS3JTWzm8KPrPBjTZiO+pmVjhkS8jVOuwOBOaOn/TEVNOqigYqjFiY0
GQbqFmsIOiu4wRq9K2gxDQ6dLs2uek0vzhhLsq5dfkfWpAGJo0UwGlD/U3WX2OZPR2c9gjh/TyQl
Y2MgW5HBOh8zP0bOyL1gP2ijxZtk2E8NF8nMs3I77QU0qOfX6fzRD5zFCA5ht0p4sy0IbvGcUhhp
qMw6omd5ZRhGwh50Ke66CZLbhMKDBufeQVxoFgQtD3r8ddtPlmYNriqPc3pVhv0LQBuKWo9/cmvf
tSaaIL51opacSvUeEycL3FQDLUQqb1AiQgHqslLbHyzdLPeynoozacb6ocVA0A39tCtiDrmuQTnv
5qP2Q8b9dBp169AIcb90sru0zdBfKmbuIJTJm87K6bjWwDIfmyt4ag4Os/UxRKN1VZSRYjJaDH/5
VjMNdc36dcKzBMzaymAcp5R4XfnRRVDmbg+EZ37GsRadZq22t+QJ3GnRIEKfzpwKdA4hZyB+b/Go
IZ8lPuMyTyI5hAtOcNbRJ4btar8Y4qm2e7ljLbHP5hCeEaNQD8G/qTniHxq3+fRy3fDJmX+MwcAG
/axtR8kmuV5UYsU6xIP1rpEUEaT9+vrRXjvZM840i7A6iyYof+Xd5BFr0Xv79cw/T72zQeAkjr17
cJrc29PkJzEQfR+wQhHko2iJzcXxdJPd6oMyfXJm/7IJKAzIYKRMGNeTmtESYdoxgOkrRn/ciBF0
9uQ9VShBMwc3A/Xjo50RBDJFWMqWoMXd0xUOatM24VoatfuKSgaJA0VTLrNnq7dLZDjfOOzcQJoI
sHVO6xvAc2Cnm3r2qxZQ5Shf+9olD7mgXIpQ95Rd89pSGfvNxBp0W4hor4B/8kwPBDTbcZhrNjf7
11Kup9HB4eyfwA9vuPsd5hLM7ilum00zgZRDGXEsHKb+dNYUmNeHQoAsIQ65OQgoEWskTKAMC0UH
HEB+G6vx0Kk3XcNwHVKWEbhJ/5vjIRFLfp+3J1wvqG0Vm+rtdZLyXRvRpln6Gs2IY+j2hCHok3FE
tSXG6MdCIRhQurLXw0DRC7JfGaLvYi4BhCn6NwS9KeCeDLTKwo01IJZwx5CidaKRiauOjgL3agLf
CURrSs+ABcvQWWoy5D59rwaqHoYOMcFPrnMkhZBovjo+tU78tZr/+y7/KkquJoS0iL11DbLzajt3
1XOk968zlxUeJUgq/1yComXoneL5Bg78opNiyYqVwfL2S6DfzX3mzeyP7pFo8Xdc9F1QjhjRoEJQ
lvBNVe/s58Lm6Bu2UKgz8S0wsNMtcwPRsuSH98UysybL8ULrmihecDAkavQbO0Jkgj6gW3H2vAJY
XfTiiXP8vRZhEHQAit1WctXtFKIINPus5N3MgS/j262Wkg+DCK1KI/3yuvlya6ljIzE3Bad4ZBIV
Lbh0DjRL3jlrn5KlfdmF9Uq5yIpr7QyXhEVmoxVfhDQ22Ij5a2pRbBeQ1Y21HIqwiwOb9jlZQLyP
f9fEgZBhPRt33ph+kTcD8NHELENkUWIo85ynCCjs0SPFlLvdnR84k8T3DVOoTUHf9k2puMEtUkW7
3AHWW+A5FMQK084YvhMaOodmssXVrcT3ND1HXmV80qhA8Vwuy11iyfRgm0vrR5jVA40GVSVgm1ZN
dUxsY7iYkzoWisOfR2rsBRYxDP8FnXVFbJBHlAVuXggpJfJNtP1czjXIg03jEKASjXlAYh1Uda38
sksdgEfO/bheIa0+/Oq9+YdhlBeYAvdjBQ4kbNc0K/Zd0VpHet8ccgadsR595nG9emzRsEhRJYp1
JZi8jG2WRcUkUo5bijvOitzPBXSYk+Nzllb2tq6H3CeoDhyCaZKv2Alfqqx5LBfrvZ/j33kuD/FY
sqqlYNnoahCRQAsfcvBzQ3ltjnQIzWTt7OeUu9Z6EzUTv6iraOwt9mqFLOqHqAZqjuKH3AvKDny3
5NTONN8EK7KXg1TPncNtww452wrjjGmOyCaCRoOUgceQntXZaN2vWrjHzPJwBxpHkNHYs/r6V9i5
XLNcXGKwXyaXOTm5VviZS6+YN2XDEg17lJw3Nl8C8ChjGaSw+aVfEjP1Jlq8w3rvGmm37AqezqS5
L1PPcteKNNtoWg/9kFpxWMuJySQZtsGt7FYPYc3NIErc0h2tbjuy7it0eJvbM28VLu1UzqCytedB
WRrjeOxvVBH14t0bqzd4XtgI4Ap3m95jkYvxWk0ONHsu/xuI6na7ROApMUhcNLTT9BZ5fyNMCMNA
lpFdsywB7t1i2HiV65e5H6aNak3Al+wqFf7aoAD8UemeP8/WPZhCXgXLaVnAICwn1lLu16+LGakV
pasb5AqpEJKhNmx4Jy0mpjMpZ+EQ3H7X+r0dCxx4pE0Vgdq9HXdqRxi+YXInDckFR9TapWfTiUtC
JVyzR0NFO6TUmJZIFtt64KJw8TTlsuXNK9jDhiL/Mgrz1GYu9rGVk5Um5SF36CgCoEdgJ/mziUGf
t3Nxtl34VPF6ti80wLKV/cuuOamEBftzTAvaiWtvn2skP1L5vCog9lrL4Y6rn9wzLAM3a64Lm50L
aO0UEt4XEtHXdBzFSStnSSOgwwF+xHAHQ4Y2ms+NYScb5G2SGqxd2xWEdAA8b9Ztk4ujwpO+7LFo
aNulwX0GuZ9r7rPinQPD6v3oMNboifYI8TVCyu4xNbWAdKK788PWEnsdWH1AusezNQ6v/XrKylvn
3CvycZKIbdoVjMvj8Zri7Q7yJfkaDW761pL7YcW9yoyytsHFgQGpPURI/NFYLkhKFo+W8Xo9jjc+
UqUsnu2f29qNl45Gg46CfaoOCj4/dSNv2WSaz25Tp/fObH3nxRcYs+mdMaiYoVPaJUL8HE0vTuYj
nMv51OhthvvZ8gKbaCcfWUP2kNJ7AJVY04SRzhpL5jEDr9xnxjl+OcZGwI/YYRRGHoT7TucOOlpp
vh296Uc2zHHgtRkinLljxC/6xKd5CIMbeqgY9fCiLaxYhjO/uCaaKG5+3BqETrmNtxxU1111nuM5
dRCyzXZ7tJKx2bXzQ0fHa0G35Kbhq1fqLXDudocOR+5VhGtwqeFpwIzQIYZjNfXaXW8O7LERBRDm
hgrufbnspqa/gj3C1DJn+ZNuorypWL4x0hBOaRlDeuk4wRNdWQRkSpfXidPi04KAc0BP8hfp8//p
hP8XOqGh2yur7f9MJ6RmgBnYJv8jnPCff/TfcELvX1AAPDjf8i9+8L/JhPa/nJU6KF0HWss/TEJL
/Atlmw6hxWEeL2j2/JtJaMp/iZXBsBKGhAu2yvp/iXg34J7/z9QEdm/H0C1h00dnHGf/r0yHlqN8
MzRRfDJ6zInMNWuOo/sbxBNjX3/iqrP3JFfub5/dHmSsb1sh0oOYs5okPeS25E3eHtxqphN8+1Cg
U4Fft9xnCZ5mi9TVpGc/T93qsxc4cLyo5Npf7CA2i29mpn6EEfAiGpptcDx3MwkmfivoRSdFehdO
YPkmjJ7oBB7CAjjNxL6DJ5g2Q4ustPRA1cw6HjZ69s8r6GZfL8t5GJCgS0zdRzRX5AG4xRiQt9dA
OKQ21e2gJZoSdfaUwdPfyhHBQustb2I6YbYc/cHL76qMf1yGX10tJfysENbMBgXlsJMdIwS5EFtV
JZnpG+6Mil035MZcdVGGHZKTFtaKPZ1skD7CLxEfVQtzbGxIc3Mb4I4aOV+E2PpJR1J47mU12+O0
143wYYpixAgE/gwtukqEet+m8eJ1dO/TuUSErMHC6iCwbsA40DFFckqXuOHAhkJzqdUPKtoYYQ60
L9eYd0N1rs0621ME/pGp85Q1hnHsycVJlAVTy3SueRxd3RrQwGpaFbJGZNZUPq7Ds24Mau+uQWpL
/BDljKe2wqnQM5Oo0JRJHch5DC8jmdV44aIQlrhzdTQHrybiJmgx3UOrSVZrEmw2KuMZOwuvB3lR
LwuJlnD4R3VitzkV1VOqD8vPzmDJY3juJeGxCEHh6yQLjHObU+SRWZdX+TOldlC7DcP2srOCpqfX
5EWrgNirSN8lWJ0oljTcFT3nXtBXEx1L5GLTI2bI+EA+Gt0Wx3rxinbV12lHS7mXoq21Iy/N2aFm
OUe2+a0WskKw7esMmXl7NVu7JjQdC6xizN/2k+Cva/NcHQBlyh3HU3jfmUoPoeWUQVQzZwWCPB+p
nInFa/VHcrUdv0qN+MXVyJSbkV4YDcy5JqceLfpeexDMziQZEUdbqI9pIHDWBGro5xhZ6IOV2xEU
+woIdldUcLRCg9WKDy7hCGMLmlesMM0oUDc31DDMYbXCh5ESn8SKI64YSQRq6o+aoa96qfZJRilB
OQZu7p77zG2xNhW2PT/VsvcH1/qdh3rxGXfHrrHPgwV+esafq0NJtlZcsuO+RCR06itGmemLdYhX
tHIHYplO/o5G6MEzgS+vmpejIeldmiBs4qTY2Qhy6V8EzFd491aIM5kWbMAr2Fmb4XTHGOMSuupJ
XhOKvBaIwKD7FQs9Vr5q9wOsaBNmtGFLcEMDkhiaihAu2JohMYl9v7KmGcj7DfTpeMVQl9Qq/oif
lXA8Xw3EmBqYsWxi7C6GnjwYBGZuLT9JzPG+mH8gWVz2dt0WvkZ2fKFFzybffknd9F4I98NRLmAN
DFE67OwKhva0wrSLFatdG/g24GwnK3BbdrzHdwkyYT/hY/DtwjtGyQ+oEzS2szYmF7V7DPWBmLXF
jyLSYUw0Q9T1qvTzQSMqoMCEVthXvLbLA3XGOyE8b6mV0ce2qhmFOIdA4hl3FT+jtisALRJfCVCY
ZY20jVDLkDyLKsATPyMcTkgnoKsIDkojLaC++MO88jR4NWOGObw3UEwykmMkYxPau2knR/r1vCCB
EJpLox5xT9P2FqXJRuFF9y2L/tWtp5M744WMhIO9pM7OyvUz/oQHM0EIVMm63mZD92UVWrWrPO+b
BuX70KTt0SiZEidG/aDPRHvG09IETOVrfM0t/RIrhVpoE6iZyGOcDtpunuefM7YpH+EGUzwHumtR
qa2AHUBq93lUt0zX6a5K8Jc15djv3Kxg/KsOHVyBKzmTrRkeUhzq+7pn1NDNzFzqaL6HQgPjgaTd
HvGD0GGyub9HzlwVzaBOD4e7mLZj4zAMZ4j+u1HJL5wX6TlUuMkJh1DMCt+cPnO37UzAo+1OfECR
b9mrW48Jhs5cih9EW75G7Y+lhVwaZLjjIRPjnxmC6FbPrMvYeTNiNcrsFAqLKhdAwFPbHNlaHgVz
/Kqyfzvjq0zy955ghecRcfrGA8vmWyNCklwgpfDgd5F4+xTakgaxB52kNL0zB0TNt3TxmbR3o5td
0jI8iYpOFMcHAtgWqmr9hGLM72sszXkYcQjRTRIOa16lXqlfhf0Wkff6LGA+0PljVSnuERaZe0GH
h5a/eDVXhUubb2XC4BDUS72donnZIDdxFyjppGdGyDX3c2I+i6qgORzHLMxNhoR+cnYO2h1rouFN
WBrdoKr51OZ52Zq5IX3PG8OdwNxNOibij1hO9IuX98Sqa6gASaCPxM9yfXxWNJThUKEnkqSGLDKS
zF6YNDKk23XrqNicQDfkNH5sncOQHncFFmsUWJ6evJs0k8621H7bLjiQDI3Mtk0JzIVhqHxCYZr7
BOos+sowuYx0mu1RHd2iN6+VPhbHCInyxmkMAA2S2Rq0qUDWBqPvjqautaRbRxFXnNWABwqKDVIU
2SluCXN6+mA3MSwxzqM5yfInYeRHbTDHYCI1nsTtFj6Z3R2aFpx+NhCS5lTiFfb9u5kIthACvIUJ
A3jKyCqvMvNXPOOpae17rYOk6RrZvqwJXEfP2CPxcY50d5+g/1xHLiPf7s5ibf5YSaf94mhoWqP2
4on0IaIlDAqjvxd9kPdLf4KWP29jKBrcNMs7EaGccAzlQa1IZyTx3Tu7jr0r5zZEOc1m5tiCBqSA
4NIT400fs92wbEYPgJkIhwCv73Qlll08cKLSTyWG9J3QSvp9Eozc1H2ixwfvDL3k1Nr6N2etcxMS
xZtqTbq3IbU2ZqWjanfFEXsbnoWioqEFb9p38CVcddKLN5q95loWNTD5TEebJUjMHFGZ9h46OMdZ
EOulMB0LagWf/qZuvvMskWZ6KBzJK4teO7udt463tyKUpAOeVwngDg4ESfYwE9ITtxf9XYGq3a6W
I4HN0CzZrYOuKFjBXPPOKpjKoc5jF6wjzR+SjIp0NLJHDsbwdErcM9LbZYW+KxZ6yi1sxH1JR6LT
7UOnTEyXtn6feolxFoAUghFWZut61UF2fbAwvLzQb+L6RCM2CuR5UkCorIqTpgqmRiOUbjZvrgyz
DxoDPy64tJLS7GAqEZ89cynwhDIxbDXjm4l0hxdFflq91QSrtI4Yp5FE7ImAPehW6WjNuzqrduw5
MXhfjD1mWjBm4/XEp4KWYF06c8eDYNI9mLX1ORlcK4nVnhfwH0GRYUkktW07O516wXCHlmNge7x9
2ijccop5OZs8kxbb867pQHE62/ax5+YA5jGUfppXzzQd8aU6yXI3inX9zj2cn0z2yCKBsIM686kx
GbjiadhluEVfi6g7TZIhj930AIutLj0LcDEp3abAtmMSgxo6yY9QV+ogL5141b0CuuaY0skmPcvS
ueqcMfwQs9bW5C0vUlbuok5CLsLqVTEpJxo1eTALhHia1bEJa9ZZJ5WQGCq3qw7uaIxbMPUavBDA
BSEqIa8K07vFyL4YFYB4ienxyWksgtwzzpbeyzsKkQcP5tlWv8WqezMt1nzn4kK4yASwb9cwLpDN
NuvQN0N5xFuudpw5ujekwVTVBdAYL6EoENVzRcNwq8cIw/uxPPd6Je/GDE5cl7V7ywmkh9fCcI0n
AJofXeIdjdj5mOGtkgIcm/BTbKYyyKPTkWV0oo8Xeam5U3UcLGYS80wvrbZk90LnD8Hc7dvRwmXW
dThxP+N6nk/QIFJ6hBsODu8to+99Z7CtGr1adWO/kAhbSA6Kc0tfikkJnR0Mvz5wN3my7PoQneLO
CfdxpH7ZtD8uOhu7HzJ/T2crfNZS9RvGZLOb7KQnX+NJAZ94jW1Z7JP4d6dNYjc07XS3LOk514yz
MTNXYxKbDYRSFYoMjgexeGQUNSj0FH4ealeMKC2iqWZ5p/dj/5xTmltTVv6JtlgVL7znYCeFjti6
WR7q3uGejukaGspgEDAtSbB4uwFCSOmAxxQjkxYGbcdW4qp2ByxNC213LMG/YPxTZmm0AEPJytio
7kdUd/T4V20bN2lcth6jG66jxXtyYkTTEdwXEprYBxxIeRYkSMvtnjTBgJ4EcOtnkTKOwqyfpFr5
G0eULxVt+bbGXm2T7Mybw53MGRhqAIigebqLouSh7Y38pZcJC7TN31/rBPcySsh9zWCwrpn42UtB
rczr4hvc3WhgawgegAXQePk2jduHWo7PwxpHyHE/2guh7sJswjJFZ9WfcRRM4/Jh1sV1EsZwpyxl
7BKEkpuiIxu0KtfCCqw9Ej5uR33Zkog1bSB1PjJRGbH95K8FVoid5HA/WYbctfbcb0tHHSdVy11i
2ViYC3TuUhpvvZlk25gY5qOWw+v29F+d62IIdIo/adbs4jZNLrpSDwaHbarMDKp5anRHFaoXL9Mh
qVj9QlAte/xkOkFEXXBXGphx8oJMEhJUzCNBcZe67r5rbPNbDJhbO3dA8/Bip8DGtwzW4aDWdAC8
sm4uDd09pNOvrYMoymMd2E2WNHfMCfSL25IQJeAzrrEFPanEEwTmrWcRQ9Ulby1DVn/RLEa3wniO
e0ntqFAwwh8MFkhxcapRYjkMOiKeG2+b+u4S/Uc3RdbRQbXTRmcRIhTra44wYot4VYvprRcyqL3B
3pMa8ESWHyb1udmNCTIlehA9ONUZjeVUVmfGOicHlQ+Bk/jckwqJkZaBd6gh3ku7/EHA0/di8OMK
c+Z4bHLzTyCA3PSnYcDi7sP+Lhq5tss1UUEU6KXgP1ooU/nx1N9ydjC9Ubw1zsDtwCQb4Ddzu7oR
b5L+QAwfNFRz7dtNC9XhJRkz0slCsFmzPlxLaRinRmjGiXXKAbyxfr4MlXm6fXR7QBEdDuVwciXx
FbP2CLU1DTwt1k+3h8Zu9FO1Ptw+ZfHWfWGMeNYJ+TnV60Ocj2Qk9m18LyViGYbGNlWbd4U5S+b2
+tu69SncHmoThwEZEf95EqIXOCXA4W8nJ0SbuT7cPvrffdqNOINLrTs66xMUhS1OnfMTZLx+vH1y
+/Jk4EfNVPstWr0M1pkHVICFwml9srePTJU85JT5u2EiWfbvf9WAt3DZR8d8fZGKaDD+vkjw5yyk
AXjLrSF1T7IfUHJ4ppOehvja9xb9mZ6AzVkT/WFoUS+x8DBs5OH2ESiwfz7CsFffvqOnADC2Rgve
Uo6o1almewQda9JZF0HcEtWI0Fgx9l3ScTiZ67+bpo4DKG+TFXoMBEhMqspGnRacNX8fJpzfCB//
/UXFjsJVwgCbs+4V7fd4CrECUkbyEa175rP//lpJtX6A9e/LKRxPvdT/ecg1ImQzN3nBb0a7zdGf
ooa4ELp/sETjkTCvQSXk8QEs/c+Dnov6RJFdnxqvHwOoDutYg5xu3WNk1GtZfbiZBPMhb/CO5lze
EbIcq8U9iOWrREVaDn8/Rb5NrN7QNJubc/Lmlsy4E4+6RM4SjSdM0+W+iZM7gF3jCegxMrr1626V
wXFA84hs112g6fXlWgGvUUWewxEePcjA9Zz1W9wfH3p6Ga0Whyvpat2hXl20mgMKYRzHxe+iuj/9
5yE3pv6E2HfaVVP5ePs6vz89eR5Rv4j/AeiYWGi0oTvVpYjp4o0mkcF6jXDbOZnIRFD7x4NfdLh4
//Nws+6iFV5dROt/uRI92p10aDqnZP2BzfoskFMhZrt93mozTs/caZlLVS+VzXWXWsj3tSkJIodl
0hmx4giOSWVJSIUbTVBQ+ldvBDOWeKRqxrr1qZiUIAAY6Yss8pdBNjd0K/M4Zhqx2B1QYCwHWjhP
myUDFWJD3CaAuul8ZYcfrlM9RjHxY0LZuyHVnxvTe5uLkizoYqclgFCqJr0iHcGFiD/xEvcW4CAp
f6fYYD2j2U7kJfvSdl9nO7ozCVvfDVTr0FxHb4cDrEgQibjcx4Vaw7+M/D5H9bZLCfY9jChr4eqM
LsqK0Aike0Jynm4rE3YvHoQN4jovg46KEHvgfIEV3Wrz56p2zSAq+j+UdMNxIFaZv+gVzmSzkUxl
fbFX+WwH+Nbg563tciYDWH1CtfMgij6kaFCYJbrVGn2LhoCUy6IZsx3ZrJJ0TbURWO2nwfzdm+gZ
e4/zxEpGTQ3twxJcF9UsgSigwiFeDAf4yOhUevKnlr92BZohu5Xaxss5cBlMrgaZabtqdI6dl9on
F0AhrpRWXpyyPWapYjamLqqtmOshYPVRejKI7Jrh2uFT6TTzRwP9hgE0vEigeuABXkhkXvYu8X8t
vbI9PC+4vIp8R3Cp1YfyCC1iuL3LT0XZvkFrI8xLSnobmoFiVf8YTHZVRxr4wku0N9H4muKyfkGd
tJHGuM88bMdePq7Hzvxximwn6Mp0R6gTbFtPn7bAM94VrkNKTBpQvfzJwCb/kmr4KJ1JbPRVkLM4
yaYm5REDI28GGrMJqEP5xQv+ZuTp1s1XI6QBC9Cs9pEyfqtCPSeg2zQG3FEUXoHhz8E00Pf0dHvf
ezRAaEtsJonktXVCKn2M4xbjDSqZytvSfn8ox0MoJhnYKhR7s3IyMuVA57dRSxrhFH2bGVgQk4Kc
2cLaXVOPS6MtB93I/KUZONmJ2tlAMb6bLcxPZuf94IQwIejgiNlTIyTdJ72CTzR1VkDkauWPdBgZ
hbCVxEl1nUntosvRCSi0TEPm+Idq8YJ1Tkujiv6q35XxudCvDCcxiSBFHC+U4B+L6fY7WaMVKoCT
9rIJ5FSNFxLb0q1tEGzbXri1uLrIJ8GUhwrEtj+sIkG3NTxVBWPZyZxehV5Yu0j1n4CF8kCzBa5S
h8usS2M6FymFT6WhxCo/It4YzuF2UEWkFkNSpW3DiRHo6hHVE6yaGWYxdBaGUEX4ssw809B2q53u
pOja7PjCzbVZRxk5iES093CgVeFADYVrnCcFAqZiSJ+sa13gnDWdiJAmXm56MSa8FfdnhMjnLqxU
yfEcPQYJ0hs7xT490OqbpRadm/RztlwgRTXIVR1wUJTEfhLn+qMeincChj5pbJebMEKPCmyydvXo
zNq6hZK8p4jbxi3gGeLOMyQJEApiEGEDe++e0IdmMxvtS8xghaPJb03j/8OYUb+aECqzewWdMOXO
zbVftgUY2MEM3o6r3WDSX0k6WDBNeVlAbfQixxFqZIaSHGjksHUIdtgV5Bhja6P/7LEMU0+jc6DR
vZExChxsGHk5n+pY4pvtjas4dM22q7jywrqxjxWWAh8q9s+yq36UUx5kDtEUWQMIKHIbkhMsiACZ
rYIE+dmwsLAbeZRuS+AeZsR2ClPjA+iVwkQ73xGrdc+CZSDl4HBjmAO/m9Ykh8v7OH/FsA6EoG1e
jSXFc2cqdNU4cDs9WV5xaVUBGct01hb72BryvppNWrTGrjbb+ZAjiLdwo6FDbuGOY/DRAbHQDymQ
siQXBZSQQxees7zeOvH8FWndsk9DLD65ki8Unm8iNjXaWNMeJi40hbglKblXm7yILglCrK3w3gao
W77d5yCEpvEVqTLdZOckRpPDSO3pe2d2nkdL3y6z2FvGjGCFeQwHPrvmqFz9rHL11jA5QIKZQf5R
P5NqNDjX6k/dBLqrN7RN0YStT47xeKfE8ABI4ZtmoKWkH68QPmXRF2NuiRK+gqaQrl+7/YfbQ7LS
AFELl6c0yl/pa6YoKqhSbg9NQ3E6sOi6RUxbbIYXnEjrHl802bbtU1F04z6y/bYZT9BzIM5VVAa3
hxDJ4N+PZrx4EA30BNBRSCj0TWIB2MFgtDJo0ENCK9q7DCZcfTkOicBXT0+SMZ0VBow/QUgy8ous
ajk5Vjcd8jC7FDkbj+fVmC7YxlEio30vR9gTdW4dMyFmKvxkOk3eSPojjVu0TtSvbJJkQ65kBonW
An1Wdbx9vVnI0cZvxaHeBQE8VdtlYDyZZE8jyKedMAsPF4dHYY2oBW0vBOGBTmGB/cdjlHV0XAoh
2TXYZFAMIk7CRGoIcBizyEEZELt5XvShOFvRSEeE41UEBBjiHrgHdCsVYBfJbEb+F3tn0ty4sm3n
v/LCc9wAkGgdDg9IsBclUSVKVZogpJKEvks0CeDX+wPr+t7j44j3Bp56cBhS1SmRQpPIvfda3zLb
dGNFsCmc5eX21e1FpTkl1e3Lso9gIOAT0LNTmdAYGjPSmdEQ4cskgHPC3IQFjw3cZCT9hm7ZZ6Qv
6BHNgfddgfS4fUupR0qwhjtoUvQ/llPm4lr6c7ZQoKidlcq7ZnQbWPk+FFSZZgFIjYmGfZKtfYq/
dbK8lTWW9M4j7MYcjjRSF71ItJ2wnGKfhrBwJraF/34RJVvF1kxo5d6+vP3NRDhoiANin2VxcYo7
gJhDmdyXcf0rW67JSQd0vc4SedYARW7/8mcdqnLyEAiUmaj8cCJEW2SCDFS5uo3ln96+Yh7dHfry
RaWOOLJyimMxRNwJCPEWfYPlJ5AllhdjKREAhmFAhZ4fEMRLb2apIvyaeuL21e0F/JEJu6WqUU1D
ijEJTk4XiXOSSlhS9PMALu3KsI2OeELp5QmcwWZN7gptPbb1VhdGiI4k19iy1b+9LDC3rRm598VS
1nWJ91VNdEl5rB+gfSdgsdiGs4UrE66datn7u1HrUraMtA2WdFYGdjBgxoUJA7LHXRsOPCqzhJDx
7xeiNfK9EVHC3rgrHFfksQkKroELB0xG8+fF/9dXYoEICQzGeElibzsm/X22JNn/UYv0zSbPnHof
TDHZ4muF7GXfORYJFdxexVIt+jbhglNEH/d2IqIF0ZLPE2qOVrrglRhf0/noFEN8tuR1BWPEk6V9
aoRx6hgB0aAsRvAItl0cEa7RT/XrfewuYNaoroZdP1n7fqG4FnX4FPp+ub29jyoKKDDKXpY8cPoW
GGx1ga3MOMft2auHFY1fq+PDDtbeg/2nboWQZgOohhDYQoA5iuXS0BObfasPZBAaRHlcHvDHZvnb
27dWKTsEad2hW4q5gf8jCAVeHDVbLJRiUYv4MWF1lIVUIO0c7gDw4I8ZaAqL/sMxp6d0JrzdXKpQ
1/bqY55F4I1u34/RQM9TwmQTQ9Wf3ByxeE1b4SbBGYn9zP98WS3Xp2yF3DM9CG4fPW5+Tk4uD7dP
WuU0h9fC7M5IEAESwyFijHK7nnOwlI2/jXiTSp8E6Mn97adPfcKldPvy9qJnyZ/3ZlTVHG8vZjvy
Qf/9/TCIdl1a80Xrs7c4IoxCxd6uHaYF77NcXVwhBqjGWduH47K4LH+G4LBZYR9F/rAcAcvtQdvc
jkOqtT9ny8DJNRKgvvxlfFcixkFh3DvHDmNqpTLx5968fcRhanokuQhW0YKwtyy8j3CqruSP0dBp
pmjnLK2U5btwSj5RVeMlWCBDIeNDHFthuzYW/tDto97ul9u3t5d5+QtsTyBofHrut08+TloD0c+8
80kSi6wcdQlnFzf8clYmjL5EjyYUgYPqD0NRZEdHcMuTz7ymg/6TJ5iGkLfIMWzJCxzBvKl/iN4T
ez/r743SoHyIwlVJTROM9FoQ88ozovlHdhA0I1m5TNxsAXpg/I1NNK2EQ/u6MWLuQe1oVhxVsx5+
1/Q1cUQUT15t/kw75xckhPsGNirUjcza+XWJQZS09Dyd510Nfo1pHkCRujpht/tl94J5h60/aagQ
VwVmlPUUozFoizdQwpiFBjjmOXCQEoU2nRJ9NQgv2zWJde2nk2jCc5VTTpq2Qkvf36cqfyMEiXXW
OsNVLFdwVH/Tjm+fMDWaA2QGOcbTUx7q+479mBc12DKn8uA2WhcQwR0GMnfOtOkfEV1iQrkYbjhu
agsG5+gkD2POzjipO0iBk7URJoUxm1Q2Kp061LL6zR1JApfGpszEEcqTGQMpZDG59lrkD0wLCG9o
bJzL2E2msuk/Kv3RdkPrN3zEidHEMuKp2KMORRR4Sn+JLO3Bp3GxSY0sOziq+yY0HDd7PFzGphUI
1TV/e7sZaTr3+xTS1FhKfaeIc7mtIr4003l9+5L4HvPQTAdkCKxrOA4fjBy6EfBUn9wRVz/cBIz/
X+v5X2g9Cciz0Ej+J1rP96T8+qvQ85//4p9CT8f5hy+oRh2B/MgTSD7/23/8U+vpGv/Qyc1ih0l3
gfmaIGv2fys+3X9YNuNaz/V1krDRfP5L8WkRUG27DM1d3fCRfhJQ/T//x+/xv0df1eOfrKn2b9//
B1yFxyopu5aI7CVh8a+RVGy+uOL4QQQB+o7h/C1qr3NTXetGCv9+WtmrxQNkrEzMhf3K/G0c5Vv/
rB2iYEbuf6Af8ZcD9c8P83+8+d/CdBlIe+To2p5BCh053Mbf3rwq7apxdETTYlmwmXR0pxzJVbXF
w0+QE9IXz/lCqfT/+LZLLuJfEx3JpRlkwttKtEd4TB96bUcI7XqCoNCebCLuiv/iLf+ec/n3X/Rv
OZdM29BlDbwjAL5+ZhViurNhsZ6SoEtf/vNfD3jV//V2nkHQL0pehMGIHP6eLN7mWg2jsrmp8MNj
jADetcTCV8R+U3oN8uUs3ogKY4lDuRtMdFfOfqHoErgMNyjEgZszzk81xGRcuf66nKDwqIa2zSwL
OzA8QTJHq/cIKvTX0B2MVUV+ACJd5v/41Blmsb7a9JeUW2KEX3DqokBGTAcIGy55nal6CHHG4gqB
fOYYy8i3RS41tmXg3AIQBnYleMu7Sj9YlflE9WJBcx9X4ziBGJ+xmgmnuA9hLbK/kkFpydfMx+ih
JeNVeHgCNUrj0c3DH+c+MTGm1cmejre+CV10j4vPGNGPsXfkezuNXHkCrT7lRVVOV1sn+LvsO8De
9rF1mOfQpD67iA1N2z6WcX+AW/FbVLhnQhQtfim+7AIfWd284Tm9qokNftueNVu9TqZy127HkZ1T
9J4tLtbMgKGkoCw4TOnW7L4woHz0SYuCaUL/OQ+0bL1eXccWp0Jdyzc9ajgxIIvLZNG9afilK8LS
HCLDAlHtm+w3IKQvofHvlOBMmMReOCY/yowo5zyvWBvlfKmY1NYqnzayV+GGw7bXmulnqVG6ZQVR
2jPYoRq7KK2GMjFGYt6TjWVVby4IgZRxqttPX/SWr7FDWEsEHE6O10nRjcrR9Q0lINHMnb+Iy2F8
/VkW7XvfNjnbKmbi8A+YjmvrKUuLjavqt5A2tuYi2CxBwQhnuNp18cWMfJN0bFCWn1OI8apP9sNU
PToNLqqstejezeukttGyIVUDnfREKkDNeIlUnVLjf0E6Z5nt3byMqGHzq6DXavg+C1QlF9h5i5aj
xqYmoOL4bk1+x8PIKGVVVNYXExH6N/g8rELPVplG8B0DIDdNvtvFC1RQDYBP6O6omWn0C8K4zFz+
xGsOwbdqP/2KIk2L3XHTZ9mxyPi/tVl86XlCmznimjNnxGtMNA2jYtjp8UEai2TNuUQpoQ/IAfTU
POdA5WFB0j9FaIBhtrz4hnyyZi6T3DDuqtQncUFDcCZ0dtG5Fh+gZW2AtWKwb7h+mowWeJxjJMR1
eovvjrNGcsnwD4aGBgsn2keKMzXhOwKgR34WwbMda3zIwVCEqSNcod0CcNGI1Rlf1QXV1Z/LtzR9
WEigxozUGdB15RdS7pjQRu286izvKSMBhdE1v12osRGt5ozYZhtdketkh+W6GafyOSvU/WRSG4m8
ezMa1DQkTG2qCjqT5fpEWfnsmgaTCJcRTDDB2V+5RoLRFOv7oYcprOaTa7rpoWcWtaqFQ9klH6EU
Gru2b8+Ed121kvYySV5siJYrT2cWxLpbLjQJTJTchnnSFLs0DTeJDKONvdxxFRDftbvDsLr1kUOB
GeGebSwz3Q94b3sTxWrElIX4umVWFCHX1PSvwuh+mCq9zxBPg8LlzlleBLDydduzxltSbn1HXQeX
Y4x67M1dYo1cv7/IyYlWqT/tvDKiB6uBABtewgFFam+D7C1IN4ZmMFqMj0DDRMD1kQodlsvJqwgi
nUwWs6hLACkn11y8yMa0trpXZyu7cC42fe3U4YaMESdN1YTJGo5cqHPmcbaS2MeSf1uOQEdN7UIU
Bxvc29gF+hwBaxHySzHI1B3eJI2sL6TP1mqYOCO5x+I/KgYFIZUBhyLlpFqz+SVzYPXC9/ezcJ5o
IOPxT67dyB+WfnVJLOLnBrVjdnzVzExu8f2Dik7k7d+Pc8cgpXr1TXVthukq/QVaED5AY8ErktD/
iNLxuvBQIGX96Odmw6IKClhBP6/4nIBRWWNk8SYT+9qUmyFiZuFLQSgmZlWbq5G1DKyJuCgrvxh6
cSn85tuf3WCwzVVkLvexxRmdRw5Xq2Vbi6J5pcOtQXFQIPYCHmtpxTGc23OvcyiKkbPTg+2IOazg
SN31qLEGkbnKYY2Z9BM/tooUpVTC8wfVIrKoXOOp6Ud4M6T5hVaDtTNNnvPugQDDZu5epoz8EtZP
zedXizwKqlGbmI1JkCfTdWp4xJgWNlGw1KuCiAdS/ubbL2ho0FoZ1RxvF7xdd2+Q6okCwpvvY9Dg
PWnm8RxNKnvntt0vnsjRujBj1KyccD+cwo3eFhdao2ce7W+xiH7KjKSixLXI/0AUOfEY791FfYbK
zad3EHTIanuZf8yGw6h3WdXg31QrxvtwrOTcrHJAQzTgkw3qG6ptlV08RbO8qim+uzpk7Oy2Fzwr
CKp9cg096dA2t0nEKLmFYjSXSGgvsuSmMEf1iMKQqMT23JS2tlrIx/ny5Iu7/Ax/52JpVQ+fNP7B
M/rEKQyDdKCpkaFS89QVLXGxtWxzXmUpWs1u9L875uk4O8wA2lkdGLgREKMR8MK8Koht2HszlmKN
O/bowWddO9109d14nTrIa1lltV1dF4SAJjFOGdj7U3uS6nmGRqe72UNnEjqQO80ceKP3UzauYO1g
UhXDqm7cAUklslGXbPd1F7X5Rrf5UTxUP1t73tS4BsB0GTwAx7uM/xjp52QVdXta3eYrqL3As4td
PrCtCdP+pNKuP6UOCLXG3g5lYd7NGrGfVk/nCutFA6zil+NyKTeV4q1G802hemgr8O9xTRdEzjQY
0A1WKvIfZjleoHwRqdOD2A0pdjOAH+tBtah58hKjguCXikuPw5k7xTb1s+dhhrRgQpEGL5R/aFXW
80SeeVbQ5VrFvaazaBMR1lhM5KtCwDCNLBq4fKJBdYe0KcXaBxsEzOXSO+GHNeWEV3bam4Zgkwft
xNGYhn2CQwY3Md085TGtMp80rBbSh8+QmjBDoPpBXBy3LoGbXGtRHRQS4rfez95es+SdOTcPQjkl
mvfsJdJYfAY4YJgqUjoA69Ee9L3nG+SMGnUA8hCQpIvQ3WlxajVGkawwoyX7wVO/Z7dmxCHwxAw2
maG2t5664dnr+kVVvTBgBzQJse6t+O84oaZdS9TT+DE+We3UyRnQ2AnoON0IyN5TPWTInravHb5X
i+Xnz4dIGqKlJntvTQ+mNt/5Y/IG4S5ZIoZoJoqc3Mc4Zm/AdAyTu2/Szo22qaa/ahGq5aSr9zSM
ddxeZCj4er3wWGImFR3gXYrQVRZbzzgrnkTsFoHbDRFCF7R2siMFVfhhiQ+O7Q94VrkbR+/ewjRO
0/goefamDUZbRA81NI0D2XIfoWcRaaoV5o7kVWMePweXmyqMjfqcpPmBBZhNAdovBnAEG8S4n/ad
WT2VOR1yrWl/t9yaOII/IRsSnjLEvy3yUHChEwSd0rWDYDpj/wGJk2Kd2EBfyuzxc0YtRwc6Jw4h
rli354y7hSW3WSaXOfbuP1cUC0Xiegn3S3hOQD8E/rgNXQlsn9Ujmu4MVdPg7pFBMLIjvR5781JJ
GKvYYHiboum/G7XwMbc/o5yT3ToVg+eyPCMHzjcIdZI1o7PNWNnJZvLCZiOS5CPrhhzJR0IFktK2
9cnY9G3axhS37Gw8/Dlh2YnV3DhyS/+dJ70BNEoz9WuCW6+PzGyTU32hMmjIuVP2e1EMAZutw+zJ
4bFIJpYBe5HUhjuU7942XYgVgu7RKHkQqxEB8YiW1jAxYNeNxV64IONQYE2v64gnOqxfLmPcOaLG
i1YhztfNFxuoxLpj3BHICLqKUd0TS6qtRQwLAOcWFIw4e6p1tDELloE4NaZlBu1SCQhyZWI12g4p
61Fnrv04Y1UshjRAJMxMFChUCWOiYSTnmsW6X1gPo2XdO5hWegpWGmcQa2AkLUQnHvqW+1lE5jd9
YFIVbba2RFAnWLc4r47V+jsUzgdaftm61YENYGt/zZ3hya3hFRjo/ngExYfIk1wFZthdZDwFg2uo
TeymQET6b1uO4cau0ZRXU3oVeh5vIZioA3vUextmgokNhKGUYKpvDs2pZWsBGU3TmVuPI7ID9pQO
qMuW3KK2p9gQXNIOsgIqha2DaWQXueFWyBESVev97LLFRmppP5LafaKf6lBNFO0uFwvgELcCgDJ2
zbBcQAOyiZ3qdheme3+wk7Owwx/hGSad/dSSqA2ZCtQ22QtpagFHZtgXYhXBKk7CX0WmMBz58sB3
H+7cxZjPnK3y4ZtFELUDeE+sNgMDtVdsdR28Yf8H0PfuwM4KKTKKN8B1MQxi32UJV/YdG+FiN4zc
177yH9QM4zehZRD3y5ivlfhNhOdt0Uc826aFFHP8QHU0BS5coz6P6NP66lDiwg9zRxFcPn54tu2z
KHKfGQDbUKSU1O4eLBWOLpd7p9Aop07gWpF/6BTZOZ4l4U+g9iCaorsbCYveMEtUe4cIk7kY6L4u
/BqqTS5PH+L7GMmtcm1th9qIKy23gOXbKF0aEzisvVUxFaM0fOR5rJaY64GUJpo4wnc8zBp7/bjx
pi2nKq6igA7EvvR0pAAusw6UCE9ltkF7w1qTuqhy9Xnve9mpUvW5ywnR8R3GxOhU3YScydiaCSyN
tzVRB4FTil904jeSOTwkzvwDzeabSoHF/cYCc7TY1axqu3mvLALv29EAJ2ihYSVgmb747I07bWgI
X8yKiz43X9k0kSy6qAYlSU9xqk+s/1y/9AtxfpS/9IkUqAp56FTVlyrR3uuoWLhFFF+Fjm9sstbl
gO/DYZuzah3/qcNMEDyg/YcuJeWnrjJks2RkMvIj8tBNmu2cMbut+tFfV9UTOjJ06R0mgAX1lgrE
jnppqfVkgUvmbX6UFp3DbAl8CjeD50Eaxt9zF7oQ6kskZ/aLNrrlbmZIvcU8iqeQFliC04I5ab4p
ysTeYEKsepA8Vt1/FW1NXz/+4Zbhy41Q4+TIOcAeOKDkWVRd7SR0WwuK2JLQbqpXstoZ0JdOtQ0x
ONKPWjWKeTgMnTUMj/lUk3mfR3wCju7dKMWlTayzcCSBnXqV7tLa2Pa5GA+WxafJHW9v2dadPwPc
A5px1kI6KSmnjV2teKwJ9NgC1lzgKMjpJ83aIRSAqZ4V2yJvrnpJ/2TEkRAuBFDcXsiiULs7C/cK
Uyx+l5ryriO/M0AoNpF1xyIY1kBRm+GxE6OkO7SwXXTnxWGTREivti5kL7Ex9Q6wbf0AHh18036C
kLbCYvrtxMij0t2NpVTWAH3MNmKPtGCKyHhH/Z0z4ZYFMJrGCI85BD2UEYjYs3LvIJjGou5e8eb6
26W+g3QnN1PzatLBgLkIEbpkeSOCd0dQOALWmN+gqe97hNqsLnnM/Iftz2Rpx0o3n3LV/nRL/Ipw
5VMkUNN95kqfBQX3pUgczD0ZgiFI1L1h4Lxt2wkrJ0tYDJMnKy3CbGO8L9k4nMduJFAgiTFn0BLc
T8USbm9U414Tcg28k6iivBavfere9QCVtzNpVjsLTuypysaNk2LHFzrm7cFOn0h3KQ7Mki6iEeJU
sglabOlJpiOhCastqFbsKR5BY4CGjHU70fkVUVSsG0xNe6FDcJtm8RG35NG39YPpki4gFr6VP03g
k5Xcmq5rcTv7Z0V0yAG4wGEwzYe8qezTSMaXFTVqVxc8XYsJ9PUQ03ACcw7S+8+z2gEosEYFAVWF
qsn3eWDbTFvZ+OOeyjCXBWpuXqu52BU9sd4eVEZmr5TwhoSpZToeOzk3fPRFBR6c8dENclabOfBv
OpmEB+K5UK9hSgqwY+pYx6f4WC/svsoVzHkxjbIuptdh+fC+AXAUkXzQyirakfDRrRnV5Rtp0Wpt
7NewmsXGJIAQS8JnXWi/cmIxiVAYsdJnPBVyG9nhcgBNWx4M8hLYUHrbGidhlE0WoMTE35VuKjE6
xFi6Q3vblv6LZ7fayrY4pmWGV8j2sm3hSea31jGf5Mmxi0us0TVsfZ6YaqzYsWRBSqeNI8PU3oGR
xFWDMg4/9w3BZuka0qV02k5D3waMaCm3epHsdLR5KwOPxEZx5eQa2Jyp/e2EFu0623wBlX1O8nLT
oq8LMhlRGv1ypKHuooCKe9yNUh6qghy0TtF8JPiAe8XIv290owzD6dZGIwPcsgPtaXDNc3GPJzq+
n3bf0BTMWwK5NeucC+1hSOXWGce7sjQWQKSZPVq19lGCRIgyF3N1/e5LHKQKRuGeR5FxjN4c7duc
oQkRgInRA7ooZNTY39lphF5gYKjgguYnLT2HKXc2JDFgCy+PX4VdVq8uRLHfaRYFhD8bNprV7LMc
Wd8nHwNlea3wgIHzC9eDjeu/AXgAgo8dW8bAcwQasxYLdK51izvbj2nP2Vx/nuaQWbHwkcxSe3YX
mh5eeXuNmy/ezKHFk1EyrMXtdO38almAIvwqDI5vP1nvvOfWw74zNhxeM/ut1BgAmCsuyfQ+Iwre
0UU5OxpY6hij2fIUTYicWvvE1CCiW6ShNpo/d2kCzvTGK9U8qEVYTLHX4XasrqqziKWWjANCg6eE
ARbRxz9MfLXzoDQa0J1+ALIOKKB4xuYbwiKeO3cNKc1lXG2j5Eq2XS0QFGvW1h7ibVPXh95q3lEn
TjKDSwqnIGjt8MMJk20IWpXN1da3yJ30IZO5iQF7wfFexShOTk6cvIsqreyMO82hjd2026Llflf8
Fl4l3zNpQv71WU7pjfardlPJ4dM3aSknRn7vZERRZxEb97SdNtXT6NwJZ4LLaI7aprMLtogICDCo
hNvaae+iOoQU1BvPWq2zwpNcPSxFRqwZgW7Hl4hwCltWBp0B0qr1TLyGEBqtpnkHDMLQptcu7FDf
a2CRhA2+ppF3x5zg0hosdqgE6gT522zK9zHDlaNqDKgJv5ocq3cag6/JKJ5xKz0rNLTM0M8aM8dV
JrBuRHUKDtQo3knI+GFp5S9L8geZJk9+2+OVsjX2WkRtOlr9lNcEz7c8LLPZBksNrYw+1s8bkq1O
/LuCa2FVieq30CAwdpL17AaOnF4Kw3hrJvhZHQ4UpppUiQvezK1YyfuCvGTsWzaxlH/YWzKhBs7d
dU59hUmKp0iTgusrEBdFY3xeiF3Gov9jPhQUkPrWtvVUOZb/AykTuR0UgaAV12VIrvbYomGQNXtu
mzGLk0pnPXQmKT4HOAWgbcJwwBAnvZXyChdGa6ou1dDsSaJ5M1PocIl4aOkv4XLwiDB2xkcKSZf+
OTBKlAOJ6ZyzFmL11Lqvs+381JGlBIAomF3GldqQnh130LZucOAhpXLXo55NJ0LBG5MrdsCW3Yq8
PKKLYCGN73SkmlryIbNpvG9tlv2EGKVVgYz2xnOcF01M57rInf3qh4FGAwYoHb2JXBGYblN9MFGm
bTHO+BdV7PTiSw3+R+mRPWdym2OS/zUOrBadpNrxnnF3834p2LLcnxZyHJg3NkZoK/TcWxNNwzQx
xYpxK2w7sbdDWawMbqtcGKg2igt+YU5hygI5xtXRW/i8fs+2xDXc58GInmSzKOoHRTRRjROIv2mA
pSG2G/KTrV0Q7EtAvO7jmJbVHRiy+uLoh0HoL4Ui8q+VunO0x+Q1hXx01Iy8JY1TbLUKc3TFrG6l
S+dqN8raw2SnLYDmPnTCU8HexWLE1DS1uZdF9jS4Q3PveP2h6nK5m9so3VkGWUQw47NKPMfTiBcV
Iq9G0//EZk+ebPD+2lj4Qakxggmp5vtx5mnSVjx0I4pwM3RYqThmWFLAyQ3yWdrXQsPIBXks2muv
DSl4gMQPs/RQidO/apZ96u1ZGGn8gNR8QgHA02B07iObRzZsoHv8N5xsmqqb3D43wiP6wSboTKvd
5xvqElEN0VzEiyRhy2x0ZIyoc/JuCz2KhXLVqvDS2ejesQd93C5dUj0p8XVsCausWXagMW0/pX3n
Bix2S/h3euE96rCkMIAP9+TUA/kHuefC9Fs59fC2EAc9/Dbr231OvfItJOcdNKJMDPrKTf3dR/HG
C/mxRGWTXF9XIkDjvrtdDfhooBXwGatlu9Vkc9B5tC6aitKCRWvdpFWFqQw0QDzRCAV559SMexFu
7Mek4kcutL84BbYM6WHbQ2fG+G+bRzP1333FmBS83KbOvWmfZuwAUreIV8iKloUoRb9n0e/Ih/DS
Wz8EjUXCo2YadBhBqWUBUJMbQXcYK7W38WeeynPbM/qWipJd+04HNR0NtFBBWc6B47rcgxgR2Z/w
IU3qDXOGm95p+PIWvhy1F/YHXdt4o/6dGLWx8WPfPQ7u0eicz5nk8MVoh+/EtESA6HG8v30F3tYI
uFANBvpjsvVDDAn9QknI2QokOo+ILhrU3hJY9hS7Y8RoXhloU30liSM7GNneHS+mxj2bdoW9iuK2
XpXjVKEcZrWOjFcUUifmlfnRGED4pDFtCsS5xgOxESCFAbKs6TUEcRpR9fB83EttfLQ93aVhUSQP
nZ5/5RZPmdGRPS0F0MGhmf9sUrGTur8TufWryuLxMqOT24bJY0xnZhvN6Wepu4xJTY+pjSECqw/f
AOK7jPsFPIDibVJRTys7Z9fonkvM6nMPmMDp0nt/Yac38wDfO2leyyykG0UxRS4rcDccZOnPiU/O
PQnx05bUdjUoFFJNSjgORD/ZdBYANoFoaOpk51bOb8UA3jZz7tmaFHab+KAS/fUvt2oe1fJAg7gp
aqnzwEPiF4t02DAGIz87mb77bjilHWET6CIehwVSZickKZbNjtb/Z1gnZ60rjSAXOq23GAhkgZYO
AS8YWCR/r1GnaW84/13wDlRAz1UDHXh02y+fuXygEfRu0e/FpC5XDOjB6aQDG2RGq4GVJvAlXfvN
XOTHelbNfCjK/ZLWuZE0d3UZM0Qq8Ms1dXZf1A2xzmbTsyEBcCAYYBnh8I6TqXwee1qxGNN29LWu
5VRXB5VA42THusQ0EEfsM/9MhH4MW3w1NMbu3WxaULbRBF2O5hAIjeHOqq2YAGVSwa3walKe1QMU
Jy2Mnw0LnggPPo9t4GQd4A8dKlneMx0/hg4eW+Wm/jEqvTNhON2pLoz3vIN/Oea5sVNcjcSas5eD
sDlvKhdoVKEx/LTK7E5k07fJQCToh2k+mvSWdlZW/ixjhp2+CWeOW2LcxuN2CB11Mhv/0IJ92zl2
x+7INHdjCg5Jn+eWOVGFWSgaGO9qPUY+laRcNIt2woBE6tIonUr1o9anKnBsHqFsbMBnMuvz3Ll5
cq1N3DewNCv/UZk0Op15pAj3CGDQRLbt0uEhs5RxrGeQHnRcN+Uc0kyhHooakgWN3CXZKjIoO/y4
Pd5e0IK3R2GUsQnOeP7Xl6bOBWbgx9TpD1vOtinb+z//lPkhf3X7f5tOzuLn7Sck+nMamlh25qWy
QDbdWQMcUs4j/Xh+bFp0yVak4RUQh32Yy/NzmXjyIVciYsiGqpfKplgT/gnziLSSi88dsBY1dqYR
RuregHuilRGZ4hGwC6m9PzlzJVFg++H95C4mLPOj7Nyv7DJFmnGAGlhs6yl8qFt1ymJ/fuR3SI56
Dbwf8oELHWNV64O/8NNq7LbRZorM5FImTI/zPs4QwHzZgHjokIG9mNOM+T7v98PggT6DyA0Vrrjc
v4OxfyjtrtqmNYaCOOvoJKhfaWGsizEczjppLjvlkS+dUWixrxHnSFrddso5h4JAiLFW/Za5Pp5I
aC+nohh3fsIRKWpQpGZhD+emguVHpvq+rqj1TLZMRVpuE1+cZBJm7KyJAi4qudWy6jqaCDPSsCC/
zmIHKUbOYNG/dgAInaz+MWUaY1qze3QkiDDlKDQnrTzRkyKFeQaB3uWDjZGUGNYYvhRwDbKrbB1B
cWxULAjdOnOrb1qLbNLt/BVvSlAk7lbZYc3pPZLYTKe0wWwNNaVY7nTC+rCJj8kTMWH3g3JBEdA5
3OAS8I9M8Q+NznSZVINtB0CRgX0UpAW5KhHSKm+xGMRQb1cqUd7WdUV738/soCIgQ0I3iZOefbm0
0cieYaxG98Hur6h0UgpvAG5Awg40AEnf0P09Vv2OipQs2ulrIgL9FUHFipwIHNzReChbtB9JzLS5
KUk4mGx6eeVAdofjm/02K7nYUWvB3CN9rm8x/I51Fm2IKDNXvcb9n9X15xwLd1vH3lONjj5Ia6a4
sCAfrXSRIQ2xnZ6s0SbkSzrHyXQK4n7Ut5kCiyQljRoPvtBcfafCfrHV9LuPG2RFiXWHffTE7A1s
ok4zkqTCpbP0iiwv3kR9+cxFbN9bACzZQedyT6yT9cN59LSkv2BzouyOaFjqRgoScC4DvFlOgK/d
PZSkgWpugcSa6dZRokflVhncc+hbCv5FTtOMgnwvu8I7kTWTHOJW848D8XqHRrTxEfOEc+TyB2Pl
OwJ9f9VSg/jmndOH827MTHFOw9rbZmKw76uQCXsan9vGAhcH32SDOll/dI2w3JSNKPcz0x4ULnCS
Oyx9TwZ9yMA27OGJDmwfKM3WnvA5B4PGdt6LivFHZzFal1qXPDeWBiVYNvpz7zcTERxucUWyQ661
W7EBjh2GnAzKD0ZIQYUtIlk7ZShfFGUMcSKZfCE2kSsclf9LROzzetRx8nQNQ6R6dPIXwyMdqFDM
hXVZ52val+kLqGXgWJOMX26pH4aRRS/hxHwJu3l4hYYBhS/1vSsLEw35tnavyKuqNfkm8pFgng2h
QiYdbuRRnkSRePs2jWfz3iYuZzMmP6EBOKtaMVsPfY3RYqM9xilgo8Rp1X0YWcN91yXqXpW1uOtj
5pjLn3eN6jY1LDfmVK59bo3uRALD3ugd7wXM3LVT6CLL+YMk7CTos2W8AJp+U3jRr3TuCEyIFxzS
YvpxRkK+nTLF3K8SuWn74n9Rdh5Lbmvblv2ViuojAt50SRAEbZJJpu0g0gnee3z9G9Br1BGVoYxq
XIXi6EpJAhsba68155j01jtuhDDkko3W7YN5JdS5qoKb1OnqqsyZjVaiNB5k6hIaI7Gyipv0TRin
vShK+SnSI4LhimPfY1sGZGacJj6xEOlAaoAGRGVyn2psx0yAsU15FvtZl6GL4vN7cWXs4l72eBEx
EVQLlBIq+UKzyLEhJa+iAS6sqjDQ0QUY8HbUjulJ75lbRDtgxav2vvGjXVPh/C7rnmmNFp8IGAVB
0UfbYdZ8eRObfNcxTx6UBJetCf5t2nqloQPaDqnsKKd4CTSvmZhPaO3JPUrH6tP0IhpuUOnmXdtP
SDzS07ay24zYvaLSmI3O51qmJBieUWgpc7WWdfW+rHg16EHJ1E9f46IXHIRgBQIBmS5PoIDgDmNg
sDk5PVbSiawqk0RMTdcPEcUmhyZi55Sx3UlqDy+FFvCdkUOHSrsdofGEGXvYjjFryRs2hMFl+Wl8
sDsBzAEiVrItupDmuUHgFiA4pCDkwC4BWmpuq+uc6YfMBp4trSBec3KIGCyq0QPI2/Lk42hdKDTF
2LYnjOIlvnsF7Wj4OE3ddO/TRiA5AW1LpojeoQ76YKmQ39NaorVFEkf4r6Iy+0/YSvwKLF1J7vhA
T4AvOZES3UwnY5LAgEwHU5TiY23qzti36j4JO+o8wzC3aqeHINsxPyXYLztQppzL5DumgghVFeVJ
iIqvMakeAoTMrKzxTi8Ylg+apMwg7hQIe9dhPI8TN/E1mpY5vdq2ivaiV9MUiEZjgZvzDqHFYLAd
A1pLt7z7vdWoB9kSnv5TPjAfGUXwWmGbEbU3qP2OGHFlLRt3jdrmdh0wsGkLGaBa0GFZAcM0IC8D
Sk9kNQTjck9ldvQncAot643RekziW5BfOdbhuk5BCg3WsG0GeCpS1dXrQm1XjGNbh5NJstUMoVr1
I0q83H8RRAvZOy3j9diWp3FIeTVUkuryDn2WZY5BgWLOzR+3MqqjJZNMo9ZQDTN8gmsvVsqVhYE8
b3R/25opL8+iOsMnNpYdBYGdtj091CxQ7GkYmMV64p7KZmQxdnvDaJx+SCpSnPW73wdHruSiSnVh
HZSTa+BLpl2AgqDT1mhS9bOgV7A1Wy1ZtXwfJ5GNg2Ygx02yTl/FIufoUpRRhgv+cUrlYl9PHC8E
ZSSOTFdp63gWXULEeEuMd/RIo+hR8b1kG0/ZBk+gvrP0hqgwrXHVKDpp+UiXJPH1pVKqLe7GnrNQ
40MX9fMWxGjHfJC8bBqh83/7/Us3/86bLGRp4PtoVqe1Zqc6IbSVXruAHMQdMjZTwAAeOapXphtl
GMVdOP/B79/JGWP+zNLmjnjj2SawJkc9d81ak+Fk2CgV9G04LVCJmufuuUfufvXtcgOH8pQ9m6/d
h7WXGBcG5Mo4Ao1fglNt9ZHjggqHaCGpq/5MrIH3NgOh+3NdYq5i917MbRXgg6oTWAvpxe+cYg1b
203W2Ur/4D/c5Redv4qMHpojCJz0UYbpf5xeDKCUeOh5750ya1HRvn4w9qEzHQTREdxHQKo5qR8U
+HdptLSujAjFd2MjH8H+Kpf4XYfWmtsT8VbrwS6BkHwW15hGW3kwijuIvPrZf1RTvPrvXXFgQ5hj
4XiPMMrMdlK9GjHnynZLqgkpGQeU0SkJ4BkNO8i+6xBaWJU4kLuTNVIY+b7EK7Vo3TQ5mMZVADlJ
O2GdOspD3CyR9tBj6j/LDcKShlHkW4NH9agi06qWxbZYl/E1vVB1q9iupJWIXJG944yHpN1kj9Gj
8IqUgFYStodVvm4BFD6q7wnYN3GhDMsp+GoOyoO1BW2duG2K9tj1GSYuuh1hwSm2ukX02r2l3UI5
B7Z54suNS/VjWPdPxbAl4+raPkpOBQPaYUZMGhYBrBfeakiI1pw4YaHri+6oGotiCQSVWW32IMIY
bxbCNSK4EKhYt+oa22uOAPx6m3zAjHkOAx/alYtEI5t2WW+nS+9if8kdhj0CbINlvoNXw70Zt9k+
fZTutGvWL1X93MpugsL3oG4JG+5aAo4d6yKejauMP5KFI4CO2lBePrdbvAETveFoKezTnXmgccxB
8hptkmFeAT4njtH1nxjYdU72VR3KF+E8bBMU+ut0M63U3QPCyVVwSPkyT2G9RFBDN/mjpuR9q2x6
f0fpc6Ddv9DsEpvDXcU77hU7xBMbcKps8mIlheteXaPEaHipHq1NgPi6XhobfHKisokeTBHOtCMN
W4MmM4+q3V5LJztyDkdLMC4FcRs8JrOu2uaO1IxYKrveQ3bY+pfhATP1UVuHG+Ohyk5auNF9Qjvs
J+ksnzzoDauYMPAneHPxV7VLoR8tIGfOvVXHJ/kTJegLaX3P1Q6XYPDUOqot3IPZg5EAL9ENAgc1
SXAc3pJtdTBOxfptgEWzV9bFClUuZnd7eIpfMYRcjDMal/xZXQDHxKmixk7orwJz2fyKfkEaRzxR
lwtEiEdROTWutKPp07+ylSnvzPlmQT0K8DXd7wRZ3hF6l4hS080u1rsWL8nyeBCWjExIqbw2O7NH
7uBK7/WrOGf6Lq2VcCg3InwZ1L3LYWk+lxvzIpEO+gEP1gaUfZdeZkcPUtwJ0lB8ATssXOkVRWBB
n2gHiVdC/T7q5+gNuGu5MtbaeTIW1VOR2OaFc+L0Czhvk7jpXrwoZ+scRBvaYN5mooF85ApxWI+2
sbmo3wXVbtaUG9mKMZG+Dbb5nf7cO8art692/jpzi1+1E3jL6J0gnrFdWOnOYHrCP76AVYst1Mtd
5nS71rhPzkQihw60q+SBvv2zqCyJ91BtjaIJp41Lsg5iZKR1/S9fPBAnGAHYYurziY5zHDHAHHuk
NWQOsQNd8SwAc+lYNOSSgxCzkObZGrUnnDhlw5VfFI/BmwDCTVzWH5xYhxW40Dlk1+XgF6xqVzqB
mEY7AtZ31+7DipvNYsqk5fxqmrUPC/OuOMO9hR7i8coKd0K/NrQlAmjkdfqq3noParFUx6VY3SOI
HKaTcJGZO95HD+i5BVrBIEDWhIVIh9HFeKe6TGObJbvuh380DwXx1ra4avbCZThZ++lOYIhKxXCw
9r528L56sqX3gsMpER+GcuWNCE82e9aucPhf/AuvhBcANZ/CvnZ5/iIO9TQMoAHA63erx2qLGChE
KboU76wVZoZl8KL/8nfIxKER0fKEJwZddcFEgtxsFvDM8gvXDHItOGLoFJYIgEXFtqyVealSu/oF
lEPYRq8Y3L17aSPdle1btE+fsCPTtcPSTzpZs+TUhkyGDMSej3OXsJWNnluyH4qYvjd1afublKyD
X1bzKEwL09Z6XpnqYeCzzLYRAEQ2T5aKutZuX9JNDTC05ei8MFjnG+HACBaVNQB9xDIMQNzpHGRr
wHnZyrebfhmsDKTZZ2VcyE7zaB0kcV3sMEFqxqJcD3t9bfGYSHfCM+EILqW7fAq//EOU2+an2G10
9tQTwCK0C61twPulaBps9SNzmx0zzpSvWD6QZUyAhEx2ww6Zb7DKj9mL9UyNLu1LYQF4gTGg8Eaf
Hzmu96kd434hn2J1UXkTepZF826J6PQQGB8qj23BFs76xe/O+rCddkQhrOuljwFoXR5wj79nT/J1
fIaUb77T+oEovSORT13VL8FjMa7qDx45klqbnfIu3HN1HWnrBTYXzOjvuBBTSQCFHV7jwLWscwRS
StrIjNGgqUEO59/LFsqTGG51czVstHgPsNeV1hMijefGBZxpmYsCJsmnh9N/sAmDFneeaBuH7ldD
4DK9L5le0Dp7rBEMLrsH4WXiSkPf4DB2ZxLHzbwJ5M49CeXZznMBzSIb2Aeu+q5a55aAdJQt43J0
6g9vowhLK3Ta+0hzhd6pHwQcGLAawaTg2eLi7TAojis5ZPzs9ndau9eDNW4MeW/8ylnb5KQS7ntg
Jq+dW173wmWk3giX2mN1hlGSv2doLlfgUIeT4PhIalDWGiiTCeNe8WAS5rw23RQYynTHCqtPabEB
yRiISwZWyB/aXdLYJlakbCvf8/83hEWG26BbjfdDtzNiZ9ZWQoTCM0lsWuAomWNqW87soX6mUojy
B109QD6qzSsHSaE9ULAVX9V9Y5GY7nqUoa9RupHObFDIn+TwgaZgdl/fhXcZnsptX678S/sUl2tS
uHliGNcsfNvYmBQuxYdoLMH6+o/a3aDgU3E4FaMM0F0/J/hrS3OOcg4VUnj038xX+cAmkXxF5+4V
YGfgdivlNd+Xm2Db7poX9b5I1iMTYTSlF1KgFyQc4oEKJjdI7WJVGq712qQA2tgcd7myHLO7zLCx
AAaE0d350yX/LF7n6ELcm2geTErzL6jS2D2yX3i7UvULb9n4jHcRGxZERVRyCAdnwTdEese4q8jP
29ImvWbrsN3VF6ad3pNADMph+pXv9Uv+HJlLzyWfgvJrmz3iQV0qDSkqi+RQaHbBzcI6QpwBDyt3
icV2LqVlhQJlmTxQxzXZG8wusC3ZYaCv98TnxByKeYDX1zZG103KzD0TN6940rqzcEovOGUGKAk8
Zpw6kIq+I/acvnixlRgjdoCh6FF6O/EJ3cql5tSxFYjdZdZ+NMHl0jlcdNNSO2sHdPTR4+h41Kjv
LHyBRL4tdSuGH5uGefYalnb11e5rGwwdhhGUzyOC/MeMrXrrudQtdnqOd0plaw4EFYf4xoO5L/CC
wcQPlkSD31E5+K88M8muy7eEM6BqbMRFcdGnbRE5s98WMqi5IpTOwxrDatO22tFIF8OOvjp9ChU+
K1J+h/A3Jp7FhfGv/yqxYVFRAS9gn93F5jp5hN405Z8vwmsxvIr5uUvs8pmus092tUMFFa6RKCCk
pjwbquuglmvzvi1W0C+Sc0OGLLUPEQSf3AzeqjFlPAeaDQGgh/Q6PJjhonu1DLvaEvtBl/1z1Bba
FUML00lJtacTMB3Bgbflchtn4MuSU3tY7wIKP9mhEWzKbvDAA5qjHHeIDz77pBs5JvvnNtkQ+fPW
mQt/l1z9I4C23KJWahHsfNEIuFffmc9wEKVgNVfYZKw9imXSnhGLb8NTds/Hlk7iK9GkV5oZ/Fjc
UZwRXvD6kPxOLS7ucpubK+ySV3p3HBSSr9rbISCZp+xX/5PdOBW2KKqao/mEYfc9+lW5ESO9TbFS
P7y9iVnT48xHjbzID9Y9Xkb6esW+B/wD96NeBZ9A1zlui53bLEKeo2obrXhHsV7aZ1oFvK/bZ1of
TbmsMLbYsu3fqffCS+qIHyKkd5jBPKqnmP0Q4SeXvHkDBaN+VL94a/Wl3UxLUi77TdDZysr78Hb1
k1/tIsS8G3kv2MY2xeYW2CUZb+ZGdMoXCxzRwBPKxf6FhF6AB7jFB2KglbC9wdHW1rk6Nw+IOZ9M
8uDwPyL85FlFEeqM++CNqjr6xe4nJbZOWOP7SIPPX3x1BSpLh7IJfTZv+eapPQfKPvnUnlmd9+Gb
t05di0iC0LZ2xlHCX/jJbAHRhTU9BjQwVwaIJHbjV2EvuiVG+ZVF5IzN7q/vGJ3YwYFlBac22tTb
AAv8SbrMm80sEuMMZ2ykUzEfYom4yNb08/zj+CA9P8OXkhqbtg9DWzznvBjL1wQt+3Jw1CMLh5sU
nOVd8IX91bwn7j38FV27D14CwkVyspfsOqbrGTV+9tbDxriwR/FQGJ9M3fbKftxCwTReoJkQKDhd
+MeGl8a3W5LgYsAqVGnLYENF7H2hHOe4jvY2+lI5YlAZqSgnF8EBe5V4zy7vLwbsFocID8w1P+Zv
yNGt/dzfFJj6rLx7/xLwPC28JwBxxDY+U0KPgICX4jm8YzuS2XKwnC0Yd9VP9ZP2Uj+xPQb34g4j
wQm49BNnV/WQ7SXH2G0IMVkZzxVPW4mgNHfYPNkstRdq64futXeZxjwVDwjUBHtER7rtKKWd8ZkD
OykKNUkYtgyf0BEZ+THse7S2rKb36lwCHIMciCiMsOer+TwOO8vujt5HPzwBTBLStSauc5Wz5QJV
v2scY1r/PDY4fDjE9dgYF+LL/AANpLXuil+eo8nupDopFUDriKULOBHFx1rbjcfijl0QzaG1Hfmw
1bq617bDmisg7pVVzUDwAY9xsIjpB2WPZFvk9IV4UTLcOs7lM17C94yyLFgNK/GzNNdxvWIDfxLY
yGfhwqJwjUPxVj9jp5A5eEpn4QFUoa81HY9Sq64NRNC9lQAtZDSz/f27eNA7HKiFZdeTGNlGxSON
eB9D06tPunvOXLOfaDSEUrjDKzuT4MLf/x002pJooZKlYsW7WurMVVTxHsfz5BFLjmFKmZJnIVFq
x2igqKPdgngtahm/9c14i+OQiR+0NDGk9kKljEK0b0+xGJXrJOPzBEWH1XmGrfXzLxGym2XLZAOP
96Qgg6v3qjRQLg0gq37/MpjVASydvo71INkO/Yy9VSkokwqUlPVlfeW11e0toSWBCjkXTVj0Cau0
AJn5v7/o00NiCP6a4QJNTATGxaqpQsqHwHxCZFm5QUFhju4RCyKNZxXvKUoOWrTj9Clq0VWITz4d
i77wTUQDEtbn6tir8qccg13NIg5zunn2+L7bkLRetEytnZecuciVgxaLuxvA0pdSeAcIhjIlrN9i
HnuOdLnmURHxH3MjWlV20SvDNe4nXo/D2ajbmDzxPKYzw+DMKx7V+mlUUa/Ovw/NgTzqsP4Uouhq
JcWlGur7htAF9kh1mQ/JW68XtFDHp7EQlDVIYpfOuiONxikefbcQ5KPCwdPqvPtMUi+Gx+HIkLUF
vGdOLJXiyol39hjurPrGfCzaSXNiHzUQ5K2HfpLvuB0UMLk6Y9uLT5PsKaCgrV2Jw4cpa8LW8gIc
fYHrKdW+zoZ60+KyYp9Jkk1lULoag9uLY3CsBEwnmDHGtVe26070gS6p8xSzNg5mYg27LqPItDqa
gSTBMgaaoE5Z8sdI05j4Omi3IeIM0hE8/KNPU6v9UnsAegJBzTNazNESyoVWbIFSwogtA07Dkrn8
v/8P8fMdueYmJlE1wReKhqZbKu5MfugN0EUfEjnrBLNyexXOQG6BKeh4X8hAMmt4w2laris12hYw
pUBUjA///vF/813mn25JimjqTIjUG26OMWjAJHOjIuO1/+UNqi3WPq2DiC6GMAuUvEqn2wVP/weM
jQR26E9aEF9bkhXDMjWGW6o8f7D/kHPEWi8GeZAqJi2pt6hwilX6OjT606jjhZ9E1PRpdcCGd9At
9JyMkznZ5spGtfrtvy+BNH/HP8BFvz+KISuqagGkt27ugBRr4og8tIJyDBYhKgWwEMJXADLaFe6I
JiyYT85AGJbvwPSse9A8cJAWlXDnjz8sB+ObzyJLaFEVU9Vk6/azaKEnyUJOuE9WZhiqIl7wM1Yg
GYu3AC+aJ5jqD3dC+W4Bylg8DCwmoq7qN3ciZmI3FYVQuXpGu8/o0wfSPNFJUmm1E7nq8+U3pOa1
KMjWTLN1jRO1HCjtkQPgMkmA2HsREuNoIWKlXcQytb6q8Zc8qN8jtG+/qh5NNCCwmIdFk3J7i5YR
eAk5ggMR4rBVaDbnf9/U7+6prCgGFlniR2XxZl2PvlrwVvJr10x5EergYRZ62f/w8PxepLcrh4Q+
kYA9+FuGIf+5iAecziNE4MrtKu0Km+YMsnnXGzS/G56Yghas0WdnYjPBMVj8pjc3Q6Qd8H+Qad0n
ZyLHhkVSF6d+76nmnnu/Lkz1y2pmZknxmpTVAVI0CB29XIu1dxLb4FdepZXz74sl/0XP4glQZF2T
RcuUiHOfl8h/HkZLUwfJl0E4QhNBkWnk0AqIs24ZtYwp93SqwGKnhrIhEGwlzm1l08kqMPJSj8Ax
hjCiD19Q+b7MuCIcGuaC4kMrmHr/5KVm9cMz8u3eoagM7nh5GbL++8//83GV2tJzI+TjsrKWrQTV
BsPVkljNGClT9xAzUp89/a+DtosUepc+Ajh6MovEFJufPst3T4/Cxi2qKOoRht4sAR9hiSSYY+XG
GtMTo4xHe6aNjAE9oVIuARPzPDWkXek+Y4w+SD//fe++fXwVS5NVEc6bzkK8uXf4Tf53DQ4IiuxK
kmkydyEi0fHBJFIdUDVJSfOThy8rBggy35xOvkQmfaUZJzNgk8PGPnx5MxBlQuy/bGD5EgZIw9U/
FEkBuyfhlG012PvHaxd473AidtgoaZhG3XamLDUzhurfX0z6/sqausHbWFbNv/YlNKgsILFy63yn
tbTYdVjVKqo1ZwA100RoiSfJ2iQ0ziPIL//+6d+9F1lhM/FMBLin3LwT1MFTWzXlnTDOnB6B1kSP
wY2HNlpLvvEQaRkNkr754Tt/t2upIsQkFb4PJLsbnFw8tFk3Jj0o1YF7ieDmVSfU+N/f7KefcfPN
Qq2R8YmyYBH5HSadyC4z/WHz/XZN8jBICkBflSH37Zq0IlgtcsNDUUqO0jMCGNlFrIEFpuXZefiN
CVLDlVa2B/wyZ0xNDOPRDyfJPvHKXVh1ByDiAHplcmbHhCkV4HO6UsEriVBOM+fPdworuRXGBzgk
dEZnYJRv3JOi9j4Dx0zAqj/cnDkb+6ZOAJ6rmaQMqCLhCLcsPFUrWkUAFuT6iNMXDa9xkOzAQxFB
LaOUx8yokwfc3YwcwN34QsnUpKD0LazM/vc9tL77JIZpUaxqsmTcbjqlbojmWCgQ7LNfgs+wPSCK
0zIaiTnueB6qxtspACsCZffvn/t3dYJq0kRYZ+gEC5i/r9B/Nl7Ll5qpipPSnUhvNWSeyZqLvcyL
Dj8am27l/VQPzSv+zzeswvczNQPjvKaot9WxVYfhNI4m7jDVhB+BMptS9rmoosd/f7Nvf44qixI3
mN1cnb/5f76ZzhlOsSqDcD16N5Mnr4UeM0Pp/VBrmn+XvXyf//ycm2JLUBLdQziSuyApGsFSbTTf
nPJ1EmmQBUi5ylzxPiFoL68jCLFj8aLCdi+jK1+fXkPXdo5gzZorJV0p6LEkJRCdiEpoMQUpnzgb
Tf4M8kGPgq1UAdwQosSx1Rqw3xditoYfKqwGTUTRC92ntUxEFZ5/8VN8YLLHMT9SNlpZ+87UOTm8
/X2vMqGTOsJyLF9FAJ83qyCfPvCZC5ueAyWeyR55JLP8ov3oTBF5QRz4HIgzXDtD/NYbNsdTRm3+
0KBXM18kA6UE2McCc1Pf2PkGGZJ0xce4Nf3gpU910sVa6DraoJ79IvglwsSz49/5U5pJD3OSDDLb
tGfRgWB74tBcrj06rLnFALzTsdtEMeIBcwgew2m6kkj375UiffNioqA0NDYDEWWYdlstJcBxFY5p
uRulAAHkoL90SXZWevliVtY73QhCbsb4jJ3niZjKU20FKpCmHqs/IcLadszUC+b1Z00qV1JQPExC
8irpJBrJSkNqFzEA0xjQ2Cl1mxyCx6rTYdsHHllIEungnvhZ1firjfiMrY0plRo85h2jUwEgqGK9
J31/0RrrODXtRY5puXaeo0YZA5HUOlZlsFKxETYqfyFKwqUytHbQ4+WMzqms7vGSnOWmu2CZ86vP
CPyxokifoy+tPcE4woOJF0olv7WZtC4GRo8hl93zmGLB66bVtCqrCXEFnoXl/DlltY/t2mgvgS59
/v57nb6v8/qM+hZQOIQKGTlfk0AZJsFNYyzYVuJbHXUgutnTJPVZkbMNPottEmaHKZBPvqbe+TFs
iKB6EKb8gNsF5k4QPAR9/FIFxbRvCKyVPV+4b7L6oLbGp6XpdPPN6inHjniKOwvvVnbCGpffcwaF
KuhhuPphhXzzopAtaKk0nzRUmcbNZuKlUEvlakQdDYYs96tx20AuXeoEkQNi0JwwtT5DBOxIMirk
LCK3Pa4HhqBg4t0fPsv8Or/ZQBXZUMFNWLA8rNsjCl2WruuLNHfBgSBP38YCedoY1VLyqI1lq0vd
FuG9uBSK/m0wmg8pFy91hbImCEx1lXcF00RT8Dd9M/zwEpP+PnUonNBEchQlEyrm7d5e+WMnBK2e
uT6WAfpdhYlUlsEL4nJ/5w3Vi5eSfskJIHFrA85WIPSbthW9H15qMxz59hLBt+V9Zpoa/7s9KzZj
bPbe2IKXNR8gAqRr/H8pMdkRIAxMHYshGsZdRtZLqxCAOtM0mtlzrnYWsuIkwtGof2jpjjRwRHfB
cIL3Nx1yT0D+hLFEVuOlbKGc9SoCdnXhpHQJ3yVsZIhzsLXIFHG8lkyslI75Dzf/7xJa4XykgGTQ
6G3I8k0dVsdEb8d4qiC0tsdGthi9V28wqBZdUl1hjl+TlrDFUpmAxeRv//7hf1fQ6vw2lQyQ0Ial
aTd1ZtwVuJukCDuKybgJv5I9jOOVbp0T6uW+l9P7SUA89O8f+s2aomoHd20YFEaKqN9846LO89bv
2sTNYySfaAmLuH6b9BboB5nYHjrpDI/cQLSpcUZF/fnvH/+7BPzzaVNFha8tS6qk69ptYeaHCVB7
klLIQiDQHlgqq0OXkd5Bop/UuyjRzx3mAMbbGjNpAbRFT3ei7NTFIJpPVatc2/mPzTC+G2u8/MVg
0jHJ38bxXmkPYPy2UY5Fn+iOH+7W39sEH5xDB0W7pvHx5y3tP/UPSUgS5u6UD47pPlBwA5NWH2HC
B0F5/vdF+m5hKDT9dC4TlZB286MCpMKeSfAYaStwDQwcHr6xTrX2QDTJhGWME2VjPf37Z/5dMPP1
IKYrQM7nzea27FILwJqCGaME4p+3ird8lK4gGWyxkB5+X/LYS1eqbPywHv8uK1WRI7kizsU6P/jm
IdBqmhiNZ8Su0LbbMelcVY3vQl3c//vrSd9dU02k3aWYkAXl2zYuZdcQhvzbrp9pZ73jDJ/zoNFw
41WZv5SCso9V2YlIUzdhC6g1u2yl4LRqx02IKBBIlQYHbjKeBO+nlfVNucQ1kETqd1Mmety8eSQH
QR6yiJgCtNLKbgqDi6IN7AHevgmbXdu9SF6EyCeCESX9tNS0+U17+zzOWx8xEhpy/NvtgBdIY0E5
il1LAy6hYvSjAwJrQTRy9vW8Jwq8Ihx4oI01k0gyxectTUqgnPp3ZGRRwXbetAQ+ePgNvDUljIAm
D7Ui4T0eyNWYYt4ExM/z2NMwk+TKxhmHKKRoM8ers/tExUQ+zASZ39CxplAx0OMmmQOAZ0fb9TfL
QCjNldYDL/r9fweIZ8FOAvqEiZxWKzi4vn9tam1L4gaFfi7OpnjfCUylXMI+BskRvtPXQ/k2APcT
8s4FxGUtZal8A/DsFPMx4IcFNz+kf11Y05pbM5JpqbcLbopguAYqG93YC68esZTQSVf6SOoOarQ5
gNjT2i1ZzOoC09Qn7pyVUtSnf3+Ibx8uIgcYX1gy/P+bjSRVS4oH8mpcPJ1IqvjaYixdTaP54dD2
Tb+RFUz+laSxqev0+v7cHHG7KYQvZ4nbKwyd0CaaLcgO9umaaFlKqCvMA/Tg3JtG0c5BK+8rr9v3
5vTTB/m7Upk79BJjIpPmJ1f/zw8yRSI2YtCsrlTDvWj5xR6qde2/xen4rM1WzrpO3qtSO85G+NR8
//+/4FwFlRe6aoribUeOx0Dv4oDdbIy9z/l6V+jL0sr7YbOW/z4k0wRjZ2TOQPtevn1qhzrOpCln
xyAK0IB5guA6KRLUWcY5Jq55obNnRUrjhp1uLfqGVQ6QnDzg0ZErKOIxhgdODu5kUfLO47tQtZ5S
mDmyR9jAgDywlhA4/bwNf7fbEEOhcsK3vmnLmHplgvDrYpSd7Vbom61QFG9cymUmy/tR/HHX//Y6
yQqsO7AX5l+Tm4SLZOh0v9xxuBOkFiRyXLy1tE1BQpooa5LwvU3eVcAvPVHifU9FSgZbmCGA+ffC
MOYn4HY74EYx5FUlhXCSm/ec1coAnvwydjEZ49IB9G8CfoBAWUKtDNF+YZLKm/oUUE1QEpwts16L
5othqtcUbU3+NfhYV8K0c2vKpYgXJKjpgCgHfuksCWX7oB00yzuMjXwl7hZWGotBVIo3tYkfiUW6
pEX+Zg3ivgBUv6hRTqrVS2Vqq9IXUNdSL9GqpgVpXSepvFegNRUWwZWy/hXmDNsDM1VWuazv8Rjf
dyRnQeKudkGrgLcQHSb8tmeQ357rTyTerUqWvYjidBDBWsr7gOWwiLUQ1s7r798berr6fZWLko5K
kL9H4k9vVfXbe2/QYWX/w9t3W9pXXj23FFLebGW1zYAtmXG37Rly2vMDUfUEaZbB6GpSW3GAede5
0pElXYnhfYv86qMN6s0kqlchpMpsejbssiovsDhOk1r1lKXWMq6Cj+hdskCOzOFTkB5POLzcHBZZ
PHOmjERHGS3onx2Lyyw0Ao8VdI/zXqwY/JEIAR+8VIFbp8NJkPv3Tc08yxB+eA18V2BIosoxEoO3
NR/j/twVCUwdohCAiCs00oKw+Xt/8LZitJL88iGvxjexQKtD4q6Vjz9UzfI3ryCJzXAumhnWKrf1
vizxVKvYt93Jkz7BtT0D+380pGBVWtklKl5bSXEVd/zSZ2OZhnAneBZzY597ypvZNZesBKhnFkz9
irlTta4HBBSylzn0e7BUWc0lqJL/jV/6I7fn//wnp+e73ZWelqRT71OP/XXs7qCtDpWf524foWgz
sk3Z0t9J+0sVZ5upiLciGYdKgEMLleaY8eHQkSx6sb0kDeoII8A6E9wlxvQRDepzaoqfJIeXkfkg
peNbXIs/nKm+vb2SxFiSWQxnutu3rypYUViZde5ipzuWek+Ycv3oN8VOFEOytT3yvYfVGPnr0dR+
zBX6prDmZ8+dZ1nSLPbqP9cWW17f1GrJ2iI8ZSmzmqVB3fPUrLWcGLPogrOebDnxs0jET/rUDsS2
ddZ7R01uL1jzF3FjImMGPq2I2eHfu+53h10+HMcZhRqMk9vNrpt6lQpwnjs5NfkzuDGHeNnnSGO7
9ANjwfl0L2b0lnxNO+q+tSUw+PGHT/DNuYo7I1qKqXPAMm/LwMJQwybN6C6VIzHT3J9et1y/BmLe
PKtWdxHF+DFP9f0Qm8fwf0g7s544sm5N/5Wjuo/TMQ/S+c5FzgMkJsFg+yaUtiHmeceO4df3s7O+
7uPCyLTUUhUCDERmxJ7WWu96H/rJ0HlUqfUl7eafwovutdL+UmKyr9l0zXrGB7Pzne3YsFDVBJbN
nvRbdV7ib1nO5KFRQvfE1dWL4zSPeccASqLm3u/Lj4rB7w0WC8yW6Rgm6pa3CxEjI6zMbi53ZAc2
bYQaHj+TBc6rq9qNH9J44pvjB9NZPeM3Oy/1et2xLCrQthmoFeqXwL2eh7HVQ5JXdCw/z+gYR3rD
PXEbVeVHiW/vvaf967XejLdAS7PUtlWiLMAfq0tCGkwNnLqIcIzk0ihyd+Ija7Stbaw3p7muPJpw
/KM/BUxad0XL+qNy9C1sbxNRz2vraa9X9jNG9QWVfOgk2C3lsACNPsGGR993Wv1IS2yMhb4lSNbi
InH0APa2j1fnYySaBeVHvPnqF7s0dpPFudCR2K6k876LjX1TegCs5R3IxQgqe9CVKOm8g08PNikX
c6x2opq2ehMc61aeggLTF23atnN30obmMcPAB+QxYTMRmLwt5LS3errUmv41TcWj7HiVUXkaSxxM
inB+cHIqJWYA0qiiSXuZeFjY5OO8qL/7+zgjPKvsAM8XcNugbL5mnbtrsSzTJmtaYqQdjCupA8mx
cKTZNPSjXR0uA97KxkYlSTeefXDRBHlp1GyKEaW0XlxqpFlkFjs4WOI4RxPA8bJkH3EbSD4VIxB7
ga1tzSamSFFyYAbTCUqpZQsoF+GmGPCmwyhqmFIAEX127gsOiVZgYwyS6zl/QrnuI0vEK8E5xaMX
b3EWQjJOBnsBhOFL2KCzTgNrW4IF8rX6Hhs9enQY9bNf3mN1vrJqzmOePu67kq3QwTUuo19Ywg4K
speA9iAv6R790D86fvsik+o+ast7rRNoKUI0TzYt7dWPzjeeTQiLeLtWT+m4x8tw4bnY3VI4ePYw
RwprmrwxKQ7iXezwt7LwVgdq1WMcYMXORmh7NSRGt7kPJu/ouxNNpLxItQ5gkr5F37q1MnwPw/hm
SPovlReNq7Kftn9eLt+dP4bnGSwOFrKVNwGr23SNgDVc7swOnKTLihwPn6Ya4gUqIXty1/0cHHmL
H6yD7x1SyH8QvSKmQKv05rJODFASMSddZJR/DD04lVlBPr/8YCV6dztyOGGqii1lxODNdWzEQZjX
B+VumIJdP/T0ROEEX9CtSzalQk63qJP4HvDkbQIWpzE+Pim8t+KzqXou95gs7NvAMaiLpqgHh4oC
PRx5g+K0R/8+aO4N3z4hFCDo82Hcz2cW/3WcoHjFEvFGbzFI9kk+9gB5hGg/ZSZILd89hoVJBcvB
LDkERDPgnLkoDNChaRfuorz8WUXi3MfRAV/xYzBJzBSgTUkHVHhfks2PAIVENBAXQ7+aKvfR6rGB
y1gu+0nVCHNtaba4lcaT6nTSp4tVzrtyBrgTe0sjAMUc6wj5f5pdhjBH0oAP12vhWcm5qe9bv0LD
btM0oIv5op5mhTMY/V8jmOzUfSKUygoX04YJ+6z0vsVvCedeTiLfQm1AuKAqdjHrhoWP3sqIEhI1
Mr31OaTCKkixUyAL1RWeWJmpjMgyYONoYCEMfHsL8gMKAQJ1kdcvNFJhTKrjzT1KbPkRRgyRDdJA
2I/1ODSbCc2/V4sIe4eADm0DHwpqj550D51OE2XeRot+pMdWpk9zVuO+USiROD2fScgFlK3gn+fg
e/ulaxGiB+jdGKpqjv6yXyZ65xRlJkvcD6kxmZ8LNz9Og77NDHA1/1+XehuiyRq/4QrLx13s4aRY
4i9ckmPHJnE5CO2Dt/XuKdklrkKXghyNcO6f70tvzLpq7Jb3le26GJpeVK7jsdqoc3tqTF+NCLwY
nezYDX/wNt879ZClISXFUYs47M0R2W2RFZQ5y8tI2RcH9KKg5UWIkxcHR6Pm+fL1n2/s+1d0yOQr
sOlv2QbMqVG34GO4a9OWBrD2EVeZixFOz1Xevgj2EFyd1n++5HXpeHvOUvpYcp2olb234p+5q3H1
h6CwS8c8XtpADiUaR5otA0CjeruYhfvQ4c0EC27IH3z/sclwcWxBWWOfoUp9FT3m4h7w9bGj2ZU+
00JwIk3mbTDRnO9oFa4TkEe8wjlmiN5IdEFgtue9W3vucm7nbRTWYun5zLeBrjRYA+S2jxIf3RVz
5Zgk+EtRvAUkHT60OY1xAk+4IrB2VWF+HoPmU6mV0yIkE4ugeRWLGDfhQMtWJvwEcrMDXceq+7zp
ME1CAAgkrFoSfZZLfPy/pj6uEw7meH++q++OWsasRSmI0jQa1H+O2mEMYaXFQbEbmvoln54C3Eay
cN5jX3cy7bXoVyn9jvNHicz3BhB+QCQySejav0UGndSmuDbdYodD9Us68/iCubtMubgUSoMxtvU9
vj+Pf36z7+3+VJ5QvOvqw/V0/cvKowdthiAZ58OMLaTCrmYZoNNSW39bOQDdjbu8ah7V+eTP131v
xfvlum/j53S2c1k5ekFj87j1c8ZY6nenwTSe20qe/nyt4J0MNRRiF5EYYSmrwptUuRh8gB5AmXZW
mZ7HUQLfRrYekY0121yAcalfHWBuVJ/m7aTH9LL7eGaQNzR40GHYeQun21nRz7zC/ch1x7s0su7x
qhyLEINTK0fkpxk/I5derM7GLC90vqZoJNemiSxvBLvX4TEYpxjnOPNn0WNpMmcPrI149+I8tYnL
PWda2qLpNuno1obc9nxtLnH9VAf7RNtdcMoqupEajXjDwP56QeRFwrjirK+Vj2A2OlpCyDuHxjaS
Dow70UHTAwyJlGpdOsNXOdsDEDjCHkM4W+Rep9CNcHIeML+EacIWLPCYyJaRiYdwZo33dh4f1Lm5
aa1nnxPx2DE2QCqso3h8tqMZDJZ4TKv+BO6hXnuZdhwzZz1gP5to8as2t9PaicUBxqw4OW0MLYrm
Vwi9H2wx702aQAGoKTwwW9+KOvO87tBd1uTVa6KrynqW2FEI3X52audIwfdZgCj7YKU33xu8AZoM
uiE8SsVvxxPxZQS3kAXCzb2TieE9stvQXBndssEJN1F0KEOV4Lok2LlhCtKwCE9jkqa7KC0e2p6y
Zm1S9i2gdpjpaxnWX9DbA7eSs7KWyI548eKX0GOojm3WOpe0ABsObhB/nhfvdArY9Fig8zBZbshV
vpkXkTblaCpzPI/CYoN+ig53nYz32Bonu+Bdwd+q4ccXW23Cfz3TYmB7QYAwe6rIkEc0ImqB2Mqe
VViUD1D10G/R6rSFWkAnLv7tID3yJ2ltQtfCPL7G8VJoAChyXaGhdbiviYx3f35TvxO/sX5ENGCo
w5RP+keNmF9WtMCd/EKYVr4bzXTdkFTHSs1/FJUrl605bowgrFdVgXV4YRqPMf4KxPAl7b0RbBBR
ZtskIwzAtdKP/Q/WofeEGIi2KR2pU4L3W2I2Gp25DiWLbe3HN32SX7S8uY8rGqMdm0ZkAeOkxce7
c8ZHzB/v4lHcOpS+FjIk8hSd9zRsirh8ERkPCpd6ZG7FywStwBv4E33pH4HWoPaxtdcP7qn+zgqK
NgKpAAI3Cjtvq5p6GkYuaaMCfXYLSCmj36+fWDZC/QD5GY0Id3ecq2Q/xIdgwHqgSrP5NtDxbhji
n/rUmHcU0Khu5zgGWaHic/YNqjdjukQz02XKv8OHLNdDKe5wR8X3BLJiUJPjKF1mi5NIbZXiqwq3
k8k24Tru+MmZxQqDyrLydnkW2NB2S2Ip3zpUJoQcKyYvrCpf+KbEBwzUMOnLSVBIqXxNwxf6FM/P
XWPFaA0Dba03NcpTzTr7TvJcIkNaWL1tLIaas5Kv+TdZ8MMbWILdtP8ZOfoqdDjNlHKHkG3VuN9w
LH2JwugwRng/RamziqzqXu0n0vsMBvObOhSK3Hru2vbR6PufJrU+6ubPMjENqv/8YUsXjzFn/mGQ
+6AWFMjjI671chUlw+ttqFungN0gstNsS7aQlvS2AZkSePfgkAkfcQRkiZV4ftViN+fKd3TSv5XV
9OODsfDeUECQZumIVghq31bVJooJeSesYjemVY4tpLXA3vdcRN24JZ7j/iTBvbQ1IJ5q/aLPJiuM
D5Ql7xxaaBD00Zk7akd/m+AFd900hTqgBRWPb8jrJ9fDYlgGDfcGOekumJr1TB/pIsFr+aNZ/M7q
T6qEmg5pXE6Ib7PvJTX2fiiScpf1QCTrMt3ZFR5mHkb3K6uhvaqiGenGdx4c5sCmCGPMQ7tdWFdw
n2Phb80yPYV9Y+6tSSEAZYAJIVwu3dnLfgxvcctcAUx6THzAoZwttpxqOBO27d+72P/6R82l++//
4usfVQ14NYrFmy//+xYsW9VVr+K/1K/93x/75y/992NV8N8ff2T7Up0uxUv39of+8We5+r9f3eoi
Lv/4Yl2iq5nu+5d2Or90fS6uLyF6qdRP/r/+43+8XP/K41S//Ouvy08eAW7EtD3/EH/9+5/2P//1
l5IdWr+MeXWFf/+zegv/+uv20nWXH3HfvQjRvfObL5dO/OsvzQ3+k2jdJ9yjAYBaJwmu4eX6L571
nw6yHoucDz1CSFHYgsqqFfG//rLN/2TucMpH8k1MjDLqr//oqv76T8Z/UiYkWKVy4qp2N/ev/3MT
Pv0d8/399Lgp//7614La70knpXGkCGs49Lzob9NegTVh8lpr9U5vh1MFPJCyDFWymtSqX9Fi7Osf
nYreu6JJYZHSL71Jv+UR89ImMBwNnIjWXWhJcq31Z2rXg03qewjj/oPDy++zkJylqyrNVMFoc3tT
YoiEFs5tndU7I4fbS+em5k1P9ZxdQBQ//fL437mX71yK/hp6rtRyp/8WZUsvNwKYwvVu6rLXLM9e
Qy15TWjWzqLvf77S70lRgys5PpkgxsBvT03QetnFzljvSIcFwOybBtUAts3ZmHx0/97RD5F5NVi+
0MGiU3pbp4tqvYA/zbuyKJxTJdeffGArNQlGzKSh1TU6Z3Z/b7QCBNXUbDzpnSzIYbP5Ucnw9+Wc
V0JtihyRhVDlbZbIk4WviWCod4T+G50sudtPZ1IIT4Y2PY31eO5s7yVMog9G0DsnRa5LPwrUSxLD
aO7/eVLUDKeyPKNiCGnZPtXF3vQktlTDuRHjue01rPmjm7Scn0g0hPi84gNpt+gXB+aPzb43+u5j
6mYfROTvvyxb9dpdD+Vvp67bVr2Zx2W9E3bXQIZ0duxuSsVFo5ruCxizt33b8I0U3ygdJJio8vsp
U7Y4vXzwnQnUMM67bvRBxv7dx0QqneWJOIvl5Z+3C1BIPyHRr5GNNu2ulgCM215yGiNyHmxmhEcm
yBRfqcx/JOV5J4vPo/rl2upQ8suh3udMKrU+r3ejY90NOjt7H2FNFY3gY9rxadQhDeopDgyu+z1J
PpctzOg/T833FoFfX8HbpFBWxJUseQW0fECs98Ynd0wvc6XhKMOS8OeL0eL1+91GPOX7jEsvIEp7
K9LlaM+2X9UgKfR64zXe0a2y10GnY3HSpbHBkmTb4FWcJ5+p4zvwyPEVz/3h7OB0IQJUReTujz6/
M+XTMQgZOxZW+OMQbOpOf4LbgcG8PEV6f7at/lylmxHgKGf01yBJL67RWTTpjE9zvglAStXRtncL
eH4Vf0f9fO9OyoFnaQ4V9j3WwzSFy7oy52Xn30TlfGxcBmiW8UOOwO3S6k/lDGDBc/A8BKRXhbK7
TihyMWfbduFKgjU04l1uJMUitggm9KC89eIE5aht4Mg6XYZupK8K1/zIOoTVuL8yoEqAC3NWfhKe
cpeKFVO04FTmxtm+aKLdFFqbLp1xxscspPuZ9eklx/04syhCSvBPNjSJepBrM0hfCyd/rYjG1Xgy
A4awQYEKL457y+l++GopVncGRwpzGZvdph4AeY/mD82jbKjLGFxpgqG2d9t1XbgYeF/G6O6GUT4C
alk7TrdquZ/XxUO4uCRS3Vtoba0tx6m4GFyTEx7SL1a8IWj5A4jrjQRWpt5jm8ib80G4gDtf9FLE
C7xNEL+IgKyoMYK68ngs1Viup6I69CELmLr9oZO+DllGK6j26Ai4n1pVvLZFh+AhfkXocIsRBl1S
U6EB6MTEUGLwRO7LHnmr2sDS48z6E7brpzR4GX3SE44/YCXFPmHOhKP4SqV1cGhiGEhQxBYhpbZF
6M/3owX1gk048OU5gOhUkDyOM8nvB12wvgf1xu5SR5eAEtYCvhweoj8bOR5tPb+oS5TzcI4HNdCS
fqOuB1H3m4IKBVp+sWYdXBF3isPPaaxdMDv6kzbkK42oN6uyi5EWF+nRyGCNTw0kC2K9hV9F9xZ4
k8XUGucUAKetC8ZU5IhlGPX3WYF1VWBhTTfRjr6wyYas8+pGYpy/IH92tOH0IrWbnmZe0bKMBbzE
RFt2TXrBaV5bsjveuZF88VWqybR4WC32INsmO1UvhbE2PjkevkGidA/Mq5vrq/cy3t9oyLPad9MG
aHVyMWsfc8rmMuDHNEyAehGtoWEg2U3CA+cL/UkNZUonTGXdPWm9QYI/LHapwbNJOKhu7SaCqCaf
LOCDG0Cn3T5LselKyvbGHnltfR73fKDal726YVtvIDOPjA8LcgmdKNfh2DjRa6om7lwwDlotp98t
uvdEaS5DT8Xtainxk/x1cMenIGeuVDuWW7idw9M15DY01mIkhvDWwJnAEiImDLC4lpwjbDhxfJVt
p+mhmzkTXpctqbZ6NIvLYWQI1ZG9HEd8EFMxPRnqQdGtpv/AKFQmqCtn9MS915+XfRa/IphHhauz
9Ik2oqKXffba7AKDbtck4puTHOTEHJAMFyPKLkgBBAJAbKx6tqxg4Ag8+gY2z7QibK8/EPTbCCAF
F5BPvnqjQuNljS4v3UIzsDC4Ssg+BMTDwuofQy5/Oo6TuMEku8JvqKXnbTO341FvE22VIQ3Ve+5N
MGv9dtB3TiDXY+uZsAaScTOQJ8bcNUo2yP1vfdwEIAuYT26uZpeL6aBaMV3RT0unZqZT7SyWrSHQ
twgDHAeO7VUT5qvwdnYi5ybTuDG178PCkQx4ezjUZof/fzwcCJf3nmAV7Wq1TVZjuEA4lmygrD0y
t5Jt6mrwsjR/aYrutpnwwQVKDTisth9iBS/QxjpY56B0x0hSFSptzNNyblxu6OsU2DyDk3vlDtOT
rhIP1wF5PbxAZnxV24Fe5K9O5KJX49awxAmBNxz9Rz+bUEeCVC6lbtwPYXCc+nSTD8oPzcVP8+9H
NInnPii2YxEdroMfOQji2YPV4zSvKbhdmWLYQsIVv3g867sJHz3yN0saoWiikNW6mvqXPqQxzqnc
h6YMpv0QpnsjwJA0KWZd+djQ6daH3caK2s9Nzx2JumTjN8WNCDSK9o3x3e0x1w/nDL9DwCxkCs0G
jHRjrnRlzmRF2rZxq4QHCLnYoU/Y9wD5JbUyjRxd1dcSHTwakympMQ/tUKxw77cWfTrToYz1Jn0Y
u3TGD0PXYUc3hi/oOQr2SUm/ciwaCJ1evGQim/CJq9sS5RYdHxzb/eml8QUdiqxbE3vmIpQvrl6U
66LhJskM+7gcBmPvj6CLHS4mWcyhzmFFksi1k1FAuz67KmcOyVm8lvZT1/Z3Iy4yK1G0EKED85LF
NHBn8OUx7mxWJjLuZZzz2BE8XPhFimJdsi098Ho26a/rmcg2xx9B6hAkBWmwmjQcrzJMSetc+VA6
tGI7MfEFxoQru6Du3KuzbNjDPexfRr2gGO0r8DvGZ3Z1LoX7VI5MAfqNH+ZyuDfVWu64p1l3cLPt
mKLRYClAt6Dvlsfh9GizUgMj0DpkLpvLhL2t7pyn0fNf8pFpi6DzM+k8HWpvCtdgBiZL8Uv1tPAZ
TyVfCX+8aQgPNnZN8abmmVt2ZC6zaNiIvr+J8ARbiah8FG6drL2QoqCbFu3aZl9czZOL/DG66dBv
MsM5GPTM5VWJZummB/69KB9M4UuUti5re9XdmrP/YyqGe8Pzh+9AaQGguYcomtxv0RrI0KYT2kCx
xb6R0qp3BN+A24fki99J/VgE6XCj+RRokzwEcJICcZPbRlH1ombUV4GbYJ5iRvaKPCg2K3H1IyE/
xlZDJrEk8ZkYTwHuqy6o9KU55p8TttKVnmy8cW72UwNWAZQgejQAYwxoHAJGJeYq/ApBv6ZjUtng
y2rC7s3cfRtbt3pnPpSDi+fht2tMjsHbYijxlu69rd+FxgYUUrvMrZuS7NyidcxPztiW+CBWd5kr
kq2j+bsaUhfaFdQCgDZBD/lPcASrvVAKtAxLzqjoP+mG5Ic9TCYBwx8pWBwhZzQbWl8AV4hJrkvo
aDjniZ/a4J7QvqAEMMUmsUB1j3VxpDOvYVJk5wDxi1M8+UOEL6E6MrQjOypOeNqyDrHsjSt3XYRA
oA2OeY73Q4xsH3o/GBsxZEgnqrvWMm5CzwZ3prVkpNOVDu8JKb79xdYw9J4w5FloEf7oaURgAlaR
qe8y/6fA3ski8+n6ireexQWDBmryXDs9HHe2AGmi+ke/iLElfdEpNbWA1O88gZzwpgSUBVjNqM30
VS+qgZgP/8aWhjqsz/GL9ya8fg3gYVPUsyONm37q5NYP2rtskNnSIWu4KoW9MtDjrTsPkyVdyq8U
rUBUzANmgqiyF5YPI4TWz21AudTza6yuvRhfOJmuOx3f2m7Acy9qQR/0zq7SQgwv2WHAWoTTyq11
RYOlHAk3bW1o4XfZZQwnburSVld3hdgKB9Ce48YAUb0DczDfXnc6+r8JMmlME25nLMMxsmHAztk2
Ik/AckanW1mezcbGmKCID4kfWbs+gAjKrrAd8YyPRjO+DVD8W2H0GfuWYjPJ7nveaDhtRlClEVF9
q3IRrC0wnJiM4RMmN5nRcSgSSbS18dr2hUvjVpZsiN5cqJzy1p06vFTSSjEjmwWClmrlheNKNzkb
zL2/88eIA2LJMd3AIbo0GASzOlLSJiapk9HqTPiA6hEPYzMLF/7EMV3jmOyAF19MdX5RG+bf2SX6
ZehYyRLOP2nF8GGu2wvqmhJqKySuiCM0zwmbI7kwZu1YaQ37u8k5y9WJzLAl0YeMRVBB0q/HVmRw
aCzAbRjdcy5gNIZEM6kU9aYthk9j4GKU6gVbOL28UosHNGiLjDMefqPck9nyH8HLfmJNekYzd7oe
dYVqXvFNECBdkj6ZPoe3DO2ZsWgr80VMvO9Wby7QHNRJuQrNpxI3UtusaWcsdblNdPCgifbVYe1g
EQwXY4g8aAYLrf7HqwBH3DZ9nds+5BCfYmafh3caDpcLfC44BQ04cBRNvzE52rUlB43CyVZG4yc7
bWX5bXsT+/hKoFutk3aZ2hAtJFii2eJ04ffEd0WorUO8REJPOQDje5FrPMZUBVu9yrX06i7EPni3
PvE+h136nSbHJydt6Viysotpc/+HuSPiJE4jXZweGp6YSOHD5EQk5Pm5uVX+yZPjafach8IHCkLm
sFa1vlSspd/AmFNTzJmfHPbpZY3hdQWkdwka6cFRYQheJY8omRp65fN8Y/gdBF2cpywJ8t6zi03U
+OM6TMqvk424n/gScb9B1/A1GxopRSvyZo57GR/+PlIJjI1S1rmS4GsCY7iou3AZzGyoKix1RfDN
FDvNxoc2ofx1HaFRj5cRPUgg9QBl1HAnWgR915fd+y61PiNaSoNoQeo01lv6nYvf8IpqYr4En67T
z+Q9oBLcZTU7NV5oZ6sIBgRYxi6yhrM1TFgrcTjuPW48J3sCtE2RJK8apeZ12stz1nDuKfLoEBXV
rVv1RKadPM6m+XR9Bn0CSEupFFEB8xrUulpWKrZQ8bEeT8+2O136Atvxuk0mTJgCGIUWPS3XKNnK
593oaSfsXhV3mGT1zDw0JIje64swu2oVqNC2dAt8x7BzIUuLYTnBap3Ox975DJm1XWgV5Boa6mib
z3AwmzDrLUFOTcc8E3e0+G3gth4Q+BTLrOQn1J9WCUUnkt+H6rPtAv7pp3yVMkZKK/4UkNLDG29X
9f63Wjq08hrjDZ11bBlecrFUiA5zMtMxBlbpt+uLN9SeU9uMV7MgUZHyfSMxX4WLW3DFb+JLSp43
6PdknlW8C++kY8BniXsKC/I9xnj0C+Me1Twe+NZ4a6XsmJoDg61Ycec/qwWjL5EqgGrQWW280XAX
GN4xSLk9WkOg4+fdDQcNDsHEer3Pyap5uGaTm4iVrnW+ab5L8swkvMzsCXKIezJFtBAzQB7JnFZB
vaw4svcG1QqQ4DcI39gBgCSJEGOnJsKrXcHmBJEwI5jfiKxkXURbQx+X11k7q+wY9fuftUBlex3z
vtUc678n2sbHIb/vvmUjAYhaaGt65+TPtpFntZSopxrP/c6tnAuKuktq/MClZhl1brbM85JlRrub
LPMW959pNSe8bZWCkB2zJxrHs+M9Zn38A3uxuSSr0rpmxK6+pzaLc7O6JyC0sev8ot6mq6mcMoti
LdyT45PM9FSvt0pc9h3wFk6tbCSfTWZHA4x3OdBIvx6RMa6utQFLNB6ceyxzw5CGa82Ynxqtex3r
/Eyj82YeRkAOTH86ognuURiNTaUtVQED3WUE3dY8pDpJL1l+mWAqUyMn7lAJHyeKXyebrAY9TRpi
XG1PqWdrcEj01NC+fkio4hkI1Qt8zRt40gt8b9HCuKdxZAh2DQUmChZrdxg/eS5cg2tiIX7MoQKj
9fORyQwMvCghABcBrt41A9yYNpWZY0LBSaDvDRzaHPLsGVmPIodIoDIeVlBcICOeJLb2ktyJ66jY
mlFpjgBlNJxaO5Jz4zV9lm4BzWIA7oe3A8aVU8eqHnBzUrhR6i2O7fCd5OG6aYd13kNr6Q0OfoVR
fBHSuL3OBxHaPELYhFVCQDXhi+EW7k9npm89ayaunIkNOkeYfM+IPna+gD5FgYDp13mPFjzg1TXU
DunohNB4MMgxyoqYbRpzQJwMaBXes9/LJnp1IxZuJ5+BQxMWuX62b4f+nKONm2rTWmOjxPnAsKNl
LOkCVSdqhyzsNdKKVKosH1kZyhoDOBqsV77aHym4YD/FvC40dt2EpFvp3Awa4VEasxq4Eae3EtWE
rCOSUzEPxMkZkg2o2phFNyiUt11SQ+8lSRkaAxjdMd42vSQGDUQAwy15oKUj2KZ7OtDLDRZs2sog
QNZRPsQup8lSADUKu5MJhcdRzlsy/SyiCj5RxxKTO/nPspXG6Rp7lrO7TlJ8v/KOWyTAobZiuhnS
gV0q7CFVCPCTFFwvnlFwYjhFln2yx+L1mqXRNN50myerpqb/3dV9f+sk+tJBSr4sSU1eNzuOitm6
AeGUOITGeFeCrEw5nk7eTy/2Ox4n97EIcZaPU//Fzwh52wL36joGyKQSYnVNNrq1uHdZQLNyzhl5
UQafqrTwsMBNXidVC6gDakixUT7bo/va0xIc+AFQBbIIiRW/pvWnYmILSWcySnP1pZvFXa0ReocV
Fp1T7rCgsr3RF6GhK0yO15i5xMRred3bMpdjtPDcl6bTIAmRrJ5Vasp0mJillXmcGO/IMiwoVisT
c+SEUbDRwCfyIyl7Vl9cWlw4fSjDmo+1yXWvwu9qgdnu3fU0d32jyiZqVTs2azNBHpnZIlAP3RL8
UVuDYAlvOqJhufPr7wEFRtiot/Scfg0djts1RYAwyr95Se2vrNgKSTkAZlP3xrU5SQ7NviqjfKlG
/Zidmwz4lObnzMoGF99y+orRNYc7LznNwf0A8ZsHEMLyyYlDhWuWh/4W41CSgWFr7pKyOKS8NboI
97pfExS008/QwjHELusN4fkWM3QWt2Dql01QfKkbcYhqGHhY/I8+Q8sp800BPzluftS55m5i5y6U
1V7T669z5OOY6hHrhqK76eyo3peZpy1YLuXKmfLjAFT+dtRl/zDpxecik7iZOeMO032n1oLN7Izn
Ooi1tUf6bpnodGn2ExZWfaW1T928mWlgqsLOx97cam5QkaZ3YWUD6c5X/Qi1Q5fNSWbYt2q5BPFg
Sn/j9tjy1VFPZ2uTd5vc4NiQ9uNdl1j6jYmDUizjeaP7VObqMJSoDYfHtrfcfQH+Cj048J7+Ug4K
aOp/dlBiOQVNDl2tfRM4SJIjjVJ0lH6wrvXsuUArvh16RUAKB3NrO+WncvAR7OM7fHabXmxKcxRg
OFxxoG1MHBzaNPaphA1hjt7h+iE0+Kz/WpXSODAWYC9fP+DtfRDpxPFfDzQSHSUIajnV93gUuYfr
ByQ27sFh5gxRVEGkr/nzeXmXJy5cFqmtM9/izRgD+YOYfDGwciZMEwkyhKx24IrNlYvsfNPl+Y9O
18xDX+hfy5qCQp4mxhoVHcSbwSgO1w9gAr4G7RSsTasBc+DHv364fi/FKH8dN9n3BHcsbD1pEWxL
+4BvtH24fvbmS4sufVx220NSNeWR9kQMlQKMi7Uy1Q//8wFaMqDzAPcb2YSkcJox6fYpjNYqrNeO
JvudBR2d2d8MDU12rAJWcpNF1kMxxP5mCPrNaI0QFuLkphCTebh+AAJvHVrsKmAq5fH6f/4BtHW6
zjMyGoZmGYfrB9L95t+fYe6C5B8XQYNMpcpN4ujDbE2aTwEQVnYB/dxlhn6umjSCLU5qMA7dfVyW
3k0GnMlyWzCx9CkROKIT1HI9ApVnnSu6bIpRrx90t1VtTOPJNXoYu1me7mHo0maWlNCtfaDTftla
946hgfuM9XrtpnGyDoIS2InhdBvsMzAnPE+BMhnxBQNKfUmivfk0cI3rV+PgwMuE+74agtLf9j0v
JwKBfp6toj5PNr1IfkWe4vo9T0kug979ZGt3Ywa1Z6Y7tElhRc3JV1uv8rsE1TMaalwQY0l2f7Yz
m42I+9z1Soh9/dQp45+YPZtr1+ssQgDDwgaRz6R6Cr98T3e7jYzsL/4AmigbQgDhpvdV06HSjkHW
HO0Sf7kCBEuQQOFUH66fjTJ+IHE2L/A05fTV6eMhcvPXlEL7OqNseLh+6/pBz2DwXj+rWwHoCXcS
Ov6LfG9SZzDJSR6c+Bsv8D6TjHKzEpB8c/s03aP4BzahPvjT9IPtCFtybw6hhW2roX1wNIHjfjXt
MAhem2oCe2p2iglsZW+nN03RRQy/cO1r5f9m7zyW3EbWNn0rcwPogTdbgqAvb1TSBlFy8Dbhr36e
REldanXP6fMvJ2I2CAAssggCmfmZ13Q7Ku4Xa9Y4o0cYLzcWXn7TtdO32dmC8om5stf6CVPNNm5k
fNoGc6dFp1YOcZG0oCeRIwJormpHM7krkrQ/DZntqsB1mW1yOdFUYQVKt/f2htmkGBNm2LvVOhqL
KjnlPp/069jF88QddVzEdrWT4XFhiDN/axPQgbfL5EfZKhyAtHBv+rSLzxm6JX6ywBYeFkUliCi/
NA3/e96bUqxlMNv+hLJkz7yWEWOsu+DDoYa5URpQisApOkzMk4N+xWndWzeh2f44TKxa3xWey8rZ
H2ennrEOQagntk3+yRj/2FvPWdHTGME3oXrssc5NlMdhBSKMXScVQgxuF+iKZQL/F59mjZ81cVii
5+G2jpOXPIYJa0wtniTtfNCi7knPHO48elLzrAYZDzOFhzG6hAle4z1+sUiB1ZfasyjS2dHRJOUp
c9wfk1r9HLrmPnXOIlUPoJQ/eU39jITch2wiYtRm4zASl5L56ulp1gnho9l4stKR/lwCGHVRsN8q
qWEIRaHuYX5Sdazah0FgBxNedW3e7/NIr4PvBp7AiWYxZkfXOsazjoCsA4xMgzNoO4C1sxAqjCNe
Uqv4LGz3M4nJxtIcYMF99HlqwtfZbP3JEfdlhDJLBSmYqukuUuKjvABVH/fEZS5DYoqN/ZIR66Uz
wW2P6hhRsvPYxeOWIouPND5upjkV1Im5rfF8zXCupaZV1tqfktz42C58SLvE392JZW7s4WzElBo1
q/gQ1RhNWbH7CNX6s+F0nw3kSEUj5fwQ04+I4OCdYqtctC+jkl0W47Q0Os04nX6vjXa+tZQkswjJ
XIoqeWEWusrUuD0qGu0pp6n3et/f6k2NRu3UY5uJ1WqBUlxgYHtNfZgFDvC1Ty9u2LR3E4SPgGi2
vSw2FXBaUd9TfZjeqjymgrlapZ7lZcQyEcgxZHJwZAWQSESdr/260Ot0jC0OiDncaXhA9g7p01rR
S73ouywFTWtChRiIj2S73+kY9QxZ4afW+Nx6eHtZMGVS4BZqF5JAGr5FoqMr5C1mCuVQONBZmzEw
7Ow18TBbJVikdkjODHYfjnq5cQfqAoB/iRqBEvSUhXLw8nrjKpuD2Xj/QvlaEcN/IdJ5KlkBsCaP
rqChmb/hi8SyRGYvKF8ZlXUoZ3KVWlPhJS/wruiROHXxmUgvJI3JWc4K6hOy1OTRUOv1YuPFqRUI
om4KFIm2KWRmsP6UEWVGE100YzxGOuksIY8sC4vrKbXpMlskl31Ivl1bIEbm77bBQ9CnxISqc0Br
qEZvIHmtUlvbieYjxKbXycKkEhkASgf5bmG6JuRPsT1XLjYwlv8MQtIkoOtvPwoYUpSj0GDU1x/t
F9CVE+nR7FISObSF9twDJ2ozUlb5lZLJvYIbtIyHyGu309T/m5Sb/g//G6o0hu8mnGJAsb+xOIQ5
WAWl/vxQy453EZJ/8Y+0+NmizKDo1nWlz/c2aJF50p4hZB69cTzJLIy2KBZ4EToO6AUQR9BS7q7a
3DtOJiWf//wL2X8DhcHVUx1LcoHQ2fmbCkzZTmVm2hmPjcu3jCFI+K4Q44ZpmGRyluW1Usv82oYW
FXngqoCMNWP2XYI5EoS8oWjRHelzd1eREYM1eDVkLufmoD+dClGktnjNKRXyTOxMnaAsSuNPlUgI
bm9XCGKkyrxdlgO7xrxuXtLZcbCLIylccRqkCd9pBNtbJ483+kAir2cgyuEvnaJlOmfyW7pGrPti
oBU3tTmWsyZMeezWCmu4n4v4G2ymGzzt8nuZsFHnebXb8T5vBbSK6YMui4yJ3RwtvNsBeVQLrcfW
mB/yKT78599aM/4GjuXHRsMEXSkHfd6/AVZr9IExmumzQ2Jnlg/pNwCjSvYr8SatnMlMIVFRuJRS
oxkwNZ6LLdqm+rU2mDt7UiuWAyrKrpMQGcMbO4MmHw/QLvfwx00WYeo5S5E7xSmOqJ+03nBvhjSA
a626LMIrdoO6fC8WuPEWqJSd3cy7tdgcxVQsoN36RfwaCQUgnEa9OuHWyYZimVAkS0fm/pYcRQWj
sjEKoi6dgqiR6ofaofpGmaFqKbfZLKFB2t2OMY2pTBuR8KjyFzgvzDwk7wV0auTHer+emXna0PmU
44iBCzCvxzmbtd/aK9/ydKx31BwUrauDtOy+oIwhuwwFFhkUIIJ8TBBDKV97rIz8wlD3ELVoeakF
sqcYAKeGI1sjSbQbS/WJQI96FRUfk9JcprcXhSIXGAau2vK6+7XWXisVlvDZMa6Vb5XO41OWkbat
IEJqA+FeaC40RjISLBVcmYgEQBa4x6UY90qhIwiQNvWOdgkeoGl9rF91I51PI7ApP8utZ4sX6RCc
omr8bI4xqi3IWJr9Faopx1qCBOyEdaL17IPRKp+ignEuv2pzjKr4G/zS+z6Tcis2xoRarwIG6Kdn
I7QAa2CGkI0dptCVePqXx1VS23+bPGG92xqKhLblIeH8V8Rq1IMxMRVk8Ax5yXI1cDhHDOd9Vbpz
6aQkrTizgcjBz6qSzTvZMEMomKVDYhiaLv8X/O7fEd+e4bFIoDnKKGJu/e0rofKBgxrueIfcij7W
iMATPh9l6TsfMb5s52MoEWfVODxL6FXh5q+h2nwwXOtffpt/mNzxEaHCBkUC1rrzO/S8T/ohtMsq
OXQxVLGpZ1ShzJYKDIZq8Mwgxb+0pGrDYn2xW/ovMHWvhKxv2BI/Bp7CFzOOakXoPqp98qib8RxQ
CQv9pJ7+BYnrGX+7j2g3GxIhj9YXiltyCfhlESTANmmDj/FhyqSHNV10kBVbdRCIKIe6bGaT1i+5
7UB3beFzqme0hMeTo5ptALuYqnNymbNkDHpUiALwE46vy2pUUqCobJjJljor7qUCYF7Ve88bQUsy
UMeC5LGsFCihnjiO2fRUzGm1VRdQsXqBfEGI4LynWN6zRy6kq/d6+6BkeRusNfFISVh92uWgZ8aW
Sp8XDCOFtfxDbaE6mzdlH9R9EuNqi/M6yMonu9B3NlL8djzD2kNzJJnpWyjGuI2wxTulLcPGaGpo
95q27BJP+dDWIsdTaKC46qkvcw5YVzEOsua4QkVLamqupzzGNHBV1ohYj28Hmwl5KcsHLwYbFRnF
vC0M5eip1m3ZRzCw1X5vG4cwzdtDJVwK2tWU7hq7jX17aS6NV9f3KDqQnGbMVsXcTUh9Jrj8JNV2
Hbz/I2rUf0F6+u/YU/8PUaNk4Muk8L9/8o7+Ro16kFSl/7V9zaqOyeeNbiU5VT/e+IMZ5dl/QMjR
bExLDMtCe4PP/EGNQhLxD8RiebBB16ACLzkXP6lR1h/IWKwqBMiUoprIjPqTGqX/AcGHNjF8HyQC
Nd718yv+oO/8J2oUWdpv0SXi78zNqkoMAY9PJVf866D2VFF2Ydgo51RJwi0F5hpbUrf3ex0YBCB4
Ko4xq6kQL66Fe4w6h6d0Ei9Lodzmc4jnX4PhbIpmGw6Uzk4fFnRo0DgJ5tysfDcab6N+mzsJ3r5m
fQpbXDwXSXmmSQ1OmUZ+FUcBPD+QKkhAb3os1+uquBd2/2IsYh+p5A9tj3vqVO6bxr3VDFAzKont
0WjBwuCI6kNJ+qi2zoPnVU/psmDeiU1lDQE7N/tdX8zUk+aTG04HLysvVoY+bRE7VxmyHuScGVW5
5DPiU8hYHMoacF6jivvMosykN4nD5BCbPg6MfpvmQa6DWtMGcAJJskXPD51+pfwe50DCzOmcVLuy
HoJF9Lf9lEulNHGktN5uw+r7GPPHSQ5MqTPNp340tyAgnxUnokFvcM0WYjrZKO6Witw56wHDeZH+
ZdFMSkL0fbJGv2/y7AQx5KEb8e8zajALae+hnErF2hoe66Z8BUk5dAWrJ4jOFL023QhpLldLoEzt
EylGB0ITE2falVaPRradYHEe2VeK4wCFmZ7VFFOnqkHxbCyurILLBVKzQeINYYeSkkquVH6N+CXY
jPiQqUc7rXHxmA7uoru+1pPJp9bkY9WQbxQdubkZpQNlTigWutlXwB8Ydd3Qg3gw+2jH4suc2xOx
9wn+YKOubnWDmCcaogzciXIdZqTQiTV9bovsosRKiTdGnuxQf82T+9r+ok72FTnReOr4Eea6mu7n
Ce2XecgC77ObJWelxs6t7sNHa1puWVdAgyfVfkyGo6Ui1+RODUbOJu7dSpYGrTZTw83jJ/rm7gFC
wlVW6/W5dobHyjVx1s77g7ZY2W5wUCWzBNV0bibNO5BLM6Tvgqbj1jaIbjDJvdjUhXcaMAZzuhMx
stSWiK+NAaM7w8HJNKbRXLj1Sxbj5lyqzwSLH2DvQW0bKKLpjvacleWXeaC1Lle4bOdmiAU3JiJx
mu30gFt3dVc9VKN9vxTusYpBqMz1SN1Q3eKY0hOAh7dQxa/18hpjXKQ2Eut+carJRybTWjzZMG37
AFkqEDHZGQif5gPDy67eN8JOTHxYuMTCjVCSozPFgB7nF3SBxUbDJdrtvvVoY2wyt6SllTeIHDTF
E33BnacPdtBFka8t5sfG8IZNF0NxKZ243NZ5uSkH4y7vBvMQ4ea5SVQDxkOLqTryXLAxjiH6CbtW
LdWTkegLirnh8rb3fk5ptE1FzTl3y9O66QHTv+0JuScn42Ay3ZcfL6bYZjZ5QTmLGu2f+wrQQsoF
lHveXvvl42QDy6zVjlIqJclp7IDnILK1HmU0/4xAS9J5a1A4RqQwpAjaFCSbJb4+vikoYLp98oXE
bWL6UCGIiWjZ6XMeH4oy9p0k9A5xWgHN9CpKuLVX0YlbKMOue6NR385zBjT0z1Pr+bTVr5NJunT+
+ffUaH+8E9q7s12sAlPYyq5OupvUpxrGfbE4+r5NoKlv1nOqfGH9k3VTRqF1jNT9+5n3v0qcjHcl
1VwyuWmn9Z1vn9Stn7eeGJL0PvKGdue2PN3WUD2I3gppiSTm41go53ne12OWvlLScnIdYZbINT4C
8gmXXtt4TeLum8ppbjURUkzpJlp+w7Dvmy49A3x/hPiDN7Qe6wdbK6/tJYTR0zUgNuoyOabCLwd9
o8fR8jrFw32SbT3sTYEHKeC7YQBSCkivF7rYl2keHotEqYJyQNEFwpCy1ZfcPUE/aA56VD0JVxl9
fBsu6IH3AGpqJ8gTVDrQbOyXl0nzKMLNmDqFy0uLk1dvKR9BAarUdZF9Qo2tu64yCCa6Wp1qdIoa
oTkHpTTEoZirz+ZkABS2oOLHYnCfEi/0MRjLDl2i2EGtuMVRcaOPDcD8EiL2va2G1a2OrLoBf8FR
uv5xKfuEmmZ521P/3thTV32wJyyw5/i+SOOQrrbdBnVsg0J11Bc4Ucs+AwwnbTROodAwkPra15ha
6/Fdy9O1GwsPIMfciJNWzul2LnsoPdRJUHrcMIxreEJRQfl7amLcyMKzKcdZajGw4lYgjrgeuwOp
8UApaXRRLgLFUJ7WzZKEN8PgjDuiieI0JSpJedeJcQmoV0hZFytkiCAqBaZp0I55erInr1h82cU8
LX1ib63Jo+6M9udp3aAcWZ1STz6M78dzrSJ7jP4jCmo02XUEoU7rpmMCHuoTT2h7ssXcnCasom1F
KY9ADZtTlMXNqf1zbz33fugs9bNSTuDAHT7DKMv6NJes7sBJxiAhVoBgLT2pFY0ih3zVrKvUT6A5
+QiCGIsPpwmAxZwc8x7z8nVjIZi8+OsuZOf65BrWB9vGdn0G3XCyiAp0cyiPa8N2kV3bRDO4MXJv
PdTisQBE4KDR4tpDjj5GL05vu7Hmtaf1WIFZHuCE9AUxIkHDRkmRkDKw5pI/Qx6CNfXzGdfbcXGB
tzgNMOgR6Gg6WFSpua9LISfHWO5adWHD3/AgknPX43TZ8gvXh4Ek8+0Gr3e5V5ryJORm3VvP5XP2
zZrVKvCK6Uczee0orw/Ce4N53VsaqDwdFmVv9x1HjJJpiQ2SJaXslZanunCIXrC3jnaF3Tyt997U
luTHY4ACLbuRIl7CUiAL66g1nvSf1/Y4/jXmNotKUH3r7yh/MmhH4tQ5Rhb0JYZo6+G6WX/vKBXa
HqdtyOZqS+3050ZR+YnfD9e99dxif2yqtDu63SitJuVvuj5u615WtAhHha5LP47n7X3z/gy+P4hO
bh5pb4j9QM2JK8rdm6zEcsqV0926oTXEfaGnQJYsT45JXTM/Nd9G0f28d29jVK1i6SrAjUtABJLy
Iqzy541zIvx1JN7ox418v4eI5hLBO/1hvTfDOmbfRu7bvpXWX5xUFyvU4JdbtN6x9Wa93zanhDrS
5CAF30crrIsKvp+8d+toXl/RsWEJGoq/Wq7+HLyt4BdYj0WKpe0mGZziSNgH9RQoBDpJDJl1KMWY
rb/tvZ9DQHHvCN3cT1HVntBdII6G+eQgxiK0EY+5VmE6kK+9/YE8hz4ovhTAbbeeynyoKrGgXPFz
77dzSttEW4XYnT6Gu8i1sYMZkicRzbSlPXtIBcKaZ+IYyHTWvdKLtQANn0/rLdTklPF+RwuT9P7t
jtZJaR9EqrwNwXVIViKO8VmM4ONvrMwN+myIDi1SSj9u4XLtjU36NiQhqWOEs6Qhsj8MSVu6B2kC
vMN6i+1iJORb73ttaHcl1JzdeqOh3NgUx+VoXTchHuC0FpqQh7fPyEDkgPQsk3evd/qXY+HaChwa
dJXnElglVUd5h+WmlhO3up4shk7ZZ126U/+cni2P+GM9XPfWzTpvr+fCytqEZeMd3qfLPASCvFln
zrddPv9j6UWwo6SLiCcXmUKCV+w5q4qDu14CQBB5YetretQuwfoXE71JTLLlH68vEYf9eO96GGEp
Ofu6rXwe6jqOP4ddVuwjeUmDxiWte++bfzpXKgqz6PvfRIX8af7pIyZylaCg67h+TL6+L4xg81oG
fLv3t/3Te387l8UoXS4CXEYiv+v6qpqDDRxpfK5H1YScnYBYp7XdV22UyxHyZs3JjBhN62YQrFbv
58ZUDjZdRYCi1Z39NObnQumLvWHLe7G+I4Jwgz+a/Jj1zf/0MesLv7wH4cTASqE6yYunPvhBi3U3
WP/q7ePe/naoJ5iLLr+GZgzZfn193aDRx39bX0XBD4ADD4pi1kwTYmT5p0mpUlkHHnQUdj0HAxb2
7WHQMuANiiNOSewSFpQosskxqsnNtC7utQGWf9NhZ3NaHioZGygps3azRgmxzZeJwuKlxUc5COWI
wK4qxKVrvKBvVJ3CmqZnWyRheZkVmvNMMuWp+3OzHrrrzLueTL0CjSupf5jI1fZts07b627dGTxC
mBfeobfU7Uaj/1qYNdVTOXWg4loDqmAFWA/NdUVIyyfk1Qp0Lpxqa8qZZ1DB+g1Eq+u1rKfWC1o3
UarZe2Rv951noa2CkHFzimWUkMil0fXqGGo5q18kYwuFhYFUT66BKsIOfj+VMyyQhLkvllHKLNfU
dU90EI+wgwboIECnqR+tcTGDvgH1JeRm3dOsYWsmoj90curF6JwFWe61NuBiLVwOvZycEzm1Qw3i
EdTkjL0ej2ZOUUnHNKazVIwmZHjlyHCq0C2TWTIEqryMNI9ksLjI6eZtT7XQflZohBmLFqTyOt0G
H9t1D76tt0uX/iptrFgP9KtQrrPrha8bu8dUpcQmCxo2gJyiVLluVQYUFbm8ir4hdDYXvPQ2lUic
MVaATJr2HsGxSA0sORpnJbptrIo6+TqVakUJMrBkPvXkbtjpLMhmSDkXDckFUMRJpZ41++tuLxfq
UlfnfdmnB0Mu6qNcy9c97hHrwvtJRBeULUooKcgBLuJ9U7ips1+Es3s/ZcknCDxoRL07pERiWu1u
UpS79dMGGVKse++bSD6pnSY+9AXIv/WD8nXtWnftqeCHR4oNONNgHTqQ0QMCClF/iI1ma8kYfN00
66NmxVsjzSeMwGDxUEjhVaUySA7wxAnlrVmfNtcroOavxzCs2Y07A/5Fbbzqg34uC3T0N+vDt24S
aoRgosroO8W+JqBlovLRQL6XskmOlOqnkxeN0wnBJlyo3o8L+O0QcVz0oLLxhGPAeKrcgUaU1iC2
QejJ2QR768C1yi+lRCiF8DBPUchmPfzbubT1FW+EBjVeBr2sbpqhGK97KTcldBjZKoWiIQFdbYZ0
VzEl72zlYXCX9JSoobOLddumU1AhKlhC46lRHdjN6pIEreout1pxP6ulczC9Gl275qEWi3tOp+px
McPwIBKsVTrD/qhrMxL5TYx64qLewh6oLnl0qEP3inA7vepn1ThPGgDXFF8CPYqDUUNWM9FA87nG
rUc199lFC+SIPWiJB7Bzn06NrMKAbsL94DRmFCqndAixRljusnDGxFo43bkeh8tg2CE6wTJaGPHQ
jdRpu9jKVe+QfswibdDuibESGZFr9SZhHE2RX5ehpgQKvg97c+aJthu7P8IpPiAFAOm+sazryFku
adIrlILnDyOySf7ojLMPxRqajoKAtm6Bj+v0EbFEsIMthO7zutdnzTdhFMPOakR9AYUqg9wCALsy
xThFNb2/1Br6ln2LsqLVaCdsLi0f1qbpgwVMrvMc0ViNbHxXpP6Smx5ofhNPaVBQqDy018vg3DCd
jY8G7azdrOfIOzteujFLddxH+VjcZPOCPkoryyCR2Fqp2vitM+1mI+ovuluq8A0QDTJQEQRTSudG
cd0ro2xLJENQFIipzZipn1MqvLNq5TH3jG5Pxz7QOgqphdF/sRLob54+BpRa932+iI3Zswm7uNga
kxeY4fC10mCAzSCVlxG+cGg8WmUxXdGoQ6rPmp8mVccLibY4rUfXOtXx4sIz6z9V5tQio6nRS6ay
PqfqZ1tQxC2Hr1AkwKEvKhV+77BMyeIbdn9VCrODRzXqu9ZQqQTnKcIrWrs3GiRCQmHUFMcm9U6Y
LJZjmW8XtdS3xSyaHSBQ08+aaQPKSd/knhUMFMH9qZkt6M96YCp6v3WsCG6dOhs7BEqWSwSLV5K0
+50BVfxYL/oMsDbaLGPydcgP6GtsDELYC7qH31QNFXB0EjRf1UoHDbEayBXkOcNQUkpN/OPaMhSE
D7T4elLqWXbQLYrRMCq7nmZG4jbfOkvGmwaKMBkJJigysE6ZYLHXweRPnUqfFtpNYnQd/p54NVme
h5dKrkMs1QKjEd524gH1S+HehGpxBuidXdAqOKh5XRyzrPlcTzRLKs3o/n/37r8TNsT0iHba/717
R78SzMZr+WvnjoatfNOPzp1Lo02TbrSoKUtjVAMc3I/Onaf+QXNOk6mPBTTWtBGs+tm5c//A6gkp
TBslZhxtZT//Z+dO+8P2pAeslLQDfOBY/6POnfwnv6IqdNcALGjiKEAoSLPwd/HRZlKmDuqDdlZC
7aFrm+oqXAZ4FIZFeud9nrSJsK2vYgBPnRpUerLctEwUZ2+BZySPWBvcU5F7d3PemkjyFy+4nY3n
9ciacqgwWlzstDr6Yhbqt1IXd5Wi4EEPNN1ftDrfZuB6T/qILQpkznOU2dYGwhv0fqk7NVuFdjCa
spEq4x+xubbPjj3ci1ZENwjnGk9hCklMmVRBruyiYcWEyW99i77DdF86NposdghBylNbNEP6Ijx3
iJoRqYkbU4cnGKp7YNXRnUYvC+G1sofMJJDwWEZwWRQ/ChryuKQNKtgWrXxoMkxs59DVg2QqzSOc
fFhrNF7vsGRKfNoyt0OoKw9FaoE7E+rdBMz5nFgKX7r5YlfR+OAU5rhf0hzJ+wIaU6PPnyJVhfHf
JxQzU4uWQWG3YNOmc6cTdOYAtLE9U4eHIqoPFGS9i9tPMSIjuLuEg7IcuH0kHliwX7vz0G21UFi+
qaXxBTD1DXGZ35bdfNQ6ZbiuQPHWZlR+w17TufSj8B7cxaZJq1f7YYDuJLJUvan00N6OUhwnGVC7
ihIxXGx8D2w1Dve6yTpWU0m/KSt6TY50/epm4AWJexkFXNDYgJFjwa2p+PPr1NkOStTeQpstF01B
Iy01mRcVQ/hcHRSjyL61Ka+fYyu6c0c1uyqc4X4JVefeGrv9bOvdNSJMU6AQSW6V0bLuEMrZD1aa
XsWd8imfFyrsndecw5kwOG+eIwwXztqwsGiq9f3YeCPVGzos9PRcFNVZnCHT6MfBjcTB1bXATfXM
N2dVuxXeNPrIMKAEUVI0nA2ebRpiv0wQP3rnv8qI/o4Z0sF30suXyuoAhyxgQ3/tlLuiR6aopdIz
2mDChhAsIVIYF6PDVINy5JVQ+/hIBv/QoQd+LBPxkShZbGMzhX0cEdH95++D57f8j78Aq/hGJo17
IKkIm9oeM8Ffv5ECELtW+io6UxAZj3lWpDuLUMHP6xGgV0FhESAyY1JkvtvbnwpNVfB8ss7toG0a
z2g/VCmd5rDRgo4w47bJ0bWHQR59Gs3xYgPALcxi/Ohw3zbCSKNH7wvg+HmL4998HnpodFhKUw3T
MntfYigapMJCPX9Q/AGjR5ze4yuYsNum8maEYnhjZNdoOHtwxCNdjEcDbY+N6QD77Kx+uXHm9Gro
UQSfZ+fYDIiMlPWNlpv2OR5gNqtah75gG03XpnrsjLD4rICK2qqh4uxtJb5qzSV9jHrpKh87Zwcf
M99VB6ghmUasqdlXmaJFV6DUMl+vkdjp67i7wg75QZ+VTyMw2Xu3NQKrVZ8pm5uXigTX1hXzdmnD
fRxqsQ+e39153rClQaQ/qviGZuiRpZN61KLxfqr19ABWEW+/lJKuGU9HDS3rwzB+L0IiNxgUT1pr
M7gTKY5vKGise/H1LGX7egffNBhnFztNUeEoPhZFFwXJWFqBmXvdFsLn69p5reCG7rO+/+DY8Brm
LkOsc2y2deHlRwXbn40jnXzwDtkqhViCeSnOpkAJ0CWzPrSZMdyVTh+AHzvylaoDxkZtAL0T9qeg
rd2M02Vaej0IofqhoNn0h9TRNro2fHW8sfKTFN407SVf0yIzwEsJOIjiXGIrrc4Aww6uIwTydi55
g5UdNciIPqwjTGQ1Wow2SVke2fbejOk3dd2i+JaSwTbo+dBUjpHWUg6LCmlY4BQzxAl9qDnddQho
0z+bvercmF4BDUkPZTpBqIgSVwftFpCgaZ5h9TxyTTeLEz6YMFuC1ESlRGj2db4gwJb3k3ZNWM9X
oqIjPUBA3HXwBDwz2ekhoi2a/jwQdCKfNhArAm3ZOSAIbPhDvl553TlW1UPlGt4FrAak3jTbpSO0
ajwDnE0Teog9WslNq3nKpnOfGlKII9ZVKcC28NXyZup62KG1tRbvwbLK9sCD0gOQzUmLr1B4J0T1
snur9GMbmZPSq7y9Nw018mjAXPreHfaT2QRVLR5Fp033rgOrSWEFwJ9lvprh3ZTmVB4VE9rpVFsP
xqSZN0if1tpiHIWBNmOj18jSc51ZEj4C7nuuyAQ2ilHuIU8k5ABVdZkRvdUmXxPNdIvTOeIbWXld
o/KxDXXVC8IyedY1YPuDXTMcEP/cpuk8BU4M2FjMyBrWCOlVHZJsMZaOG2VIyOt0YgEXvFznhhkE
0yz2BatUM7XWQ9SCb4Orj25gfkdMIoIS1NQW41+ojfhQBbiKPkXD/Nms+/ZgGtFtCqNi00G03yft
fD/Bl9s3Zv4JTs3As8bM0yztp1jFcISKiCSatM9D6T3RlYYUSUa9h8IA9kb+DlVrnVUkTrZZBXAk
X3AMDR+d/gWwc+pb2m2nKh4h0ASVuI/IjwzI7p7dBSkEd6jpyaWKLSoTuWLtx9r8UicQyIwvxaJj
gWgX274Zd6alfR+TgmcR9jUgkK8JbO/Ak4OxDMPb2G4PWpninTgAQgaFSIrCHFdnJoPBJMgQjnGp
p6E7zx1I1QmxrkKzKNqO7Sc8WtKDUvg2WKR9q3af6qJqtq1ryqZX6W7SQd9nMwwJb7aMYypHrm7O
kJPsJahHFCTDsYTzem9BEd71qnA2kHCvu7EEYCBHZGEkfjzH1bXjtKdaEFC1wqGeiuZAtVT13dCG
CPAv7aWeyZmwzWvQhYpslES6bwW6BtdF3+80p1cOoV5fh3QubpHa8G5ddwYYE43kqqMGo9roL3O/
bfhum3CRSE8MBJIZXwI3NLJ7e1bOZj2Lc05JraqS+Nh59ew70sKqUWBia7b3GOaGDXSr2KFf4lyA
D8Ns17dOqgAqiUrqejPcdiQWYVXFCvQ2Nz0WLtqZZUaZYu6d7+PI+Iu7bNmabqKeh9L4Zkv+bwYv
OjBxDfWxMnR21shfEJWEfhpaIE8i1/KNPvqKDWV5h80HFhBV9ZHeY3pqjf6ucjLAzUwm121u6eek
XxTI5Z12IXs45uZkHTsVhRoBvL2MkMeRCiBVeY22XHoU0IaMIj+JHDuo0ZyrM7AxkPsGPhlLP+9M
2wA5tTjRrRN5V/iHEJDltrhIKtZMw53F6KaMp3kbC93dzioyfk1vWpsF2J1fgkoIKq2+HtW4uUKj
HbuIaHztO1PfIvgkgqHrMMSKUCVJ3O5iM6ft3GFMUTvMRl8d5nEn4IFvCzdmgTAndYM4HNemMBhN
pbGOTtvmvpKC6i9DKJAYWN4pVeJQTOVozDDoMZ062bPUwGdliX3I9Rhg0qIeGgsdM8zKNkMRURFo
wwx4MXO5Fk3HFIT+HXB5S1X3WJ2EH4oaYal5QM6qw+hbVZHQWFKkDBbLRdoWxifeW33QzqQllDW5
7sh8mttPNYyuoJITbCKn2j5K4dcuFu5CDKWj1s8vBq0ZCjThgOCdthuFjmxIKrItTG+W+BbluP9D
2Zn1ts1k0fYXESBZVRxeRWqWbHnI5BciI+d55q+/i2rg3o7TSHDRgOCk89m0RFadOmfvtaPoueuc
n6S3lOfU1IzXFld371I1ZZS01C3NDyOpPGxWxgNDt1cuJzkUafxzCvUO9S/qRSbDm36ymDGF9Ye2
oi0fy251kgTdfqyBGw3rxx7jrH+AYPIxHfvKZynSkU9Dd3Ifulo7rrRVKdJfiKiqQxTNe517Fe8C
vrcogsWSshksxndcstC2HCI06XNrPGQ8hD4XSirz+ubOCaBJu9Ce2brgAxmQV/SbzrJ7kKgJ/Hyi
z91EmX1Ubv7FzurmXJOvvkR18VwRmYWUrpfbMu9r6k4ycpQ7PSOWaLdoEPsHkeH3STUSR5yw2eEI
FB9AAW5dMsxjhEw3+HcACEjK2EWrPfz+0hf6jzJJ+OcI/852E87nqPPDdMjPSB4Vuz9EGHPBi9fV
dFxJ9WUd5jc5TFAF912L4LqzVHn5zwGyie3lGbZBHCuYhT37chUv9IEXKMIx1aCPM7NFIi7kisCa
DtESrAlcZngga+Yxa+B5VGPX+dhVqo1JE9XLZ4tckTz7GQSW62nEnvBPkYxZYSSPsY2uDrge88e+
+nK/K3NQYbdhjC6prh7dqq5uUb3CYSZV0b2cvkWckLyka8pd2egmXnYq70rO1a6y608mpzs8wAlO
zVYxP45LwxsKS37lyri8rkKYTk3v9xbzymSYob5kcwSlDOH9uvR3TgsubFVawlmDFD1aHEMrP5rG
gH1LlOeyEItvF1W3J55jvdOXg6vl32jEtw/QSnrbYgVzjrOe1luRUppjkHoWGvooR8vOoeZ+n3pT
Z7we/wSt8o0jrsQSWdsHw+TcMDg0FCuawhMCWn8Eo7ZzI5G+Ma5Gk6KQSDB3ZZPjUebvLZJe4bFZ
AfKwAubYplYo9kPyQYbBuAy9+c2YqXJC6XpiNs1tTyMSccC44C2CeMdIt/aHSMIg06mtlBPFfmlZ
eEkGEwN45DwF0g7ZeWCotu0QXNQblNjxYSyMZ7wpJ80AhIFeJtzp4P4zMgE/qjKevKBYAwQbWwAD
hQlGHt9T2VnOYc77ZV9O5gM+bsY3GvR82QCnoXGPfdsE2hqI03fbmPSHbAgjX7q15RcWa7vZL0d0
FmwZFtqv3Gle0s586ZwZo36d0eAc7YvgzSI3rTSBXaOKDVcYgs0Ab99K+YtPJT7VVWr4+Rr8EjZH
uRjjruzxa5ptWx5VlD/1dfIR1avlmQMAqMRanwLXYlpjsAC4ef0tSFtxUT0AsFbaZwNE8kN3GIrC
uWZjhhErIp5Qb7T2gob8WvZBShSn/TWYFvtJBWYOy3N1JNKBv+rU3Lu0Xqel8taVqbuJ2ybaqprH
W+Sx/EiV+5IR62ybzXEqugdqgJRkGLr4cfs4GyJiepbON51GjmHX2QlSnfCiAlM79ybn/wxJclOd
R+Wmfu5OZ1VLdTVSYOL3aq4w0aITlXrNAlvfKYuTA/zJbtNRu29znbm6PbfuhbmTNxLlRyQPL+ts
BZbUYxBB720SE+ZQh2jdLvWDVXCoTczxR2ryJMFNhmhObTWpSHsei748kzs0rAk75TWu1sbX4mbU
CjRv3AZbCwXPEQ7acG5K6XiBk5asU1Z0jqcEafL6FS1+Pxji7OTKzlrBt6g/nLK+UKE5B2EYj3Gs
J8/0J4tH/G6c0FgIvDCB/IVCuIA41n8VQZLeeFbS24SCyBc9h8fKTHe4VavHGrDCJTA7ksxQGVCL
Ell2ptRPzwXUEq9xEFAa+hKcGvTz3gjuGG2Yk3xfrERWwDnyZxqgxsGYe2NrdlqIGcqLkbnuZBF8
CfoOIHC0PlmF5fqyT5xTrzhGDHY9ebIxtdcxLT5R6fZriBhMqRzWDbekl7klsp8qnh+NfGlWjmEM
ZqDOzym9h1CAwdHKcgaJmqLOd5sJrJBxdiIzfxzXppc2iYeBKG5mE1a4j/swfg3xeJ/g4kKHifXo
lVV6ucxl+IO4ldh+0WvbfolqXHqaUcDomFXDEKZDFRvNCXlR6arfG856mXFSaVgbUUSu/Iw3UDQ0
/5Ua6JkN5R6Qh3nrneBl4MQOfsNNDhDEwYhNpUYL3znef+lEpLsyhN8xN+YV8KJxvd8rnWEcOQ2D
dTarWwX4d3NvQlamlZ4XWhm+DMwfgcVskDo5O9TB8LgEW8Z9443TF0mfKZLAhIlMPDoz9bKd+DQD
KYNb/RrVHxa7WS4N3YBro1nPAUB1r1bGhigmfWfUrrzU1677mSxReYlHliViVLEKaCYbb5Mn+4bS
y1fkk55LFTSA34+9csMrOPYNXcL0YpsJ6EsnDbypnyo/dDDEVyG/khFPExpmPqnWaV9BDuNCmtLu
0DbLA7gPIMVZMF4xtCH5xEzxoLUgIjMYTlehJ5WvQw33IdznEu1K6y1D8JwzSrukUjaHjAWd3RZC
ebQYP4vcrc7tmGV+FHNMygZD2we98Av0FOdsQpAhzTnajHhAz/cXWZrdfhnHFzWY9nkYdcaX+dQf
7gWIozWnJWxwSrQT7BSj44cvxhGzZui1hZ4RYlayXph0YhLDx8H+s3KL58muz2OhCY8V9Wso8OLF
9Ma3JjvUzu1wzKThoaXpgRFGOEdN0fshhsPm7h7inRSqxs71AD6yBRWPnrEiusQY3Q9FfjVh9kBx
SMKHvDCMq9LArE6afWDLMHFQsILWaevcli5LqHedp94GrOySe3BxGVCR/ibOdVM9NpEqz1PdfhaV
wfPtjte7GfTOi1VyOUlVvgbYCe4HybLNOTf2MN4cGjpty+FWy0u4Jl2BapFfv53ppCIm/xq3y88S
9ufObT9pE24OQmSOQsToJXQG1LDeNtgfFi9JrGW/lJrlzVkfHRbULSvq9o6GF9NwrDRdXEpteOqK
KL6qsPgcxdpI5el+VesRL8+8bC2lpwJZahDnTBSSbWMFfsAufyrOrRrpKSSc1WVt0m8KuGnzkIm5
pJ3dM6rZsdBAgmIZJ5OmA4McY761lVnvOceZSHaAso2Ztu2plD8kYDnQwiAOLoX+GioAOG1VYMat
Sn17//wp3WYAg4vrWbL6pA1dsSftgaNQNuDuQHI9J+IjtvDucc6zh4Eu6MW1HU73ocn8k/HCPMdy
W2WtuM6FszMQDu41t5AcKjjkN6miZwJPFgsxEEn2ykecm2NKoArvozhSCU63tuBB15oKlhfmndya
f42mVV9bVqa2d8qdQacTBhncjUgf1SlHWCWdPDnQS0qI8mMhbHqbpVI4m74pGl9TBSQ3Z7C8IViN
VrF4tUaOM1NlF36ikTgc9nbtAfSGmRftOSaMgK1BUag0aQ7xzMXNJTQkd0BfWfAuhHQxqXTi01YQ
xXocB/HZSfXloZHWc5GnDf288KOKlOKjdeEPa3T3OjBIJJAEP1LgYZyH2bP0vDlMMAA8VzGPDQra
XBua7ZqXJjb7rkV7yaEz/MsujPqiZaH20jPcsUowVfdmSh/Unxl7PFdTiv9qyIYD3IkNQkcIg1aR
nPKPcErlMeRd2oiG0kpa5Q/RxKd5hnTcM9j1Ee/ZJ1VjnzIi0pdA16xdUGAvYQBUojRuc+1GUA8d
yv9YQtZpl41t0baxJP0d+u89nPmo9ftqLLaa9YaZS5zaknVnNO3iaSBpPazUicpLEoqbDFsdbQgm
L1pBiSFJe6xjQBZfo24Y39xOvZasHEvBICoJrgL6N2kPod876PxEWrscM43qi2OiRbVdxOkFYTGY
v3CTxeZrVxnuMZRdfJ56HEnBuFgn7tPPE+2smC7ovXMvuK9tWdcPootx23HQdpf8VnYcc93SjLwI
l8rHwXUemnTh7BBAAR+aUTv3ZUv27Xo07QVruJ1QbTkJJj0zG0FhM/8Kw09J3FoHG83YxkEOdHEI
pMXu78aHQYrg5A4Ufixf9Lis6AVzvLMRtQBTHTBbt0QfvbQz4/BxdMutMqrqbK8voH2ugLQ68KYU
LZE5Pdllq+3cDFaUya3TGQ78ZyfoIAEbbcJ1O/U5AUi/9gQANrpWelT8UXPN/OKuL4WlfbTK0t50
DboUg4SFh7J2d33EUt11sKGMNPJb8csB7XMo7OFNhI1DN0NyeqrtZTt25rzJ2tA+0ya9BaMsTlNa
1ZcWF78+VyFxoNabroX1viyrhO7BFDy1Y/yJ/f9bWXfuS8rKxbyktn1JRXlIF4mnJZqyVzy+ngaE
0FuSYm0fuZgdmJtuKsGFNvYgPkVL9z3FlrWhKjJOZkJwvIREvJ/Sfty6U4Fvi8jJHNUW+7iVb2Uz
1z5qofx10fNTbeI66TRonN3UM/8NGLGmVak+UAIdBih423EYgu1COO016Rv6M2Z84jsLr3ed5bV1
KPoTl7EBhMcDbALn1iX5W1ONu8jRzdda/mgdHdJGaOu3Jakv7hhnu9qMc2zWovQkhqqLWLoPliqC
nWgqmh0IU8+GWX7QHW5nVyxMNPvAASW7fM5qq90K9RmzmsWWOlaMa3O1NcYJFPJMgeIO+T5nGHjS
sc0n9DUFdkKLBNBnwELzZXHlLVx1nFmmT58AxvwK0oXjIF23izNMO52l9HNRmc9hQu8mLapou4xs
LHxE2j6u4va2+vJoH1x4OoxrEoMNCpAHE1ZNVbvEWFqzNXehiJznKXQRTiPB3AFXqnbJBJYmSaLP
WjfDv4Ub4hsZSsqqFdppyOyGZhyrpNtRYVoFMqIpqKsvFRQUcqqW0b//v+yZzEXRUCWyuFhamfol
w0evWjhFyH4zOmJ+7HMOaUlf7ms13wiPGI4wn8zrAOsksebxxnMY73nUCa6BH4bDuP8QRF9rbUa6
YgQSHAhNE85EwLLosF6RBtGndqnl+yKCixi0ySdV/pijMGHWVtIED+TIGlFH57CPavb+fDpPIydG
rXaeOL7RhGUEuDQz6Nt8kdfC6ggzIf8Zpo/G02jrtj81+WUGKsDIBtt/vCQUJHXTPo55Li668ct0
kfauY+00ocJ30/416OLmxRk/Qcu5WbCuNy3LiD/Hzvch6+h+x4uzQVncvUxW7Z5p5ty0efkx9kX3
HIotDXzXV7IG37SYtBiN5BeMQctvavEVoeWrFVruRuluuvMnCa5kdoltnsMZoeQkHsn12HXAavZx
Ej4mChurORwTDh8ojVcoF7e5ZWk/grCVfqQZKSNhjhK14kyutdeOsy3vZbsztAOYDBtfEo9PpBtn
zjcxbxvGrhIKpVPk7Z70kCYYnjDgdUgAEq5kyH8YCJmYPXjrKAUvxbgzCmfyjVx/6zRKc4bvjjcl
pLXn8cD4QCPKuqiIQOZAEmfVm1bFSBCZke9k6iWVcjfWWF/0nIjBKLLc6/2rMNQuaTu6R/jnve6L
TAwH9B2fx9ABw0aXQAkUo1YdhYz2ebl/dX/RllY/DaZ2KKYmfAiLHEhEF/2ohYCCi7w8eqgChNnl
MCNQWf8OBW/0MLYDoQeSfYJpK4ZkyzLgx9kVKWlU4A/3F4gU4a5Hj/OfvwuW2dg1HRMSW07Jgx46
yQOl/3IMw/wGyjp5+H9/f//K0ImsWAYcOY69I7eFdkpfOclJWeVFug4ntLL+yUbOElvb81pDpl6n
FWQsD5O+4/vbXjj0YI1oCK8CuoEeS6qfgL2+mTMpIaTt1J4OGWpYjcTSKUrMhXWzNVyKXz2ecV87
JSRGSBgvKa3JyxAjxdfdZ8vCcz5LhHgmK0LQ0e+jF3/LeWc9jUWwdbKHuKBDJgLrbeTkhTE+/kAE
3q9ijD8KMByc/E/0kzuGEigNw5pWTjcLoEMx7fdGno2J0UouOkCP3cnGHhF144+i+IL/7KvB8K8P
GwPB5t7Eq5xk9qfMUIzVonbXhNbFnWkWc7ajarP6ZhMV4XPLHBVnfA+/qUYSSedsY3CKs114HTC8
Zg2vb6Qir0z1r4TUtJvorTe+2cyLOElJ+KKTvS1qnakNBsOtm6QPwiwcTw4EpBR9Rn5honJ0Jiai
uuEgZTk9ygbqm7S+LEZ2mm0HKKeRI6lw7KfMyhjxVs2DWoYdx1Y4KmQs0FuTQc442tWOQYCavV87
0ZHqnwJa4p4D2ZFTaf+gHSa4TJ+Eqmx0K9QHCUWj1gHPU112sSO+IRqGLwXMOH0uWpbdesum4dE6
VuRP8D31bD0VtoeU5Hgklt+yQRHRo6D9D0vR+RpGbyS2XIfyhZFOG3smWeJbitkRTlm0FtJ4UUE8
GB72HNo2O6ZW1MO5nflm33L0XX+LRvxYxgDyuQRHMKgXtwKevMQ/JmOD54fnotEjj2CLeCMr+/tC
JiAwtDTbRw5gqorQtTx4YnZcwywyoVGnU72zmuBsCoK3+pDDmXRmD/nNDA1avTqMiVy7o8UDTtaz
I/XTTQkKtJmatrjA41bgg+1BvhAedchDgQM6KPYWSGlvHttyq/fdiX/9Mg6AF7W+PpvJjHm8aDH4
Z/IlMuPVwd7q2yoZaIESiDKp5pNZpvtJoYZm7/ipbP1A2b4zU50wsg76hGvTjI92WB74BApy0fOl
BvGi6l2+qJ2DknUvNPvJtUcmCiGMxAGZJm7tass5ExypuPUN3UcZFL4gr26rqw7hVfzTXiMdWjJj
GFYS0jclfu+2od8FqDkDu9mbqniEbYq6dbKY0ufOrkv1N4aSX3hf4+pRTBo3OOAiryS/CDc9A/pe
2zK1Zo8paaNUrVxph1T1Gp9PgCRi2wcFowGswsRTHzhzFkzZFEOYiqZ9ipmZQCdyY8DZjXNyw8XC
mTRVhlfV6EnpoLHhmGvqpGibF8ukbG6HXZFI4jPikrmhbP2iJTltyREmEdPXjGHDgN5KNtXEVhHa
9SVsYsDf5E7BUI43Omiz2jJ8NHXbGHnTNnEqD8PZU+kk0gtgsHuLBn0Nv+Fm7jXJQlgwKyvob7mG
eGAcCojTWLBug3PYjK7+rctS+JU1pX3aZAyEIUlq1Q9wPcLLK5r2C2nPXh58KF3zkOX0Uhpi5HwG
7i+9URcbwi5K+R0vKtOV+SvKpq8pK9rGVpi+IwQ1WdtYuzHQ3+qZlg8djE09iY/9aEQb+zXvDaBl
4LBIXzmAtLiWOaPawKIRR7AjnqfSV2u9KUfVHWML0sJCEa87Iyaj6q1B8uKNHTkp9dK+zCOuPlGg
pCyJWlMxH6qlWzsJDoWD3ackSb9hzIVyyWJcNPPWjcdorzvu6zydaxF8MVmJfBIJJkIW5LNOuz5y
aC5Lh5NvnH6GDReRQGN+r8rw45qxlpDvvknSiUK9XN5yN/9pD221r0qcFM4xrJovudWH/iIGRg3L
pWyImqA5RDOimfw+79Ru0AZs9EQiJFoQQ47Qv+VB0vmZZG5eJSVZW9YP1AFvYTmMR6tzfg2L+xNK
ubGtM203NrjZ/y5Pu5OrfhenAa7hf3dooYAL+Ls4rS5z4SRZFZygKfvEVn2qrAqIWYH0KhpDsTch
5dOWMCVrf7BNM7CaqXZNOej7QH7jrQTxjljSivYh1dE/Lu5dQrdJULmtFLpeC5GvLd13EbYyWCI7
YpZwgjApjs3a/rLcuNvZkdzSoqefn7lXF2X/2tGC0O5E9m6JMe4zmNUM6rJxwQjR5sal61GimvPz
Py5wpWy+f/csm8uDDcZSqL+T9g0EbfWtGwYnyTEvBIlHNVGATFli4vW4cC9qx4mYICaO96DBzPKg
eZYPf7+MPzTGvE02cCA+R4NAdvnuMzQAgWoh0sMTahqGFEtKNJzll7l6Ky2Kzmz9MKsIMUmZZf+Q
N67f+vc3wNGJ/XXROevYWuEc/QYbq0PXrlAHw0lfR9It48Ikjp2tGiHwYbFyEBMC02ptdPp//53N
9bN/95PBKpkGdy58JuW8C3c2nDIBfZLjhoBL+Yjs69SNmu+CUjh0YbyfMeQ3Rju9Fovzi6TLxnfk
DRQ31V4O/HMFb+ZTlvoz8LBLU0yEYy/9OUua4apU+TW3KOLROvxLnvqeCcktzTvlAPowheSWeS9P
nXNaPi6V8Un0Df0VDdfO2qYpGTr4qZDDTRgek4LmgEBPwtn3AiAYpDoyQg/qYd6hSkxGs7yEKTN3
jfzApm/nA5DDp6qrAGGAIe8b9Hu20PbMjRGRLz/y0SHNs00YODCa2OQILi7gp9HK2RYWjjZBPZGY
e0bTVwpv4/Xvn9Sfd6ejLA5kjm7bJkPGdx9UWcha5522Tj19403LA4xFp97WQ/+5FVSCcUMD2LCT
T42V6ru//+w/pbf8bNtQLmcSZSIJ/v32zAJzRP3eWieD5JRimdodIk1Ycnbg22vb9O8/7c/lylG2
azhKWcAC/yAoWh2mSNSSFg5W7edYVh/QeP8H9ZgaOUk3wc+//zxzXV7ePQNQyYQO0ZDbip7A779e
Wuc1nY9SndIgsLexlhA42eyNVhabsl+bHeuIIC5p+4fac1U1BTIvwW5bOjQB1/FoTf7rUYTV8100
mldu4hWCU9UIOLBUcpeyYC2rkSlssXtqdHL/8Rv8uYA6lmL54g2Tgq/efUBEGQXzmFkShoVmk/dM
+z5pm5vRO+Fpst3pYBjaZ8EgzHK5XARV/WqFp8e2yhFHB4VIRQhH0MdgxFanU2ldCc39aMZVCJHl
Q6DqZf/3S/4ft7Nruox2edvZ79+/5xi5cDJWyjzRaqDBr5h2KAfeCgrAoxGUhl+sRgda4WGun//+
o43/seZxJwOVowFtS+v9fmjTvOVn5+bpHjhYF8u8MRyUOwOsepBrLm7IYb4anVNBre6Yda2a2maC
RIbGb/jH3f6etrwuZRhk4OZJXYEMFevV/hdoctBjgr9cyzhlFvSku3oID6vp3bj/ov1SfeBUzgNH
fajZWvmPJ/uOsfz93ndx6SgEdTYDmz+XFWZdjl5E+qnS9S/0BCuUI2L+rJx9LrLnJWYELVROCzRY
Rzh6QmBotvK6I+vNjuHsZ5rxrYEAtPSlehzEic49lP+m8ptlRfSTmbKLGVw+TtK4Efwc76tAnkK3
N86kEQwnpSBhm4O+71RhgRZh5FahqX0I43Ar6LNsMIyoXU5aE5pbi/TjMnP9RObPg+gOfe0WZ4YS
KwVWzSYZU6xgB1mhmjVmuLxWROhT1lKmu43BXmYUb4kePhO62u7gmcvjaASHEJI5N4of2+F0CRPT
2o8rHjasNLJZhvltGsVBI4Rz1PL0uVlDAilqL+0wLszFXIadLSeqpNcXQBmDcyns7KUL01vfRgan
M3hhf795/8eGDeGYI6vLtscB4r6Y/dftUsScHjHfq1M4Sue8pBgHo/xbErXO09DpZydEhpHOaAYS
IFVzq7oNMcmv/YTBUl8ahsu0YMMaXbHZZ3syKukToGVkWFI1R5zrH/BsQ9nv4a/9/cLVn0+8q9us
ssBoXUc474GqYTYgW6EGPN1logqNyaLNv/owVN/yvHlztBmqmYJVuCwB1qeMmXTR3zpXAsqr2E6R
0BBzxyAP5cMlILqV7rNAPdhMpAtr4piGYFOt5GPItGo7MOXbgyrGclQxa2gZaxnuZ5GQUYKRNpfk
CjHJt5Cpn4yput0rq45z/yW/4ZhiYXQnEwJiTA+Z2TIhs+Jpgr/gZ833Bvrr2Z8ykuCJauwPNR28
ZpwJXHpzoPqhM47B463TsoXqXvAOP+bBhBUUN9ih7NB5KXP88vc393/YdUClK9xxLKg8xHfy7n/d
FXrdRsvgsIVlzsGl2fOAT7neImfDX+Su/PAO6qqxqkbTUoKPq23DmyJEEXCzwn2T/mN1N/7YUiF2
rusrFiLWNvn+euq4ZXDZzAthxmo82i2SCtveTqXePMSSTkL3lHZF6dkVukdCYnbRglK9sBm8ka3a
XvrYiP5R6f656nNJuJoEXGaX3fJ9AQW4EU02zcOTGcUCmSlJZPQrAthr8NAN2jMm8jrb0ucr/f75
aGUQsvXBPAvDFt4/Pq4/6v31WtAaG7pYi1f1bs3PcecQv6nPJxUaa5KGKo5tV+9jxoDES/ChBSZO
55C5p99ZmuHbPdemjdVjmAIVnOv8xlw/4L/ppV9z2uUwGSfnZVre/nGhf+5OFgXFeijB3MQB4f3R
jNzLeLIqezxpDZABvJP6MQ/1C+pYUuYYOx5owBKHhub/MQD1p7lA7ni03TiPLlr8LBZMKKOtPkRh
0xwJIes3TePkl2wer9FuQuj7XNVTvqKfH4jtrF5YIfAMu0QflWO1NXuWYXBzlT/LtNkupfslKLqf
+oL8s5wFODi9y9FZVYXrRwWCcJVImoursDqqA8jtjkJZaLVYs7ufsrXVUdVwHJs5t7edWQMwwyx0
VhGtbZRpO9k79r5vSU4cDLs40CwQyIPggwGki33iwedHnumCriSwhEUFyBs18sqJyDpPgrHw/aXq
5m43zKUEvsIBpGSgh/pVdJcFtyTukMJ6XIgX84dt3tvmB2OmnE/S8AOQ9y9ZyxE3jLOtJjvjiIPz
V6OjBxkELDN6L9cwIhHS6nv38b6IJjQNz7ozvMx1/wVOLN4IbTuitLrEhvbcmoRqhxNaCluG17D6
xMAfAh39tZNFRsz9JB0Hza+pQMGeuGArK3YCr1hC48HIYva4HNaCVNM/ao4/b35lcNLHb+wqQYrC
etr4r7UqLnDIoOaCUpMKTmsER601dDVuHTzAO/KMmYvM//9PvzJ47KUtGVLY8Ap//6FdqJvdMEUw
UVJw/1opr1k/uHCAi4zsMiv2F0fsu46IgFWVBbmCtt+qV1C95Vz+/lCZ7w44sMQptUx2QsxgSv/j
mSqwfhh1oySjae21tp3iwkPEFqxo2CL73WPfkEcrCq6a7Gd/9WssQLaPpKe5H5MU8kozMipzxmsc
F98oRGgcm0SWI3SctJzayWWUv0RPgvGfX6LM9paSoJm03ZbTZP5rpXeMP34d1nhhWYLfBWA6Fezv
b63MmFRKRNunaKohBWuRAWNP6ae8Tehr3/+MZdE43b9Ki8xrK6iBd9Zp0uGEJlkE7KkTIHnaZE6e
wYzQPhItu5zuLzFVPBL3icKzUWSO8PdKK2ke0rrYhHW3nMwpZaAAj0AghGMIUgs/TTFQPPYzmPuF
YUpiCfBDCXELUTX93y91lCkaAT4bnOPilETOvFVW+yt3Z438tmVif297r8nbQEFcKKMN4Z7IljKR
g5NID4lWMddOZHDKkGsHAHqWfCKAu1u/nDELMZA4FevL/SuXYGWC7wqdV9zJFKtCf4KiilmmSV4I
HcUtHdThgbNodpgsuTcdHZnNFL3UPZsWqxiKufo173KExiCCGVktezv6EOWh2ts1djZmCejFNSve
mE30endm3u/hAr0gljsiytWEH6ifGctUmaxvBBEbpCAEEEQfFkmQVtfE005g0wJMX4bEABFqCF7s
aDLceE6MwXgF2+m3aFm2UwA1LcsYsBqzBAiHJ2ifsUp7c+44FzsXPr1nMrglQRrrOjqP1U0mAJ+q
kFyuTHbRASQPIl88CszArwWz9yMBUrGn2wXgZ7LlfDflbuD4wmQeiZBvZVp30UTZXxLETxwuKiT3
JhETDczqrx3YZtje+msS6u4+RDvcSDd4wfMPcYNnSNdqwb7UVpofgX5D7SevgIGyxzpBMFuSYuqR
k2Ad73Ydti1tE46MrrQGEGXWFdjbZ+zyuLUO3INg8OBpHXC2FmA5G84LLcdpV4Xlrm2/4509kNxq
vI6SfN+0DjU8oLTk51LlF1Quq9pJQedGeUb2VrQn6C3Z49wyNnHH+cmtSQJKA+sVwZi5TVDX7Msc
P2RKlHXnxBrzn/AjPaJHrFa0oQx5cLLIOJq5PIQc9tGoL+aWmNnTDPSa0Uda1MbnIlcfZZF/dtoQ
YWkf4SvFFX80+2anDbY6iNDAykfooqVj8a8iXH3NYH5COEvtXGRyOzYyhqG1HfmhSd9MNy5z01nY
4//TodRTZIdOQ04gKnWMZM93Y+q8ynKn2n010XcxhKGXqSj9LsXUP5YGkSaFRsK7MyKvGrL4E0rY
ej843EZ3d3GAwvYmSc/1tNiKvzfRVz1crL3bGtl+jND3zXpGXjLBtthaOa7jMuB+XcynBWXM64hG
nJjrLEKcxB+zur9i5DFYbXUL3QjdBbsnlnSJxHSLG6p+MZC3Q6p7cmhr/eIqrTiAZSuYF2NenDD8
AWiZI1zYgXhGL8CPXxrS8jLb14m7g7aM2ctysk3Czus5KSPP8ihnq3qBzBB6VVP3DE9k5omFCWuR
rfojrLd+x5OvYzlFQJAdZFjCVSYHjq13DhHb6kggm+hCsyQCkcMq1Oo8EIXotV0j0tbvUI34AwOs
qwV0eHRs6ifyOq/cCgMXIFDo4Sw4j3uQpVWKVBRtX3XR43hVpmA4yRBWXtziiZNKd6HVm8EXNV2v
thOxc0ppe6DQw6MztFSZVli/Utd6pVPIJyomLCtuey263nhwQczgiXjGuJNvMEOxxrQtmaZD59JQ
kdN45vePCLcgIkd3pluiivmGgiriDiDVdbTrnZKRc9PC1niseJhqjrMeOC6AUfjg1wbueBpq7ZKQ
GBaEDMl6/XNZTfTkivE1Nd2AnXKe/a4KHxEQOy9p+p2NgQlrKxwCOzn1cJKsQxPbJmJeue8wWQzB
gBDq5k5G+0pb3tjpNfD0FIz5acrCcz6d5jS2sZZ0X0mgaPZxLkIvrFISdpElncvSeW71ifxO92vU
h8f/w9559Mbt9Vn6u8yeL5jDYjYssrKqStnyhpAsmTldhkvy0/fD+je6G+9gFrMfGBBs2VYokZe/
cM5zPHwykIgRwc2I37cpa23fLjQCzcS4JsW+Dp2xmXBbnVLU5PsRLB9bxuykWDzihActOKkadI2O
SVnZcKQ8KXm8bRT0H1rtXetedbaTUMUuyrNHs2LU1zfc+HVTmYGi4kkbUJgfSK1WD/FcvvLI56BC
o8qrrTLo87oBQxL6tg01sYcFaRpJK5iyXTzYPpxQed+mZg0qItPtTg0e3NQnblFpG+5m1bp4mfE3
j+1gNhL2sTpbgMiarDBFNVXF7LsRztanuaRcbqPArszfUTvrPjQEfdvDFQvSIr+iuufHkDXg2yE9
sAGWOL8AXhUYBXCLLRdWkgzaSDwB5V562wTbcogrptxFS4tXwiP5UKgP+qAaF9oWtGrwaa5SGDj5
kbWiTSI322Vmv5t6ERCn7p4R0A1hbdXJFumWuuN13Y99Qe54m08Hy2jxnK8fmqVwutFWWgvSHYKO
nOn5nsfkcIS6nEHPrR5n8OaHCfHEzbQM67nlqCydrrotMyQzOfZyswgbw8mYY/GJBncDeE8LeSXJ
pXQsvJQEkmMZSc9EUKHKW8gFU703O7+Y6eB82PA2OqLm8GvVpp9NcnxGpba5a3/rHOj3nFifpWOj
KoTMdfCUPmwjxXwoK3MOxShutJTfetruXSLqDpoamJRSNEbTN3IO3Idl9+g4YJvVWrP25kDIYR5f
dGbcV72bP2aziYIiLs56p3p7XZTqZjGQ2pI0lwEzlyvraY2zWcC3Yp7wHUaXzOLoOoDyb+yZMUPf
jcRhqfahzFtioFrz+b6WGXojP9iKsPm6q98GJFXcn/a5r4g/XcXWU4xup8jPdWaKg57DVuyjGKP1
2JsI8+S0N/gsWtnIE9k4uzROtLM12qfFLb7bPvMuEbIggwHPrl/ErZ2MnG8DtGANeR3EdBQky6ma
veaCvgxJsdkoBzbPQF5UQdoWL0cKpIFREASBOXuqPTd5sLBPaLPmnlthB+5iWKRuyc+7s7xP0Ri1
ZRKKpVvBVq5veRBkvL7f3JchfQNhaxjzoG01LZiQtoYToZoUHJ4ess9H06rKQ541Caka2mPDdCQb
/qjWtkWMYIrIO6RoSiCikRhmqRjuzQrrvd1gfZerhRGHKD5hYbCoS76QFk97QJo3FK1VMGeiuceE
HGny0Mljjd5orSsI/RyaXapbn2lkGA/W0q1Gpeygq8WvaJLmln2o5iclnnsHr0+qVv1JOPazVzSb
nBSBY1SSNGfDGCUqQj4De1dPgxkHLFEhW89mxbC422vYfnVK8ydmey8lAMtTsaBXkVF+IMPRYr09
jiH5QsRDTGzhF+zNAEqcszb0GE/kmK7kTC3ElFEcGQuWNMzWzVbSN45xcZQMj64LD2MDeevBcBMO
kD6/DIvlXRmd2CkCypSNIAJLuu62G38z/Wse7cc74CTOnel2r0MRTW+hyyVn6n2DYxxJt9L2IlS4
84l5WoArOjGawoGLczED0+wHgOVLF8Qw6h8hHh5UfM0P/aB0KOEtKEOWne+qxLlmqil2SllgmlkQ
3sEsQKjSpV/OmC+g44HKYuB5EqBXU2wGzyoRS7vM6DyOe6LgFktiBk+jgze1zVO1AErQCGjhyRnv
o4bPNY35+2h0z205vdmajJ6YFqGHanIdBj2mPKhDxGVkHWK+3C33pHWshCMPa964nNJOXa76AHhA
lFL5PRvFFSfSACz2b5SQbYq26pN+WAmE3p9TwXa0XZiC9rl2EHlFfWNybRSrqQoHWNfgPBrtTp4N
/KF7u3W/oAPoOMdObc+WbInm8pjXbROSBmRg3IDu9I8IuANOgHiUdSrmIp8kPXmE4/PaWnqYeE31
iBq7PgCvnVgFDI+uUTqfkhvMW7AFDUVXHWPEkSSioLnhNDmksYv9eBoyDOrR+syg1ZqAs2bmL7tV
qAerDkly0zVa0CNZO3YNjMyknG9xu9Rb01yiX3aC2mayfVln4y0eTe65rDMuzsJTWSD9ntNEv0WG
efUsQqk0aRTnGS+1lxbeCwmKpxR538PQmswvZvFodU33OI4oIscG0t/aP9yvW4kmfCMFDJduQPk7
OMb0NEmhXbLB8N54+nihNa8ZDyLazg1AghF9bCCcQQSenA+LQp9Hh/1metI8KaWKwVLVqx0/mfdJ
VBY7ujV0LwNw6qEOrUQZP65ImYacSn/OJxNAkzE9lz3QApmPe7vA2M3Y0H0u3I9osQCgaN6zBL/y
D1eE21psuiXlsb6uCwYd2xNXG+bFOmKNWAFu6cw1YDAXPoMzNFfVdChV0mJcYYKoGQmdxWsc1gP1
QNEaAC6KfNl5a7ylVtTmmUfNDB8CJDKE0r+MMuA3pjlxlIJEF0Wf5oOq4YqIJsvYZoj0Hoza2CLm
yU8ly6ZD7/RnfYJbPLFkcS1x48Mh/s1mJMx53ux6D6nGpELkFvPc7+pIfa7YAYCmxFu1jreWLvlD
NAseHJyvfjlE2RmLNUezbr+wgn+R1XwRCq4ukwpurroMxyOprEqXMNATeD21HUHn3aZfWUZdZhHq
iQen7YoujFZXE1b97tq0Y7erYg+fleaSBd+PO/zV7lZn+BWkQ/ep94MBkmwkdqBAuUMSxXqGVbPy
qiJfji06A3tWg8LVLyzLpo/CwoIyb8uisCltSZaPQMGaMexS7BjdRfZ9fiQ19Vj2RX1yCa2P+5aQ
y3jC0WGyBasN9mF3RFKPfjZEtpX4fe6Ru+tWF5g428rqxKORUUhGmfiaE2+m1EaX5abkXUcl3k+d
vYudTkUAIKU/jXFvHMvUYmBWW+Rk1256tspTEy3xA4EacosJwPMFqxIk4GBObJasVsJrWBH9umFu
gd1skofBEfY+jaZLjOByP+n6X0fM1kOpuufZxRcBbtPYt3Mm9wmyzEBVjN8miuPQpqOgaRqXzcjr
t3fEm3Q5GnSDx/og5dMdBEVtpHLje6D23X8wE0jNtQswV39sE/GgWMNLi2px0/WCnD7XjmjY0yEc
Y614YIQcyXo6S2s6uvQQxwYE2ICyLkTxCyO6scWJsICrJt3uif6cy3M1yJbpZXTLo5t7JtRUrKZD
MSG6NeMb8/tgzLw2dGICjHoHWeWsJO1ZtM2wKUR71Qj6eB+2aMr9Ro3FtUOITszhxhmXjjR16xSP
CT958BDbyKp/S8E/vFsPgVBXwTRU1xyrUKDFqC9bXBV+7vZv7WC8jNiQsRnNwE7MjZNFYMJgEG04
+b9KJcGDVujtg+RzkqhrvSm195taxW9Nt9hhq6XMZaixK0SFgabIHtqO9OO1yxRQsu9DpqKxjUNF
bGoHg5SnGc8udZ1aemNxafWEgnconiPjRwPGhT28nSmrrL3a1vq7G31CUfyKJzwzpiOjMNEL/JEa
bf+kG26IzVILoq4nSSsp9zHumHwxutAcYcckXvKAc/DbHCjkHAYDvq21kPV7HEEIpnGr6S+5wUhM
0wb7m9SS6reyGPFDTUATgVLai1fYfhfbH8ZojVc9LQ5CdYpT1pZPsaDxMg0T7ks0PcrZVFBgKXnY
E0u/6dLGPaS9fuqGeA47aVifI9FToTJbBzuvjCu96JlLvra76YAaRQ+UFI/xvYKrOV21lO1FiuqY
b8kLChsIozNWaEr6eLeozt9EYx6FKxOj94AsQM7cqx2K1cShf60lx47XGb86rnU/ief+YCzjhLNK
qUJPnUOOiXSb9vKkz6xAR60lTWkFQa4CMuBPU5BFqoHBganElJkFyFkm79HMtTkO6IwrQLqUWmDn
s2fPXu2VHcJB1L47tzWVAP1bszGUqKdyJj/BibIHXGMSdPxCbt2wpt4t049jA+db1MxjIgiEGK/g
eqB3302Wij0sEazn4/Kl7ODy4PjxLlIf5NGWoGMnIxmDO74LqgDspAnZfqz3zVHqDGvvokkWxfnR
Znjp5xZAFyuedqYjmMLS1rlV0+1MSdntFbRTPILsET1vhbHc74lMIwSJVJA+/xx6O32glG99YRNb
5FI3HZK6f5S9ZxyMzuGRMqv3oSmTvPV9qpjPWqnFgWFV4zaW44c0BeT6vqg2eW4z+3QcEXqupNGb
VotKLxHaJJ26vz/xhx6SRF2PW0G31Rr4wrgmsaECtZuKUv6yO/2QmrieHfWCiVa1puZQTazMZoBD
QFc2wE2nGxJPx3cEm1JVhNOgG4eIQ3Zw7e60qOrj4ubaRQoAIYNQcGxLyb1DI+quzU7RR19CQk1w
xcDV3ALZcK2OjEFPZms8ArmArr0r1mWiijePNkoip6/bHfsT49BgD/IXiBn7aMFYpUXtb/4O84tO
jlSaaudOthddTvZBmTGAM0u/ecf6uoHYYjMtaphO4XQ5ZLnaBZ0Gi1y3u+eGqKynQmRMgc2eUaJS
3sTFlpb5aOXxWbj1H9Ut3LAZzXbnIk5gUOEOWya+2kvLo+oAWXqqRX0riOMDNoebL+KBgMH8gKR5
fkoL8Bb57K76jfQheypa1zrZQ6GRH5DdHHsGFyDbeENq2OQvyWyfqUTH+coMOTAEDI8M2ukjmlWW
dK09+5YtO+7GfL4auNwwDhMNgQ/SeFSATvum3rn7CMgMYXw4GumVLVYR65XbQoXB6jvsgJ8C6LKq
mEV4Z25qHrn4sGUSlpMOuV4beK4pOuNqL7U/5PztJrizlCaixdSn4qISLx151e/BYmgyFy9dqeuv
BFHiNkX/CNajOenW+E3PnwSYpkp2Fkty5WkVmLZenTtAJVsD17bPWBumQmw+CcsitqXTnmsOo5ng
CIuiaZtM5lfTzukbeoNfrtaEYH7Fj8W8M85f3co1zsOgJg8mB7KGpuysD6wPXMYte6tafohmJf9N
FGyuCIh5i6IPOqKXkonRUx2TTZsm+bUfCpID2nTeLkmCwVSmJHzH4FkrxulKFs3PolG5ffrZwuPd
Dn4USQvkHTOpxI67Rzxebzol0IPRnBU9VXcEfFUDiRX5wDaofcutoQvaXLQf5BZULPqb6dq2tfoo
teoXfjqS5+rubzVAI9NlVuxyqTjvy6yvhLpFudQz3o8cXvdWp/XadwO089pQuks83QYoSPXOKaLA
cDJEwYzYNhBIOKvsFVRg9W1+FqinjxGBkHYx6yQyRTZ+HmSyB5ScDLq8QvUTvXqW2fQe1cq0JXqr
O0eaPBnraMSex5Fqm2aurMV8QUc3X3SOskCZJqa6w/yaD7F5I/BIiXyTL61tJdVu0bOEHtrxOcGy
ubdHlZtj/ePcRMOz6h1Mu1CvRZ3saqfWXuNEho6ulh+C7cquAFOxFbXWvzpteaDwD0Ybt7sfRniV
uR4h1ICKVD61Zv6QQE/eEg8buOsRa1IGVtHn53JBRuaV1sHpoU/Rxbt2f6oTMtU9PjcOEELbWUln
+B3A1w12uHvi18/PbfQJz9zk/OJ5HaK13MGtOlkX/ea+FO/2N9NgHZK59CV5dBUkF9ZGQU8FQbLI
hihlK/Q4haEDzHvwxuIs3WsqCRtIGljFIkA1uzODMLyEl48LzjL/0/WJU/WncAr1rXVsD+ktvY1v
7i/jL9gbqt7GBizIOGeDR5Q/wnfvw8Fi9RHm5db9mlhX7dVDcZpv8qa/dB8EM7OMzPFEERggNgyu
oy7ACab02wE+frTHvYoSBAeJeknmct5YTfKSDM22A4iGW4pF5dC4zR4Q4riLssHEii9A+BuzcnBl
dcF2V1/cISFOsJy4Ue2QvbXxlVMI+JSzCmjQ3AHHTv5BPsrPugEGMExK/TAjubsNUn1b4mrbybF4
5zcZyqQ6psZMi3cmyRtLIEHIraTFW26a78ZoMzHLKDez6mRg+Kj4Ip7fyZj28djM21svAxyZx1sO
uCp6vjlEIzy0jSTN7r8DMEyiZVpwn//kYThrCEzc4Pq5p5E4a+rKPfHi/sf77/KOS2Moy7PGOu3I
5uusJOeSye22XVOWvDXs5P67f/ujYDuyX6wxyNYgtfoepJbELTwPjX3Zdircp/vfLJFtbVJLMCG+
55EQzuOwINze//IeWXKPuFm/Ail15X+8v6kchnB4cCpJnNL9TZwRpxStmUr//b7778DarMc+z+wC
17K2fs6u4nkdLVG7bO5f+j0sxWSnu4m1BhvOsAYXxvVu7gvRndRGH3Y1eLd7Lsr9Y3b3cJT1c//b
+7IWgJMmCrFhT/pKAEiyFY6OkalL0j7ggQYRag3nofMhwA5bZ1Flyw4do87Royc4hFhU6/dEsv96
c39f7IiCkV5Nriyv+v0N+1hmp+k9mnAilnGTKEgkDJVTf7TIRaAOIorlHtzCev8f7eD/z+V+mZuf
//2/Pr/LlOUHDWb6p/+fkP41Xhuhyv+d7P9PLvfmU9RFWv0fydz81//k+zvuvyw+lGPbtrraPaz/
wvu7xr8MmAWovMAAu7q7yub+E+9vWP9aM7LxDRmGber8q//C+xv6v1RI/KwsME3h2THN/xe8P8rV
fxOHmp5jsSJFnQMqAffNv4vzhlTPK5Gl9R6MWbzTotE5p+3wUpqkLTvTu5Bj9zR2LZki0zhCGdes
cwaWGyQ77bjt7q5O6THRc6Py4rSPkaNEID48eHUKzKM6pjWCgR9G82UWDVtX1fuTYQL2lSWHVTEB
fDdMkPmQmVZ/31QH8QUhCs1ProbquhGi6XWBQxrKlp11FEygca05RzGkxjjtYlaihXDjrQlRB5fg
iNWO2gqGaMVIHMnytpm8rVPF1gkHlG8zI8uRKYUaX6gv+oQYSdFUh5qEAXeapkColN2GiL1dBcQj
nzmmoj5GLAA1tTNHJAZN8exohfBLgBf7Nl/2KdyEoAXSdFIpEIxWuocyJVVET6ZXL3ETv8KUc2ab
MExuympPh1xEes+HYoC16oSxi6Fxb5UiNdmm4MKHlItMTFbfiImJMa552o6YWnZgNhk1ExKHuZWp
rZl2v4o6Pc+jkrzRBu0zDLq+ka5Si9Y7IFJwTkPtIG6XxpfoUtjsdB0wxA9OqlkvSAigaabtodKF
uQ49ynM8Rfsh0tHlmmO8icKynubPZezOpfFqeZZ3MhQEYlkknwwVPtJSoJsBt+0+OCNOWAfRiF0+
oUiyyL7pzCtte4mvFt1JnhB2Q7ioerIG5ZSzrzomeZ9estGbQtVrXkeb+BZjgB2y0JifiwYJSZKE
6MRgy3Vi9mUkIVwz1hKVKUgv196rZoErIJy3qXb6jWGxGJ7XUACZ40YciRCPOOcPdm1DvyGFPJzX
sCJArBuSY603wHLIsJnE6CJ+MufU2LZAr9wWJkdbVjc1sqOTYZM2Pen33Z+9AF9ZGkJYrEf4jMjR
uzRQkLwvspMvjYJZrPPUPlSKZPEBNxFR1mBUyikTCP6OjW28klpHUGOO7dzYvCHhND6aUms+542R
nYsI9I4y4rYx1W5kGDra70lq7WVGCV41asU6tbg6FLRhPjUx1z3GUredH4iYV27dCFRCbU7JVD65
FdETQ/+M421BCpWEdDHJCe7r2SOr8ggKy9q32CkB9Hf7RieAV6vi/WC24sxiHG5RbxoHWGiHDNFG
2Lt0mxPHJ+bYoTv1yvLY1mO+vycfLd8wNpajk6odF1D5zLPpwpRyfqzj6BuPWhlgaAJiN8CJ7uKh
2iatF4FLWkdCqUFTJ+n8UWYGRL/LvQJ54kQMsKb8dmbvpU0ZyeVRUBKbtuMHlUhMb3MGGMfrZFhr
nYJHvPOOuchf1dLcKJbnneeiut7j61xjuE40bddqF4OWtk81KjaUoq6yITBKDc1MPw4krISeAl4R
VYbcMh44RhNtYj5mSdhNurhKhGhe3249HN0vQn+rWKMisZqCStXSSxyj5MZRu5k0xbkR0/DCEeTc
pBz+Jp1B/QvvdZPWZQ2ahOZWrWLOjMYIvYFldwLIcpe1okKsUlNX2+1lilPnXDNA3xVrTvSc0sMN
LLseTHd4KpuW7LDUZnMp52oj48EIFdDHwdx4Ka+P/ltzTMK12txjrDN8d3a+jYkD3ZEViV7O6BDH
meLHGeYinCQ4z54Q0hASS3kL5jX4QgrltcgifZsaOfJrGBBIbFdkyFwvzLkULCTZHC6kroWJ4f5F
3/UmDECLDaB2oooRzdXvxKSll9mNY362UcTXPV15aeG3zOVTW/2URT+8CirXejLZXnvMIM1sCJFG
UTCWqDPkpo+z8SA0vQyViGG+tNSJwRjzAclDIHF75mXzT0Qu9w7yK2piLVm2fde+Z5YGYRH6RqDy
b7yq+oUzvAXFEdeb1pxeK7YFBLT0eGmt6Jxonb6RavVncdvjQN8VIGT5w3QJNXTeHxAFEok9k8W0
2k0RoXeQ5zSAUDo9ELRY+JTQw4jH8vt43upzyk1JwGwzT92mNgD0pktOPANeui1f+n7ykkPr5tDA
TGW6uVpCUCBbScQKUAwQFVULB4chLEZKsQQYy9Jos5glo03l3UzjV3QLaWg1DMFwf26aWX5ZUzlt
bMOddp7dlQwg2w89Xr5cOIiPaL3tyRyfupnhVW49EuqT3uKUfTj0HyZ6dmYhhuOb6Mz0UYA53EDv
qLYCeU0AOjyscvPBYPvjj2wKtloeNxuBo1PBnIXYkgGKZzL/X4qyD1T1wR2t5drTrSDNgWLmVtnX
slhxIDVL8YlmhFXi7WrM7z4yyWPM8OVSmma7QTq++LRDZVjaun50wHLwyM6AFCRzf4RLBRXNnPde
jhxtMcS7gdptTwer+VqVViGass856ZnyedlhwYmDGo55D5BjrhIusKJFMV87nYdA52bbWfw6Qc0t
pzZcyHHfd4v5zbwweViyxPALw+Lw6f+inkRk2e3VuvylObJ5Ksf4vW6XP5URxeHSc82U8wqlsLpr
i4qTCTsLRQ/py1EbxIdr5y269VgGXiPHICKAZuN0DpI5ZymfNb0/5BE7h5TzG5l8xGqTb8AQrvaI
Y46FnpL+monZmLqI1BmdWamjqUBQpwiETNy/56P57KbTY1dpya9R1zZkyel+kw3wNCLllWPJb3hJ
3h0t/k7MkQV/ntNHonANPSqYTdxDm80hDgY5459nM5V14BYCqIvKmYdwt9zgZIp+TfYMcKbvL1qK
tMkjKyTWzU9EdG4gWRCcejDNADzUU5LQAXd273xaifsraqLPREUCpZql+VINTIvruCC0Qyzmy+iI
99FUuV+0eESp2MZPSPvZ9CfMsJa5IBcmZUzcOFN+HCwET+U4PhgjqgB9UZq9He/jJUp+WgWmkmUj
2c2jYkCrCBsUOqd1xU+sbaBhILESerInDO7Q5NL8W4ORilgbS33+Qe8Gb8VpDsh6W9Qd2nZpUXey
J543MPUj9pUa4eDawp1PuItdPRGvDZYwaY7e7IkX0Jt8cs8Y/0yAjhu7fQJlQTpnpHaHZo7Coq6f
eanWCMK0OSC7GbY2SQNnoxAxG8HsE2gIqJbWHfihWEEtNFIrpzR5sbPbWmeN5bLViwjfc1JZG6DJ
rzx7oajE+cFhKRYMqvU0NN1Nl4eoFu5vNzIN6t3Fe16czgiTeqkeUspVzmoY9AUrcDONfnQe/huz
r5WgWfHbRBlomxwmb5jXMZNth0wRqzL+Zp200KyY4FYq9eYmVEndOyJi8W0M+D70Jv1FVpO7GeeG
B1xG6jmaCVKvZnxc9RvKZpAgMXQRNDNp2JVZHUzWknxEt2rldzpy+onZZSZmsnzMnfGsONZX51X1
U2WMh9kcHjiPOEGgDu7QRp9t6aZXjcuSgZrsd7b8ZUkoJKVFVVqDzw/rRRM/xA8yvyHo4uqO5mlJ
SiVUlb8GULJT61akZ6kZu3qWnOHUAXbTnNzczgpAp0KXPSuJKL3ZZlDGqfLmDuaROi4JpNuQbhUp
yUGT+TfDxTzopEZ4VTS9t3XHylxh5zYv3kc+ioeIBeghA2ywtwAIT8CnyWJHiqTqf2XZr+xgF5z7
oA5HI80rtL7AIKsJKac+nKqOiYzawBaDefd2T82m9VjQh60jvfX/3P8jS47hmJglAOSSf0uF/txI
ZR1w5eSO7mryRE6dmrxVau0AOJq+XYsFaqbXDWdgj7bCjd5sVVF9Co9xlfbIf95wPh9Iv3pU4PWw
VCIaNEkPrsMVB+PvUmvjuKMAe2C9EIdRA8jFHCZ5vL+RXjodYX99aCwgcGRqMbMIOF/4vB14xOFo
10hLYlSOxaiXmyVmOF/N8RKoDkFk3PNMpiKZVUHe4DlDHv6uzUu+hU8IuNdJd5o1IXLIYxNiMhN+
2Q2n2BnIY0hMaJ0WZHNDXVX5bjEfJbUlzCfcCziovnqy6nD24Bj1kD/5YPVf2gk4Wuem9HRLvI31
oka17YxMMJPH1nLsrRUPMOdLCH7OUz0OoZN8seHNz/13Mnox/UN2ZRBGWk8qvU2kdacadeohUizz
PI3HuWL4nfc2HMzGTB40JUq2VZ4xQXKzq+uQrpElGTkKzCZd1/EexqV4q5O69afcTJ9yuS54gaRC
O/S7JM+etNLZNVb746mJ+swgvvYl0uawqFhB5lDtsD+NHwr7lA3rGJWwXfdXhejQr3ugrx6hWCtl
tcs6dDgVAgNp9M9Lxr4fuMYHVMb9LMZkr1bFr6FwPszM3sHwPDuI2RIL2E5emu+KeEjMiXQVRMQE
do1sZ3hojRExfv38gWRhu6jI9mSBurVVDOgY0dFdT7ZEnZk1jwcak1MOC9UsLgV8kxWS1bKCNS11
3km6YoEUbQ+1S+4HBb8NKoNjxDPLh7JEuUsPCNMnszEYN9CQbGUbk7lh2pNzjKwzKNMVO9F+juQp
M+uznpSOvBBPbVhngBw+pclbLt1PezJu3Lu3asjfI6Oxj15fYjZVL6btAGIS1/sHwmai7UHbw8EW
eOEbHhyNseZQw59zlnc9LvUTS+EJ1J9LWzj20QYkQk4wCJcfsWeSLojxASbPU4Rt7hAJlIZlOe/m
0tgTbW4fhfRYbuTKdZTTBpu1efBm3ARO2dYkk/E9EXy7oI7Qodt6bheo8/DMwfOYDkjHs5Iisozw
YoyCdiQ0QMH4hBeSmitAFiOOQaudaYe7vGto4/gkrDginutbGWh6hecMm3IYFJpAcXGn2d2mKPEC
NsI9jGpeyFLRBroeJDdrJKtptNYxo3g7eslg7Cw+XtPAlDdj4BYqxl1/Xs80b5DP5lJ+FHaPqC3t
N6g95gARh+FTy7xo4Hj2FZCsrRo3vR8l8R+qIcbycYzyNLF2qm69yikygDEpTxURN9rwpLlaHuY9
xKnRKUOkpRd16ZcwXppsw+P1TWU35it2gq6++C5d0h7cEb6xQtqXSq2s5wV0ygItnWPmDfxQFtIj
awRVjV4dmbL/1uYfWX10uB2fdf3HXry3ckpj4F+uj96TvfZAwJYxu/quwDE8S9j3tiMRkNYHpG9B
lEzaCS3Ul9Zq+yqhZFrIq+9195bF2u9BC7pqIEN3UD96ZoDH2u19i5x01NfkuNSkxTBkDpLMWC3J
nx4TCR8A8K7vZitElLJ6IgFgxvpPo7TewwWPkPd79SeQi9UO5QDapPVjNz7ZkPp8r5tHv9X7bW3N
rLHm2AyQGvlDbshrv6LnoPmzWIncHZKO7KxT6m96mK5w5BDkjl1zrM0Qn7RvYnEkPFP7llMB6RzR
5VYwGeG6tE+REjt+mq0yMuxyV8m/yiyYqQ2C2sVu/La0lqCbamuDpG1CLuI52Cbj5OqwE2VOI1lg
DcTpRjneuryGyqWkbOg8OuCWy3oviilskEXjjjmQavjDsrPwpyTepw6re6WYrs1r4pBPM7WbMhFv
3hp3USTFrfOQeXXpbz0B7qlaCKvKJd9ZpfOa9BxoNaOQRb9wX2+x7sCpLn+anstBJ6vZRBDPugXv
qzLi0wFEPCHJWkaoemZTfaoi3rSt/dxCE4bc12MCQjOim5AnLHP4nCuE69D4yR7uLjrPEr+kjXNs
VCf98uA4Fs+FmprFWPya/iM1v90s+WZu6CXZ8xSXQ5gbBj8g8Qutwoe01wRYhG385LS2QXkzEApm
PSYx3zDb4c860R7GCTZOhXsduH2Q4/VxepAJavXtivYw1QBBi946RrDE1SwByE2l7KP/ZnfZqwd2
Js2ZpmpNHrs1NWbrprvGIntJx+aZ5RxEs54FDPUNxdET90gfN4+wTH5sHX9cp9nv8ThdapsXhxGF
yJonBkwrFeYLGbPtm4W5bbCHqO4ANpFjPoa1Halhp5GSxKGmIPU2bqLHf+tNnLijmVC1vi+e+LNI
k4iA7rXEyLYQ25m58o2gtr1XTX/SKG8DTcwPCHa+ECo9A+3fjBlhy6r25MCphQh+QB3zMRYaTpea
+ZGVV8EwFJ9EKhP3Laf/YO88dlxJ0yT7KoXae8G1GKA2LujUIoKMCMbGEdK11v70fZjZM8iuLkxj
9rNJZNW9GYJ0/sI+s2PfUlfa1FHw8eF94KJyVGVkU64JG6b6kNRC6UYqfDNXKWlfJo64qZqqu5dw
CWFS+JhR8SjLm6xM1+2gYnlW8CYIfp4bZNdKVFdtHYHaU3hDwe2llZRgCFXwClgAZ6TF7owYFHqX
vQD+5GcM2ie6VHxxAFbXmULt4rlwZ7P6RAY+kyrKv8uaGHrTHACGs7GKKcVq48yHSp0PZVd/drK6
C7SZ3lqa15OpeJlIunGRslo75VzWieieZfYzYzQVMN5r2eN2Y+brWfUnyfzGO39XB1zsCZEOWjRM
rHvFqV6qnaDQvecxpXop+N1L0l7wnL3QdEDyuEFNwGgZeWPTQLYJE6ohuHsqJFhuB3gxbax4umFQ
VKKC/sVy2WJk5mwdacJzEXELChL1JVVuNFZsLdJTeM0g+qNBd4UgIYZOvxXcNSrorFsjYI2mKO0e
mTn1BIGybBTstEmK2mKN0W9bKMdOowOyRtXG4eTh3cTAFBXioS5/ZnQwHVpgrESKX/SmsNb7p3p5
dJKSOEXjcLQc7KSKUehF659ocMXeZg4BBW/RgVqaiFt5tsqWgKxWHJ/yAX7jQ8wpyIKuYoGlV6J8
GUbf6DcDRhwpGhpc1tNnmEbvRV3ZTRztjIioPbdwKFDA1mme2wqIpzvalrIIKEo9+IMYFNwVQzfJ
CRMIDbKUSgqhE2AcyWKCbctixzNb7phNRNYwngHqt0E57wU+VjLWGTcGAp2ATnVwR9H7KSmyPeU9
B8+8pUYl+cBOPW4msU6d3IodgUff1ghhOYSrSKXGGjW8qa9Mpr3IArhJyDJebmAhNTkDQR/qB+0W
SrzK41HXpI8i+6IeRLmZEROCpu1tORCTXTtLD7gXXImkZKpNWx4E2KxZSf1AtCuWOWNI6JJUXEUU
gAISIsjWyvHTAjIauRyXUVgjfkIg5aYeCl4URJQua0zfBzq8tNNCGqNScG8vpckuh2VWiyTquehq
ghR+xScMW154WiqwYq2BJAHtPfKiBANAQd5QljBdZmVox1U6+eyL6lqeesFVO8J6lmZgnQuKlxkV
rgnDa2WRjGA6/pp2OPW0UT0NLFqWVMt+rFtnsVavUkRSUTbpkdAbOjLikIRBN2hPVZs0mzkCpNyn
w2cThddOD7gMtSHrToiuWsqNJ7bts5nhoe87y3ANN4M8yWVy081F6JgoQHZCyb1dIdSvGlKvtmlZ
2BRUkbMIWKIzxuKVJnFam0OKTHkO9o21DKAp5DUxTs4opvlbkGtwCtYqfQFZOtT6Gkvf7MWwyGaB
1G+o21LDY9gVoddndO6JeedFAx2rlkgRstzAAcHO93B0cwLJvvpSkO1SvhHaqDfE6VQH3IRyIvr5
3mq5znMN+2+IAGjSLZIH0JEUDcO3Nmdc8saKbo/go+rJHo6SHNmDYg2oUpkvZ3zZdOC+XQ8vqP29
O/Y/STtvJyX/HjsqaqGz2oug31W9OC1h6Oll5dcD9vVkWN6KNo1t3SqeJ4MfSrzQnMTKg6rfaCPn
4XfZGJ/huWsuUB2orxqCQpjyGSgWko0YdLLazqtJpz8IdBDQYVIXs1hhoVyBOs/W0kSCxgAukQKA
VLtZosAbP/wzNYvP8cTCbSRc4KAYbCF9XoTAeG6V4MSxAOl/oTasSFJbTKgF4zNutbgolQXPhZUi
KDCHeJobAgWWgZbeitlHxF9O1fA3n7+1uTkYItg84ju4xeLqSY49yUo4fKt+PifHCjhPM3Y8sdld
47irT9M+Bs2P/utUArN+TTforFWGc/q4GyjAd+bs0OWv+sTkMCK3zt2o/lmygWtKzi0FuUvxU7G/
yNP4ynTRyzF1N7KxFaz+d+ElGTT1x5yyxhUrvsoYgt+t3VihAqr15DT/zolVhRZ9RjqWP5pe6evd
yw9iaRN0Xj7oFzgB3YI/2wpTz9DDAzia99ZIvaZsXzjlqau4N4/9ZBwEPaFNjFurLUrZdei7t0oL
to+v1WjpoSjVHSdWv1PeakrPmFhw2Zq2EnsrwAM/iItdmJ9qo3izZJxAov5kYTnrAl9fhjdZNva8
k9YI4ngufC0J3FYzOKew+ijeXEi+zBL5SK8QQtK8jEWqgbiIhrBg8F246lQz1jaWyjiXns15ucZt
8TYhdHRK4mIW3ud6tVPG8pap9BxULp9SWtYaGl9ANk7WSRv70+P96gUE3Tw58S2P1EFDCL8EXfs+
VqhaSzLQ5Ndz155GGxztYgvBOhjHtTLHCS0XOPGanJ2R2J5TKU2NTF9f9Kx/JVTGy92yA8hPEIBs
oQPpqi9nPWm8RilXjLPv8KFbbFH1pbUuhaQf6znaNOaMiTvzC47F9lgTnOjllQ4sIuiLQ930tOqm
Aq04DZWC4yVJUKoEWIGUszWJn2XJyyRM30wVnSyncqnqwrPSp0/0KOho4QMY9manZswNWnBCURrg
tBvUE7lNCF3Rd5kxcI3qykQme0F7pkNJagbbkOl40kX5pB8D9R1ha5fNg+wCd/eA9a5FK/SLUV5D
v+Sg71JYiA5Fx8LkdTwjgjQfYlXy4yTa9El0lRMO3oKyWrrZh1uzDgIB9AbUSZ2pS1Vsg4qS+ABL
rhmEdgZZn3zoqhO401oFUOWSuY0l7uUy9vCMPD8e/E5IPsoM1YM9rRyO41w6gwLwWDHesjSi5cwi
xql5UF1vDNrfxrR0E20iu0wcR6/FV7IJmi3OvxTjQC0gAjrzkbclLJQ0BY7g/6SCoF6wrwd1I5Mt
zlt4/mpwlVEfKs4vZS4fpzg+Fkn1wfj63k7mGigss3E68Yzxq1ALKpytvSoshCTJ0LGimp3wuUjt
d5+rt1k2b22E7o4Y8U112XVOsa8JMmDe+oU55jtMZa0P3kUtuNDB+ZvW0a0o0hWdQRdmzpsxX5wU
B7SJv8IqkpM4+EJZX/WodxlSrcj9fcoiWT1doV4l9mKt/0KGWS+dO/fpRyOIT03W3nM+9UJR7fso
eZOr8T52pKdDVXFpnFyneX5eGMEqJbPvUG5WNRYpZqaOmVvbiAIy9piNqYc3WZHOJe+JYprf/Kx2
TQIvahvwDDeRSZrO/knV3TmZrsyXfoLZPBI4P0Kge88gl4XGo0ct3MfLdDR1PCdCcVgUddco1U9M
4V2TDjtN6N8UPlS6zgRqpjYvZmaaipesje8FyMIMxgfTaxkREtVcaV81AZJEHLsiYiMVmnYUV8fI
sAAXMEwRu/GkLNVplJtttyhH8DDIz+yXcCHbIN330nhFXHomFBjgeAyfSolOQzD+lBoeBFZPDSL9
bPLxzCmEq7g/PRXaSOm3E+ZIkXrf7fTycftqGi+D/Wec4PDVLOCYX6xiJlTDw0J34jkIz1LQrKKK
aF+MfsU6IyCVtJCHAvrZG1pwgxzG+hzQqd00hR2e1CGjK6S4whjzBoUETKkRMC5rrxMrqkBnrzee
AbpttJl4U4XCH8pv2lwoPhCWq2TMz4b+UGNGeP5aA7dJPSSzfKbm4lOZonVI0VSUL/uAKWq7LMc8
bd8pZHuiNMYCrWUrhvE6m++BNW8mbfoqhYpJigSkqk2fAsdcptso1R9jvxqadj+27VukzneD+sA8
tV4ik48cNt9MbbsvHMUHFRWcsYhfkbx+5Ns6dKpyM3WyGwvhOjWMnNEYkw18MaSbd6OFFgfXakrL
QxItxP05I7FieLrC2zRWuW1MumHjuaEVVCpWNccsp1CfJWEO3cGQbky3DlZBv2lobLnjrIFOvKgD
H3tSt3z1ZSciP1Rkdgup4fFDeNLUM2fen5k/DySKvax5NUknvc6vZdb4Ifi7JX5tR1jsmrZ6tHgw
HUAuBwhfRdzraHQWIgRqzfJ0Sf19fN901i+iQjNJHR0i6hXtRsaq8/iGuSo9G7mGeTey9lPYP1lR
seXasQ6i+CbnwAKG8sUgNbccNIl8ZjCp3EOiwc80cydEzJ8ff2nK69f+EdWN4h+5jTobnMm1lKtL
H0G2dpTRzcri2cRSovaLm+bWp9wGNada7UlcFnZyy10eVO6gTFCGp5Yx4vKiLL2faO2qElq/jU1H
VxFFhAaRm8MOKUgZgblNhQNuzNJOZ7aDif4SYzhZVCAEIt0yIwWfgnGYQ2UTRh1mZ2Wjvg09IvZ8
HZbYneJ5bZo9ubB7+JAyx/KHZNUnautGL5iBRiLVusZnbd0Y0azDgOJd1TwEUUAdnl5vTLH9wMr6
FOSJN/bRxixQcOiT5RtQn0eD8bywRFZ56iPhOf1svBdM07B6LqcsK7dSOvJSpnQYL+xatI0agmsw
VqWRN8e6gG2ACVThqAoKwJTL98eSCS/hTc/rwmH6oztCe9LNjgLbRIRlW64tmeUR18RBmyH6cJ7Y
kuz9w9P4/+2f/4P9U1ZAhP3xUn1N/yv8Kd2P7uNvPwWAgfn4kWMcPf6Mf1t/5BV+3gbo8Z9/tPn+
59//87/83+5P8R+6hH6tM3/6i/XTkP+haSYkQu3B7zKkB7T+P62fqvYPGDgSbiUDDyooC4DDbcnH
+Z9/V+V/6NxSTUtRjIc3VFT+X6yff8DB/sKfVcE+8pUe/FtRxMalP2Bxf4HBqcxGw9o0qGEOWz+N
9YMCWcGkuexW77M1I50Fnh9zF+pZare/dh/qF/fcF2z6BbwDC2rSisS5Ibx21a4PfFQSqfArC5EV
PvaakFkuuOQOoluKllRsquAJZ7Mrr4oPJWEt8KQEGdaNbtJ3vbNcY0OhRfLn4/vne3L+85f5W9FT
GBcXXfvPvz8su3/lS//5OwKfszRNwWr7r7xhgKEzZiJzWbNBvvSS9BTRpFybyjkZ1a++6X8FgaRh
lcZ3LZae/vJA/JtvTovPv/nu+GFRWFTREP8bXxj+2FQnobKszZs17sTf8qk5qZFDldIq/2Wno3+7
/zWe1aeSatYdKMT0WViZB+uZMqDl9AjxX6TmIO3rrfyRH5dNesHl2B5jNpNLXzm0aRznD2Kx7C7a
MxyrJXFBZH2VL9FeOYt+Zf6EcI89wVpe0p909PSzeocQxegIkZH/hquizZzCFiD6vHOfv2EbwdWi
UaNreAYpLIZTYCzopEYdQBbeY9Bfid8TF/s1VqpHrarhCpCiXQgtJCUcadf65lZx8/fyxvEl+kqu
/Dqr6bX4xf0O03jFYQGFDqnGHj5Ccz3u+1NCOcYq+ZnXudu7C+IFMeDK/pV3tLt0FqKnsOEI234y
R0YUI5bz2RL1ALuzad4HrMGy19xMZHKVUbqH6hBeUQesW9D6WXKZzwuHzUOoO0ynykv6E4IbJdV1
KK+av+CWtIvXfLwS9izJtXAE3c9vxQftH1QlIaD9JmRRDqDJBomZtlckTviQeFbj+MjBEI5RDG7z
tj6/DdzglcPCIQ47SyFeVHGFA8u4NO+gUz7Lc3DqyqP8TIzGpOKwJG8FZ8uxnlADj/l2PIZbkmTh
Wd8hzszw1hx4RdVHtq3RjyI7upQuNg2PoVW/yhuby8H4yTQmHVaADrCbUmX6Rr1KVZ7jaxcdCL3P
rjE6BZYTr/OK3eKrq8ij+M9KPM612l36Dg4VhujD8kbjn+XmJ3oW3qMDNSYhLy3cT6FwFgnXBQkK
O/GNPWVA5FfmnflK6AlvEKJc9tNcGGBNR6Jb6km8y4OnPWEwJhlrIGg4JTY7ybG43qOh2PgKDWOP
siyvk49+0zj5SX6SKtu8hZ86lbXYS+34NbiZFw7UPNoVowwX8Z7t+Ugv8wabHI1txgXjspB51br4
HFcFTXzrep29wSxiEryOeic5WGfrhatN2ftIflwWnZxPh539DEeVV5O6oCvWkPoEcO3UZiualgi7
MRJDCBvf5MebRsUNtHEZ27Gbed0HEXnUO1tCRXEWbHlOubIuYKB7mwR05RAvQxEFn8Kt74tGnscv
qK8Kz9iARcX4ADFQGv3kMEMTWXOeInV45IjZb6IDESCJ6/JN4cokOkBagNTA4BlCL4Sk/Z3dMEGv
lTuwB0Q0e15P5xQgjc/xXtskt+59dtfzOrpR7cr0B1kxPBkdA0FbuwYf7a/QbjmCU8+Hy+a12k4e
9iDrQigM4zkRxmYDDoguR9qImdqdlP5mXYZDd8c9QLT4Pj+Jr6KbY/m3xSfphBnq/74+knz4r2sz
iQcNArshSRLbnPYvMFLSMqY26nK9bkN6UUkMyLnxasbt/8Af/W+L8OPbaJZsQFvX4WX+C360aYS5
FwOpXmvcuB7fwpqnzRxOP0vLnZGhtiMuNVv8/4mC/JulHzP9A735X3ZXqPIyYGgV8Cn1IuKjN+Av
u6sS1rgWrBZlUchf0XQCD19Lsq6msLELXRHeJY3gv5WtguolCS3VlcyPUhkLN2BoxgQNGmI1X8sg
GNaLKfNRy8pl1WtcSQmz7xlynyYwzw5qEGV/ykzASqQG2JzQ4BtZqlbLwuQ5rdtjh4mHAQeu2Iem
pmTJqViUeq+Os+kqCZcFfUUKrH2RK2wu6IncIcUe805RCp5iLk9YNelAQuoTwnktKwOX0vLGQKZ/
DrVWPlhZsYMpNrh5ytivgYkBi63dT/Qc+TP8fI7m1d0ayg0dDODrDRLjXxCtnJrp5Kqh7wyTFxjm
HCRYt6UdUPIVcdmgxi4rPU2oAYD9JlA+D8OlcSqLvMg4EuCUQE7C6zBd3vaO5cCkwL1d1Y0kbEsx
rx3mcWgoDVQda6EHr4l/+wZmkTw2WDBL8TnVA/UQDxSZFQsz01KWK7vUhG1qzmutblDaGFaJANXo
C0bYxyTHD2n+yteIZJmDu2ZyeeTIhWTdI4UiKbYsLKqv1hR4TSJmLxn3BnMs49C1xgFUV8Fhf2Tj
M9TT3Cgz9Zbq52hN6tHqPDWTcdv0BuV+dBvaYqe1m7SVMGonZ6UUvizYTttCW66a/BHy89qlmX83
pQqsvdLZzxb5lAwdk21q7bpS11ZyrL9gj1k8NWejCLBPZDqHhAdIUGqQGhddf9aW8FmsaOQjtC6a
0Rp8wlmavutJY74iKL4azq/wp1+qCdH6ROI4x4XSPk1R8ZwE4RWCxXdiTjXuhuplgQEBsvX18e/q
6BEGN7nlQCXUgJHSrSq54LT4FVN1PbAlFMRXNVQjR1a5/8lMx/MkoaSLZvKo0m6xvBwEoHqO+ojq
mvKWohwB6osqkFFqvGQYW4dux8fIcXwBT+fgLy4plw7NlTBxj85cUciuU0XXvYFHDHogC1+a00vn
CykGIz3sGzYK/Swa6HIzO0N3xKqG6o8uyKuTLQdprtyqovhufK7U6sH64+dIXRpTAbtFfsHU9fGe
iUiMU/ZjZeHKUHtHiTR3LAzwZJnTmfVaPTNsZQel38JYGNPUDDxr0GOADST0+smwGSP1cFdzAD+B
9K4NUMBwEaUcvArtJ4k+lul5GWj2m4abCfQJeBYuPWzBpBeNdEE+4U7MEW2YYn2Xw3LZETBXYSXm
J3h1eITCgHp503hsGlxV94HwQESExnFR3KScUXA6NYALS4YTjbreyHoxr5O8fyCs1Iqu+AmnYt08
gaEMfLUMQ3cCGkdyHqZw2C4SCgeND5WCd8kc5HBNdBovNIV0aTAFTkXxnCmJ8XYu45XRCvi8H//Q
ZxzfWQyL3JatLvLrzjwHHQSOQtBaN5FasCuzAk0gEtPdpI7p1tA/kjTg0PrH/xWbr8WQEziN82z3
x/8DRTz9898Gus50FR67honWCIkr57XKzKyh0DrqMpZPyBTUOvfyD/KgsJLpp/POsQNtAMTZUwtE
0HA4AlRr020P5cXK7dgfIJvy8N7l27KW70nltW5zyA7TQfrAgdLuGHfolmudF7ha4Pbv8zOf/Xo/
Rc70S5mNN3BC2CtH826XF+iN4h3NWT1FH+1eXU0HNLzgWH7mO47sos2kXn7jPdLfzF37zPTYBdpv
GKzzJ6PyDZg1AJElNydAQSS8Az/kggwzjuIZUAxehBB2lb7lODsA16IX29hIF9PlgE8LYnOne2mG
+saaoBKkcA2HUZj2aZ7Nb3NTI4TeI+SahHmpo4Jeuwy/zEu0F0Y8wGKhRllOQRMorSxErI6Wb7yU
0D/t8Iyq/2L4hi+eYt9gpMgmVnDQUH6z9yXxibh8Lu8JYzS/BoSNvJvYM3sTWx60wV23lmquKqth
J0/bMtxmAwuo5dC3apRuo/m6tBtTL5RX87gG4QSuED6/0u4kdQMCbubT1lFi7IgH5gmspRomPCgP
GPRrL0ZpI4Sl2qDZ9TMNhxO/3qVmbdrl3kgX4eph4hlZENhP4HpTJeXSD0unY/iadT6DHQ6nR0Bn
Bu62DSDjBgHbVyTiyE4JtTJljOAIka2d5K0Zb/jHAeWvZB4f4MFYmYD7XNginHz5fM0kFu1GWcu8
Hszie9AHOO6JBHko7Fh90M8vJa8Wp8sfcKQK6uAnTlHentrG/sdUeGIZP1n6NsUPFq5xqI/DZrLu
wpElzDpq2la/C5U3rHksAEbxEhvYlMJn46h+DwBjUo8rGUAMPKD4R+DDYBK4GkdAJNSYk0zUv3Ez
XZaX4MT9iWA9gnrx1F0nhoGpHb5z9H0r9tVm+OZOhutI/VFW8VE/5B996YC06V7HWzw56FTWkY8N
sJ5yTaJHR7y6QTd4Ru8rwDdi87CVTwh4iFcD+M+aN43rplPf6tBTXe2Y3jSOqosrSzs98XB7By7p
AYME5rri56fDhOP6AUwHn0mOUIKHpGuI9rVJcYgQM/HrGz2Nc7jh1+RLD8O5lN7K0iGEZpr7UHOp
pkwAHvB3uUgeGRBpewlT5g4jKzdQQmYl79SKr1GnLm9QAXT4pU9fwsXPdVIVftbvhE+18OKnUFr3
AE8sn26z+mid5tyjjCafDtNmoOCYBMSKJ1e1A8Gu/WbXp6tp223TQ4IPBIP2NzJh8iZa+2wfFHBq
bD1ASoZTvik/CS8F3ObsiLNJaBvYfG26dydczWDRS1tYy6wZ/SdNwOsC/XQf4am1DdjVb5nf6Q6H
AS5gWN9fYlA6p84PckfARkZkAN5D5MgoloBZTB4RJ9S9cU+WZADLdCCVwcPO0rx42XsjcHFxJs2J
LtzIi22aXgefUx78PQTO1weWffIpDt60jvSGT8PXb5mPmHPPRZuwpLbJDvFKuRXoCp6x3xEeXZ7H
3JvONXirc3bhPnPvVsmGEJJ6gOBshG6FT8MxvrFWMXs+qnzd4U31zXd+hws3XbNYR1vsNISHoFLs
s9xdPEI+5A1OoYT7HIL5qihX4jF4wluHO5VbXeWMtKHb3VN7Eu71Tnsma9S9mRertN+jTbtj1u9x
TKC5l2gel21ngv0Ky8hfWPQ31gr12stf2EK7M6ZqaT+tymN4xMmm2LPB7QqngXWiY1TluHWrPntX
O7DCqlflGN/SHU2c8jZUtmBiAzwbsz2La3irVbepxLN+UQ/Gc/mCheeRomOaF2KaZIi4br65GkQI
Ks1GejPa7XLiSndkh0EK4Y4Yf3YWAVbbCkl+wMYiZoBjzMlzlyJMXvfcVd/qHeVCleo1bxKl5MDQ
T+ZRo+lbWsGvGYJ1RDkxKRi6m6IVv0uZXsRpXzKJTBwuqQOKAjC0A7IKSSGaPblVSt9t/cmpwqLc
oNurl+iK0Q+gx8q8yL71THEMBn/qhkMRUy7zdif2GlpHNpHsUnuGd2FNdsu0jvWxidiQjnjfyXXQ
Edq4yobHLnxdvvLjH8uc6oXb/B11BX+39J6Ha45FljefKR/Zppcw3irSZyQ4iXkJKWN4x/sxZruF
URtF9N3OJDuS6QcWf6zaYboLxmvP+D4Ufu2h9k3DK5Mz6481z1zBrukWTIsXfUmvguVyIxgP2f0B
AX2TTgggg2JLp2yzrOqL1NkJ57lL+M6+xGKgKB/WsOoPw6l8iltb++pWkFXzV9gv5qPJ1bF4AUY7
YStjfQy5CoYw0rzsNj2qxTiFO3RIWewt5YpNRWK1uyfvneGkJ5lz6WV6C4JnMDApB9CNwhPLtERr
3N5bIPK8k7JMARuBOP6sb+V7GezVlyp+Sph1E3Vfa+vk/jh4Cqv4g8i4CossdhtgI9vktCjrhY3i
VVrjPfV7KGE2kZ96LfoYtMB9Hsg8R41fy6v+x8TQwUxQc8Mak4vd381ncTkGz8Xa8IJ7/9NBdeEU
cAW4lkP4bVw+KOGR+oSbgQvwXF6o832qANQ46Yee2vWvsurfK/SN33mbf8jKJY8huuH44mUfduPI
I21nzI7s+AK+7Ew/mRZvum3sze9q79Y3VnWmqwVfFW3sCJD6eaig19rK2nzRkSmB450QlD6UlfjD
/5A0fww3EzozEusE4IVoqpeBoLnKqJc7rFyIJQCjs0v+Q0AKy3P+oxl2kV4Wa5dKK8Ezi5ViHCGy
DudBZ17KPUF8V5FbMvVzWEQuJwxhw7flQe2ncB5uctmuKK2xYy62o8pKN8pOCk404whEqIaLumdU
I5suWWhfkm31MHNBfwPtGRwa5bel5ypymzO/08weNTjBJvzhDFOccGbEF7qxgxAwvFNujc5j+Gul
TnUnRssbp/5APoE6ouGz5NG/4ajnOY6ulMF/G1/jO8S4FM7YJ0X05DhbQmhO8Nvqq4mNBuyBuUVL
1l7DyWbPolJZ8o3tcpjdfJ/7OadLl+Km8Qj87d5UXkHgFyQDVeK7Dkf6MfYW5tXSSv2GgN47sd8w
WN2pBzKRHSgqu/bCY3YvNgmlDU772VdEbfjR6l3ZOpjH2ClOpl8fTXMn+tPP8GMeeSqF0MmvyyE6
FF/WNTx1B8zJ6ieY5heAczwFgV2/TPNqLn6l5Twz+H10tjrglQsslM1q+jJMv2JMYXGVwUPPg052
CmO8QtNuKDvqNIu7RVZ5nadaC7cLt9hIA1Mwhpm0m/74A0nsDkMOz1SEB+nBWSCE9PjTP/7xx9/7
49/++M+MEWdHQe6SRbmXdtYUS1jzH38bBwusmfmchd16zJPo0oqSG2qTgp9BtGPy9nYHkMEFFScD
huL1qhTAenkFfjGZGOlHwDi05BRGEx/sHERAXsEHB8V3ia1op2smP5vVodyqubgaBHaQxcAsGRS1
Sk0BU395gJ8EDp7FQy9XsYyjLRSMDvQgtm3DhObXiIhRlobOSWzD65LuLqU6wZe+HZ+lB+uSLgqI
QCjsosWBu2Ow5dZBMnETbp5bUP9wcM0POVLZuITKDWcccYQfcXmR/5Et8HwjsDls96A9lXiKILeu
tJrQOh1/0ioOuwZ3DU6FWiMNUBdshWVddk81pyPQD65lJabdEJJ3sglflNjSDdezr1fpgpBijrso
yTDnwfrBLR4ciODfdXUZoOZV26RPow2mCNVWheSpIqBGD9LOYHMKQC8NiuhKC6VjYMPhRJbBJYuD
dwax7bbD8jEQ+aLdjvWvpQk+S1cj7URb2Sjpvdtxvz53lYjTTF2QxOU89eYYH7M1c6jIOyqlRoue
GKbiSdyvosHc4lvdY0V6A1Upb3ABMSfr6MRIPrK+Ac1kST9qRfJfG8wJO1+CdzyA9Y4AApsqu6t4
YdBRBjrOzUrAFfXgZwfT0xJe8qLQ3vL+rRVKmA1idy962owl6uqT4Fprv5JQNbYSZi9DBH9lhMCP
pmb91oWxk9qpwVgboJwU/AwUm3j1RO+IDC9hypdXger5dTdBaqzF6HchJiJRJQB2hT6TkUhZgJZX
98utNlRz3ZMYc2BAo33DlORyNb7Oj29G+UGY4jCmLyJHgcZ82+CefJA/QMrCZUhk8sSRvBYr5OlY
sfwlBUScErjBv7Drl9exFl6HIjrq7KEDpReA9MrXruMy9sd/myfar2huUqlisabspEVPiw0wzICo
TmA+YU3O4rUT1bdiSgmYeTrAYxxUYs2uQ6bzhVU5sult5ScwvqSgfS21cRvlXIgBDuAZKrtbUWPy
LlSFs/ZofVKKLsXBJ57VbRoP/c4oOTBX9Kkaql1a6t3KpDcorzj1aTgBsjWCqpv3xAxXYcWVQY4Y
oSR1TPFtRhKwgcXxFGkMlcqZG10a1X4pxVxmWoIotXGxZuNFSEauTUbDeVq8A4T/JBEARKMI/NlC
D8q7jRZ320YG1WYlg4Z78EbkG5eIwpKSidyWozYr3SjGZ4Tpx6MkolsTj9TxDMX6dpDYAIzw2k9q
5BuKP3AvTboB4KQAJZVtqm0tELLxFXL5B9gj7Mrkaj2z6zZypmAvbyv2RdrHHGVAtxBChXa9GkUv
ZoLIEukp84NKHPSuqDBvC/vqZFrFJR6bm1TPD5lsJpQESTaSuicLbw/P20hUpEvsWCZ4lBqzbsst
Y4ugcxKIbK4sGuG6mh9AFGFVSeVF4aXl6ZQLiG4cabWG1OiQ9q9JmXEeyZjFsIbne6t+UUyuaBQu
3Y0ON6gK9vAIisJJQvM6jMl+0Ul+yVi8zUL0y5K79DRg+tEEYQbzPsunijmgQF53RRcpjYZUFaYW
wSA1nZ4TIu7k+qyPOuPmirXtNj1M/QPvlWIpjQ2JAm5XWh8rZIauC34irNHK0L9Wj8KHdobrrWdJ
4lUPJqKoTgQFcenI79HEQZa0iqjvIJgdmWusK9Lhttm1P//B3nk0x62sW/avdLw5bsAmgEFPyjuS
opWoCUKUgU+YBBLm1/cCdN7VPbe74/Wb90CIciyRVUCa79t77XCkcQ/e2lQNC3x5R0gftZkyvts+
VYF3LpvmGb72/Vi3Rz0IOm0dWQhl2/6oCxzu5jew/0ynskful2IsQdBCsckv3kk9I8uEq91L7ooK
qQu9BBY8bHGm929iCvGcNCzsFQpyqamTOoZNWD1VkdZY9qrBgFF+iUnM0sfFZOUVXolDn7bvWC3x
aOEztqTyUPQYxPq8PpFcc+6EvoDBNq9VC8gnM4unUXfvus4arGczyxMbf5pgTVRK/VgZxrcR5+6U
OA+xllekEw/DGMZ8G73aQHiANqPIQvPHAxl/5GB43BVI309Rbh7Jo3JonMVQ/nPChKqwfK3Ind3I
mrIa7KsrqsFXE98kwSTbXHnWsRkKKCQDnmMiKo+K0WwjMJvuO+3cW7P9VuhJHDFp4ukoLh5Izm+z
l16teDbOmWk9lgFr0KKrcUESj9WL7nl0qOBGg/9IcgVrcZcB3g6PjqvyXdBjbRzptcYu2yoNDE+h
0svBvkRpfXJISE9rCn0O0Szb1JJnp6ivOkifDf7+N/irmO/yL7lPKJ1fJKwWmcjAteR02wY8Ytq8
miFGOtspKSHDiGEN4KYoBdnYow9kgxnhO06NvjpnsBz7GeycGWfpIZJaP+SgAXUWkA02xPCfbGIg
58E6OPR14FuxAcYOgtZ1+ubmhHIPY1kgWMvPs2mdyio4u1nX7wPDMjZJn+cUx8VOzCO53bg+Fhdz
PhOppEy+fzAKoAbYl1mIWDAWGZ8mtyuBWrrZrsXpT75adWgqn+DtAed9A/tkKADevmjD9PaBENtm
ytg6qP5OEUBKZzfZz648TUH3rMqAumbXwpEIToWfUoNovcehZMqt5/6cjuF9zke0TSP/VosIjAIZ
yxlNq6JIn5tJccUo77M91t7WzMv3PDJfhzaZjmT10agLPyPwotCnx4NHGAemC2gtOhZf3GCm6pAZ
O4/Qa5o00t9Yrn/g6x4OlWV/6XTsbYSgJhAsNWvPJg/aMK5JPT+3OR0IBnbP3Vs1l3HpDi9Qoz3w
CdYP7KLtnZupI3X8epNgPTrggn+K1bkq/A9hpyR3SHGJy+kXBp7kEAgdbCI+ocp19/1Ifc3Cm0TJ
OUGWrTADLb4Qv/nuNw0zm+CUABFS7jpMg7v8YBE1s7W1hEViW6+R2cc33bNRcFFHVFGvt0WWPhMy
0R9o0ICTDVAFQYWlGooEYj6kRRTuRjoa00BdIyZqgGh3FBhWjStinIg/eowiVZFyMs/HVGoyrg9G
YNOXTzAoz610L2rxMa+3/u3uWFQTQGk2rrD4UzpDe2vxNw9B8q+H9bGgJRQ+NeOvK1lyPTSaK4AB
C0lpzaoN8en7mlOohPzuVdCuwjy0d3rhKphN3F28RFPhS3DLxBYb2YVruRu1sUdURU0TJlWLGfqi
YyLeXKpOHgBWirgYxNdDP9WPRun4hzk0xEVlExpcm8TJi5044vdBSvQn3Xto4RmHAPfXIUVe4M4e
tjAwLJdiOZQIXC9e03cH3zOfyiGgKgYxG6DZYB917+U3CFHu7yDK/y8S/C9Fgpb1X4oELz9b9XP6
u0Jw/bH/VAg6/whN7OSh66J/DclU/4//sbh//+d/GL6HSpDHA9qgFiKyPxpB6x+OsHySTBddg++4
7j81gk7wj5B3MyFu2KYLMk38dzSCAMx5q7/pGELgkL4XWAui0ncZYv+uY7BBlJVO77UnNY5bhjbj
DhIS11VIeytr22GrYlZ6snUIxCopCLYigrdfllybiHfyqHmJw+6pjxtzl3VZfpNqqLfpwMIyxxyw
GQNFEbzAdavGGsNuL7665Rhdo9S8h43sHYCDOLAfBJlaKj83oaAB8yUbyvYaKiiBVelGHPp0Z3UE
M7iE3+0ce2mIpM703HyLrOwDknmGaAimkkvBX5bzcCM/+Q2AegWbPGyuhdJYhFQIciIzCHkdDKpi
Rf0pkHCQAl28BDV1EI9MEfaf6hwXVM9N8w11JxbGHLdlMk6/Utmi26Gh0S/IZEQ1dPgvnUsnqunR
osVj+aDTMHrppfvdGLKvjRNWCxpLf2oyOssAZc8k5eDnIQCAgMSLT5QBprM02961KJ4r28nuMqjQ
O2W2tFsVWDam4PIwQfI5t658yWbLPzRuTkgpS8zIbeZdGGflsY2H16lv4TIMxyAa5NEmbgbOMlWX
eKGjTulEk6EyL9qIv8Q1VW/m/pcWLhcqrpeqybDnDumtZOi/0GExZJIeyf84lD3AF7iX4bau5o62
fPTiLaw0Y0C5CBEBtoPNvRZ9RjJZWx3Sy5F8iIRbUhouYqmZk+2vbrpknjoSxXR2gmPCDZLF2C51
/TZgHq+yAVP1WB5wKqKYifJr4Yj3Luzl0XG21dBVT5WZ8rkB5MS1p7u9jpmDSuTiYvmJQfgG0EpC
MYIMsVmY8RiRsrjFPPWp60hjtvk42hDlqlpwpJp0rbl9M42RL4XJiXDTneOQ3jCG7mnu5ze5gOe9
udgHGWVdAqXb5w6L7ZBGd9bsi1uQd3CMLZiokz3sJg9VgWOxYc/zgSxZPEhoY2DR8/Hq8tX2x6ew
bcUCLKADkF+mIKSMqq1uD1qSj5aTDk/tDUJQuneiUz5jBe69S5XMhHNxqrVuceQcHoFH2RFkbbOb
g0tXZh38jOYMMnObjWFwjEP4UmzCaPOzeseMuLMrok79noy7wTEepjT/IueHCkUtsUH08fyuuHc8
AIgeasthZM2chw1eyiHlnNfDhxBf6szSz73x2bMQnvKlzgCCDL5UQa2ihdTIJqfY53PypWepc4Ff
MrMDjxE2sffbl3Z1TAAVvTV+fvBjJQBWDPI0VnwFopHeubLa55hT4RagIKLVHRws9gSP+JC3JBHp
oyi7x6olszmyI40eVOE4KYExFAVYj0SYO5Rf9TGihxU6mBXTPCeNqHKAo4rtUHPykGOsoVcYtjWf
2hKSfYRsUVNoK5xxSc5o032HFq+ucPSgKUFb9tXqwH86DCRpWzyzbIlvSyjSNv5EYbHf1oHE8evQ
rpsgiFu+LvZEnVYAz0IKK6r/KSpWPFnA9nXweFlnD94hNwRSappUM3s7IgBZcI84A6MiQauZhgyL
it6MpZFWu/Xj6KPeHSUGIF0WH6lmP4NR9Ad2V5o2cfOSK+QcBJJ2tHf5erMWRhvfQr/zFZC8VpL+
5lH8hPxywioSoMuIBr7nIJxP00h4tE+HwMPXdZu6RX/qJ2x/ff1cLEmahVNjMG0xbhVV8GaIgVM0
sObHXO6HwfiZm/lrPKPIsgx9dko6zolS5l76xxifflDJUx1J72qTk46hGrxDKTf4EU9UJzGkKYt9
SJV/tMrYp0N8IJPOwd1taE5oDBxezQXU2vkDSASahUnEdTqWKK/64JCn47VoIceI5UVkVFBdIigj
JusbiXIRHnOPqCopKBKALttnJzCI8qvtsL+IWUluMFbiF4rLl2ARnQ3OhMyGU0HCkD/LiHpHkyIb
bX0ybHPCUoKSvf0wRMgkqjo69BILbpUO2baoFOLqNP6Zwazr+2VQTX/EiSb/vdFbBE16Z1jVXgUT
glyjZJsj0p7WvnvstMtiMe4ZtgyYOLKK7/MFJSIkjh+RBr9Sn021qGx9nKV4V7Upbg0My0NR0gYd
ncjEJtiwZSzVvi2xFE2CXGwSEJJt7+jiUNpd8wlO5VbJwlj8V4/I0OoHXxvpTRbxMVGlQ41JdZCb
/cexB+M08OQtiJtLabX5Y6tqtErMKkZlNCjDjOhR45QInYx+qp/mB5kGP0bDucSGHd1NXTIem97+
NduZt0SAegdpU9KEVKXuGkWFcc4ZmjouT2kTyY2HztkDxruqanw3Y/xP4OWW0+BUJvD8RxolpZb5
1l3mrZ5+TJipe5caCpVPXjc1jHUsiQ2UBUkl7hPR4y8YEdNEyQezvd5my9uNpX4eW0iGdHCIBYRf
pUfa1AATDn07Ysip0qdwJscr7u/6KW6PLM34g9PkVTVtciD8u9/GJmDW9WKcEWXrGhdZS2gSAeXj
zgvifZ278wkMG5JsrBFitN4LOw6Pogjv/YhGRdi+2Qr34xCiXpswNlXYhdlTmwZn8dKsGe97ac4n
S0TfA5feEQpHCo9Q3HDXQyphk3gi5cFDMJGZJ2psT50R7ITTP/ujf3QFiczdAJQJtuq32YbsNNCg
kR0BQVMwsPPtiS4LYEria4TlnTcG22IMtoAnrF9MzK5F1kXWT8Qbi/6+zKzTpBBOpR2dZqts3x2n
48RgtCWa7IZXdTq4Qau382R9ANT5XOEOvkUsC5epDH9Xd7FR4BgAarfe0Pgk7bC9tpbqiWkfpQM5
zEpwkwwdeiEyQqk70azM3lVqEtGc0Zvu+uQldNU98tnkMIQTfxgf7naVgs0Vdbiidj/XBtugwai8
TRp43nkMHlqK4nfkrB6mxL6YMJEUgxxrE0odDAyEzBCaU9Rny94JF4VoQhOIuTDdZri/NjXc/Zsx
Cb7QHmqXKZBAIWIezkyKqLCrtHpoFenhBYkiT5QQvgez+yzqSH+yiENqVRY8lfIZaDdiMDSS9BDT
4TpQFwt771YxN5fMjYRMOnxEeRfS1y4cUBUHuE0hInQ//VS7TU/TemZEhRPhtvVuyVp5aQMnvFH6
+ZFFcn7Oqxu4WfO5Hy+ZivXLehjq7HWCeHc/+CCh3RH1PxOuPpHZXOyxWc8HOJr4Qlrk72mCvEnw
Th34o0fDYKKvUGOiHrUYA/HZ140k36jGXT5VxMq6XvTClFjdu1FkHmKdNHtq1f6LGdtAGVy/QLEF
xFfOnX92IhtvSTO/ixFXIuEwxl71g/XEWnkTEizxYnoTcoY8P5jSUojslocgJXGSm/I6UbrwgFG+
5DEXh4I3fSIyjMrF0NjHifLrngQTWtNJN75aBpevVUSL0pQ/geic75jh6F4PfLk2foK6+a7qEDTs
aMs7adYodmuRIlCyLy2+eXSZCHUu6YzfQ4woOQYz3/Uxamq9pAaZqC2rGfP3HGwInE2CJ8uayRoS
+rUoaKJUTjttndo60Ct8nPz8gVTzaGvMxgXoWbaVsRWflCem7Tx0L7jBlnx59SbGFIslsbwy1DgJ
I0iOPfm/kUzfinhqEYzQuC2NJd6pZIZG74yxHeT5YC6BdCRy0XCjNt1X9JCiAtzKUjHT9qmzj+2M
NSBuibzr6R6EV1k2x5FZ62yF8pVAs/FIkDgfQXLyeoGEgU/IYrlwkrQM7tlwPErqVaUFUb0JtYka
ioSurqAETWM8q3v/kKSBCzWDQmKn/ZdypCU4pC12pY6oKrzHQMTCibQQ66NgoECn2GEhcci5KoR7
7bluOhlQwJVzfZB0XwI+EZA2VHiyL2lPg7yteuxFdUe7ODWNzUje2zT2RGoQ/LSBr/8j+4pZtHxk
LYJGhZM5yNub57wI0tCvcLgw8SwrFG3UN7gWL7IMG2hHQCAS74PFOVrrOTT5qnvCwocPldfOI8PN
tW1IA8vtwdnisES7aMXtjd3UaAmTdY/tnLRhYyNByhf6+a8yQYE8Ci4B0eTPANeONoSmgLUJDBfq
deTV/gTN8WKa7CZLUOI71aAoNegXlMPjmJolwV1cuvSm0sSB8fAl9qAux6k6agGht1OofvCC71pW
cTu4yM8Ibr8ENd9ISdgZqT+Iu4JFWKbjOzmTOhBpEv4qfTPa6Gsg2Kyko3rWMmp3aup+xMy78+AH
YJfxy2gfhWnDBjWvKU/NY42GOElwKmv/61SjxdE4Bs6UIGfyCnEkGR2hq4SkbQPi99D3sYsA+g8p
gYUEf11Mk8bOeqz1ehcPhn9WAWCg2HlqWJswDSJcI6IRIEj6q46rg63mhS0aQZGjEVUnP3x/8I4d
+Fy4TPZ4yoSrTz6/MepQpu4oT8BjdNLcbEdSrltSr/bUxvz9EMIGC/voFQimv9V5ex5nhBtpPoTX
lozVsCeCyGaSwPobHMncK3aLFeUUwVcd6hCNTFzfhFV2D0PlvhPEsRHkzd67dHpOwHEfpqLABaW6
O+qaCHjF5BNIDPEElg9epFk8IJRPOVGqbywPvuc+gieMcgmRAP5YzSf6/VfTVy9waNBApoQZDatm
JO8x8HsWl7xrvHnSM44DFxfyA4aL1E6Y8UscKW6LJyFrCFvILQZJtWQYxsiMMdvnR1jpPVZvWCMw
Cf272bbvCIwl+6r9ED5YADfp75wmuKQZTh9pi+Re2j2SWReAVJgyPvTNHJz7oR93lJaGrR+xpAbm
ecLBjZutu8OUcZcwH505IyPOUOsuMnya+ZY49xbUQGkNuEAMBLZxH75akCN3LLB+Qqn4mI0xB4zE
eWJzxe4SzSps6FIikTJdbMrQfPGa70FLfyuae3miKUXVH7+hUfPLQe4/VkrQn+p7qv7sU2fadfGM
r0xa4WUM0aV6g2MfoOEhbe9ZNbpQkK/SVZ9iu7e2TVu8VymKD2LajbaqDiLe2cHT1Ctxck3obSSF
oO1Oxk1iIibsqwgr3qyIgnBZZ89xexn1vm5QF0yQSIgV27IKs0zKhHGysdsd1Fvgj/Ry/ULRng6R
ScgMqGGlrDtKudbjvZpGmrbtGzPXL01yyYZK8WPjwNHL8JhRp612UdxTohqoU42oGVUVOvtuIPDd
MN3nskXb47ssyWczsbb2+LlITDgy3Xi0LCpobUdb05x/ujYy4VSkXyMW4CRPhkeWI990h5bGc5jY
H7Mqwk2A8TaQiKCcgs2EpwJGjdn9rtmH9xlccEeQC2gmHy7BitCkRmPXGyzRAvQOe0elgFRYGrL1
21dlXB40TBtMP90S6kiI8cliKQTFX2HKs7xP84gQLKPPvU2a7C1V7GV6lgabXuYIEnO6ApX/FUlK
+54/EAuLuLBC5VSAsTjMxvekoyyl4q+WwxuErPORQVc7a0AnFjrzJ1/i89SoD/BCMELbgs1BnM0I
rGmcZJSz9ksNX46euxBuEKPOLJocZdJ1Mox9XAClT9gy2yalmKnKrlJ0ZOD2NBuor1FGq6OXyYOY
jXLj87qLy4jS3BnOfcRkdpzjCU0nkneXz3ndSgQq4l1ZMSbNa9ea44EMknA/xOMlmR8Hm7KNUfXG
VuFKmmAUloqOaZxh42c10ZJnBTFnWffX2cxZ1ERXtmceMTNcvg2rwqWGBonI2ZSUakpf1qfKLNDD
MvXvVTMQs1oKfVad+5EZmu39YF7chD2ytCsYYuXZL54Ny/vSTmj6TJ8tsWywNwh7Fy+lykm3KFxN
BORzKZ7DLjeI2qOrGxfATWO3eZkITbj2GeCQCUwtOEEknaqsd2kdPRRsnO50BVSJYLrvQ9EnBGgB
kydVAldl9tgJDL10yW8QR/ttx8ab3BVONzlSdAnzZHoqnfRz3xCTs2w1ClVfFbnMpHMgu52qZjj0
Vn+JohoGZ4kC263H53QO9jSIvqsslLd4kshOLO+6+vX+fwfjv+pguHaIcfGf1sb/DXPwkGPuqsq/
5VvRjVh+6K/+Rej+w+XL8omissKlg0ED4a/+hWU6/zBNIXyPKEPbcgOe+oty4PjLM77liwD4gesL
zJ9/UQ4cB2SCt+AR+I+Wnw3+Ox0M2zL/LeCKBxw/RHNi8WtYDv/d3zsYLekmchRWczHIg6YviK0X
OKzv54T/Rsnb0M7bepwNvFks1HrjOQ8s6sq9NYKxKpmPyfKdQjrP0nCJNp/y7tJgFDczF5xzRPiD
6fbq4roYE7AZ7XubqBqZXmlR1iZCTEfDzBza7mNskG7PCldmSWgbzkr6uNYJfHR+cEUYXGYH4pEK
YuL0EgoTdiUAyAjvrfZK+EQKe09r0h/UivbfeuvPgewEcorGy2QuksAQm9zySju2aNSsN5uBdmJe
xghTjfwtXGIx6yn+6xCr2r5ELX3d3KOgvd4FywQncyby4s+L1yfWQ7r8xHprfZf1FlHt0OaI57ZG
nPFlSwbOMOMwKRGcmkV5XQ+m1ZfXFojKycvs/WoEC9V/WsJCnJSYSBkI5lzTSfU7uvIzxZu5uEKD
MtGdh8Zjj17qsIidA1yFWgnK+k4sr38OFKWpIIucjQPIdCT8KQY6HaIisz0iWpk1b5AtsXHfl8LD
h6psTDd5leLFKz/ZQ/Bd1EiY4bXCSzCLL8VcInJL669BQJ0BDdZjNCCGIH0vAE4YSIpWqFva2N8F
gfHeBwAtl5KbbgxwCOE4n6rF/AWWfzO0PWvIsbHvQDhad+MwsdDIu4iPLRbmgbLAyYQ3eTbojvu2
QoZb91ZCLeKXIy15p8MiJ0G6vBvUYhaBXQVR+hZN4P47+yMeWCynIxsUaZr2XWNw12o7YlK9yrmr
Ww++nMbvkRZo3asaH1843dgGhfvWU3TfDdQ9tm45OykXH4YiJGrXdU6qlrgwkpCVbdnqo4PUAx1G
TnEXlPKE3dWAnIaWKTCBBdnlcJN+5N4c0W2qYVTXYKy8G5OXOPoBjZPluQUHjj8TgXhEK399gchE
QBCXcbT40++mYHLurOW37lTyxr5rYk+ZHNbn5uUFoL4eJtuDx2vOryLO2mPndpTTcjnfWqpEN+qq
fB5ecQxt47s/E14+T411GWhTHL2pvxMILUlqdPPqgu3UPxAP8bfHhva9TfL7tIsJ0sgBJxp2aJ4m
WES2pNvfhlV3AavGpL7eXB/8c5AJMOwSHx8DYIc5KK3JU+N/zrrput6zR1I2cxND3Tjj2BF2jAQF
f3hDsJkXv44ptUnODfuKT25cpKbeyMXCIhL1sPU7/CAlfQYwkr53cqiIvTfT12Lfu7Ob1EarKl3r
HIAKSEBW1llg73VQfk2W4EySUKimhEzG4MtZkw1EW/6+Wfs4CS2oQiaz77z9XgSF/h34YC/RD0Px
zfX45oDTQKVeVAalQm9Au22nYJif1ofClg6RZWG4bB2rhbTI+NMbqMZRKRGuIWgimFVc7tsmp6hA
LaS9kG3ZXgqRfc/pepAsZTeXbDlMaf/XrfWxMdDHLC/QP2GnB4yLK2G2SCvpRHqi6o/zpqbR6kfh
N6fFOKMWvcX6K81l/M1KW7zU6yfZDygzWelu9XJXkr+eOmCkptBvSA9Chc00hqResvIZObG3TYES
xuyqAhA0MAv6EYwNLKrqiyNlfenMRpwFdGQsyxdlSvPSZQ7ythRMigfOXFKr6UOKx4aYDjrrXp15
EiA9Atp1lXwRhByxqUAgXxpUFKAUkBY3mXLPVMnX2Dkh/QRC5+3JCckSgvEZkyOtCRv1UuMH4Sko
4b2t1UsCjDwDe3cqL6IcmCrWm/2SQKqWw3prACXiUGOll2yYyTGEA3lZT4DJ8/66parqCaJ0jeQF
g226xLoKqvPzNqw0AMV+mbxIV92FUUYT1SeZMM264WK0tDZd6fbsNNDExp1DPgdWXLQLBDP0kXtw
ZvXoF5oG8qAcmiNssN499RPfvLo0ZQyEfTaYRfHeelypBAjk29FKnG0SiF9pANlyfWVRUdoZayQ0
66tz4vB2UYTfktxeUhUyaiyDnZ48pzu007mheH5Oy8FHTW4AV54mY4dH/zNiqqEZSYNeTv4/f/t6
V6emD591ju8mlQS/PwaVkYJhRvNp/VDWAzRIXBajuBX29DFICyFjJvB4aXIbvBpvYkWV6WJTzsVu
kmwLk7MjX07Q3KtA3FC6am088IjVsw08+vAy34++U50EcGzVEaUdyPY2eBVmQxslZS/YkZGCDbuS
gucmBY12IfcY0jjXiNWOF1L2asoRl2nJZjF18kwKmnHoy2X/lA3tph79/mTi8m6amQ98OcwjLnWA
4PiCfaDhe5CCWVifEz1R2YsrytQImfI0OhWCuaBmQ1UvYcAirf/1sD6m5v7RjNvusA5v68FZhr0/
d81lyCtREi5YvHaXVAB+Oc1O69UfmxajwXpzPVBCY3cW+R5kvO6WxRnJViZSYzFGw2U9dHjMjyDl
fo9B5cyQnmD8khIdr7L1g1EL9M2u+XX9f9fxdv1d/u0utXDjKEV5wD7BgpCWbdQF54iyGBdQM7kb
oig+K48OlV42WetBgSHYqZJPpDJjlxph0xztzvtVsv7aj4mRXG3X2M2yHk+2fCF6HAK3XM7MxI3x
PmuupfXaDFVCTrIrcMkEUMe25nINDlFjnOulLJ3gphzid8Ra+4wfTAO2RsoHmbJtnJxYT5Ufx2mW
RAiTL1zOE++13nSX++szf562ypPqYdz9eW596fqCDJv/2ddfnSWF2B+wjQzgnNd7wfKhZH3RXP7c
/X3LEfkZUsmmb0RsUYznR6s8RmW+fo414Ht9zZrq6C7pzQ5/sbTleHGzwrytBXevD8+6NhAl+KTc
pa38iWPCuliGY10atCQHKwwfJ0WqMQGG1WW9lS23ZNpiDVlvrg/+ec3/6TFfjTTrQGkSycV7/Tkg
t2xPVoMn+5+P/9vPr0+IOfrrp/qxMWjgOu7vS6+uyxTu9HIVNq1A/gh1ZVmwl9l2ZEDvR+SokVmc
RgejyZqZtE6hf+6ut/RMLROeLZPren99zZ+7JVW1Us/ThdCIlJKbSQLMMuXYy+TTasqTQOm5PyzX
EZidnS6RvW7APbaX9RCY9Ic4uRC26mbYDk7d39bDCLd/R6GXcUlA26mtmjRD2w+YkRmiL9PUo76e
q0hREc4xFqCN7mFZTHwaogbmsV1vjuEyFRZ0tLG2/v2pf3kVNX2I3LT669+vkvverOrz7DP67P8t
Ynu925em+uuZOhdze10fZdfSLPolBux5uVCshHCF3zndkzNyuf4J6raVlyBcGHVxjSs6QVXDXmBj
6ZZx/feb/+sjf95yjRRf33x9bFQ2NVLoNf9MGl+fW+8mUxJMv5/5fXP933//IusPr/fTxudV6/3f
/+OftyI9F+FsKDrU6j7cp//rb/H71/7z9J93/394rCoJrWnMVh/YCJ3naJoU+9EUlaotds1e1YDp
zGF6QV8+kopLx2y0mns3M+cd5TgGvVm+ZWmgEcXXbzRKUGGEGKBka7rERPufCKqsv7AV/sUS/Vvn
0w2ZE0y1DUXbA2o19h8V1bzSBkqDO+B19Ojh9XA8LiKc6WMBYikjz0F3J6Z9kYbdoatoklUpM01A
4ADl2G4jtH6Zh2DY9eCUxULJ7kgg8LV/hboOkDRtqf9JtFXLn7mQRKehV4fCYOIT/qGjabRvWJ9u
xw5sCTYV+CJKJlvd1sWxlt1PBO7UvkcqvYmp3+2OpE0BeiODbufXGV4u/JcQdg+IY746hDps9AE7
GIkmDdW/WQDL89Hyllwup1zll8TgcyuUe62qrmfoS6EddPI+SX4M00dBsmvm4FnU1O0OsUw+46yR
2O2JAWnYkMpqxCjuHJ2ufsDD1PFVobqmkPaDWviuNkMipSMqEpmQJGiwc+vb7rPhg22AciSWAkY5
Mbfyoxgppqd8jA5OfvBauCmqLo2tW4h9Ujgf9AwfUX3mb7r8oLex71lyPUxkqJQta90GgbmTmp+a
yUddmeIh4VaLRVOy43ChDsbi64yUe0c1FFl5XqDQKdz4nDkjTR6wq2Pb8M0Ko9wR17RtC9i7YdB9
M2eV7MY2flNjmF1zI8dL4Pbdrmb7uJfouQwCQTZj6e1HJG2HtIaFajnBt4wz/ZIxUy+9//lgJukL
+T6v+O4iViSoUQUL0JLVqvSEdRy7iBGRknxSj85piK3nYAAy7xTVOYEE84SS5zmoi/uBxg0TCQZq
Iikf0Kcdu2YcdkRj7KFh1kC4omJJgTiuYkbye24SF90PgzBs/hHSk9PrhslbEW7LAKdcyCpzwjCZ
srbaNIthPpuPnosDZDYfwrQ1MQt27cX0s5upp+khnGDDl0ZxT7thMyrOV8vCvOvW4qhpilgVQUfu
gGQn6GeH9jId2T4cMK276Lzc5oI88sNeFlkB5pTzUH+ml8qwCjwQmVZLXT7Y0o1FmCs77y6Yoa4U
tOwxluTZ1bW1c2y0/ySJnp5MoscJvpFe/qVxvA9PeU9uYJpfalV9rhmiqBhjaw6afimnz+3Rngd9
Z5p3qXIhQ4/sIl0bI/GEII1W6SaKWoKD5M6ltE88lPUIpVp9wqELJfu5mpS4MrLSyU0Y+16gAZoh
Ydp1dW7i0aWAZfyYLetNptGhSJITokwixjPah2UsumNeAFafcuziUqsfUVJ4u8gNnz2/UaeGmrUC
wEUDb9OIBsoXJjamf1Suwo243DxUR8iS/ZBysgHLhaiXG4019CdR/5NFLlr6EXJxxOBUlQAruiI7
pj0m9pKU6TJIwD542X1D7u9exPnXKjeZA0KMQUnR4g1k5PMbFqEddR+7lnCLk+hzGels2wpwI/TY
yUt9rn0juhRdfkh8lBFd415z028ejZEwz4zot4OfKwIxQnWMGKMWAFm/Tzv2uO7ILrpToOCHT7F2
xIH2/bBmt+VUpYTsdoFt/kiFfQXKTabMkH6bh2LrBgmuN5v2leL8OiA4uIvs9s1pPSRB5iQPk+aD
tt+0Ln7VqcJJFrb+CRT+0pn03PobZQr+Jo3z37Xy9zAaT7OoyEXxsf5V+Y8eX9y2mokVQBOA4s91
yudSBIcQxHNgWf0nImCVU4qjqoonTcIqTiaBsTTu4CrWKRxFXMJ1ViMRtkASpOM32HBfx6DZhvPw
2uHxp35FNhhNhjDVrwYai02J/nJUyZUclwfamx9aHrqCoSb1s0uoBVIyqLOVjwN0NH8NSW3uUEH9
Cix5yulHUpTz9UHOnH4p7U5KmfO9tXxAMkDsiAxwk4xgY4LcjfaGVWLRymu5qx1p40D2i93Ypx/1
sA8KcOhZr48DHV1Wwpg8Y7aeAVMVIaZhf1c4ZrB36Hpv6pTAY4QuP8h9oUeWfgFQL4kRdg0aK/qj
V8B4TBrSakHG0W1V/4u9M1tuHOe29BOxgiNARnT0hTVLHuUp7RuG7UoTnAnO5NP3R2X9nXUqqvu8
wLlRyLIt2zIFbOy91rfWTc/c8r2X2l6FVSqRMiKx7leN6NzbqImBRJIfZE6LVxKEU4urLsgFQcmG
enO9mzkPcfmRUq4GhqFu2L1hZT6WnIa39eCdOiHErVWom9pc/DGB22/TzL+l3wyFNW8RZ0QBmVq0
h0khqh4Ya+7ZhfUmaBF+SGaudjKDfkkY4CctWgRhF0ioYJ0OfVldxcQXihgxVkOP3VHjh0uG2jrh
P9I02UutcO9lhv3TLu8jjzaUC4RsjZ2bpfBFpPap+ahU8szc9wNPpj6OIfpka+6xjY317RRCwZmJ
mUMefcPIC1VHdZcX1r0/k2NcBAluJ2PcEKVUwnSPLKJlWYxVqLdd7zy3GlIKoqEORnF5dg3nWYYs
kGlcmQ9VBP+7LhKHNo9xdsnxIkcUO2qP3atrIVSo0kVjnIx4jwJzhwPiPkVkY8t4uSDmaxQd92Np
0qzmX5ZLCV9yYnUgJm2DjeNkFJECUlN5e7fGY484IczQCk0mWgApnysCHbtC3cNeJF+0d4ELwZmp
aqL6Yhgq7WRvRkyDo0pI71oMVqFlFvu4Db8sNT51M6+jkWi9ykLIQOxjWC8xmq0DTQXbQ1j1nKMX
JbczKRq2gU/DVLLbVA0UIitRa7cvPrNyKPHi4+ZQSQ8SBUiQ4/kfYdLHNFEpAZ2guTMnlJNjhXzY
kbsEQVDkldFPzhzg3FyUAK+1UZyDCjOg5cbQsczqHvbbUJQ7mHjZ0U4uaEkz2JDsta264cwpl42a
d11tGaxwHmmMk+LN7kbwY6zpicPeY2k36fWAE2tgBJobSBeFG9wQlDev5vxMFFq2ThHWWj6DSaBx
D1ZsWicDIkVVGKcmgZJj1VXHHBR9xjzr6iHoa3rNPiiiyIH2FlW4WnR5oiWudIiQtZacFI0fhqQD
13D2WqUusR9lShZzNhUkqQcSsfx2bMvgneUI8AjF/LZqrWCTdaN129cwSUzzGCxRhbEFxEH3xbiE
LzGBGTZy8pxDaU/nCgHrvXRMkFGGVa/pgcfQiiq4HHQm98S0J1tE2mhsyBciQ3Vq0m/pQfPo2JPW
Zld8lYn7Z2xQa2WyW2JSaQgBxhzxvg6bdHgqKAl3dlmJjci6QzWY5AUUKN0dlgYWRFKUhna8Vqm2
7+CwHlBCEgc+BBvKJGOFdACi1aK095rb1FU1Z69xuCp7GpSBhBZimMSY9S1ggtitDwM0gJ0jSJRo
swoE3LgWGSlerR2Lbcnkhr3jsxM5UNKMVTm2UaZ7TXid4LKj0FLfcXOTFNY2Z3+ljIRqmVdnRzyS
PmM9hTXckWjAc+cjkse76mn91vQ0zrvWfsHUk/EbOQ955L2SqrCmgfdg+bBYSl20m9Gao/XYBOHa
LOdzaRs9OAPAASav+KSMlo4PnF2EbftsPPUdnl1PmjSTx3MnBiQZ5ZCv5XiURJesXHI4Wgadq9Yc
v7zCn9Y9mtoVUkS+MIT4Ztbziy+XcwHI9MHB6+2SqoA0tXnvIiZzVkUwiqxQ/0/MxWL7Ku/wUBUT
u83QZk8YDnBdxDkZ0RLAXy4F5zHAilaMzbDUNm074rzzFj5GOML0IM5zCvZlLbx1LWn5pqqs9lao
M2RBVbXJAD1zynFRAibgnfIbCAgx+lWvIqMqYW9w7syOTWt0002F4XtNCDrspLh7R7pOpHMXzzt0
PG91m3QseP4mLKFCWXX3Icb2KcWc6aJPIh2LHoOFpCCcN3VDOIUzjaRlkpKS28Frnyf416GzzRWI
gW4GQJEooKoWeiQaaSfpO4p3ak5LnwZQ7geHtDaWvxI9ArSTEOIhACCUz/2xPPVx/OnFEh90DRfK
s1+GZPiuZ3YlD5+YiPqf7rSkiSz/QEEEu0o4tmEnyvJ6Qj1cPiMXQYyWB6/pbO0q2f/s8vGZhPRD
CTOTsv4Dsdl0iAKK5SIQZ7MpQKqOTyn6c5EZ7bH1uh1O22mNTcBLQXB7Pm/IcnSJ6HVGMseGI7xe
kprkhz0jLqmGKNjMFSynOGLQHOVgvuiTWdediZBMCD2eWveW0VCECColsGsmyyaFCT9DmeJf5qyn
bLrj7EInyDNOLTUpq3BAu8Zsu5e5IIqNU4qdIshuZl4yYuhJYauJOVftF3Pbb9XBP2lmGo/IowgL
c59ZJf6E+eBtq9zZWT15OmZJsB2YdTSEno+Fe8TEa/RsohH2ESbrGHMZLQQeEWJERZIC2m/XCXnS
Z949g1fhqRswS0w+A70s/tOcFbTE3HsDj9hMSGqKFDhZEH9iq6bpxzXZSOiXI+NqcAiEOhbkchgW
zcSmLr/VTHqhUhCt4+nTKsiG0n1yCBH5L9HSxd5SEFvANCJc/9FF4JXYXG+pEV6d1nms7f7eKYwH
34rvgoT/Up5gok7y4cuBLa1b9icO8rrDDBTH6jmSoXWFt2frRKl/VBOWM2EoTsgqug/s0iKiRlH3
KaDaXUa4TB/gV4lbGN8Nq9pkkf1WgL7LgunKsqneu7HgBVnwUO6C5Sy9FisKsxs1aYLep7JDnu5a
1ykdhtgzIEfK4cPRzZuPUCifxciMrIHvOCQvk/WhbOstgol71TYe4L2J3bklD723mluAaTLDQmCP
Ar80wbNLhvzoIvVDToF+1jzRfcIBooNsnzWmvu2zEZpn9xzjRLuph2PmC9oYtv1Zdvgb0g4aicEx
nnvDeark1mpNc9On6XdQM582NAlEsoi2jYPaTcmMWtMZwO9M5AblrUUnEWVkZiC267wz7q3nbvgO
FF1vYT0POJFRdfrvhvcspWCXc6A2uSgsw4zTInOiK9mxAsiIn1/jFl8x/DqoSt56lamBQ0TWdUHe
seyoVDXendRGoj2W0G+thhXEhJWW+829MhgK4mtmeUjuA/RvUWd+WlFY7yZ+hVUFg5bS4ko5frnR
zMwtytE6MG+WMypCxBANtKV5Q/Injeb42nWYxgThYImxMGsij/IbG8BV5d8DzSAgg2C5DvnoxpqD
57Spv9u8/F40JeQq3/VFCTPumR2BklfHLwo20domzyaNofd4xg+H6J2rrvGmGxl/uVl+7xF9ftBz
Dc6CurOfEQTb2rkxG+OZvE2mxIK8DaTOV9ZLDgcbWBeY+BKgtNWqL6OPYjKz9rBJNPLe6olNk+y6
+UFGXJ45wBX+KCtNgtXQE5opMl7AXttEOiyBrkvkjSFjexMhlu3N4OwM1luZZEAPkb84AuapSFbK
kY+KBvSVD6XRQ2KQhQwHI3VPP44s6yG9lx7jU2QWuhmexLSkDM/ncYzh9E2HuK2Ibsq3dX3rpfYb
YIAVsuWFKrAIMaOBzGZv5vIyrse4Qm8zy+1yMJ0BpvDGpaCNrDsnjT7s0HmeUXmiYex2XaK/EyXR
w3NK6HPMgZ7x7AfTvvLMm74jtq6OcdGVJFCDJ8FTPPcPNv8tAmw3I+Wgch/9eX7S7iJkfGOo4GQU
iJxKVzLBRtzmXDF4aokhA7jXgiki3g/5onwnjYcWgnVjWvl31wTvTtd9FsXn0IRA4xhw5ISOM0Z6
0AbR1aL4tvlls7n6jlT6mHnlU9E784qOJV6eQn4GXM+7Ju3eCgps7D8sSYmeyP9sy48MNnRdy8di
yZZ1MxoF48GdCmhb1aPnJae6MV+l1TwOMt+qkVFx6YcP/og6Gx3Hd+qnD0H0MrjdHY6ja9Umh87M
viqTqVItjVNmECw+QzY2I+Vu617nGD0DrCaWfjXwoMzxWwpUJo9unaZGylRhzo5a/6a0R3IV1F1o
IVgwnBvZe9+elWOlc5dmle3c9r0NtakSdJGotFW1IRH5GLavAE32KvqBg9o45O0EqoujoDRRoJEP
G/8PkuBXxNB/I+hzHHOJGfp/C/qefhbFz6b5SaDB78yiv77rL0Wfb/0hPCbzqOVcxyPAAEHdX4q+
wPyDoAZHCtu3pONz+1vRJ/5Ay0eKEKkHC3dgiXP4j6LP/SPwHUF7JGBo6AToAP/3//ovGT7NPz7+
e6YP0sF/KPpcHzWfsALXtBwBa+6fij7stY6hBo+twpLGitYAEpvlBsVSe2jNl057HJ4duzLRnsEg
NjQCDjhUNaDI/9xgwESR3lrDXw+Ohmr+9unLJy6PFR35gGOXhVdSInta5t/0Z8ojEloOq5ePf931
Ha73LGgZKSNwy+ASXIY0cpFSXO5dbrqLwqDrIMwa2rlbWCFHq2nYLS53h7BEzXK5q5efkroJ6EzL
IaqFeIJ6K3TcHQEUHIiXiCgCCAp0/fTFy4qFjURp6IHsaefTAFdmzOvuaJkM9YD0wzjDAmURylqc
4hkuYd5o5BuBvkqw7dGtRCczYn2Zxuq5tnAMtqn8Mu4c13zLJzwEk53AOcE/jMVxYcdCxQcA0Gyr
Krtrzf5+cFW6yahUVpMVou8wkMsTPpJ1ESqOPjKZVoCysyPkGW7N7jHGp7aV2wD/E9A59aOqndOE
dBBLoWNdueV8I6MsPhlO94BvEKBS663cHeeNmcn4M508VDXURnj0YFUO1dbO3VdTZE/NwDxB4KmK
Y9yQeTHKlZXnjJPJc2jIJVxhw/C2fvAIGqXfJuwopNz4eN+pn1Flb7wwoe4Gyjwt3gUrJ1Gc6o3Q
nIYMjJKdZTsAaqMuIleHjDmaPs+GOg9t8pYRn17EqJ3djBEA4aLglntrG8zdsAb/AeybTJoB5BEx
RgPuGe8xl5a7N5lh2X58l4adu8UeiRgvRmxuZQ3ehYDESeXfuA16Ate1vo3CEOsitoOjhk/hpLV+
sNOjx3RzM3FEIaeugr4r3a2fI/uIJttdF7RhSQuezzJoiIFsCDqffMBRWXCCuUMWTE0BSVX8Zsd0
uxBC4mazfOCoofgclmcREzE144+CTPh9teyqaFff49COt5Y/ry5vlPkRqlwO/nC8NwsiD2IvItUm
xk7lKlLDWjGB0ZXIF7EdQ3CqDkVc4OXL613ToTdobYFGLgUZChLLMIdzYNJdG3XYbBEtUQBH04ak
4u2oWrC6bG17WuAbvxUMVHogkvVwmMWwqmoBYxjJ6Tp8YGc9eDSuCr/HvVN7j3bcf2YdtMVpLh/a
dsGb0oskf533j4V8prYBBkGAtVJzY4WVXsExI2Qhbs5FPXTraSTNaAReZHge55+GN2K7LwQ0UCQS
nIMBMKWVpvUUpU81NItNbFgnnLzapUtjdxQDae7tRWleW210SflWROEitvGd8pOrg05sN8QbMxYO
xuBSrQugVRD3gXPBxeMqXsdx/aP3uoiU3R0CFwIFc9DNaeGeLHD/XTsNlO6UR2VJoebNEPttF9eK
n24aI9rFc7DPcFAYZVPv0LUGWy4g+AkTp8bpR4MdhXrHsTeTawI+J34Z5zixPLOCd5K7T7kl3lMJ
ewxQp0dDXefvogE6VljYs4IQbImzHW7IrfvZebLdC19QMy+RtLR/ofinzWvGZbaXDgljSFVZoWiv
GYVJJvXiaiB8qQpuLNfk3wPAt6cLjZR4l6AV2KkAUi3BnckuqGk2yoG8OE7pef0Dxzzqt8pBN1uo
HfEgYq2QVGhV3AGdZIyj893cD8ZOYfxbhyZFm5GvnLH27jvT/TPzWFOxO3bxeD/2cXs7ZUy0+rqO
Dk3wGC4ItUZ6BLRPMVMP6Go115jZTYI21kLXspFiTXE07fpEEqeGjx2zDzn15ped8lFuRh+Rsapj
huA4S9ckrRJqm/XrUJ2nKDR2tmLl7BGWV1jo1wxEFh31xl0MgRq+QeCKF1zsvA9iXFBjFDHF9plC
gFO98qMOnnshiR0psDXNgz4IBJ0rHEecq/UQnjjU98VAm2SY6NEP/k93ZHnpxZQhduR9Tn+Eud57
JgqC+dip/Dr/4bnfRq5pihleTycvPoQlKWVl9Q28wT7SZtgbNT3JCDP1mC8NaaOukU732TrJFPkK
iyOtYHqRGsgNaOma3Z+VjtDNzc4Lwuke0TG4t7Qh5KgsAhvDDpMYjiJR5Vr4aaaDlOfEV6va4IzA
9AiGm0dbBAjpALy1BTBt5f31jJunooeXOq13opeeC0YlvX530EPTaCQGnDP+BI6NbIcgKT7HYPjA
eo9mh8gtRkZ5X3WoaINjomi3O8GdKZkFT0WaHZgpv9UlWERfLfEMyjqEudp5ns3QtS0ko9U52xvZ
FO7qTO0Hj9itAMzEvYGY6cr08GOadrjJZdkc1CS6tWLiG4wn2BYjQALASLUikW5ET9i81HkfbQ1q
EEBztKvBTuzGYBxBHWm6YR7MkWSh/mhAeE59VzA8hNAOLzlnL5rtIdxlJlV3WrBoDOm3B/lwkw8O
6L2GmRBmM/vQvPZutQ/66abq8HiifyQdPXv1TddbVZoAG0zb1C/FN80uYxV4sKQLBV2mYFOJmulu
SmcoQE27TUUy0RQi/9ZiygCNxj1HVrxJjNk7pWo+sU7fxoh+QIvoF0A65JOZ4pb0n77Jxp3REAuS
0CFs0dRvHGhFYCjoHgtXnA3D20McxmldkjVJ+XIsp3AtIpQrlnkrC++Rd84P08+wFFfVuKtTdbyI
lC43KYVEiuF+I+1zRfMKBYFeewqHlNt7I+sAkB8GMlc59odDvigyL7JMR9nvOVv6mlTMmxF+x8ZL
WdTnNHtQFbMCoqPee5Xn0BxIU4w8Z0eTGEBE4SKgjRereo/KQ4XTG/AmomDdYG3AlYNEbJJFGPnF
R4X18kh3pTv2qQFAoc3zs5kmCHGWdBEwA4eYWZD2AWPLUgNd/jOcGk3iM16AmIRf8u59/4p6Yj8Y
xidrPt1vQ99Fbe9tI3iuR9BS+OAG4uhS4bJn0ey7qrWPfmBKuEynVWfH05Km+1CAcg/RGRyA6CIA
nVfmsn6DTiVeftFz2kWvtwixzxfF5oAAk7ZOj74/jLF8Dg5VdeqcReKBlha4Q2q30jAVwuhQ8DMv
kue8pU0OtgpNJoaKuxjLsnSYGqZLaYun88lJLLFi/b8ZFnmqdOx+NzbJMRLK2w6jurvI3xC8M+qb
WjixSUbku8Zqq9C3uigQYRv556Jp54MTP050UuuE1O0OscPl1xEwWrhO1EEGebxFZQwAVjP+HENg
92haClBWR+bY5CwZ9O3ywM62Rls9JYghMjplLtP0ESVJkIJJ7eyBdQ+V+CI2wygP7XoC6mwl1k/t
Ge0mzYU6aFJNtNTJWmiCnOAYLrTHnmZqTLdThV3FxoB+/SJdz0FJN+FzMlMsN24erXmTmA6UiNap
98QXvTi2aLZtdIVvrjwOTRYyfO0IUJFuu08saP99q7ZtjSwpasxjU8hhrZja0jCLZsLOTLGRyPvz
uG52c1YcfwmpqaPanEsqKt51/5gn/s8hZr1QZomEwDJ2pQ31VTvPIyPpVKdPsTbsVY/I69g1AGSc
RHwEsUFSmKfCI6MXUGRTqNfxQCIbw0Ls6dnLHHQwOtCTRXnwgzpQbQM7ucYOE2/T0txmdv8TAaGx
QacaRulAc099t2N2srrSOVbmU0W74HARi7vLIcKFJ69E49ExrOpVVwLQ4WnkqghKjY7lyXM7/LYm
NZhZVXINxPnB0N5CHSB10jf13jDRPoYYOFcUfdWqKhrmysG5nhYn1XIzRF8Zojy0cHO+tXXx4jiW
g5VrtgJmHej1DQfjcKSQimmv2Tkc3NxBOVuZVW9UFFDkcxYbJJ5tS+tUV4S91Pnsk3BWPGsW261w
1qqa+lMc68d+QBVRdrI/Gf6Ip8lnHt3hC8+MYxO3H1QPL5ku6X6LBl/IiGE9cbc5bm/op0dbMDVL
g4rgXeW5x27ydrHGZtF43QhSCcBNlWf20UhLeZDla0yW7yZjLf/1pnaH/MHWBA0FpF3B7cFPgb1G
HwVE5N2YIewKGUNs0f3KRHO5MwxY5SZpglGXXWdjy9IhiMKw6IODiBt5d/sJ0dItL1HY2hR8U+zv
6yBa511O/ypOb+JwQH1+j+2FoD7I0ivpRE8lsK9tm7Tq1NHhPmAsouRL6CcLgL+Bki8REcgrJWcW
vEXM7OkTQJLkiFG2yGJ+dsc4tAULdyDGDElHE7yAm6NeWFwDl8t8UgjoWHjSTSDe6GO+q7QqV/1U
XSdLfJDjdBunnk8ZgwBv8KBoVDPaqHn2cNBRUksPpEs1XGtUbAflvudI2hYdLzp5/zvvOuN4uTFN
dH2MRxzAsDPX6HJ2daPyr5us6l76shm3gwHn9/K4FgyHHNVXm8tNKGhUwlnqrrFmXYr0zexYD2yk
zdFa+KFOyoDBaPWH58wQUuJYrEYDqoM5e0Q5Fbo/XsTG2awQ6aai3A+0JARsja3K9EgYhO637WvM
YoRw13SPsc69X/fSQQBd16zW7EPFVeo1yzyZ5mYB1ZeaRBnrNhrIe9MuLvSaY6Wr7wPkCjtTaLmf
tUDVFATHfvnc75vLY1mCBjkyxmoTLF+iiTs+MrY+FxbSy3Eq06MTP9guEu+oCKcvl97Laup875iU
KRtoKQiCMSLoU8JkZw5kuG61TQO4btujW/v+BoPWj8HCbzm5qLMG1Lxg3MyfFSAx563q6BXkqU+s
VFYjl5e+/3BRq19065ebcNklLUW1m+h2Pl5uzISY3aIjkKYRkCQgQ16NMpyPlxtjftAOyZuXbe33
w5A/Km/xJOWeSUQlN/BanorWRcrgdxqAovsRwsgGUGcPp0XbfJXMLL4z1+g+ysvDPKcDpvMeTnEH
MGBDpCIkPpFtg6I/RIaBQivYsgaY7C5KcOXk7v3lJjdMJJrlo9fKJQvZetaBAxtIhKjmA5RwSQwi
G3xCb7fVDizRcaQo3TVJtpOGJjeDK2/lWlGxdlLLvTYX9GGWvKSTE72NxdnALNi1qKMBjq0VTMAP
t+9g8GceoUhz+KAQQzxWjOID019Visl+U4TefQhE4pCr7M8Wy14Y9JAmqm5caXcu12JMpo1IU6i9
VBFPnXJO8OQJdHY5GIx2GZ1q+30284MPnfutwFqDqOCqrBLntakSslDA+wE0i0va3ch2CsT7Q0Iq
X4ea/eC53s+2y56UmQfwa0yCPVCiqIHjWahKMhDi+DAXxUeY59YXFq4jTYFXIhmcc51BgvASQNp2
ZCswwAjcZDTeVrH+0wyw4gIAwgzTArSksUMMTRkQjWjLm95s0ajl03iV+0NwHVef1pA5p+puzHL3
zAkEAFiZDwv1Zo1NksiKaa4Oic3JN6qsHH0JAlu4v2R0i8JGfyU7ZBPjutaF3qdhjcuHpMTryE3O
3vAxjSp9t13wXCbKqmQEaxOID/8V319wy64YAYDwrCfFPDRvA/swkksAzqKYrlu8utvZQCIspya4
ViVw9GQRltVMkQNiV3e9Go9VBQmvr9JpJ53vWhXzQXjJAGuCEKfB8Y1N1oRP5YzeKDIpMBLpjvDa
mmnjtKJfK3/4zIy4ufOK5lWVvru6+AxCw6SFGmCApWtJHbhswsZi7QMpme8jaMmhA5uDYAu0I8vy
n/ZiPvo15IfSSJ4uD1ELTcd7WH04KpabiwchGRw42/aManzp0vZL6xZQAs8O3yZoPN58RL46uIVX
pcUFmFlmCZooek6Xlbvug2EfOYrhJl6ti39tsut7TvXDr4fsS9O1ssVzO2pytRdfxeXGXO4xJN3C
80FVuOw4Wt03MUTpy+cddvpjw/EsuyoUtUJujkzz7Ybi+mIZuZhWLjf22KynkMvXNHvo9kIxHfbo
IBwvRU/Y8Edf7mVWkm3Twnq5nHRKjjUyV4iZRzSLIxeKsKw/LfBTO2a9h7wXwd4QVXCyI+ioJejp
KKCtAqWadsu0ZAxH/PP6MRNUuUG358+jKcLMjLEaEXOK9cO4H60UIVfYWuuZfgHSV/GzR+R+mlz/
5ANKpf03gzkdIKWVZxUleEoGvCFFAsUkTJ/E7CQcXugexzaZPE5ogbAt9R0yNFYj7TIC1R5Qlijc
9KGASjINxI0XaPuzqWSJLO212hgp8Vj+rO78dlMNRb8rHX2KUFaufJrstI+GdVAtS0103znyPumR
qnRpRBS3bR9kIs/EEnzT1Ep3/L/TcdxWyqw32RxjIa/65zTBMuKSKjj50EgYaxAYwr/gikBoAJ5T
ccHeYS5OnrPY+dlNBDCZcYoeOFIfnOPvUBjs0iCl09OEGAqB2Ns0F1keCajUbNH4i5gcL3gtZx8Y
SzaWkfQbB3XOL1dPYNms5T4jO6g9VESzRkzUgEBrHaDiDgz3wb9OXVNA1pefRRocWsCbuZ6QpfFe
Jbj41RvkEReCtsf0joE+PTrQCWuEAhojLTaJnFcIyP2Vlwq+u1vWsHk+dZOV7mQ3P44WvjCK12ST
oHNdNTBHM+1U13aKpFEaiXVXTkiNbIML1I+vHV4cYWEG0cIetowzriCG6BtBrzQzkp+jSU93CAg2
ZR5APmX+Hg8Ejdk5uXYmVL+5RUnbGKfJwcCuW+ORRv/jRofMXyrrR9/Q9l3K2GL4IEsYG4NtNud8
jn9EVEXnpuLPbjSmQ9j+NJwpB+MseuQgkGAEn3JYxbF6bOYKH0DIjocbZ0X07xPu6RtJTdw3rboZ
l380xj19LbFilZHAYGcDr/fnrWxfiiAjpiOXz4x+XjyXfGXVue5OttnNIGmFBILoPdrNtzqCt9gN
OBi8xEIqFcpDoyx7X4TWTZawmxVGGq46c+vXiAWSWB4M1Iq+n22JOwjWFWsWu1p9rZmIE5oy7FNn
bGnmk8qNoX+ljARXpSfOts1AIO6DcGNGwwY/842gFQc0lbFJXtW4G5Hz4Ld9SMMboIxYYmyMzIge
tuDcca8Jwmsm5sxiGEju9NJ+hZMSewCjnjxgIGw7P42g/dOx1a1dlDg3jDKjMH5jcq+6KESk2l/R
NcSUTXkAcm+ggQVCy1+AdfxscmJRki9CCwn/mWi3WfNiYRfAY+Eb9TvRKt/jV8GUEHpqcYNx2bvO
I/VaJF+cVBXNu5ZUDHB6cwv+Vtgc2ar7KQZ8OAd0rVyik/OmempAUBlyftSe6XNectb4G4pTF7+X
Xcs7bSAUcxY/EMcPtAecbdtMSOXTiDwKAPp4xNZmVWKuHmgJLJpgti4HnyxtFiI0fS+HTGz/IFUF
rEbqPLut/Rk7RbXRg4lZbi5fAIR2WKiRzKB/O5HWg9RmAbOldBOLyXqaaYejH0PARaRs5z6BBCI5
RPbXeZk+YYhxCdpBiyF6ip88IFE2gbBlx8VHZC0gO0/QkYI24DA5WVn6LGmMDFQ9DVDOLYITUmHY
sFzGQwR6zEXZr31pnE0zbB+Va7+WU/BWpGhU+eWCXcuSToTJrR3G31Hikn47RDBuEdBxQEuYGRXs
RooKKoka1Ks+OVQSzzRabHVsMmYKGzs1IH/RNw6mxNoI3FaIHL36arCI3WNjQ9sRG5+N0ey8EH+N
1UTbJEZNKEfL3cDtIk6z31F/fPFmJyIQMQw0UUFbweZwTR6jtO+c/NRbvNM00UOcz64E7g445wwr
msh6kVg4dpyZD8RXXWPKOLjwf2jgpeXaLetrEnTa3UCAWDHd4RPZ1FktVqajSGypb2ZOd7wQ6aOu
nG+7nqFxI8A05PA2AEKD9hp0xNxkN+pp8fV0w0l4sLsLLXgZAp6iV5UGZUb0npG9mzh4wC60rwwR
PFy19h00JvNA0NZJe9hMUIwg73KXpI/2blRLymY/56s0Lwlq2FReXJKtaRuIZlG2KBJXZeFsRgC1
htblts+CrzYseWXmStzAqjr0yxuqoUcUGjW0hvpKYnVFM4U+ImWfgAxGfg77JcLGyIIKzBkUbhln
IFNufIFktwghfYBmQy+JIk2+09380iVGEzeGATwcJJrep7gkzMuETOksRWLkfMVTe0oBeB5Ya9bz
mB/wXVsYPaON/6fcWQXgsayQ8ooMNlpGS4gjgZswx+4yO/lgwqa30F/hoaHzWJOd9liXuLSIncPM
wSVmLhk2BW9pNDJTsckqhFVpkXZr0YxPrsRFntfJFtjguB4VE0iFGSNvWmRniHcOxM6hOp9Q1fmr
mbnRMarlFmwkqp6JRo5Jua7HfE/1+0NnHpemjfZIo/2PGXAOWfHhfiVe5tzaVf9mEKN+VWOqOHgY
7oEdig2SBHGliqbceKOP+tRvvlljQNabkBCLsT+1EdOFcfERWD2dVzUTSJMHn+DPTnJmFIxznm6P
j+fHFPBHaB0izi8zfwevWe3Cpcb9fSOXMjhZaBb/eOz3h8a8GN05jkWENDYk9ngQSKDzRiB2l7sx
WkxaJF6sV4xwKhDkOZ9iZyuxYOPr/tvX16HN/DvPnqvLt1++5m93fz3d8pzl0kwQNm8Pa3kK3+nu
rNkifOXyA5eby/f+/vDXL/H75/3tqS9f9PvLf/28aahM6AwzS3WYDAgi+SnD0s2JlicfvARlw+VH
W0KR/DODwcsj+9mcHYTikVls3aj9oik27bu2Sne69Mt9QXW9QXr2JaZ03/evsQbWATlshd22vJUS
Yogu3pJ5mN4VlrNCSXnt2x0UDBvBGIclxi7wIelO/ONuQUAW+A0OOG3XvYfLUYX66a+bxBcoQi4f
ozoILASvfErZgWbMs9xtcO8dc49+b+8ecNf+8/OX55NgMP56lmz5aZcvutwIO/nPM/160AXbgpGZ
ypk9+PfX/f61fj3X74//7Wv+7TGXvL6DbHZ6aaB7zaSPA63GK+litrp8iE+XP+f/fvZy7/LY5bOX
Dy83lyf4/eG/fe+/PVUOKIS6jf9FvQxHGLTRV2JuEPHXcoEvH//rgw6Yib9/vly+Kf79TZePL98p
NKefzj8Mi8W+7rikmVdzNywlUROXu5dPXW68GIEqZIXf3/77V/j9mGMOztX/YOUKaBTTf6dCE8jA
/n8qtNe4+SoZ8hX/RYX267v+o0ITf/gUhZ7l2R6uCQBrv1Vo9h++bwlEYK7jw45bpGZ/ceVc+Yfp
OzaSjf/D3HktR261WfZd/utBDYBzDkzE/B0x6R09y/EGwSJZ8N7j6WchqyQVKbWk7pqIFkNB0VUm
MgEc8317r81vTBt+6a8qNGm+k+jVsUlbSNSc/6IKzYB490MujnRcV9kKtZ0UPJxhCY6heHq8DTO/
/ve/jP8Fhy6IWxVYcGTx69heM1zJ5laxBNupkn6zk3fBJejeRWFMYo/zb1hmOrQLLD/bVvYXP7x9
13mC5CP7URRnzDE83368f/73v74djm2ihpMG62R2aa8Ph16bWZhFqo5CmUTYU63bROZTN9rFlZ49
ugXTiXLSBghYcTUPjYc/f/7XirzvTy/JHcLYKUgKepMS5EbWVBNVBJRs8D7nTtfeKXw8FklBx16H
Ud1bTUrlqTnVCkvZnz83kUa/e+1cKlwrSlmYSeSb114FfUB2goGXNu3VY+6N8dZik5BSbF5FVWje
a5F/JNaGZsnEwBM9W2lyiPOILnMtm62oUWD5EGGXaV9Pu784ONSXb08M16rienN0rKXng//hOiFm
tcPVXMlj4lF7j+rys0rKYlNiJAaeHGpIwUGn+YTOaJiK5uikLZo5XG2deZeAL94jMSr7wdn8+XHJ
mXr45oLhbqCFgy2e9eN8v/54/Q4YzFN7COUxAFBIRAeeorpheUbixVfWxv57xDhbYSYa/RLZr6h6
KGZd+gp5xQo+3tWRNHeiJv0yKUeY7exKNR3dBpuL6Eo38L91KzQn1Z3IacGPNmEGlh8ax94anqnC
WDdt/hmbNnkGsdyFANrQi/n5A2TW91pkylstLq65yeILF9Ow3kTGjaVH+HNN0r7d8Yb969c6k9WN
lwO0CmtH7IPI/qxZ5kfyfNzTn79bBrrWN+8WTQiiAnV0r5YtzTcMycigqZv4njyGBCWxGSSq2VJG
s4p5G6kIeaBphxKCcw5dHXbTU852cfnfPZCZtimQv85pXW9uND8SeoLbVh6VA/eg1YMLFOfidmqH
bWE2dxRDMcVCLwaMvG9ISWwcHEx//mb8/srB+wDMU+GFo6+qzNdXDnr+SsPUL48d1j3N3Ek7mxDI
jnvputcyjDaco78a3n4/2vKclgn4h/8zJby5WvUuknZj4hgTutoNVa5WWm3e5b5znaNu2ESuPh1n
+6DZwMyNJ/tClzhKSkN8qCr1F7eO+fvxxtKFaVO+E5IT8VZ+7HjEOU2aIY45SU953IuTcJsLBziT
jnXiVnfGJ2UT1AVnCH9g2HebqcsuDLDg+3rKwhWEZuOibQJqieDH6EaMCf3L5Fbo7IfzkRJrWUFs
cZqceKGaNBRqN8rAOcPt1n5borxSV/84cbzRUs8jt6VL5jF9Hjyl+fbK9kzD9KBUyWOPz/UIl9+7
QgEnFmoI0u0QEV/vuc6p0GptWapE7hNa0GtvtB5EXpS3NXJXNgA9pZE42zgTIbiihyCSF0FHoUEc
OzLS4Pz6eNYDtJsouNY6dBI0qP6815tTkKx4XKgCRVCEQPUvhl/i+H5330opXAooXK62/uZ2iRPX
GtK44LqJVbkbwIxT6uRw+6zNj2U3u8jy9Z/fHsZ8/b8eWS1mI5Cehs0yxHx7f+CvrfIKkvMxpKV3
m/r+eF2E1bVRoHNCZYW3BprElo2Lczx/cgiit57jMkv/YlI2Xs89TPRS6q6OepQViv37O7UIABeW
ZaEdGo8U39DQ72Ti0huEX0FURjhszT5C+uqwO059zBy0RJgJ8XvsHLNut25CeLtf+XfgWaq/mLTV
6xF1PjbMnbbOHvx8Ac5ruB/nH1Lbof8aNn1jN11aWmKvDdVEy7hjg2WRAbTqYFATqeVcYFSoj0hb
V0XqOVfzvIIC0VwTia0v0AFrx16BqSdUY6c6XwAPK4+xp9xtlXMZk4lu75BTrV1WZdTaancNTIUK
2Yhczxy942C06jSUiX8BP8C4dOii78bGIZlUelDtYM/5DmzxWh2aCokbcjN9O1AgQYPJug86KOWs
eNiUtAHXLI9i9MWhuYqifE0OlruTfqFf97vQyPNvzOr//M417NdXmmLpazOHc+O6uhBgz99c3SRp
QN1IhTz4voHBQVlsq4Npk4dkYVtZeoWXGr8f5BYUyxBSJ459mVs4ulihIZT1ZmxjNAMcSx3tOvE5
iJ3ycmSrDYY20qiWwx44hE0fbVh2PaQy3U8RQh5iVvIzYecwzthD17Zuhl4Pt0kcUzij4bbCSkDe
nWkfMge2Tm/1FNUjYFB+R7CsZteHQPrjsoIjuZwmifvv7N+I0mwEL3ZGps5+jiFK4EO5sEb0SjDJ
FDT5N94EbmUqgr2WQAztC5EfCdGAXEJL/NDTCm778TLrp42XABs2ez+b9eVIJSKbS6iPjxASBJlF
zo5xI7yxGlKUS0H4Tph9TIq4209BNidm3zKukWzPsqhKugc0wCjsg/ouMEuschQ8UT2QOFNYlncV
K1zJOk37hjH0qtcAGaN1DNaWXvR71v/bMgrqU0pBdlEo317HAu3cuVHb+BQDc8rhnD0TRl7Westy
SuTSpre70gEeHASVIlSMn2w9mS9g0pVFNzzWTMLEsj1EWfRJqF0yIcg0WgrtdhcOJ2rqOUUw/WNO
6CyhDeqxpXE+Mx8AaGgAoXJgQ9vaTsiptXWUPWQnHjZ5hslRgivZq+4ybIV1UbvRdhrA+WWkYSdE
X9z1PgqVHOQp6sVm64JyPozT+D7Kwv40RGJnKj3Y66n1koFspVjtluvEJv6FSnO4QZ0LJSdo/OsO
K+tCb8OdIJP7IabaKwlDIHa5u7VNznkvWMg37a0Vd/HJSyAs+8rL1mVEaTPOg3uUnvZNYHgotXwW
HpQZt/1gNXtAiSBds+QrTF//Vuu8r2dJLjridN0FZMENTcNiViXTReYDNaMAlDPWhOA3LhsvxXk5
Oc6nvgCmEGUXZdTbR48Y5S0L1ZbcKbtfG0knVtA9qnucs2u3Kmg+euC86/HWmcXCRIFdaspaijRU
mL/1ArRDmpG/A1GhsTVjTYPJJJFmrSeKCnaQiRUphqxnDM4N3qkYYXnmcCsl/ar02+LbFV5l+rpJ
EY2XLl8ZpfcVplR9zKf8GQXyBBl7yq97J79kJDNxLRMs4IsZO1Tr48FtLQPM2hdk1f17T3wGqXXr
xqF5mpCBLgU76W0RyOhIC/ZCa6E/l2N5R7Nw6+Ptvm7QzkcgMRg+UmPlWi9hRr9WpZipa42QCjfu
UNf607HG0ryQURQQpRH5N2NUPkqgYDvY5cS6+wkamWjBgOFedhBwrnmBKLyiyt4T4PgoXW88zj5a
TXb9hd8a+oqwRmepc1YXKGnDe19xhWXhAcjA+EF6dxV0CUwTrf3cnNTUBeAdah2PLgtvaSOZrrN4
NVkQnxI9QyxbfnV7Q7tA2/JYJ015Je0OAMP0hRJkf8hIn0cFLPJtjMsi1PdJUtof67x6CA2SYXMV
XAEcpJ4IMWZFQmd84fkgFXsbsgrNWHqNdrpsSobAqaQAELfJJfLfcatjcVijVinxrwNiyui5nvJS
+1CxHd6q3gYkRlwFio38KWVJgTYevJFhFNdFjO+ic2K6TMSKmgEiHXPK7sBmeRvLFftOmx4CSE9r
7KKUdjU72SNAXHll91BBcWjTeutmNWoWSnB+s6Awy1tqnULHINLNu4jcob4R7ibzHHNjNV27lKqK
uO1yAgTrhm1obhr3mb3DIeTft4boCK1O35PbMpw0I/Y+YGt5QRSNqnwaY7bRHEmXteImKQoH+Fvv
fmjdOL8UHiNShAFtlQW0qZms4dbYAM+qZMJ0XX4cWKGBi/GrXdW2wynt3HsM8yH3G7Bxek5XsyV/
kKlDJ6BGRJ+p8d4/Dbh+iJbSa5zj+mWYu/EDKINlb0RosCR76nRQ+7qm5Nc1xnXpIWovJb7vunYu
tOmiAtyxOW/OMnbGG7MB2xXRxCkWhhPm2wpJ+LI3kfoP2t1Uo0MEBU10DqMTndhFk4NzwRemjgjk
r7Om4i1DRU01PqzWelTfU+YCT5jOXvPYffBSK6fN7WbLqIn6Nb1amrrmIBDn4z8rIqixGoOTmGJm
CLN+mcbaX2W96Mie9AJk1YZazD568IDbnj0DFhc5rnMrHrhIzBtfI6bdUuwlXNMjJK+M1Rq3i1wX
WXIPaiE5iRorW6XtUNG2K0iA/nhsp4LdYjFc1zS6K4lADomDOhWm9t6tDLrAWocGCeP7dmgLtvHx
DAbCNQzhhjHFqhzkiVp6GHRbXJFV1qJVrjdm2bufynr81CVhRXKZbLeUzj/TDus++ZCYEKikFp3u
OKUlp89JtlhIinlz4ci+fh4j02eADPVjnNMWbweqRqXMvuL7ClaOpsSJYjQBI2V65dTYSNymGIgg
dk6I1asb1uHQblwX3rGnNklRBYQ6y3LlG1V+0MBd2EN20AL2L2JcK5oPGysPNAQ8tBZROujrHtbJ
vh8HdpeiWUlX67BM4QsbaDlCZyO8kq7wqasibH8RPGqrbxXrINjTtaR+gzqHfr+jAYUeyBjoTMiH
U9cfGId1yIEb1x5t9uNdv7Ly2dznWldVjpmiywGkRDJo9qNl6EezSy7dtnoucX09hOgXkoZMtzl0
e6glvcCovaw9Cy+REQPu79zLCDkHJkY6rLQeoZZBe12Z1FKZ/M2IRjaZ1PHIsOh3sbPz8hShRJpD
L6tJM9JcaSIOTr0NrZXoAveTAeyx1NT6/IyAq0FlWWGIavQzPbj+FHlEp1HJk3ASCfYMpg4kE9DI
E5hDkQKoaLJR7YMgAxbTWvHFcIZg4hPjfnd09OrahpkRlNPkvtiN8zXIu560MPnQZdZzUURsdyWB
sV7UID3Wv2AjCtmSpJDjte4ak78iPxNZPx0Z7HqiWnvVdNJFd5lZLRsV2Xw2NVQww1FDg7dNjeJF
KqidrsndZVpq4WEhM4aQuUM+5UUfrGWXfmox1ey6OGSYzv1FbVi3Q4qSyEMEQTRm8GBZx7kYNgQi
2Nr5MLJL+TpkdDY6M/3i2O1HRSq5TX/QCgekHyQlsYhTm4kc2EU11XcDtyzMk4xkweKhduhwpUCJ
1iOteb8cmn3i+t4G0sCqQvO/9MjakmXlLbuovtCIZMLZtslao9k4910Pn6caxAeH/48Gp61vxgc1
xNYmDIa9o4ilTRS9Wr/LH/V0fGyNaIcU6EmtO6PEsKIndx2CAbpNM0SykLu0+qC1ZHOlsevSjCTw
t1LPZqKyZR1XyToySoKikngxcDJyeYYDmiViTTMDKK4ux46Aob5sChbGsULhUOPUjDROSzkt+xEL
YeBnN52OZcgmpcKAPOYJjSjeAlzrSLd2hp9XYQxVpDyVA8C6GNrEou7RdmQJZorUWuV1m68SXc7B
uvklyKtmjSgE5zqBvENz1xYTJJXS7PbA+UKMxBJPYo1qAW1Vco1fhiCOadghy2Hd2xXsPXy1DlTB
Zqepd6MZM8l6GUVxBQQJmizb4B6bU1ETchE1ILAGD/6SQWKxvs2bsGctm5Bv6oaQaaerMr7URPy5
jfWHNEgdYlyQQjTwXITKrjS72rYehLfOZUBnp7ZijQgYsQ7blYM+jhyTF3a8O1hvzbqSCEa7Sn5g
YrhmLfosoSwyJjFz+zY0Urvv6b7bN44WhluzhqdfqRKIYXmbEA0yg6FL1JC4RFx7MTSARXOUmO3A
KGfru0IrX0bFFkOg/mfY/IiwDswYpSQlUpaVPo5kAEF3OnrfVTpz79DnHfGdQ90U8R27igNR5Pna
BpiL+IpsLp/ESSu3dm5bQACrBa7x2nfxetvp1oufMUO99APZKoHQ7U09RttxsO9DrxzXcRkwEUSY
5NJAYPTyT7ohyo1oAGh3TgerJfVu0oLwDae/LVgEb8kSkewp3adOY6jsKsr0tH0QsECCc7SnAYW6
6NSd6GED6733vq/EsyggpomWwnkKsbEqQ8QU5mZw47VnWAZcmZyVY870UzcWII72i8iupwQaSe9q
ahXba18jI3wCqhkrQShNBy0zzxG/klPQ0ACCW/8cd329RlZKO3iCGqKVa4O8i1NOK7dvjM+dqUhW
b5KTz0Jwib9gl9nkFkhV2Iy0Q/BxgjhbXzoeVkuvd/1lIusb0+QxNY+wWA5krzxeRa1bkJg7b4E7
gzzETSyLiuCahN26fZN1QQ1TBzmcbkCatT6rytCh5ufDFTEfHh6IhYgUrswOL2QPu2zBpevw/seX
ZjfncBhsx5Hd2GuZyoPDboKh4gvKqwEfhByGxwQp5aC5rJQdk9mlFVhgllmDLk2irFrqlWwhw+JN
zvxbYDqYKWLRLrwxMNe1b51w/dWb1FCAW+2PJIIsh3Lb+ZUBGj9d2Fb3WKlPidk8a27M8oTEDqYw
E8XcygehXIsQtFsIfCSfjFNYEQUU6E2z0tp4duXs7NT/kOnFV8NneG6HgkWuy3ZYkXLpJJc+s5xn
phjkXOtaa8ZiIxIImZSndzZJfwQ6uLf9LEets+5ECbS/g/tlrNlbTGvTpUokprLCH5DlzD5xtEZU
sxOGEeMLH13EzPKBiqd+qDwBd9p0PKIO22RnzFmUMbnSmxanPlpXL16WpT1u7D40t0NevijXMS7I
+Dx1DMMH2G4oYV0EfV1lLUw9R7UCkuaSx4kuz19hAowuAz+9FmMw4br65ed1I4lzJXmZUScP2VHp
zsIwuS/O354/sSkpdN5mZtxCYDxsIfBDUu2abZeUwWUhBFzfJu/GAxrNfTP/rDr/bGyC5yBLg10O
LuyyN4kM13Ge2WXgX54/IbH5/pVF9jicq7HCoOy8F731SSai27UkC+m8t727D3yNQJ75W7svT3Gh
uITiZeEa9AlIq4E9lxQPySbHozrrspDskrLINhG4aWYjwWpnraWZ6g/sigmsNKZ+46KAmhMmdYNk
hLR4rjNinpw4agh67m6cfudm7H/sXMabQgOyiqMSOh5cSLyxnEiMYLykLqtRX8UjaIT6olL9Juga
JHQ0Dxk4U7myLe1ZqeoEpX+mtlEfU0wzsWrvosi/asll3Mo82PCwVxRl/GU4sZtzcWIuFnRpY4Ks
TXdRdeN9XYrHMawtoIvR13aa83nkrLiea4wBkjFyfsG7UaXG6cs5LSq72tdyCm4dozvVpgiucXuR
Ih1c9DLbDiEVUbwr3WkeKftxFMzcPsta4KXAB3pFQaTW94hB5Sqf6nRJ0cM5DkXbnJy6BMTXZlek
hU6XhZ/kWyapYUsCDiCBKNRuVWvspAkInk00/mF9UMcknZ5HkQd3dC8ubLMJTo5TEjBWIOsZRs+9
slpYwXV1o8e2u6tYWiwm8oPvDMVk4oHYWGmkqB1rlV7VSjFZ+0m/i9Ix3cUxYAMdCOXWzqA8jwW3
aFD6Bz00ov2QRwQuOEgXGwSYXR2EW/hu+bVOqQzDTr60U7c+edGEdLD/mAYa9g4L/WmdZXdWWV4B
AotPeTUjuGzroi8IkHJMDjnzTWfLvNlvrfI602t7HXiOcaOCWxi45br3Qv9jV6eXTmEEX/Ji0zgD
RTcrtFdFCaueEOBuVjR/hiud7NKkmXDpwsu0x6Ta5fb7cyDrCCb7gudKYiPfVAPzAFGl1V0S7RNg
CEcV5E9VWdVXkjDx3dQ5BaVAZldTDQ9uZ38gzxXvcmWkR146kv/U7NbD4BPVI7ATI3avHGmxQ5HW
kTTzDermFfpR/6Ifr81J2NyNvb+mJYmRrLBa0PuGt6QjiOoRFPxtwfK+8dvymPv5RzNPdULDErUj
DU87wUe8c8cYrzGmZBiaWI6aJD3lKfUTH6dzg3niY1V4j5pjhgdShm/HXlYnBBfvjUQZR2NA+GxR
ozsUk/ZeR6t1awixZ7vtgOM05PK8+TRz7GhNZ11QKULYX4NeTjNS42Phl1vSAvSLQu/0i0RGxkWt
I5ClH+tuUEVPoE7nH57/ps9Ud+HcwXFeaNKqbwK4FXd9H9cbvJDU30eWAMsecxgsyuamc2WzZypE
Hz/MOMU2l4Sxe4NYpxa4BTeV2eyYoBMg2p7qSOZvbefeKLTqICPKGBM4wzzLR2TDVrPre+ve9YS7
K6t0XNk5qnnKotuiL92FY9ID5yjpa5m9Dj+N7XPimctAxeRV18FtMBmf9OFTBHV8JZKwXgJnPtW6
Tuixjch0LAin0lAbrwSAt5ABS2cfuq6qhQi5GzlaBjkTtj5I/F3hhIiJIT+nefAcCuI/7XFlyuyC
dr5clKHKNikCrLa6ctmQLfphxEJQxsGTQIu3nohSP0TIA9sAR4kz5/BJs7X2uv+h6DCpnD9xH91O
MnqSmsNI6gzQxXRKLZMT0ofvqdGfv4KBSQ0fA1e9zqgbLKLGz486m/6VK7BDDLaFKqtWvCuJQ0kT
3XV/6BJtyWrsMBl1eOy6uSk383FALLW5BlsVRXrfEXbqD5APuixig0H9xBEnK+Pe0BmadcyH+EiN
fSoCG4Zlkuzrik2IOVp3Y2891b6tlpF1Hl+NezKf1LYzipu+wllM9Fq5HtQAmsCnJtXh58cQUImO
7KY2nDHljF+16Nn9t5hfRM0aT0DgDNoXcgSGvS3rozb19KpYqtPXVPsYO9ey9POvqoq1I6P/jipc
sRCtHLHCb2HbEZpsiX6btVVycAr3PRHm4U1oe8jU/ZdWlhb0A454UFq07hpGR7ZkOCsq/8KwMnKL
U7dYRlrEKiuLEOqSXox/HHCGHWJQYvdXhN54CEqASEGFp4G7AbMATgvAtHhJY/eD6DTz2Cfa3QCi
hgrIwtZ8a+3aFPcdgNn0yaBhxBSo3KR66NhL7qOQwrqRMER1XNzRCGq0let2UOViqvV402JUWJiR
jhI9hiOADzUdzRG/MgyGMZquhbHX+qHeUuXf+pa8LWhpLYHTlGutRViCBxWtNUkWkY5fTVrBNtXo
Y6hCriLWJPqoJUvDnihsauJzaJj6VkuqC8zX6T4ZDHzXubcNiPKgpeAsgxTYsTk8UZrD387WqbJY
hlJftH32O86E1Y8iUQqDaDWWc8lnSMHOF492bAaXwXAzBaPcTbF+bfhFs0U5U9Mmdi7DVM7E5gBb
PhYMkMAtpquKNraBRtWsSFA30fND6QOeqkOptVpemxOwqkMMnRXWSynTdgOh94awPpeNT4SbJv9o
MTFs/J5dDwwoT3mf4ST369Jw8cmDBlmk8aQWOePScipghuJWHkb21TwYzZTYBHRR5DfY672NUXyp
KYbvLAxveeB61F9vcYAlq8b0nitLe1G+SLBh4R1m4fcQoudZaC6La5nQSitt9kFhYB/0soAcS5U3
MNI7HVvIGp/p5z61plXUOdlmqKgS9DW6hphhH1o6fZomtXeJLgjMEx883//sVjC1CzEWMBccHzRo
aKxyN2RUYLcaIJlPYo9mqsDqi2cZpQy5ZlAPaU4I89Ieow9NIOh4xNVtVLVP09BwKX7tQ1YLJW0n
E/rA0cug9tPdI6Nl44TQEfRPUxVSwg9LtPoxgunCGTeT24VrLce97KfxkQ28NfRPbjGXOOhIr3oZ
L6MKPJAGjmSVkBca6Vs6wsx4yYA4yxhPBiWKDTKy92rIkhVYhg8KJ8MKDTS7IcWiGXM+rJ3UKldx
Yt1MmnwY9c5iPHBMVNfZGntOvnZNUS2pO/f4ACWDhZgvb+2rikbCvKsyWVujVFuK05Q8jGMpPbGl
+Tqzc8tnJGLcHk79rHs12TwNAO4mAm4KA3MTGxSBevbj2KaB3HUUMnRnU/bAyNL8xiXxHl1ws6sb
csvKAnr/GTfe6XBVWEhS/MLTSK4f6JEU5Tu5aEjAjOhuYAuP+XUl0M6tRpbeB+FGrEktN16irIHO
1FtqqVmlPKgQ3Lcsp8+23zTvozBQV1bQXbWd698QzQbWpY/vk6VDY7XyKuvUJ4wJHsEbW1Ojn9zr
LOJTCSuhZ21n2j5eiHSP0LI41eU2c9X7zHEerQSmtTPaOwIj7asCiK5LnX4zhbgK9ISNRWqyfTLq
5CqcumPaiuGOIIRukWTN/eRrYJBk5pxkG7C+ktBMSOCZWgJpCpuFUpHCwcbmwz7YZHeUAl/CC7km
gZ52/oizlr4B119rvE+8fiDjJV5hxTlonfTvILG/tKjEV2yas4s0Hy5V6/Tb0RTlWi/Sp2zq2GJE
db0TmvOIZMuEciT0D6Y/ecsmFAsTMDI0NZjvsVPScB+uCaKjLZ5ReZHuR3gCmCpN/0EM+UcgbMbM
C/Z3rEqfzJxXk3dtt3TSlJbRNNXbJrKzdd7A080t41r3C32b2emAfZLlSlhoG6NbJ0EcbrKZNOaA
7CCRywU5QRaSF+Y6rWC6RB1PdA8x5Dm32ydZ6vG2wfGmCIY4ibDbxahJ9pVTgMGDM5QEudiaRtLj
eGSGpofkEIVS2KwmCn/2XeqLLHaSZTYDAHvdwamLTnuLLuYL/WhIdVF54zAWb4WTYGSy4L3odYX+
MIPEHFnjZZpo5DoRv0Vc6EyUK+hwDfLGN9KtJdh/piV0F5J4Vcjo1koWP6MHuYHWIvZlF4xVMRrb
NnRv2wrHvocVGNi5Y2EG8ZZ1mV5kqve34xgf0Or4606zU9IQW9qS9MONAJy2SygEpqLR3ojQ/Exk
MCFRiCMScyjQGcR7nZFz6YQ0RSnoxqpJ9lPH1e6RgkJsQG2whqYiuKqjekeuX3AQa8TvekI/MxrK
4EPRlvi8WYrkdG6WOrrUdTfF1AvsbmSqscReZT4xgHrVLrsJeZQ7WcXRDQhPIhk566pPlZ1m+Lrp
DUq9J+/Hi76O4YhBqBdfBhXru9aZDjIZ2aGXvr/CObct/TI5VbFEpThIMq5C6OeaFmt3Xrl1Ykjy
oT2L9tGOWNgsltmLrWVLfyjkKW8Ga4VEhUghDf2npcwd/iXsidoVoVcrQ1RM3qhnIP5VO621Q7pn
2BIDIgVGOmtNTWpSYBVcoQHWMcqg0ULXGvQVBlqzku11bXk7kTvtPorZUGlsi3yTlriGTglsxFzJ
sYNwE6ZsPn1brs0qdg8OBeNrRFT3Oqo00qrMy6THV0iiYraKzNLbGjDqrU/mkALwZq1CanTMI0af
2WU7zK6uvvEq9bV0AGNGQHYXRriDE+bTAQnnaQP7duH2ByZQMNrNVrItvVJ1R3/UqE9mVZGLZflI
aNvi1GFQ60qMwiIfj7LLk8tyMth/TgZ8KRN4VoOWfFGNGLusbiAKFIskkxf+W68r39sjt4qj4efR
SV8NPHzXhl4fycwyVzm6jJXq1HTZ8s6hpwGPYfPURd2BcZ7pBd7o01QL2z26mJ1vNjvhliY7XM1Y
UpCoaD2wd42quFnYEtgjXn33MLNbF0FEB2UkPyYy0nwNO2q87pXOotOrnTVoixOqhWadyelaA3W4
FuzClqZZIGywCYZywRldVoUBAW/mTlamTS5BBJN7EI6Hzf9DtLRq3byy8fmvBg8SgD2gIAk6e9G2
pdiYkrL7ONDJKTp6JtgVb32kgncAmo5xxftWGpGHD8xdFkMLxRAjEG8fxGLCrM8gF9899oP7XoGE
M9pgx7qwZeqNfvx0/ln3+hfnn2mJXjIjCGCJeqytcZp8HGanVehDYYpshRPr/OX5h+dP5PlFy7oG
AthWWbXNkWievV1n09c3b9dvXq/zD8+esPIcdvybPawmFmYRNDTZU9tm/90zWsBxrIiynR1laTYd
PYAY2/jsBjs/c3A+nPOXepqle7wHTCBzGOSvn8puToT87Xsb/tw6tKKn34w2k9Jvq34sN1LlaquZ
9fY3G8zZnqOXnsW2tXCWZ8vP+SUY/oTP7/zl+dPZ7mO33akrw4hlvUUQtDmnQc9vO2HFpC3EI5Qj
EiFpq96VsUg3av7OjdHuWcQgn393/lEP+3JT+/JOplHKCOpD4AYdsifXgk7wGrIeRIAx3HVzxG9J
kLM1qefzP4/nk1QAmMbBiIFYUD2BDLvUXCQPZzXn/34ls/uGH6bpN1Zgy5s33/7HfZ7y3/+Z/82v
f3MGFv/23UX4VOV1/rX507/avuSXj+lL/faPXj0yz/796FaPzeOrb9g8Y765aV8o1LzUbdL8+W9/
pSrPD3TNmrO5z3/3EH/rj37BM//xA30nSd+Pxcu///X4nDK4hpg4w6fmR3vPLEHFNvIKTX0+qPPr
+bPHSB552e0zDz7be4RQ+CgkMl0+0IkneQYQ9/xrzdDddxZd3VmZ/eN5/uPj/uU9/HYt/Pf/5s+O
/eV8ymaPjikQIfzk6xfyHVJebBsSO8Ifvn7rnaGD2Man8D/0+p/yFs0L16cf5q/sXebsy/k7Z//N
I/x29oX7jslndh0gFv7xtLvuO93A4YQbAf8RH1wWPNMPt9F/dvX/+YX9dy6Qv3fylXJ/9toX9jsT
GLtFD+HbuecM//gmGAbXPgsw26XLff74p70J9tkl93cugTeDyA+XgPMO3rtSOBX++E3Q1Tt00Vi7
/3GXAIYd9Pk/9+rlO9MVeDSM72cYu8PrS8B4ZzH+uVgiz2/P/9Qg8Ob8/TYIGtI2vp2ZN4Puf2US
kO+Eg63BlNiB5g8MSq/fBUmAwWz1lN/G23/QOMCS1vp2Un7i9Yt3eCwth7vp2+tnZHn1+k39nVLw
kcU/7vSbgvH7Z28C953AwouSR/zxEGCQRKGUcJUy/pk3gZB4Nf4/vAvEOzm6zswyf/zRUGA7pmla
357qH3QTCIXA6SdfPytByRWubMf+49d/vgkotuqEkcwf/7h7gbvX5KT91ISAp51Xz9VkfL8K3g6F
us1QYEip9O8ro/MT/q1r4W/80a97B1Kuk+fz1iJ8qX/Yn/zlH/yy/vr9A3xfV51XzqwcX/3hvNP4
9tDfZpb5+/94Neec134//PKXteD5eb7/8+8v8PdP/eq5fnlVv/xwF75Uj9VTMJ5/MX4/zHlb9+9/
/d/k8ctj+vjjroeLj/nutyP53Qbp1/P/Fw9cx28ed7b+/vTjVuGUZ68f+LxM+fkHjh8znBS/HOJ8
Gg13NgH+7CMvEZ19zassfHXU39bXP/3YeZJXj8/5L0c5H/W3RevPPzKxS09N+NS+2hPbJCL98mT/
j7Vr220TCKK/wieUS6M85SVRFTcljXqJ1ccJbM0qhI2AxPXf9yxmqg4QK2JH8hOyD+PZszs7s3Bm
MX1+FzuuTE17ag0jebPPz330DzWb8/jI/Y4uHd6Xe5Bu9zE4/C6f4HVbivGMY7xhHY6Mgku7kybj
kPgDEtFQz1zD49YyzkDvdBAiCQXelFQJAo5b5mDcuraNs3JGIjwq8G/TlJYmq0gGERD2znpmb9xe
0iKD1Hw47M18bTqLE4X5coNReikeD2ziwAu/CeEL613xBY+ddDM3o/m2QnjJyTZi9YihjqNgc07t
oaam5H/v3YHucBpDmFPXUVG9dKbvBachZJBpuMQW0BshWcFCiQWb6dCZmFvfgs/1gtnoteeFBMKx
0d0Vn+dnsTYlEAVSQncQ0mM7h/GMUW7lC+vpnbumn6whY8E41CW35qGlye4JJRTf1TAc+pVk3BoT
3HDgfXRNTxDytTKsA99nehr4n03bGbFSoUIdK4Hn5o8tRBgby98alv/Cg7vsg4GCKZ4T5AvrKXgL
5aIquqTWIVLKyZlCYVvrBlf0OJ370G5Q2JJ8xQNUbOTglgxs4Qvr3YIGrNiRyKwmyVCHVIBuDXTN
GOdo81AfC2XJHbqcdof6lSZpAsSuEgW7v1WuNNGmm8U2vEyhMJDfcfS+TMQUUUJhSI83mBPRwyvs
B0/2mH1bP/Bduc4PA22L/xmDFj2+rh7KmJ89VYziiTjW6EJh7037hMgmkBGKFQLmvUVmM6F3+hFi
hHyv9TN+S4g7zQ4vsjPW4JFj1S7UI1vT9dGi8WeJRjJyUloykHzbg8Ph9k545VjFO+2VpUrTv+PJ
ef2Jjx2XfiaLa/4bRW2ovfgLAAD//w==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24E9C83-4D51-4944-B94E-976B705E7059}">
          <cx:tx>
            <cx:txData>
              <cx:f>_xlchart.v5.6</cx:f>
              <cx:v/>
            </cx:txData>
          </cx:tx>
          <cx:dataLabels>
            <cx:visibility seriesName="0" categoryName="0" value="1"/>
          </cx:dataLabels>
          <cx:dataId val="0"/>
          <cx:layoutPr>
            <cx:geography cultureLanguage="en-US" cultureRegion="IN" attribution="Powered by Bing">
              <cx:geoCache provider="{E9337A44-BEBE-4D9F-B70C-5C5E7DAFC167}">
                <cx:binary>1Htrc9w20u5fSfnzoUOAIAFsbd6qBcmZ0ehqW7JjfWHJskSCAAjwBl5+/dscxxtH62xy6qTqVFxl
aYYEwAb69vTT1D8f53886qeH7ofZ6Kb/x+P806tqGNw/fvyxf6yezEP/2sjHzvb2eXj9aM2P9vlZ
Pj79+Ll7mGRT/ohDRH58rB664Wl+9T//hNXKJ3thHx8GaZs341O3vH3qRz30/+Xed2/98PDZyCaT
/dDJxwH99OpfnVxt8/Dqh6dmkMNyu7inn179ZtCrH358udR/PPYHDZIN42eYG5HXmEcYM0T46R99
9YO2TfnL7QAh9DpJSMyTOAm3f+jrs68eDMz/EwKdxHn4/Ll76nvY0On3NxN/Iz1cv3/1w6Mdm2E7
tBLO76dXd40cnj7/8G54GJ76Vz/I3qZfBqR228Ldu9Oef/ztsf/PP19cgFN4ceUbzbw8sj+69R+K
ubTN8PBXKobQ12EUxYhTcjr3MHqhmJC/Br0gnETktyr5E6J8XyX/nvhCJZe3f0uVpA9aPtuukX+l
u9DXOCZJwhH/ohVwh9+6C2gFUUx5+Is//VY3f06m76vn27kvNJT+6++pIatt9/DZfj2jvyCcsdec
szgOCf6+fsL4dUwoixJwpy8x9EscS/+EKL+jln/PfKmU67+lUs4+P1R/oUYIeR0xHlJM0JcEw156
DHmdxDyioLLfquQPBfm+Pn6Z9kIZZ9nfUhlXT/7h818Zv/jrKE4I4Sj6vn+gBLQRRzyO0WkAxLdv
3eSP5fm+Ur7Oe6GVq/d/U61MP1w+zfLxL/QTAGIEo4gi8gVn/We+T16jkEU8ZP+hkz8jze/p5de5
L3Vz+bfUzXX3VNrmq9X+v2cUEr3mEUtYEiVf4hd/Eb9w+DqOGULRC7X8sSDfV8nXeS/Ucf32b6mO
u+Gh+uuUEUH4whFlYRj/frVCGcY4Sb4+9Ut+/yM5vq+LL7NeaOLu7wGH/3sR9W39+JuR/7f1I38d
h1FMwxgO/FskzPnrELEIxyz8oqoXgOtFUff78vyOZn5bE/5mC3+PivHDQ18BeTD8pcGKviYQiWLK
6Pf94xSsEsJC8t30/udk+r5Gvp37wmM+/OtvGbs+LBbYl/JrIPkLcgmG6oQnOEG/hK+XWDikkEsQ
IXH4i9N8ffaXIPYnBPod3XzdyUvFfPz/o5jfJ2L+zVVlD8NDfiK5vuFi/vvd096BeXsx9b9xZV/C
ztnnn17hkDDgvv5Nnm2L/Ab6Xj50i35oPn9VyTeTnh764adXAY1fh4TSMElC4GwAqUFInJ6+3OKv
CQ9PuDqkDOH41Q+N7YYKCDj+muIIIchaUJVyRABG9HY83aKvGaMRoklMCQ0pQMKvW7yxegGY8+/z
+OX7D81obqxshv6nVwh2474M20SN4flhApkT4jEYF4YiAO4/PrwFC99G/58mHOvOVGo9uHWcstGv
kxhJf1xomKolMKmdscqULuK0bXmc+nkqjlpRJliLSrEkn3llLkgzRCKidf7NUX5PONjlS+Holthj
DNtkJAHP+Fa4QfNqCNZkOQT9eMSUEBF51KTxMF0vA9aCmO79QuieGL9HhlbCJVEv/rsQmxZeCsE4
aAMcMCEI4/CFEHEf+jau5sMytHIf+iUUrZu0WBwcCi1uXayFKaOrokuePtW2cXnso1oEH0IFIupi
ElB4vbO0F7geSBoyaVIX6ns93JPAFSnvQeagYjr9I8Hj/xQdJSHmLCIMg6Y51NLfnt84Lkz6hQ6H
OKJZwccPnmqX4yg66KI0aT0nccqMPKdVHWZl2MVZ2AqfrB9lCLscAn0zzZNPT2e9Kh+KsO4ETgad
wvMOKrYsiyZz51F4O+OqO0qerKkvPsIhRYfaDOe0gccMlXwzcD8dnI+lmFu1L8OxFWbES4pbJg+S
NVasB0Q7Isw84jyM6kUsto6E02rdMfcWkwinBUFql6wkK6p6yhcaDCkvdRaFa5uuJGWNupxllxeh
mTJeBDpFftn1DNdptxQ+K+PmjIzuXVkGN8Fcuny1MEabBDTT9LlWMUupxAfVweZ1wZiYtbunzoph
jtuMerOvTajFsMYqi/l0TMaqzaJ4O8ltdJcYkdQ3jhsKY0a5r4NyEMp1cdqTYkmRKs8djXIUhDyr
+oTlkf65bKg8VFXbpLognfC4fOalrc8m440YWVztcTHelxP52bIVi3Yz8AIzMCzZhCLgkU957e4n
aeHs1DlN3KMOicqimqlsCUouqvgapi+iIrFPW9xOGTVLOq+ySZPIrTtZvydj2WaSBoeCL+BVNrqg
NVaiX91Nm1RcBL2uBKuTfcNXLQru6rS/R30WVeyakEC0bb/sh8mFgk8sjR3SQg2lEb3DTwkNGJhS
AesylC7FFH7x0sCHz0END2HwEHCHksW3LQmsYHT60Cf1fdxUV65hWcDVfRf6NGojmhaG344R6kVb
xamjpBcdsWIpw8MCi4ilK88nn+xkX89ijuoPc6zuT3cMAjX5adrNMXm3tKBzPpp0XLVLe7XiXLFR
+Mp3okyCTjRTf0fCfsqWmrwPSpW3SaF3vvEHRRqbMdWkQwtnRx24dbtWz9SVF3Ot7zBhIgniKq1G
q0XCuBa2kzvFeL5i3As6XOspWERHIXh0MqiEqtqrAoEhNhMTE0rabCBllOomPIvqZhaTRRCWHctO
OyglLYVtlndkmn1acrDUuovBMb28UZveV0+ep8QfSDddRPV0O61GpwFqxVSC6qxK0rVv9shBWOqC
Xr2d2rQq5mwOKnrWTNOYFUm3a6IxFCxyN30745xSlvG4uPQSVlgYaTKi2ny0m2F4WuZ8JbOgpfGp
6qzO4mn9WPtlSnGIm3Su/PUqORP9DOPLfFzWdo9p7HZFy+aMB8u1X/X7OkbxEU/RJ4ywFO2yqF1p
7F3XJSlEjqdy7FzudBCd1dP0vlniPnVBjNJqjUUUWpfXBYXdRWC9kjdT1khzN5hJp1LDRNMshy4Y
dNb2HFTKWg3nBSdnw7gXvcFqF5JCp8NkL3jCeiE9mBKomVblJE7Br+WLT4MCX5fBexKyxzEm4IGE
XXStT6sOpXTQu5iP70cEkY3VkRYn3bgR7MNyfb+sYZEFbG+jet/22Ak3gpNMsuZCl5AmqsSVAjl0
CU3FT52BFKH0gnMGvjMuroNQDe5cX3s6DWk9QPolClz7pJFxgMA8TVW+zsFTPFdvuxlixNJAaCcg
9axrk8oDQ25MdQm7a4o1bbAfILrB6tWk9sYUWdWAjiyun607mWkCdjzAoThriKBdNtu7dao+k0WJ
dVL3KGpdfnoQoBTw6PkYjxHOWzD2vQ7l+56111EN6eVkJpAbcF5O5dsV9zJtVnAN38cC8Yd6qo62
LX8+mcg6QTTTYfncW5YaXYVCruWOIV8LKt9WE0hIXXPPdad2E1LPOIQE5HpIHmM9zwJhBS6O9HUc
Nzb1Ms77UiExb0ghSgzImynLrwvlfUrwbIUJM77lisAs2YDwYwn0qFhlZdLN9qPCQCAg2sIe4EBZ
OMPNYZzERD70Gs2QFYqzk2EWCyRvWarnoKjCLKiafIlmtbNr/2mQhRMcd1nrx3cnK4o4hBVSrg9R
pa67juW0gCwRYlBnuxl4r2KdktVcLBj5dGwrJRK7CDauYLAd2HZXQyQLEnuPNdfpXKpd55OPDaiO
YwgqZgvRtlszYxIkwqU5Nm3MQAa454w7qrJ9bCrK07bWtUCyL45TmzMDoXjVMg05nGkwbAv51olG
vk+2Jy/WKTGqaxM19w7SqvDFImpf3PoQtBKbwAnrIg+5AUJyGEM2dFvi4L7dDXpdRVlC3qnbOkPB
eo1I41JZ159JAWO8a+96ONuCRV1KR+XyNoavAy4vLKS+pHJZR1SUhnMfppLT7JSxoV5S2cirp7rq
d30MWtRW1mlsoh0p4jsPu888M/cnHBDMYPdzCGkSdCJWgyHeN1eApce0oBOAmPnD0EJSqVUEDt+r
Z+XGj47QGxMHaWyHi8X6tEYQXdZaPTfzLba2Tee2uA9mMK6Fug06X3g72xxSLaTBZG/KuRCjg0CG
V3PWhEtaAWrJtjOLwvLBy+5w2kjgctUGS6oDyEJrCEC67dijTWfJx/QXt4AzlRjvKUQb4Xo43C8Q
BEklfGuyhkMccz2YxcC6bHEJz2l97aJin+BoV1Xg5uXUvvPD+p4nxxkcWpXkKlJNLh1tBAkpANk5
BnTP2wNJqqzvB5Z1HRjSWAS51V1axOqyi66WNvgMRYkH7wRXGYtB7TXD545w8EEyfyh1Bx65hVVU
QYpVDk6ns+6elxDt2ggm4qukt0pE1QrxDM6iH0OVOVNA8EFFnQZ0EqUBfBXFIEI9H6uZ+vTksngq
RFnHbToo8OWghMUIXT6XLBxFQiCQDlCKpADE4nSIgydOlBFqnA9qbVnmiw3qpuFaaoGRnvOSBO/t
pJ8pg9Qac7AfKwMDYOMZ6o1d7HiVdZCClwb/PHQHuqxGhLR801e9SgEpL/t1w/Ez6Xdm0Lcu0Osu
WmCTjS0P1bic9RiichDTJFOh3Q0LOXAD56kqCKB+kSXYWnltk7AR2IDBNL157MfxLW5XAGkS3Dyi
cK51/CEAuOGj9QqPH/stsNc1OpfM0pTM47Ifp/dqjBLR+udCg+uspC1FNI/n4II6rfBwPQDQE4Wu
ntn2fOMVF4qKJJymXCfmZuz0fV03Ny74pGfZprjg17Y+5VF7M5RVeKAMTCRR93rULGss5KGgG46m
roK0tiHOzUjOF0nTkMzhrkRgq31kQtFbgIjK3p/Mj3tisz7IjPV5srYPZi1zcMpLugXVE56zs7k5
wSCJP+oJFekpGNeI3Z4wyCmI1z0kV1SHb4pogGkKAe5R3T0ui3xT5Tj2d7wzkOEQuEjUsFtn5M3c
9Pe1g6oG7z2dr+bqLnIoK1eAGbyE7GzCRoqiV48n7EuTAedFADk8Cs6NBwzuSGsPEA+cYFI/hw7s
fgPculcfOZQ3AnmAkElYHOUonyVS91XRQbxMzJu2IOlU96klR7R0N2wtdnZcIP8xqLTrundiVgMR
G0Rdt/C/KnUo26RJIR8B2mCdmCn6WHgIsF3nD1Uf3ysDiZQsyTvN1ZumhrP2Ut/Tnkwi6dIo2mp3
lIYTux0lv52bCGLkkJwPS3x/yo5rAIUrTsYrM8ljCxAcCgo5ZHV8Q4i+lz2gGkvXzwBQMrqheG2K
W1zClre9z1N1wUt/4zfcwA0B/NmDU9n6GVAilCGQ92KiKrHAhtCWAriyF/EWXMb2ouuTfN7Afynj
B9w8jRKCxGqT80bjG7V3gXo62T5NJrmXheTiNELLjABWTv0IKKYZ+3em7S5ps+UXtQJokT9veAFo
jlvNoOj2EvBwlKjMbGfDpvVSBngW8ew/2eFetZAwT2peqzdqXBLQZLnuuri6KRE7BERfTBXEnnZs
7nEPsna43svI0X0vud25/jEsBFokgmBdP28lUgacCgS0d9MK0e5kx1sebgk5hAuIZUaA7crc+Ild
TOjNEs4SwCFApAWPTwA17+GlknHX+2hnYv08RL4Q3i/50m117lT1mSx9JaDkO8pgfjtVipxNw4UL
jbx0Tp0HDhRBLNu1yRocgqD9GMn4bgjZQ8X5FdX2RifgXxb1k9CJ/tzE1O9rsNzdtQohxLT+Vq6J
g6A0+T05C7biL9yqFGlxmBZTuk4Zjod8XrkUmDZE8CKFhpjKTqBy4wBQD+W6jecxJaj8UnTacpeY
igPMA0CInHyv4uJnapeLMXI+YwFAC5wUdwkkSMFpMEP9BUlyLRphjZX7lkSpbfGydxJdjI6PWViQ
SrQo4IeqjK4bzZ99QRehJp3VKlY7/gnbdtgXHrxmLIvd7EOZzmNzAcn6omSAxPpVn+FyanLereDs
cWKFbOYFTmZ5CDtQ0mbnlPqz1tdUhInjgpnhHTijPcZcuuNAndYAmG2RWRvUImxMA99XarOa6QX2
of1RRXV3nG4aXdkw94ahHQ+Sq0Q6e/z1hwPgeQybuQL0j1ckXGllBqEBLk5lSgyND0DlVTvS+rto
e/RJiAIDWDl029zTxbHAFXgqkjmeO3fUXl63vkx24TL6owcgdqTxMIgyomOm1qUA7Ba0zfH0I0Q4
l5pVh18vfRnCzMSVwJr9MjDoK5gYYgkVcNEK1c7fLnOa/evgXxfzy9oc5+3H6drp6+nTr9f4aeVf
L/465nevvVhVmgaYKmBqftmeOW3Sx3WgxK/POYnXU1pkw6DqLzdOd4tQH6t6scAaBl1/flpcDZyY
bw+Ff7ZczmeRbZcjCq2ooiRQfRoaUueoi5o17XwJCvFT0Z8rFjXH0/eSJm9Gx9pdgUxz5EWP95Oe
9+3QjMewuh8HOuzgLKdjMZYunftiTnWlk+NIiW2AMhiSI8gdH08XTz/aVldZVNaBiMsoOAILVkIV
p9a872d6LHXNjqdPEE7pUbowxfOADjHqbwZXkJ1dSnwMOoePFRAyx2Lxb/DC/S5IoMLsu/ZRAfR1
BRQcZ6XnaT+PUH1RkyfItDnSxooprPfgt7DBEEoRE0xGFElzsNwfiipa90mjVCqJawTl5E4HCf88
Lnm9RMeuW9qsrFmfloVPEXYmjxOT5KSWl95CKX/G4zVMWViofYu9WIpiwyCB2/FIkKG6ivsCyJQm
iCBH4yP4agROLwFA9FB1+vi2Vv6N85YK1DdXAdN92nT8qghtTuVdGZbHSQ9BGhVjDQGNmaxHa3GI
WLBbgupSJdOF7KXKNE0e+0LduIgkAjE0poNfoaTRQHeqsknHeGViLcrrOZRvorG8WQPXZ4EdD+uI
341MqfNJyxISHWt2UcSe8EIeWUNJGrQBBd7JfOb96EXfDo+t2fvZz/ncagII0e2tHG7ierzqHQIU
bOaLslqgXEkg8LbxlLmRsDNoE1w2w5T53kJRGk1zNo2fNVr8277vozwiRQDVHc3bCkROwCCYpgdb
IH02x1OUDnUjOh3Z69nQFkI1IMClpAfTSSQGh9TB1Hw/JH0jYkYVcDu0yXBXvZ1NkgBoUeQ8jDsm
Fm2kKMk4iqqvm3Ri7+JBYcACy8+48pCgfeSgT1AKyXqXrjyq06kkwPma5cqbAB1ovfTZ1KJdO9Z1
SgYKzys/tq3nOen9OecDvOXro+XM6y7r3SRCYG9FEfl7RLoCGBifTfwdlkBDT4CP8eQR8LbThRsi
lg+OhQI17cFFzAiTQJHpiuEzSAD1Cir4XkXuPFZl1vgEqhFZrEBlVEwEy56E1VHBSzZZWXUDiFHn
RqqzFV6Ivq05tldqpRd+yJrCAcJX9gH4uDCtCct9OMRnvKVZ5IciHXv3CKXhoXT4nkBq3CtAYk07
hflYKAdlDHCIdQePamUOdGq1q0p0XoWMXXngrsGAKoG6sIUjlDsc+kOcrBmdLNnF/dCKMUb3LNal
6EpyHU7FrumDAeweGTFE0/tkqG6ARrhLCrYfIwgWSdXe2IRfGkRviwIokY4VgFfldR9My23Qh5+g
cAVKJanPx8B+QNVYpZyON66fgctCU6qJ86mVnp01vP2kp/qAJl6JdYlGARTqFR14narJg7d0U5yV
8xlUKp+AGvpUrfWlR9F5oBMwhuYquSJVPe66EvokaJKQjN2e9cVFoC3EGTmLZg7e9EY9oNEBIduX
YLYFkDboqplLL4YE6KoymVbRhBOkZu8PXUs/LDPV1/CuwW5j55pk7c9a2z4ZbnK/1bwrXi5UAyyC
Wee84LIV9Tp32VokN13kukM7RrsFV7eDM5e8nmuxjBv3yNH15P3lUk/jcYXAHUnVpUB8g6PqQsQ1
O2N9ma+Fw2KcVpmPrkp7T9IVuIWzKu73hQrDi0bX1SWelrN6DuTZYNTNNCgHsRONuU2q7vxN5En8
LpBQndWJ3xVVcRMOHMimUut8WJL3MYnv5iZlBVQvtvd5MLp0wNP7ZeE3gOQy7pNEyDheRMP2q+wf
ivUyNvVta8keQt2tnKbUr8D92eIDheZeSmP8YfDA97bxYUiiI/f2aPCcRj7gIgZAomypsjJq3zkz
CQetoGI5wB8z7KAfDh0OqBEN9PoqiVPs/C1hSbZiehMWUOIoSGIsnt/ovnqMiM9lYa8WAz2DcRFh
L3Q7m7RFOlNIpi3T+6kFrELGx7qagZtoLU4Hwy/GNv5ENi4jAIYRqHXolATZoHLokl2tPb501t0O
CbpvDL6G3lYi+uGs8OYThw5hvJk0KuvdhWdBdTHYKA/6IpvKArK0uRichWz5ERU6n2lwI113zUh0
WbXqdgkgbHBrL2ufEY8/VRhgMG67QxOi91OJ39Ck3ZUDqD4qF6C14lYQBLAcXuS4mvv2XNUl9AHG
A/HDcTtz09mDXPHPaHY3SJcXWE7XOAH+IKZAtK8WHy0ZMqnNGxrqi64ErDZAiq3TslatWFFTAyAH
morUa9Zr+jaCmkt48Eu9zkJWc1533fsgjM4N8BENIe831WxLSTodWohsDJgx3F3W7GeiwhQqdidk
5z8WLHmcW3rbZ4SPEJNneqdBHePsPi7gQ9O65gzdxUX1Ke6TA2dlVugYOl6VFEjTs3JNji4wR47G
DCmNgXOZLoGDF4SgHQMKfJyHs2C+nxdvswioU83aXFVlRubyAfiUt8vbpdRQM4Y1yYDxJAUphfbl
vlr528BAhwLC0rDXuoVS9XwNmjWb4OAXDZFN0jc9Mw/NWh4He8OA1NF9dxbX7X1QjyuQScFDD5Fs
qIFZIsyQbEWoFtC5v4yCeN9dDjO+mAIFObAOnUCtejvHyxNwYh8AqmStc4+dPGc1mGED6SoF/uBs
sUjlxJzPxhxmPQMv2p+va1vsEqQ8VLbszQIEB53iCirs6TB2JMobVbepRvSGLE2YjlBKAilqLgra
1sCOxOcJ0GuId8cAnHki50PNaN7oK8DVZbYk/ZrFsrhv5/bJzX2aDD1PO1QmWYjy1gTx+byEh9o1
EA2aYesyuWxg86detZ+SHrJ+Q8AIQwUt1hhIZXdh0JwjYLlZtWSVpRdzPz1X3pl9g3Dax7gQReOg
jIrLj1MAtjatCBqrAA9mPuVT4MvMsHjNwnHo0pFWvQB1nAW0vosWqI9ag/dmJlBeVI3LghlKKtPp
92SK6HmCgDmug7fAcL9JgihKaw2JPpmBo8UKNL9MR1SjtwuApI15URm8/wCEMpSDFU3tMk6HOgjP
61mRPUS/R4SK93EZyP3g/Mexicod8Euz6Obx3kIDtZpBpfLG2vVjODeTGBrI6W7xF2Qy+ziAjE3I
PrD2g8dgI1NtPowciFMVJfGukZMUCdBtkFwv8RKBzU/jx6WqdmOooall2ypd4cWHtJHBXakJnIlu
7wK/XCayujPhkMFffcxiWbtODNN4XuN4PyU4NQu+VgXwJjQsHbTwZA7dMinI6p85B14li6HXJSyr
btuY30yG3RHg5CL1iayArwHrJRRYqcVALayMfFPP7X4qyIFg99GP12hI4d3TT+0KnVf4v8B7EYDX
03HC0IGbdkns34XQfRfMTTs0xAJ6vMCKtQ2QXTEBGpaIcFL5No1B7sa/3JMzTgnA+04DjV5D34mZ
tAcDCeERCSy/rSYtVOIO7T382ZsPsq9TceUgGsHLItsQDr2r2ZweZ2N+2JYYG+hzFkW60DFfYDlA
8ttXHDVZJO/W9WZbt2wXgeH3NriAZ4wVo6JACiIhSDVHzftVjalUt8xmnQViDrgz3qgdgoTkqiRz
8DkK6vz0ebsH/x3vBAfLidwoTtcBpKJ2zLsaCIvw03TobCCiqDr9dtDehaoCXsfZdwEYY1AKDvO3
IQ7R3fZ5c0cOz6obftn5/hDZHenPMbmGOJQiYOz8ED5vgjXDoqBFCTSvnN64GgM353cDzED1OYev
3nCgcBpwnL0jsdhGbM9zlTtWtsk2WeO+1flqivtI8sP2cNeNuds2AI3rSM1n0Eue2ybbltvk2h4b
bNtpzJe9wxptvC+h2tpmVyy87qCTjQwwJjC0m4p0O55te9sRft0qB6nwDGgOeLN2hWIiAgQHjTU7
kxzi966twdrgWg8dsIWabPu8jbHQ7w+TTyGULcQCmwFDe/VluCzDfSiLtIDlFC8Ew0OKgMcChqKt
6G67VMJt27PDNsQNMltHqFDCDjKtftyWCgPgrhFIA6T70nWfJtvcbEtuY7i90uv1NmKTqbH/y9h5
LcfNZNn6iRABb27OBVC+ihQpWvEGIYkifMK7fPrzJdTTM9Md0edE9B8tUlQVCiZz77W+tfknvf+v
g0r4pjrgpHbO6q14i7t5ylmp5T7vje3t1Mu583jiZayuCGlRvgfyNKcV1Uu+d0V9q7p3vcbE8oV4
WEyExS6Rl8HC1RN5Hoqxa3eTidORWNmXR7Ft8VTls2aEUnObY5roGtv9+rAZ+M2Qf7HdPmsLt2vl
tAeZVs9JbgZXvdJPI465OZvYwbnOvYQWrQtuRT8d7vI4Xo7gCF9N0J+WBTdb1np2EEUcurPTnpzO
AA/Jb23yM0fQY7MxH+kWflXTUmG4e982DMJuuVGn6p5NErFMmSJ2+2zX/YIN4fW7rl9rGvlenIU8
pWaVnq1EPNWTeI6lD60zGPRN84zcUF76enpU/1VBa+4bhYkpFKwHGjLzXh6mg+H1OFhsItGcpl96
PNWHzPutBUMbdc76NsTdhFODRK1nKN+Sis2xwA2sznuxZP7DEp4fuW0XlTQMc8oO0XyszvBUJNRD
0kFkd03cJmtlz7An2jj97C3COa9qw+pyQ60oiMZuQ+3pJ/rzJnf7Nmq6VmfeTtt1VXXTlF9pKAcG
wa6MOhs/JrNOq2Znp6Cr0wiNldsbUXit1odhLMowL+u7pKSwdZVlpg8QFL0ofttd1u/rhO7RnDl+
8af2a8xaq/wBP7HXtYGKCXP/PHfGSa8wkMxMLyI93rdD8yYaQ9xmu8h3cZOFnWUfpIHRMvhjHdmj
/tSUaNqYaR9xPWJCtsIPlUlRJ3F2ai16nc2cpHY+CQ/tQKQI3SZcXzjE1lHGA05syTYcIKqs83q0
3FoczGW66k1pn5tOv3YBYsQ6Z1Y0KzPTMevbJuGX56rmMDfyqgYVC/Vmhv+bDtnSo5TGaNmGsqFn
A+6trJ+SmCJ1u9F9L112o3D3nRE4e3uJx0NFJ7N6U3YUPaafqJqeCgvfeVS3fKN5Lv24kx+c9uau
jnVeNa7qOPnRXFA3ar5/Es4633lUS9gqzjfduwS19irj5XfmS2OfBflhe+t2gb9wCy3bL6ZIo8lO
xFmnvnZEG4EzAJEsVn3/SSuo+koPjpGHFcxN4WBC3OUym3d94l+rjPti1t3XcvG7qJkRTsfSOUwB
dYvMvsV1vR6zlX/p5U7k6FRUEGHPliIzZtboPDsMi2ZsJMNROO1zJZCa09nTQnONL5Ztlrt5Opcj
1zZ7c+LaD1vUDXfp5EEYqTjOy28qznq/5qt5hGm4Dr0M48V81w3MiXQub/SBTrQusjiMs3iw0vo3
fncaQt4E+9RuLmPcPox9ejPc/Msv74KA0qgtOztaNVRn9SzEI/e2Vi0vsC5j1LisAUbhhuZEE2Ho
wy0wzkaCTrik0FuVcEJXIX1/7VRlKG6UVFVzPBR5US+zD3e27gzqfa8EERlmyqMhpxrsuZWQbdIg
1cNCuce2O2N1TRR6ZXYZ/TxSdtFmGnQlvhzlx0dBwRTFilxQX+l2/eBI53sFQYjZg3HDAzw25v0w
Wq9OTgMntKOO5VhM9W1y2z3bwUHPXTyfeSwOsYcjQIQ8HOpDET8s+oiA6087KeHihEVVpt5kxokW
sfFWNvVHXzpPRQoHpCgvtg6qR8wyOQjUIR7gyuU2K/3yEFf6H+WfbWCOnFiHedOrY8FNoBXfJWuM
T0uPZqfFzs9u9B6oSKrPXRL0N2vyr21efJhG9WA13AsiSH9ocyrCHlPbHHPvUM4ez/OyT4dR3zkx
G/4gg/HWD3Sg+vKWJv2PVMlAzgTJk6VOF/qKkQFCeTYkGpHgE3ZLs9CTWEWUpwlbdgJYGSTZJ4CY
halqiDBBItMSlwdhhIlwu/k0j2UV2m0Z3CrNPzSOebOL6bvE+kY65AZxJz5Epi6SHQvKiKrb123d
7/3aemr6oL1gsu2yelxC14D0qHOnPAeu/c2qnY/cNX83Y/9Lz/GQLUkNIPQhyiYuQWDTXySR4Xl/
bca2Si9pbHZAddO8g+kZoqToknDyFaelbKaxo3uwR/9A4vRUYc51Sf9aLMExdzhznYen7Q1fIvef
/8JTc/9TNF/a/JjVZ2GP16JUXKyy/MrMvZOmcdEV1tkr0rNIvd2QGegmzQRQ03dAI4n4UI6dq0z2
BfNmv67ZlzIFXb957c35qTACxBr6jWnl7kUIzqKscR+5b76LTgt1zaZwVd7ZCCXS1MF7N8v3eWEB
qnO8zzZIWYSNJtlNZX78z1ywBXD+L0Cz4RoujYnFzmPBnf9vKrgzedBgYIdT3MBQrONmiuL8+n4u
duygTxI49FT1yIi2FiOaBdHGLuQjJ0louO4Kj9IHFr6FjV2xSm3G3VB39YOmSEYvoSyKA++8feXE
i7rdyw/OSXtJE/dopoN7t1p0OHpzycuR/m3CjgyUgdeO7YUG9LtMOG//+YM7/46T//3YlueQqfQC
dWL+B+sOxlVXTd4OJ9q0U8nCsUjjLvCARzW25lB2d0XzVa+LvzMNxwlb37BCXgnmos55IOjkoAIo
V2r4u1VhPikkwB5n6Ysi5GfbqwJMBr/8dgI48Q+jw9nbdlEEtqgAKJhKtjUzrZ6mLuZBAEGOtexL
lU2puk8LhSIvFtfjL2uvAAchkILidn2gyvoxd6zYaoWrXJOWKJ3Ovt5mpyK9Nn/aTH7rtNL+f5w0
iyTjv90tfFDTcn3mfRBU+d8nzff8wps0qz9pmQUA18TPEo/SUyXR5uUu3dNgYottMOWGR+C6nGsb
OU5tLTQsN68OXNYg7WUS2n3SmocNjpEzpZeULB6eu9a0ceW1GHrOnMstlOrpIzLpj780m229TCY+
rqRFUnBDMmcnWXSPw7Swqabnrj4kKaK0egL/8z3j/fs9Q3AKald9fAIG/xpBSMa2MIMs6U+63puH
rNxpsZ9EXso2UWkJ/taUQW6zVuhmjiboZ9cN0tMsLmVWKQhc0eTxGn9zGnmzWm/P4neSLktdNZ37
BsRyKxiWdn1cIA1qtakkdvWx+pwZEQTPoqx4QwO5BQaC9Ue7xtWMRxTIv+iQk6cgc7QVZaMnYTX3
+9mrL0viQ1LlC4RHuZw8XZxyuW4cUj7b7cXpm7Prt7CFam+zUyM4Opl9rhWI5SdTExklNpCFfJTR
gh+DDvqz+NBj2KNkfSlAE6TXu+QB2F2xqxoK8qKFJ+eKm3mwg+NGALPPLSQWGfx/5mse/kZT/mdi
xdS9f1/APMsktGLpfmC5nv4vsRBn1KymXOfulNcVKyTF6nHw82Vn2jA7Yr53pWuFw+CxlbbjxXVb
c9dN6Rd7cjMCNptD8rKqm69RnJVoxTUNqjvfSdxIq/lHWibeOpPmX+Bf/V2UeuNsu2PYT22+1wzz
pz7LTy9LPmDPDnOfPZtB+eUXLByV9oTOwobamXgoUGVF5+pRX3t3uT1+yKpp9msbcz3cH63iOO0Y
bUib0myfruW+8rSXeEhlWDXj/C3wlv0gh6vWDvqhmMyd3wnnKozZuTrgrkVhVacOmyTlpW9TtVzi
YOr4jjDO8Wzusqr91qPVnaylLCi8eiOmiNGhyWFnd82M3Fjq1Z6ljfBG/aEYfK91ETtZ8BQZtuFs
1gCB7lifasXvSmokVaS5XflVBslh8FmbHJsqcCOptr83KeSsTnvUp+RLVGWo5VYozP5zKyiTqnlw
NRzMToxJuOUsFLjVec6zjLub6ouTJnv38u4c1PELK+WHak3poq1oVdpQWg7vc+C8x3qzK5wRpHeK
iY4E3REZ8tZKKq5Ao0aQ9RQmsv6hwCAq/sjWUso0p/iyp+WxraqrqacuTSIMfWZRhcvgcxXJa9KV
p41UHdKfdTL+0kz1Wik9RGBHniAS4VTVQrup7aeCO0WmOHb6WO+1gk40a8Wtc73nQoPgVVSXqjj7
sjcVDFJGQOU3v0zPfuKEsf6XbxtV3yEmHjq9Gukju/aUwZD6iAheitShADo7xXYqdNRDweGafSUP
eE+w93bzPBrw/G0/Rb5qhalk9z1g5KEfrUc/rt9jtQp5kjfXh/Y1a8337QFPuybdOWJ5TPMJAqBJ
CMC05kOTL/GFfJqBr6JwbWeX+d2bn8wPjqWx2ND3hM6cHx16cl/rKOUqyj8joC0yPP370tbfm6x+
WFVuYsBKHmiPg57NX4/LeZfZ8bOGeL6LDSPqrDb423YPGsLJZCAFSMp7Q+GPtcY/zJdzms23MfmJ
0q9p222bplfD6Ng98IxKy782LoR/PljZteMk27IBkhDifa7kvvUJshUzxjXO+MtY1MZ1BE9ztDqa
5yJ7yM35vK7+fKrNAKHHq9xwllN80HUPyWIsvtdiYj/RA+doy/TBobc8a4Vb7ppYxwD059u8yl9O
sZpPhURLLqablpIFk4RYBu/FT1uWo67SCQagOGXwnnpa7TqvGZC3BILskNkHkfZmNJvWtKdD93cF
wYpxLI/uoDnY/2O1q4NFqaQDnaqNcTcosAdIU5y83tlvYNBArGfNwpwrsV+cNL5AlV2somkPhSYu
Umburlt0K1w0eWeimh/TSQNkEeJcDat5kYG8S4Vd7InAPGij0fByjYwqWRylLXWArvdmbVs27zY5
zE7/tZh819HQGGrmVlxA0qyL5/X/+BO2oVHE1UUz9UdpuOYBfO3U6Ja5S13r2Q1qeQmG17nNXPQl
UJR5bZ2KCp4/DphB45Ad67RY4BVb7Wp63RXkYTm1sdSumZd7l05+bV/06jvbn0jUYYJ2NpitWPM9
+7gDAOjfSeD1k217wTUeZX70hfWWtUFxW5IlDS1Z7QKjcrCmVv2a9PXdSP9zqmd5n3hefirz0iA5
MoKbl211LTWhRfWUNREyonNNJ/MBiM45bke5HYXl9XwMq/+qYxiWuBYd8EOGpeKvRhTThkb1bDnH
yp+OZrKmZ7cs8Xfa4lbGeRA5GW+n19lV6PpwaphFFxqYh3vLgOPtIQSvfvXajuB1ppOcC69zr40q
QmKjhqdb+uVI2OzRTobhNDv+0TOQVArqToyW5TXI9YPM1t1imp/WnBf7fDS7q90O3XVJjd8tcPqh
WurxmjbLGELIJIfaXffFMhlnzxaYOaiE19m0vShPsA1Zi5/ixH8tsikjZKeDs8SEjio3GgU9pGXl
13l9dIb1XvQ8LmlgPJgarQWKCfyg1uen5SkR0rj42UVyAKNMBMJQbByBnKZjb5SXZFyHo165dMlt
K/uLo3k9SoYVThITJcpX40FAOF0A7PNzXsewxyQX0AiNYrjQFhaETC4+KzUbT+7tttdIQHlPM7GM
yPSGjC4vvc8gxClWkEBpxrJQUJqJ3rhsBHDRk0Sp6wEySxNR1yfI6l562iJc9TCgABfTV+LC6wCs
3bZVS6hsBnj1Z5m6L3YlX7bqoprWeodPdpxN7Lxk6N+nBNrRx+6D5C4//JVlSi7DTld5BqdGaM/t
AZVnv6HR5bJkx5RA1erUh7krfq1Jct3wbGGWbuRRSGPXdTyMhNZmV7uHjzpsR7kB00oiknH1sKQ7
oMaLkRr3ht0CmVCvyzHA/uqftzqpW9k+5qQ6pjm4VRkHXaSNdGfINAaCd+QI+ai2z40hJ/wC1d+x
9vMpclSK7zJG/a364mNWaLAOdk6Z3j3LtvpQPKyiz10LAp1gE1bisuuJBGSEIONa1ptqPifrjl2f
UtrllZoZNKcub31MdTkQQrQKfLimjYq2vOToiuE48j4D6HPRAp1pY0trxXe2kIxMGj382Nj+KaVz
97KDV6IRVMV8NMb5WQ7ZdBZVUYSZld515Vwf9P6wZbY2QHjpiBF0Or3oBGe/91qSZYCUX1aTwJT0
6JyVRX/bLtIPM7e6GAPJ17xWGdTAPC1ae9/pwXPiSLxK84HulmyIOz87kLsVs+lkW/KsYkGN2nOx
oDi4LtmBbv2YfAiVQW/35to+tJ59EqtL0MQ5bQ20p2jjsfe+QUt8m6veOkw9FNfgdedyU9NUHjDQ
zl3cPegl+k2VrEQiXNTV+tIHzU6W1lOpBM1GpWu0HD1Gb4PrnI4ULdbNMeGm6PSnnuQL/5/NaJWr
J+IQIzTK9bY4tDEqmrlcrNgqMGRIUSXxnymdqYvVHSFTCy2SMjLMzeaeInoON7FlielPvKl884Lh
mGfdO9G0c4K/Qq64mHd6PpMk4qD7czWCq9gL1ZNIqItcAgPWKCUR3eqj17RDX2pv2xskTgzQw/pg
iWUIc6d/VqEdm/WB1bZ9U7Xnph/ENpVI6yQ7VZ/3bfdUYF0TkqH2rRBt8py2PtXqW9ZpTeTP3vdy
te5bbbjLPCjouIN07rvgWU8yoFr8Wzfg1AV6Q3Amv3dM1weQR5ccnefZKdMoWd50A03H9Dgdw8zl
SZzMhEPgBw3U50hfvU/ELXj+WYXAqlpdIfePPwX1fnKz4DaoKGqmokixbnFoNj7d1iJqvETgpXf+
lHxqyV1N5hy1+kW34q9GkwXcZHGsie/sFq+mJp/lwyw41njNE9wjb4jsqf5W4rey+hB1Wcp9piW/
DME5VFUqG/beXb0PObcfp3oNfuhV9WWYhAXUczsY6aPrV6dpaP4UcXE2lABSofyS69XPxdp9Tiin
ljrGhfq38cZ8lwdy4BADyCFB91HJOr7IrjlXlgku5to6jcZp1nh0gth2dpo279LJItw4tvbRSaF1
rSX/2hQRH9Ih0eI+8hACdzam+/ZtLV3DeDKe/ML/6S/BPRrUXtVL6TTu9cmPFWvFGVBpvzr5EI5N
QnIsJkS9a6Ea9r9rWcKFnuv8I1iKn36S/hGp26JGNySpR7GLvVgcFuOwpnTyQOIshz25iRU31Jop
qq1jU480OCpz12sgjVPrHVRoRfXjqiVxVtprajLepEijFn5mrVdaBZWvz62fWbESGFQJj60/alJ2
7SRtCM8MZehNwfMWnNoSGIa6qdpVexEmaBJx6k2A23RrU1XNXk8oZZhJ3zBQAa40IfJL4Vcpndme
RRFZPKgFQuRpXAxi9kX61wDY8jk6Occwhv4yvAmUVnUdtulHWX+Y9XPnOtS9VPaTodlknx/d4H6U
w7GqTREasCfnrDeAsVwfFycrL9maCraWl9F2uRjONbeTs2GbTmT1XnnIGSwb2YD/hHS1+0m634dG
xBHDhPB4hgnV2/q9qlW2oAedhy4OtQ7wnH6NPJnb8BCJk70cmhSkVc9cb29bO3PgKm6JWD1b2YlE
sCdOu5RGHxmCRr+a6fa2Q7BzVtw5bn/YqU4+nYdbW+xv/SLYXVmR8opmsbVJ7XsItHpPcVDM9r6N
1wdjNQAwSF2MMhBnq9G9sF4JEhHWuGwB0Tk52c5IazTsiHpq4ttmcG5NrjmR27O826gV+Oyo711V
/7AG7ZDU8r6feVC31G3s4Vc67TIerF9jsDwHWr/sBpuAWrYI+5zrM7lF97MmBnEYKu/WCADa1UPI
b1bdOtfxL7tO0R50k6RvfNrGdKyjtt6Z9muZOHpUzRPBEqX4OIlN5q/3xQ1t+uIFZA8WltBunb/q
QoP/9AoeujqPyvIhz6CEfKqmWkUMt8zyljxJZXtmRXsO7PbHZrmtK3udP6w/ZGDccl0+TpXMQ1B4
hLGgUJSC2LVB/mNLvJEUZV9Nx19eLL8tcNtz7T0P7fJql2LvFe7zHE93Xe0cfdW/jkgVUGNkttRc
hzjR6n2lUl7KbnZbwrIc/GbjajrzGmYtycO0LpB8shrgvA1JHAR/d7686R76EfcYN/OgEojb01VY
68Fu+6svTNCl4sVO+Ch13p6DEYYuHsJSlXftwPK8PXKVcmQ2U0MZReP0y3ONGgVcb4/l+lra9O4D
N5eVP2SO/ilGnktNSw+Ty8oZVEw7UMqx78G66gHYh9qS/SL5peU1qDJn+a8lbXRzCBLlqkzUKLVb
rDlPm9O7XUNQC7z6HNG5w8zvmu48engTvfeM0cTOomqkWmdlGn3icvDX52Wp8lCZ8Zqu/Zns6X2I
50fkMAyHIsl36SlzeTwaBIztbtC6rNlvz8WmIWgYLFg+vCD65HHVve+qZgbaLHabc7EZWIPzM/aH
py1LFBBtDjWgRkfm/W7xkxUhUb6miwbSEKcH5mAp7ZFjtRENw7J0IqxGXr5AgmpLJlroaUx6gJOD
kMgYAyVnLPKWqBuyGemdVS09WsxToAc9a514CBgDB3UobkbJ4ttTM2WJBvEA7U0htJwsteP5IJ9E
ucsHVY9Z9bKrGF2j8oLMhlDal6q0DErP7Sznqf02U3f6C4LPFvEyXjzp5hylji/Za+xiRZhQ7Rjx
eF3t5Et5fVkKnyLb+2bKj9trOcrVlQ1Oat61zzT+X0IjEr1o3sXnykdbsLhS6zirPrLdseyz46YB
LVAnm968JAbAKZ6Ecl3gz9xIp9rDwW0OOdnDdh7kQVmYoGZ4Xj6XpeoeiDe/9zS3sg1eiD5gXKBl
QNSbd0WZvm/PUGsY88FbOgIrXr1P6nXvDyRM1IwaFYlzl5rb308etiCtrwL4Ks3raZ8lIgUppuBI
toQyQz2Z/lR+IBzpkj54WylGDG1jXfYFhdKSm+pkvG4Wh6wYStC4T2v6Mv5x1toNF5u9J/buyeV8
CFrqMEC6YD4D9pIovyxPfGTV/JAFK3HLxNj8b9s7tBbs8Zaf1Hw2VbNh56x6cVvVMIHKK8ShWY42
eYDapm9QN+uaUdsPSp1SZQseWbZb++GwpQpVPZepUQhWRfxVZRQ3bMSxqkNp50jGLaY2+BRpTe1k
eXXkkgraiyxGNs65a9WDhe1zcRb70Uzwy3RtnQ82Yee5sU9WUn9twACIPZ6pGHazlQy7j67TDIjy
6iGTIwVK4n6QhTmpU8ZK964H60G1M5nK1tp99ZB6VMfK/FarXt6Me2h/QXOUWOG8lJ9Kg5xHasgt
wc3+8ZowS4dJDtzXfkE0WCfro+r0Bul3JCcqY+c8u34WbR8hnRZkbyHDtk5duPCnzcEQ6t5c/Ph5
m2tRELNmj4T+HZJTzUyAotHHqHDMj2ClXSp5rrIaPd1P5PdFwzhrTU73NjCINqQxyasmveYCA5Np
sUmb00K0YWK039fSbel4af5GLkvQkI8dnXDSCBJzW2zFCkmoByF8crTplzqj6t1Sq6MjU4mO3tT/
atKVbe5wz5rQcYqbQEGWjigPm8yv05gaO9FVn2OZ3anKSRaUaNS2hzLPSBUL7h1slVfdQIaJyYhW
xjyHpnxrRwK4HkKHqwoJx7QN5nfI67Zm9CqXnucATQX5yZAcyzXulgOy+J7DpdHDTP8bi6eyWUaP
1tlHyzWYsNS5yKT1IteIaqMgUkG3m1Q7NfkCmQh7RyUcKn7TgI7hoTHGJDInFpLqC3QUcTf2zqMR
oKfQgdkqcOsM0w6WLCcDUkhojOm3m+dHdbtva2KRZ7zdmB82P8TVSf2XHpYSJdhWZuqpD8rv/PZr
IhBjdcvtNI18X8QXPM1objV3pzTwbWSBnzkH+qj7bVSBoULx6YrKWzuEpSpqyO35SS2PAAcyb1iV
lbXvZHJTtZft4Yc2ibxf5iKO+qyD4vNe1rZvwLhfNjFh0zG0fk0ggcynbThGV67QtkUP7UkeaCpY
Rv0gpYe2vEta1o9Wyp0j2Wxc008O/bO02bqLgmRW5Y/ENb5WmwFIhUb0tHWcpxQHPBSaPC0D94AQ
bOx6MBmHujiNasxL5dV32mgzg8Rdf/rzny2lHrcFeEnAOR/RanyaVKfJbilJXd+f2Aokua5gNttI
gQEDHREyfBOVEw9RHSNDpqxDVtyyXWcDpsIlNUZ8NLFT7rvuoT5Oaqubm9eBJVkpK1WNHmM0p5bO
yAuA/oCHv7YGepD9k2WNr9O82JHJ9SmKMjtuk9Bi7BIN13Yerd0yLyntOfDtTIPhucWfoqnPa6lT
AroytD2F+iqhHrrsx5pVP82UJQJ3bopmqbPWgWyZHnCGRkgna/d2A8g1l+41i/UVpM5+rBTxUc7T
fduZEr8mu7d9GKxOwsFVCp5qEop3h6cScXY/sbUkq2uHpUR9a1FJd3oQ7zbkYnB9Ok8nubkUKVHL
cPcwln88ClvYHFIvwhOCCV3USbqs3quWNIbTMQWo83i9JXd2PKGAXYW73+Ch1IWlWxPa0z5mUbLL
8n1xrI1i6I3pZz700ZhxyF73YZkYsg5IbqR2cuWJbZN3MhcDpHV4Uc3WvjRb328CCpe6pSp524ar
ZEV7p9XTk9o3Wxh0hPvxyoQqYuSqhc9xhzyDx7xPSgaXvm1L6Laeifwjc2kKrAaW0n4rg+wYZ+gD
7rS04dJ1dx7e64E2/0NLnb1RNY9p+2fyx59Ni6/u51yz0qRky6DqosUjgGkVt95WcBILzTYqhGK8
CZnmh/76obo7kQQnP5vDCVDHEi4iT3Js5c2cUjUeoEevgV8+2E1w1bT4WBnFr20oR6WxwlVKmiZD
EHYK+khi/zkYqMBiiwrMZzlX6pfHUICN6Zhlepn97B3iEHFvCTeZs8HqicgTHoPJy07bYKiN9Jrb
0ErYBzZwQJl/hQtE6yfFH5AnKqN4jEO7Lf5sg4Uclx0lqK0dO/DbmNt/8r58UQOM1Lap1zkhjbr7
9Ov+Dojyc7ProP2Oa9+8SZ86iKk7DbNd1NwGVE7FDE0DtGWPs5uqh68b6mcimufNADY8HDsEmpDf
7/DALMBvMbjfnlAGS20C8z7ET6p9WhbKe8Y4wqequNnkqQlWVIeVQvxGu7pzi8CMpND+bOKw6ao4
8TIhT40RDgkgq8N1N3pIeNH5MNZquM6UwMngzxEqGg8T8Fu03aQYo1PkTG5U9UatjPjvYwo9q84+
NzdcDwZkNTQ3ZMKbYpVIL5y22m/r3WrtPqvivfTxNEs3c8iMeOS/OsBHwGyLAU0gutlxsYvjkLtv
hsmSDG36K1VIbWp0+6A3sUipQ6zO/+7T016yqXkbDL/dYe9EgTvcw5oBwqtRYqpLW9RIJPJ+dmhn
PxQpPVUlowM0xE8lr9f9c2/DXG/tzaAmjW026jian44txG50PktnIVGoxkmozkapoxk7oOiZx2At
HrFEWraSv/ZUfFahIDZoSD7539ZRv0trCSpg0Z/ZTnthWifLqPB+qgcir0DTTHI1qoreALiip9Ly
ZPaj/ZZ3NBSV+qCpqgCG8Zt2crtK7OPFZ0qI0T9u87sKyXad+Qe4eZ8O0GR2H3br3gUN72sr5VmO
tYNYCU6bWFZRMxLcNN1npY7L2vsUGr9UiIlWqmfE+Hgh03Jqy/ZBzRSpM+cmET0QkakZFxv3NHhi
bOk7KUJymKzkLHesKw+V1J+32YelOvxAuy26pu/bggxxr6bRMUmkOsYWmG5/RcT8uaksxsLKkfaS
RrR7qdH5CZ5mYICZtVOncJVFwyFP330F89R1bGGgAMHQalmleC31zVXfEErVeG5PrlTT9VQPtmlP
aBQXi+qltKvfltJP1Vn2G3lXNf7Fa7DrpPu7mltiMiC6evW1qmlxnv1pZsujujz86oLikGJvstxj
Brjch1wNDZEJz6b1qA+5pnb7nQgfGzo2nvprkxJtIaURtqqyUqd5q4iVnL7114vHQ79NK1I/vTId
DlqcknnrAAfGK5A8Lq6rWijUDk7mqBiYvDcuOZBEkzOUTVO5TZRtS9s7Ff0wXcMHueQfTs/Cq3Uu
BTdzajgTUpXavpLvmXX5zV3IqynKU44Q113rf992kgnKh3FHOqU8/n7eUIlwi/5wGVhYyepixwkz
21iixrtCjD/UWrPt/U4s7y3Aoz2cqL0e1Ci2ERwnNJPsK2YORujo2dVomG2YieZ9qJ9Wy3neJkip
ote15EcpgisJPDV+0MpCmSRvw73epz8azfpsHu1DYdfOrmu4oKqq2DYbzScNuq4HkEg/VqWqUi/M
+55hCaE9TedczGdiUt9A9F/7OVhC0vXPYv6eVjjJRCKeW9O0MBJzlq7iY6tvNWFrURWHWe+81F07
/1XjDAMxwHFINpqJ9ZeC/McM4X9wRH8n4f6um7UjO/2P37T1zy//D+gH/9t+AdR/f1P9oq7//uru
v37D13/8qeOfWs1i7v/1h9TR/PO1OJh/HN2OKcL/64t/G2n8XxN91U/+//7l/99EY89VPOg/gav/
y955bEdubOn6iXAWvBlepk+aIsuXJliqkgTvPZ6+v9gpFSi2Tt8+8x4wVkQAiMwkXMTev1Ef8DdB
47eWN0ol+HbMn3rGTLIQNMa9JXAsF1ygD2LuTz1jA/cp3QUiYfmOiayxkjr+U9DYNhB+t1yXI1Ea
9k0d4fe/BI1d9K8NVGpdz0GHlkH+E0FjvsbfAYs6iERfCZ2jnWyB77HfoMP0Iq71UAMgkKuIrgeC
7zqxurw6P2u3vnrmmZguSY0Si9Rlr/+2bQ77dd8uC+F0Nco2njSlqAyzubLWmI7RFDz32WAjzTHl
L/GI1Eep9FQyETxBqmHeFRELbelMlEaKFPWiJFpuO7Vlmq076Za9cnX8tuur4bZ9ts1SmzU0O9ph
gisYp3fbxjefOtlKLWXbLLU3+9y+Wad5TJGCOdlv+5RG90VPEW7Q8v5Sey25+7Bsr+U6tVcdvTAd
2kZILEZ6pfDc7m/trHLaq2xZYxIrpCwucrR05aNBavWj1LcdpSnFtudtd/Wxrz7gnza/6YtgRh+7
zH2MgU0Orl5ftpGkZgXeo6fDVI+VhM9MEnrdSVWKVHVuTXMO2YyQ7p+dg6VDZwk673Yqt7P45qRK
s5Tz70fmCg/Yq0kK1ggpt7ZfXxd10aE0gdzP7CUHsPtctXIRgmWOIQgj9yI7Sp/UbsfJJc1y0Doa
vfEk1+kifbK5MIz7Bn7uSVo50R+WQL179+pYqZqT/ewO3nSU1nbxS/M2qPqCVnw3G9rTZLfD1U5M
SOhSlSKZjPEyIKKepMN1iVqe6UXn9twTFALkkCb+XD20FAv+GZDrq1flcXuWar+QSYwakkhxUcKJ
QhRX1HakGDpgKzpnf0/4NTl7PtgVHymeRBVS07PwZJatfhL5pLBG0ykNspQZrpJTkrbVQj7L3fKb
OaOmJIXr8M+XmpWDUjdUIc18Xb4w1fQPvtrDj3jPB6V9nkV6KCT+lyGWBpIlaL2z7rC0H7ukvEbg
wBD+26pW8iI8kG6ZG+JFOVvBXhTXQqq+kg6amnm8OMWzGwXOsXH0R/k55RrwEVL1HcQiVAp62lUB
4oml6ZnFO80DLpym7jm1l4AJxc+vDzDI25tqNiJyVLX6+b1SMNrUqeyfYlVZ0Tz6XcyMdtO/Mlcb
/puu/kfkyfrjunRQDPkvwAxoQNxQk0/TyTmdZ4UYMtr5ujAvuKYrUnlxuTSHefISSCUDAkhR0lB1
nB7IRwa1KM9MouFr4+3qBNrdknb9yqqL+8w2ViJWccoVCmDP28mXknNia7DTkQY6S5ecoe1chUTc
x/KahysP+SwvPtddGR1vTeQMm+uSVtquDVmUdMQWiiSMLpG6+kLP+RzMCvNmr5e0qcbTqg3dVbZJ
DaH4g0kg4cwZh9Cvw+qXWjDXI9O/pmuvTax1B8MafmNR3IIHgFp/tTKt4cJTVWmXa/oBol99dEbY
WtpooSom1TCNeWOpTr8rEi6m6IF1RnU1yhIJ1z6a+cco0TBRDotYq0IC5ZJ2guirrsXo96tCalvT
X4MalCRUTLVxGKJv/ji7h7iC6044H5CVT4r7aEXr46CgVNIVR715StzqPGf+l9rOed7//LE+1Bl+
7M824kjwSGfS9dsvvP1MK+646rqludYI7V704iFC9/q6/Uppyu+t7bq5Mo08wrkLT0DjFrQTANnL
L5ef62kjl6EjpXRUDQqM3mSeU/UvGmY1UTeBur26XuXqqLIu2FsuCpxWp17+tztYXbbBoJ2K2DJO
W5dtF09NzJ1nthpPYItX/FagpZ2gp5KATVEfWflMWRt9fE6drGK20XPFqte2NFO9IqoibVw+IEqv
EJBfKaCJ5JnuFwRoEEI65ghS7dzRCuB79sgwqmveRTnxSi6jIkE9TqT6yvkqfWG5/OJVfXo0Bye9
l8JFMR+KG4BZIDb23lqd/m4weDvOUdVepeaB8GdRlLXzpfU+GNPCeqv0XWT3QNvVIJy5HPSmuwaq
GOcZKLw+F4dIN3h/ZyYqd3KB39p2g/ARlDVu78jYu3XLrSanv1UnUop18elslgmYgzKRiFbPWFlH
jjwv1PUMigSkeJVCW68S3nj8++TiltrW7FvXOFT6NICPTu6QZAWsp4ooMr44YwKCGKLyVVePTim8
hOfp1ifNai3RuJOq7CObt6b0WWmE6v7i3kvL5g2NNLIa+laV3lfj3Ko+ekkucbCzu4zase2aB7Ms
OnTweDKY3exc9O6lMl3C8ui87VHgsvajFkVEfALis8DR9mbNdZarqWSvJlIk7Xhq2KrzVpXtPFTe
hSqrructcVD1PpnUS6aNNL6lVKVTilptlprGrJmXhtIA3I6R5oicmZPcBpFN0isDLa56Z2XmqkSH
3ZqpiWonapBtpDhMGyjTDvlPJihIBajNlcxnpBrLJFd1pqomzUyEBre27Lg1b5sLmTfLnnIQ0kLM
kbcxZf+tedv85tPS7RgnSGGJDMgr/PxCr77lbcfbGF4D5oSwprlrM1766B7wtOkmXnrSDk0bK4mw
B2ij+qQYftakCT/yz52lth0rzWFt4muOKofay448hCWlqqP2RRhGDQW0n16p3nq3cbaP4o0IiyAH
dyZb5cttHy+1bedXI25jySFb880h2wZMNZD2Ss6mullBCP1ZrD9r0rc1raUIkAOaUHhXuwBtqq+N
mm1she3AFQ2d5Tfp0oeE13ugpmbbLm+asuHf9lXgxvcJWA0yjUokU+YLb8a6fco/bh9GJ9w1bmP/
+Y1//lD57vIrOnlIbb9e/hmyuSVmk7/6qds+Dqi/y9icg3qyzpNSV1YDSyH/rUnrOeWeMRVHyAUf
EARB0Dcfxn0lkzx0zh7jqPCOnZqlOWoi5MmUT9pbcetsSwg+QdOYvJjUvHDbbqkjb0PKINKWzbdO
aesLqtgGad/Jh6Ae+9oE413XWMi2wbXPF2LMGlqwTZsgKYQG/cF2WguiRe0hRY3MEpNb9dqb7XX6
YMzd3iONdx5tPQVLAdpGV9NQW80lB9FSXWWmHcf8fr9t0bpBYfMQDoF9DVbdRhuTWtwUzq1mJ6N3
YqmPJgVvn07NnwKZVaWlW++wMm93Sx4l+k67N0ye/4XM+OaEtX9c5ky5EvX+jlQhna7WabvR7Gwl
ovrejIP2iI7wDOA/9q/63C+ncUCCEyVM5zrYVX0hwo/qR91fU7VqkVoxdheyvYjF6KV+7VUxgWW6
dq1lgKJAymzQh+uolkRbIX0uM4S9ZVgL/+sOSP3aTIeqQ9nT7ECwIp/pIFKTfl1b3z8U8jqG5sns
TBXkx8YLYkY6j2DOsfpPOGpeJf8YqUkhG/I6AugwhiVcQ3e63gozj8/d6h9DeTb28mQW8VQILTyk
pSq96GI/LeiqH5cpHuGVGAFrjYTfG7ULUPq/72yop7UcJluk5uDHZHEyoBT1rwrS2K+bslX6wL1W
ONqgPVOWzQibbRmvbmqXnN94QpiBvm2D1Gb1rwrmIEDondm8nF+pbcWorgE559Inzd5QQZ+tfaut
w0u8LgPaALJaUAPKBjlYjksi7wnoqnFc1St3UG9X5obQbH42NXlFxrLY69T2xlAv3m1XzP/QvNKX
YPdqp9xC8jrpD/HIUjUAKYvAixLy9T1UhQPT85kcGTWrXjcBRlWPMSIdKA8jtgnvTxVDg7pfP/jw
CpVJQqRExqQYCuJQd7YNq1Yf6tsDvBkXXi63J7N6HBWGPqMrBLdjKP3lmlsNqJRqulpqiWaoYmsO
q8rRbG2pyT6ytzRhSOVnCUH+X7D2H90DfxeDO3GSc1yTQOm/j9Y+/16W3ZKPBE9+/ZsF3e3Avyzo
MNNW3m6BbxtwZp0Ak7c/Q7a+/i8Hhp7BZtMloqvEAP4K2Zr/osuFZ2taRmBZDszwv0K22NMZ4Ns9
A2Y4gg2+/Z+EbA1AA3+P2ZKtsm1LxX7hERmGy3h/Y+aDCengxupEDfL6w5RO6yEs0g/2ghoRfBRm
n8Ex0gy0v3WVn3LRADWV84IPtbbMnTMCrPl79DgLVGkB9k02d1HfIixqR4fCjQBfsDQFfzPOD/iw
vUyB2ZG8ZXU1xwiC+rG9ix+KEXxAG8IaKgb+rCg6RNb8HthEdQyML2UIQDJMEC+D2q7GyuIjagBP
PE77q/3U5E74XH1PoYNf2gz2qcO7ZUUt9ZygeHCwczfeZaWd7jvgPHs7G/zTAr1q12XRl8DKQRFp
znBFigH1n0kJsnb9pzR+T0KpPqHVfIr7dDxHpvctDof2ZIBYWLroj6lzT51lhJCHER6E2/BgVwgf
ZqzB77Q8v+ZrvMCuBz1ajEwWlXnYsZuTFYATgt5RUgIUTskZhYOxQGbNQBRqc3bxzPa7RdYLknuz
ryztk+uNzWFN9ZG8F0nwMfcvxRjb+8Q1H70QemqQ+ukF3ajHzHqcZlDJGZjvMmbZbpXBtAvdFS0g
InyXOTPjnRcMzWU19ekAw4KXTLygMgGWpnLHxySy+3vD/a6MNh6QSEXB0fKQw8sx28D/4dAifH+C
tIN0kuJ1j6Ayj5Zif7roSzPnIIZY55A0+hEwPu6OsGYd7WSlyRcQ6JihzUsPHYA1S1JDYq9WYmcw
2T+6a30/osHBVI1Jxkh8DfFGRJt+QLL7tZ0RVZxX990QeMU7BxU+JVmAhJQOWq/v+sc1z7VLXkXv
nKryzl4Sm08BKa65sr95RtG/C6P6Ya6D+l4bYR4GnnFGv1PRjv2TVWnLx3BQmH9gd2k2BffL6njQ
BSD2RD6OZ0P4CUEMhKwqzzuoHPlhya27Y9kr/zeUvgBsgCryo6bbZ649ngvfnM9DXlU7H3nKUxP/
1uYo5ikjoqLoMEr0iqMDBKHJIHZlM6ZyTGdwMIys971/jCfNu6TruMf7YHgouwgqyjTXR93NjQcO
aXZBz3US5vzjMOAb9q4dPQ9jtB6m2RwuxNvafTp6v/RxnJ31GVBRXrvRAeFrMK69/nVmCsjMC2CY
PTePutf8NpUhh8zdh8DFeijqwl8KbXrAluMD/ECuuDJ5tP3Ivpuw1UNn3D3opq4DjbO+Bm3+oVv1
bg+pcoUc1cJ+wi6lzevuVC3uY/Ur9gZYFc1zeQdRd0n04gxQ9yVAzEY3GjLqprnvliI65QnAxkn7
3cc97A5WFkAUZ7kY4FW9JvuwuHFzKHod0zGj/KNAJG7toNTEa2hxvUAK0T1cqqL2wfH7ksmxYe1K
JVu+lN09X9Z64b/8PUmna1WCVSh5IB1y0/veeNWpQj3tnYXKQ2u0QOLgMpAlS/duUPT3ffYpyNqH
KdRPkHLheiEi+4K1xjz+lk0EsdZ56FmU+yQldI0cVo/ikdLaSYcUHOS6pl/DxiDagq1hhYT6Wh95
wc9YDEKNce370B/R7Owhg8wgDvdLY3+3oKJdjQZk9jyiOAkXZBeSwzk6ZvCxdIkSGh5ovzJDDVG3
k+mAPMSQkdRl5qbvhyRC7k1p9VXOS2tF41M9x8XZdHgYGZh0opV87qACAMwjShiUn3KzC1CcaE7A
jDKS+HEL1V/n+eAEJwwtTfwO1n0SpsWh8Juvjj8hHc7s5IQD6l2jW1+qvAZ/ugzJcRiX+DxZ8KCw
kWshuGSfiQeh/tsB+3ZLzCKZqy9N6e3m3uk+rxBT9Kn/2DvusksnPzobxOTgfcf3Y4P1jGsV7xbT
fvFG8zhV07Kroxq2R7p8qnMMohKmd++/rjDQQYwOKyCayzL2oHzAnsyg5Lw5S3aLBRjL169WmiMG
jb6ybV1hnqdP68JSguBrhfo87OzegYPLfygAohcshIFwj0Qjz2GuVoQnDarE3diCNep6OwSlD86X
mbzmwrn1nN/swnivOx7S4GGqgX4j/uYiINpUyfe1t0owKOWX/tDDQdNSFN1BTaesO9p9H7r+BRWK
Qf+uj2D5eis+aavd7evaOEcVZN0gHC4Q2lv0rlcFe4FZb/2BN83nzOGBsbSBcWdB11wNYo+GHxp3
gwMdDOD5Y7hm701EXLnbzWAXtgDMzOTRscMCzfBmOGsl9zETkdOoA9bDh3Zfd1YKHALXJUK9iwXt
HUm8u7rIYOAu1iHtn1jDvBCVOdoFiEor4CKq3VMVGN+U3P1h7pYY/ZcBz1VzvPT6tLAaMnp4H5D6
c/+DXiEYVXjmenR6mAezPl5W3zePGLvwKs5tQJh7n/qOuTmRH7c6NRkTDzeMXlpjvZRmfLDj+mXO
10uVcskt5YBATZj8MpLfeYzA2KQo5CPFPUAVzoE/N3OB/Z/1VAQlzrVkc3H6tUgGsq4OIB9ikjn9
8EdEgYHAmWn4a7R4n4IF1IvVtIfIQclDhxebNcuPTEOGubciEDkr7NXA3vdR9mNCWmlwoVw3zpdk
8X84cYGqR/u587XTlPXPhj19icZ1wXCtQ5n0gYdCCLA3uO/d9J0ySuzLVCNX+Qi/sAWIYT02UeZe
kpyXrDf2B9I0NkkV1AO7fjn0IdgcZhunvA4vUGedFu2GSJuAHi7dd5gcRRLzInLjKxoUD0bdMB2x
oyMR+Oih6K131Th+zpZivEswfIp6Lq7esh6rMI5OKbSmnZ7iO8GKth1YKbU83XZe5Z0So/uEJCki
8Ev2mzk3/nHWrHdItH5a07YCJpYZu8ABQD/jAxCxYOfiPvgxSDLknDnvA/OVBtpanr8vkeoFKfSb
hjFoVpSYTobuKQoGJVH9Ec1E4s6Fd2JRdnDjCd5hzNVnZy0Sh+i+hofaQty3cECcDi4pljAdr7pf
fop8naAOb/boUE3kqqWYegfkF5YZgLh7XriT5nJvgiIMo2m+Stx+K6RPwvjSxwXAlNMdMx7grD0l
PyWF5CRanVtWi44SDpe8QuIpzXZpc3PmlxF2VNEQc5ZE1Dq6uZKmj+/CpEKFvv5QgEuA0oz6mCRd
OxXNkEISsVKTDU49uXv5IWhWEvC92Zio+LckKJe+vHS2gcy9CrRLolJqUsge3dD8cFKm2FuX1AI1
xm1MqcrOOJHylqyXrCbP9n1N0aUHQ0soJ7ggYSbGUE9xVDoW8KDEvsoO3rrop8QPLx74jwzsMeP6
Eti/fYRqY/gx7GbeWTtJlbYqgtYWHiFkqUrnVrzpkxHf9AHJheJuIbCjhvqnQ/1Q6eSnK1pYFQ9y
sL0r7mF/JUEkw4ViiacS+yrFRYoxr5fgIOmi7bRKDiuXnJGc5hwEMGhqSYrM0+cCL+5DKX340VXn
zg4Ue4Wctko9Se3NgG2GgrsLlQjULsv9rdAlOKsK6QN7pRRKcDOSryBDQfHgGpMBb9UodL+YWYWX
lwoAbW49NwehvMcxpiflKYnuII+N/TpN3K0usqQgUomauFVOirVLHYR2AZzdThuaO5yYW13+96nL
07xy+nB/s0qSNPU/JaynHs22Qr+8SvXdqpHyboK1hFoNkm2t13/ZUntofHAWanVHlShVoMnIosao
yUytAdlcBJRJoKrEjTSlRsSmJSuZNjqIfqrBmMKF1/tDWHru2aqrb1rgD/eYZcA7pWfJuvaZ7l2n
1e1Hx7iWLY8Ss19+6ZrwlC3r/N7oHuylzd5DoDg5bfgVLldOznVKDg1TafCGTXusvTA9JP11Qtz9
Y1lZzjHzi5cSKQJwx2V6iquF1+VgZep5yWLOTZZDtaqZhwlIwHYI9MQDEzQ8F1Kifu4PE2H88zi4
eyvDHtFYPevqpPpTM+TGPkgsHwkilG4MmCjw2zScLoZk17kd9jYDGA9jDIsnE4eTE45jzF3AgxDi
czPy5cjROVH9TnfmvQs2+n6Yx2+jWSZHUhn9Po7a7pDmprVvoOxdUf78gzv8I7nD+tIGrMs0LcGQ
StfzY4Gzwx5Ie4yf/XPf6TzAXDdCDHaxHwMfu3TeCqQax+TJtJgRGip4DL23Ks6ZiUnKiscHMwpC
b1AOilteaxlbXi2S09o63+wjWwOVMdz2qzr3Gw6tNXJFwaNsyxsXRQWpriDwj9VsPocVV5okS2C/
1Fdp3gqWJbsgz3jPD2RAUpYz5ItBx15i/YQsMazBYMB+wOUOhAOOIuk6Hresi9QkRZO163xx5+dt
W0j4k/xhNt1SR41a4utkLP8phbMlgcrOARoKt2PfJSavsiyM8/MSdYdMRW9rdOYUSoLqVuR+2qFo
P13SvKm4oEqIJHL9+8AhlhwTLpagxq1v2yA1Kdw2IADZlvi9DKV3S4fKhihbfjW7VOdBwu0kRd3V
NoFv3vm1+n/J/yWtPST0Qvu+TnTOoe3aD7lmoPOpzpScB3hrbJDzGiGosEBy5rzDRSULbDlfDAvN
l1bX8I5SxQJV+2rGcbQb29XH8BRvsKHgp7UOJllTWptnn4mTpEkkUyQ1STu96bNNA4oH7MccLhQs
VRVzLdXrN5jkJ2ftfeO5SXoI15eqQJ5GW11Fj18vE4RsyQOpvJjUcKuF8KlNZ4lg2269nJzRPKvU
+6Hl1sCZRiXI5Bus4h1X/UyntZNt4gihxyjZ8ekz0snHqrbQMlewhVzrMOX5ZUkxs5kGTPVq3TyF
6gVpukl7tH3/ZcsGtXiS9vfSxvKiIhkZ4oSUolILPdsBoOBF6wKyQWUDs98lxi9F2otzmnoj6OKn
FilrtUDPr5IMkKJDJhPXc/7db1IFABd4VIGq4g1wyz4McOb3QL1QQ1HRdTkc2/A/8wvSJ03ZsH2L
N32AlxhxG2E7but7M6ps2L6eNKVIlfVdqEzwOi/9/CpzIjt7t3T2ljmRY2JlsbcCE3o1jOyimZjy
uU4PLEPpeZFyGK+1Mu+r2+ydqdJk1QLSb+DVyxJfZYNVXpTgVVydJYEmndU6f5r6HqNABfVa4e97
Cg9UKTtBmwwUsnT/kFOVS3r2/Kc2TMxju6a1fpheUmVcKMmGRJkZTsrWcBWHw1KZHfbqPVynKlFt
qO8jX0Jvxw+T6ZZHH8QdbIHi7CoEkVfW3t73azTVCiO58hMkv2MVTXKJ7Tb1dtqEahO2Q5jlIORk
5D2STryy73oFOZIxAJitTDoArpxaI+e5BJou6Ys/2j5u7v4vsSDZg/9PYoGVIrDpf59X+H9tslbl
31IKt0N+gsBBetvI1UMLsskP2FtGwTDsf/mG7RJ3MEwfDPiWUbC8f+m6z7RK9wnzu15AGuCvjILx
L6Dkvh6AHTcwF/P/o4QCuqJ/TyjAi3I8shYs43W+kC0ayK+kfovGA2ut7P18Kx9Q1OnXqxTznBHh
gux3Nde52pUqQxooCF+oIHuhQNmkpgpYSF/K3gUF2GckPyUPKllJqXFtFx3K1HJ/v3mSbM+s28NB
9tGabDgFZnzR5zQ9wrP/GFcETndI0fHgLAkgftVNSHhxHx5TBV/dCqPreEhKuxBowGgXBLRX5Bd+
ZiFvCUVXgEAOoRro1JqJ15NCmajCbHpQg/LwYN71VxUT+R8JimmHCBMDkCjqBh/Hdfpzz7QoFyYt
WUowYWTF7JpqCiz/MX/JmzNx/kPqu8DJpO+2eUI0r8MDVD9OBSsOZ+HB1KtZztYEtsLjpNTi9Ipd
YIamGsjxDIkSqUbTCkpYqlJogdEjwNDYSHGUg66AXjF2IUzytsKQ1Gsk+Vbm1+XVUWlc2JIeAAQg
IbF6inqjeuKRdFdvU/TbyrN0yw7bXlNrfsY1UTsgF98fiVq9lzn/ti4wfq4QksFq/1wSbJuBQYbG
ASk8YB2z8TFUc6WsV8BQGUfapqwlXm3aDn81Zmmpf+3SM4XPF4I8cvz26cy9/xpUOmWM2ydJddtT
DizqU71wrWVaZl5J4hi3mmb35tVySMKhhEdVNkvRrCjU2XhUbF1SK9QAUmN1tZzLKr3tsfVvBzid
Co7UJ9SYANGXGEnDgG0pb3Xp3gpPXSu37dL5j+1XQ0k1aab0mDnWx+0Qqd3GeTvEq8/9b9U0+M0q
pury9hNejZS7Cxaho0ksWX7M//BJ/7tP3r70q9/9auxtu9SkeLX5VVU2JW7KRD23jh4BgZ2pliTb
5S21f9t3uy/ebk6QDTu/6dTUmkduHeQe8FF48wk1LqVQpJEfBXzQzii+80jbjtn2fjOsbHDXlzip
nYtAewVeKzXB/27NN31MwVnQCGr0v1Vl1w0tvY27QYpl3FeI4kKGkz2dqWfk//nTZcftY5Aagwk5
ITahpmRmxkrmq1THNB6JFnercdIn7yRgeSEaLCuiQLe4n3RK4eemTeRHNsle0tsnkwNmDNVf3GRT
1DN6LR3vZdMKC3j9IFVlX1C9ezWM6Ub63YzV677IFIXkNpaGF1h6zxI6PGYJRL8lRxAf2R/i6/N3
ZFW/gYXpxXipjAtzN7fD9wwdlF3bz/NhzH9bJkSlqjgmm96h51eTUIbtfV/nkPHzGYF/aLZDcbW8
6Ie1gukuee+Q2jQKEgNoB736lrefsSiiy5K08UFCS+LLLLEkaf7bvk6tE17tot4McuztiH9o3vDX
b4b+XwwD822AberffKIDednKJ92q8nkyzM1MWz7g336TQk9uLtSvvw3I9GNtLu9reZORYWCdW8wF
hhTUevVTtr63+2ybt322vlqCF1v7n4Y1JVQiR29D/GcfI8Nun7INI31Bmn0r0OKAFsKsS9b9G1Ba
+qTJG/zZSPXlKHtI/xgrLNOrqmxK5b0qx7wZUZqFvCFl821POWj9GXO4bd/atzFjW9svqHjjI0le
z4Ms75i1c2/ov6BdVcCXLR5wvBmZXaBLMg/TfOpIBtxZzEiPmGnvKz/T8Zm1BljP4BNRkvmejXj5
+nBhdryfezIN+OJEToZ2Ejo+XRBUqCsap0A5ciBV8otlI8ZXJ5CkfnE1/2IQ5LxMPthOFIbjne29
X0rggziLkXrpmh8k7O39yAzjkFhPvhutz0RUT109+9cM/Rlwe81H3dNsAobd1zzRfqQF8lKLMQSE
C52naNLh9KKAETlfuqAMTkESBAdngmiTxScbWQT011CLyMvxziUlRBr3RxZWIVNigp+4EO+ccCLr
g6MZ1pWHcc6nI7py5zprnpXDRVZOcHvXCvK36z6wRCCoN6Fd0WXZrws+oagPZOV9wox8D0v0mpv6
l8LK5qciqR/0BVst5u6KGfdhRKrxgmlaELfWDrPf4FAE2nywldveOCXvXexuMOrIs7tfx7Iq9vFQ
xZxJ3TjaVZI+JJisVHnyq9ev1sGYvundBzzYnxvkPqLmXBXI4deees458WltMZTARhIEPEZde8cn
gUmalbj1Ou+8F9vNMVsdAPebLe5+fYVJuF/9Uk0z4KQ+gs0MV/5uia0X0/otHwMLTGo8fsrxtPGz
eHlf9O5DmTTfHNRd9wNqlcPyEhXRNTXr+7Se/6gLg2SJCoY5NYaFDun9I7Cf8C4HwI5zZ4yp8MLW
bGkfS0KqU89Dlax4ebS7blcMAS48BVKbXhP8SA2k883O9B9UdjVwm2jvBBULcs/8NsYvYdsWMK6S
AeVDZIDruj8ZCnMQOZhV7Ny8ZO5P6OlIgl+DdTRd5sn/VgI4fTcO9foyfCXFOg/jyUsQM3Y67Xct
PodNWR/zWP9cgWc8KZmyHHkbtDctdANA4JTHyCGnPgdKjxWxrJ2BZ95YY31gI6SsJFoRHbetI+hd
XJ3TPL5L0iSGQd96+7gZ8WhIvH0YRofJKZqzFfTfomz4oy6XeW81/XBXZO+w5gYqs2AU5mCyXe1G
fAafaqt3731MgRegVru5/k1zo/A4Bfkxx5uBzDkyVv1gXIOu/qNs7GdnCI1jXXM5HGI8haBPJQj7
ZM9NiqyoA5dxhwQysIOY1KlV1AG6skmC5AOvaDdnZWO7hVIwQRJoXI339YoOoI1k5sEOk+Eunb71
6/zi9m576BJIHYMJfVIdsZC428f68lhW3TPQs/qb7+SwIdf73vOOBfcHYlPtPrQz5JfTl4HZPhyN
3L9HknDah35xl+lD8RyY9rVBpfLeTFNIOg2LNTsyfsxOmx/CyUbpJlrq57l0L8scLOc2D/R97Vu7
ec6Hl5q7ClJogTpVjxGeYyTF85JwJmwLN4Ri8bEEGXmHt3qEnkWIgJoVoeLt2B/NYW4emrT/0Fqx
f17Xa7EmmDAubb3sjArrauXdjOJg96j71yKOnROGbc/wBXROkk0Go3I+xdpQEqBazuOUVRdQ5Xfj
0Bm7XiUSah/uYTr+ardo3c4TzMKOGx/fAHxgrBRMi9keEGE7DU40H82MzC0X6icIfAAPest+CBvQ
HsHyi8VkBEhcyfO0Rl3QB7bnAua/S8YWeX1cBju7Ad1wn3E1kvZe7wZn3C8OjwSnrRPcqPIvlb7s
EFat7mq+2d4CAddgX3WH0kyDeCHE4lWpouvG/LXvse500ulcc3LvUNr5Hb+B38sqfkzG9eym84ew
bJ67sEbxsg8QnUdJtja0Zt9rlgaUrP+IyDcXRYh9Bl6X8Yks+ofRMjA7ToJLmfjlgUfh8ow1XnFn
JdppzHjoxnGeoRWKrGxd2TEsufrYhyaJi2I9RTlw/mZ+QqXiaxGkxs7OKlLI+CEoL939UprvG6/+
zN2X3jHzI5sd6OU+p9UHIYp0NuvRjJRntEYY3zanGReGO30p0Ykrok8Jt+lpsH41KlzYpn5uCO17
xNmT9cMcIqzsjUgkLX18GVGJhv3tPmSR8dEYVNA2GB9055cgD8tTbcZn9PYG0r85Kspt8cGC/3QX
tWgmaiWeM7GOY0LQOx9ycGWjT+bpndtgHzBxg3GnWadG6Zf6kEabBRfYrgjuzWU0ceMGXR+5L+M6
G/uk5p6cwg79r0YzL7Pz7A+9MmZu9yhxqynrgDBvl12y/ktLCggANqprPO76HtFzfKd3y4jkSh8E
xwqVbMyO6wyUp9We+jZNDsykL61iQphL95z5CY5+dvqSRTgQlG2Kcs1i32OBG+658fZD5MGdb/xp
Zyfpo7WeqrWHTjMO2Ld59mkZw8+g2vCFnIPPi6mvgEvx8QEpsOuX8Nd2cO7Ju5X7KSuIb2Xu79gy
a2CSlmTHnVKeQ1YCd1FtfihnzOeyMGkPuXdvulDw7SZENnQOjCORVpwCDDSMNNf81vgDYIu2iO48
pVHe1rp/XjytZglffSOiVlxWXJ6qwU2OmuN+msfl6BrFp3KdCev65TmPOMNelyNmGqwPjQ91OEOz
uxxAnwzWivesFT9l2GUeRlSL7hoDY1ekadHonCKS1um79r3em/OTj3OflxI5rrg3vCycjjxI+n0/
/gp6/RCF9gwiNXy2vBwziQjBYfzPr02GX19LvALbj+WcDCgadWnyGXxxDppAe/IG+7s9zkeScxHA
jlhdGUqQVG/hN7tPVavlJxvILK4ID6H6T9fG+FSVHosl/JZ2E1a2dT8dSr8Fv+Mnv9VGkiIexkSh
wz0CQXdb2RXXWPJpgYZsH4mwtPwIZArlVDu6Qu5G3MaYHss0wTrCMYcDas1PQ6y74I9rE4fb6kPH
zKFpXIBbff8cgBJCS8/a5RjMvXNc87PZ6vdVeEKNE49REruk1utuj+4SYlEfhsx4YCdOmwXj3MiB
uUUIqozfazAy0HP8Y6lnoIQd7DXGEDMDM35vz/nINdofpzT+LZs/u//F3nltN44sXfpV5gUwC97c
0lO0IksllW6wynTBe4+nnw9JHVGl03/3zP3cYCEjIxOUSACZETv27qKHQe1/xx3U14UlQcPmKdsq
7fq5pkNzHupJA9C6Kuf9b23gASLD3jpTLf0JYj5rrsn+0W1taU5VEQKyVgu9VQrha5NKyOJFqbsl
472Wy2yf52O6hESk2mQwBll2Rl2ytm38uAFouLe44nxsyhCKgBgZ+0KTt4XVr8ZM1zY846AEdtyD
mYYXW29/NlbAD0ChZtDmH+fHsP02UsnKp9kVvmkS8TV3iISk8RBsHU0GebqFKknZ1c6Ysp4HUB0C
AFIjCZaxXFuzfZir+muXFdoJlQoenXEarc0e9tim/ZkCZvbAePMfB5rnQSWbPCDU66+zCgC3p5ts
XJJLr6f2Qkrzg6fJF7VLmoUGzNVoml9e1YJoziHftfyXOHSQmut9dS/pxVIO1GbjJ/1ynHBlmR/6
O9kyjlH7gPAn0hq68lIGsBvzMDSXYZTveQ+y3JpwoXYezpuM8hiY2oCi+DmVWpW+LhA0VwwYvaqi
yxae/NrWw6tktCtPm3iptOySODZ85zXSHqnhASYmJSqrZc4zDxxqE4QjDOvqKTTLMxjleuVr0raJ
rPCQh+3RCH6VtnosyQ49a0AuUfeEu05bonJPUDn8axjheKhbhDrAXvnQKIz8RoGiSpZOxARSJJZo
wFkhCJ77mdIsik7h5gvgAA2gt+sfoaWnDtpVjyArqKauy0m5EvrYECDbrA3dZa0AQk3J5c4aOdoF
deOtrRJ8sjcc3NKXoR2On310R9ZpCWK0Yf+jEq94qrOdruqwqxX8wBylMUAhEO7ooX+pIv87yPcv
speZi9Ttfqu1srcgidwqQ/vb9J4Ix0cIgQ3wcfZokfoQO0ZSPi0se23ZKdaIhGDVHBAOhwhn4+nu
Tqo8BLDbcek0cO/Z0iFxuh8OhK5wTUIoZ2j6A1V0hyqiahC6zK1HVHhDjP67kVWk6GD1m7Xy1vTd
cQ2c/q/czkFNgLyTg5+tCuF+oZslvPQBUM6u2fpx/atMXGdV9P3OHgwQu2qwUExeCrnl/DQlUCRh
A22VczCsaq1TW2w7cT3xJT7aZfQ1U91Np6BSX7XA/9kkI4cyfCld6Byi5knxYIZR3JYEsRwdW7na
85QO5gWoJCoFwTpnXzNd/e5n3R6BtdmQtfF8sFOIpoPxCAMc5FJIDGxaVVfXVATsAkl5LOtIOssh
VRU5ihnnwt3p0gSgFCa0LrZlH0eHm02xALDDMpls76M81fXhP+79VT7NJDraUftej+iPFNCjav54
rYprFevduVO6dW2V6oyNqk/mMYK8GMJUPoj3JJGblaCfHB/CorGWbVsDIQ12IM8oRjbiY6v03mM9
HYbYfSy7uZ0m2c5CPussDoQjRzRrRlaimfVmS82hWI+Nzy3/bmtGO5ypkKesC5siE9twT0hnu6eG
H2NuFWduCgA+dV2uoFVVz+N0IDSbb+wB8I1oVrWvncPSCk5dA+/Yu5uwV6b+HLD8fRB2W0LwK857
hDC6KlvefTXVVbeVZ8DnPLl86JgIM1m+3C3o7iXQB2XgAacLiw7X71DJqLUFm1M0R6aPIDqDSE53
wK2vwgSWIDhaSAB0nh8+EitEdg91bUUJHrui/43ElbvtFO0gD2G873tDP4sD1CDNPKtNY3W3xUOb
rl041+aRLIXSLCfsstek5iEyIgPydQ7CuQlM0jlutBzgCaOY0Pb5UmMPjh4jt9e3domIy6rM0NDM
Rb+P4i0ro/4cVvYJkblx2VKqyb3T6GfHiaSTEey8qaGxvbkd2Fp9a0J/fBh0pIMmbmAq9lKNl8O7
Xx+1ziYe5Qk2z1hLzsydlwTnJE+aY54Ni9svaswDOPn9eubESXXKWH096qCBH9Uwu+au1++EmziY
RabOXDvNN6IpfBUbdmmj6OSlGCVsKuTqCymLDnHT93NH9pxznGrOGWji+ACF7KuH5MlZ2FUraU9Q
igB3tSkuEG5uM0D0pPoH4cEu8CzDz0PYht9fNgT1RvIc81zkmXXOUyomFN8eF+yxrLPoACpebeUc
5RLRFB1wqE+1U4C6w6iWWPj79apKNA2c6sDKrTX2d1+/gOzPiSprHatFuLKRNlmMkus/5qlhL3p9
iJYach0AIeoCFhOH6FtVFMFjMx10oMxoj0QpFUC9/P9RBLcaxBuK4Cei2HU5XP7ygiz9o8pwSvv/
zyCCpzSo//r1v6719/qv6r/GvSEJTNjfLBkqLXRvQExZJPJvpYmKpf5v2Nssh4IX1VGRnn2vTLQA
Cxi6pZka7HMqI95ABIr9vyn1pp4ROjlLcSzV+n9BEbBV/gNEoJs2s8sUNmuqZTqarX5ikouVkJr6
LjL+KrTsYKSy9gQhrLogSuWsldZUn1BSVRfJWCKeOvXKLG9vvWqZarfeOCbG+z+OFVMJ578bqzjf
A48AptfmxU4c7BhRdRb//2k7/VDs2Nu9dYsOYQu9kXDWzVGq9iaJF5YdY7m/H+Lc+dgM9ETaZRG1
lI727AEG3Gumwx57ahZDCk6o8621CkfCs2rVvyKk+U7QEMFo7vP4LknAjt3wSrByntaK89wSeoFz
o6bYRbZGnbXJ6O5g0XN34szMHXdHYItFyr0duYr20MJ5Hg0ykSrLHWY18RhvgWCTskPOxSIco9vK
TrR9Ey7WzJV/sIwIN0Oop3sgltmeosds77s9K08ZQOGnDtEUB/Bv2T5C7AKqzek03zheF+1FH7pr
0tLz+5Aw0AAVkTbax7AqWSGjvHf0p7OxR4MV7Gq2yBVW+Vr1Fboc6VzHWbSOJD8j2dZmR2Ly2dGV
Ig4WrL5GDk9KXXce0RQ9MZMFNO/OWqvro+LVqA/mkn5VsqBaqq3rrcq+hJ4cJZKDl1dPyJYCh/Zl
o71EUQjSj0JK06gusDfVF/6OdpMGAaxEk00cpnsFrGrobUXTRCTh8k+DxESx0W6gQ8u2Xa9lBOaD
Zth1dvTxIGy5avUfOoQNPOPT23dua8eBilVd6eJTqQX+1UW7ZF3pJuy1uunDljwos7ZD3wYlzpqC
m1rbQffZPORW125spQiORh+irGCP2UXtiUkaAE2fo9hK0Thw2l2eFvICFCTE2l0VskDlLH4/qzop
uNnuZ5ZGSRmRZHOpxJQuKVZqrB3KaX20jml3aWusvcTxeIkOzQItMYIfcKVfKedCPqOExgOCCPuS
V23JXiQJf/l9t6wLaKprFyEgckbBwahVd+/Be7xwCcasskY30PJ1UavQZNmY8aMnucd6+OgPfnaU
rTI7DtOhoFKTYHiZr0RHaQ8+CL6pR/JrY2YX+U+r6Q+FG7+qIWpGcM4V0sPUTNN2wsJYo0TBfvbK
7ckf9N4sU718rMatoo3JDkCdVlDZoiu7MI0jCosA1yy1bixvxlt/WCk/zDzxN1ZiBMvMl1B2bKXQ
XhvST6lO+kNkudox6Z25DSRw/NrGZOVQIfdY0NseBFGKQdEnqS0ky0ejvx1SHRFEJ/ho8Xqosoty
XBPEHs49InO9roKCtbzgMXNZ0KhDmfwMUFXqw6Z/NqryaKXFGnYGF/0uDjz13J0xPUdEMxEPk3ub
L/DkjqSgrVIJ9zV0kge/1K2pvnJ88Vx5b1aq+csnHKmPRvCc2E5HPtqlWmoskwP5rzfXNh3RP0iy
5w+vwr+RsabC69PbxZEJvzsGZfmmyQtL/lTzbilJ0Pimb/9FHSASWoKSEKnxN7xnDc8WK6UJtCQO
H9qfXT+0/+v089gKQmdktnod2axRfmoK71IYQ38CoBw+ZVRqA2mbu9ngEhTkaxYHxRx1nmEJKhqE
PYQpQYxZg9cXF3sa0UuluxR+92HvI+52Qx3RKBEj/v0aRVoeirRLrwM7UNhssu4xUMty75p+uDDM
Ov/uEQPxes37ShIw2Opk6FYecP3v7a4OvOh7lWTVqg4ye0O1fvVVkpJtQq6mG+tr743pGbIO45L4
zYH6u+aF6hTwuoiTLRWoNF7QKIAFoKz8E9K63qb0EGVQSiVBlGbwX1u3Amguy/2+hTOD0qribE32
iqjNUk5GIlpQYj2PYNWEvXFCazXU1BO7SeS/KvWpG3rrxR1SiWqMUofuALPX6ts6zIMnz7Ep/51U
Y9zOCxAlCBf/8uuzQWHmN3H1iVhCNx3L0nji6ZoNgQOcu1P/B4DkiEhuZcpm8ItKOo16VV5doRyN
r7o8mvNuUFkz5K52YVfKqzwbXuXYQR7dq6v9WA3ahUK754EbdqWQkQU2gqZFScXrPgHEfDsTNslO
zlE6eptPduHbN2aPhug09t4dmsW51Er+438znbDJVbjO/eaR4q9s2TdNtyfRZ+xR4A6XCSzvL1OV
I8qo5i/DNc6FqcvPwlX19TfXdlQ/uGZWbP3KJHbO5FyfTXfIlkqu+HAY1p5Oel2XxjwlH9BtuSWJ
iOpIKk5ncozi3Mxr/LezP3s/+0l9sOqjjBF/+mU2mrMqBSLEDRx5Lw3jx4OTK9tQM1HA/tN+943c
XN6Lpmlk+7pP3E0QDUMzu7vcxwqbkaUnlB37jRgqOoX987DEkS/g/NCoyqKVO8bDF16e4RxKkPLF
HCg2DMjS/qCK8DBGHvR/7OBmQSDBI0PaHtC4U15IGSIka6RPStiHJwRF1Kf31uh42lMQFE9qm4Qn
ZWpNfaKl8qa6e/5fjRunK7zPcr8eHKO3q7/33a839d1b758MmSBrG+VTglYJkNzMPR1EgIqOr6V7
B2ETZ/cDaoF0oLAwN4Ga3vz+ztnvXfdGjQNxuPdX9jfvEQNO7Y83MnsnbdomqSpVVY6tWZ9u5LwZ
MgAqmo0saKwYEhXw6A6ILUWmrONGlb6IRhRtOiOXvuRweV6D4XubWDu3Cr2DaZasJ96b0Bmwngg7
99brBFb56KDOK/OkMsZC3Wt67G0qykj2iON4G22yiTNhu/dmuSuBQPmPnzjrgu4CxViw7yyH1auu
9iuq3KoT6glvB9GRIX7IduI/NuECxxLrmqmDCEJvzMppnDIZxTTCWzg6EdHJf35aWn/S0+jT/1jT
bfaApqI708byz4dl7weSCuJE+hWE8rUeS/vRhmGX4KyLTNT01GTZ9bNJNVSTfDM4kAN4s9vYq3d7
OwYw9RbqIPyhc3Y++Au75lk/Y/d7UDoXp47RFuIBquzd9yfD7WyyyWNVLMOAEnrHr2QcpweE6BYH
cUeLM+HICoSktKZPakXTZLfJbQVqsALybYJCbDyKGK2HtHXSXTFtPJJMk9e+rAUL0ZRTOybOGd5a
2eSBMlZOVTfhzsB4RU8POYDB2MVFXZ06tcvndRAlPwu+otA1+9eErcjy7mEav1zjoWptc2tpGklf
xeSHd2/n2r+suMz//hYtNocwR1D8AH2ENd1JH155Hhyhktz72i8jhYwEDLiyp0bm7WBWAf9F0a5r
ndUhdd1aHVQPd1MBkwxIqlZbjoGho3Ac6ccIXtsQdtuDPjT6UZ0Owh6Eerx0kAydf+oQvb1DDX6p
Bsu6caR6m42BFR/lrA0XgZq8FCRmtwZSMCe4rauTNp1N9kw3h83NNwr16KQ30Q59JPVpVDPnbFnB
ruxy7UmLBvs89RXw8N/7qqml692XLIuBWKhSsa26PNyJs7Ab3s7i97N77/3M66xwR7VAuf7nO0yb
7iCu4xEcZjli6BSKKJrOmoSggi7T/vO7oV6iD8rRiDaDS6IcqVhl3rOCX+dWFm1T4kaXbmSfoU17
gq6Jzm2sl1/vHq4E5X7fqP2s81xI01WVdxHJdHhP/PFH3GQe0KfMvxpyghrA1Cua4uDV3Y/B7L29
r8v+9T4+7SYAdaQoP+Ru989/rvpnZGn6c3VZsy0UonXVsizz09o/ceH1aDzT29x+AFrOkot93JIy
XOegeimqbzzexDNOPNmEvR1QPBEPv8ikDs+D9eQhkxFW0zxVAxcgNf5S81Ay+dC+92tuXJ3scv7P
f4n9X68faMB02zBskyQyog+fHo21GcjhQAr3ZzSkC0WxTChhRuo/Rpkdp6nYCXq5NAsDjhCjDEco
l9jTzET3J8cQoWprfnMXThTEvk10dxdTiqaY0s6NE2XFySoI6+EY6GTMZ7UbE0jfCcvYacMxEmYr
D10EGmT0SHh2qgDKGCH6CUBCEWbF0XpUguF4636bRSEgMgMgZywzb5mXwELY/DflXgmzIqEEl1Nx
QOLI3SXeUjRkiO/3H5zvbsPU48s2wlpgNfOc6YTpdgqDPW9ES3NhZ4yzQ5Wmw6T7RV6NMNJB2MTB
YJPcz8Sp3Vn7XB5KUoG1/2a7O/pO/TaDsDm54Tz88w8AEY8/bt3p5WhbtqmDQEfZA+iX/Oet66NN
GoeDXP4CaDFW+tLKnVXpD9IBYOc5l6ZU3dS6mSwFjcYypcTbQ2KEFL9ov/eHYDRg0Sy3Q0pKVEt8
o4X+LPswjegQc0E+Bh1K1tUzNydjG2aj9M1Q00uWlwoKy4jLTYo9paedezUtXjuXovkY0qyr7I/9
kspG91DkcrhVg7TY2qiIHaaiFWChYXmFthIQR+V7r9OMfmSB5Cr3qPBEF1vzy7Uu5RoK70XyU5fl
ddF3w0vQTnpakgVnYgwIRXjA0dwdY2TmZ7V40Uwvlh4KUJAM09umA5EEFY4Xr5r3nrtjpjYxtDtt
Okeap3p0IFuKi96/6oXjX9WuUReBY1crYXv3AGeFiHfvXoop8mOMKHGrrgsicWoKWxDD/1U47Nos
ESvy3tspMZZH4ShskhNCy6OE1aPouM+ViJBTqkKWC/T3QS/8ZQHM59h4PZGs6QwZguyYGymQ6cJb
frILD9E5jRSu90HGNLKcRr5PKzyEXbipQX+bVpg+Df9z2gpU9b/82vVPURtLho9bZ99M4IYfqGZ/
+rV7zhgaTl5LP6IqWgKQIJ4hldDkKZDsgEplSXBfBNitA2jpVRjQX8JVLAaGBIrNaISnQPgLmzgb
QUAf25/8kKZZ73P9Of/tokFo/Uak7xj1SfVIfUD12FoXX9aL823JPq3biZ3cLZ6dROc83OvoJvc8
hR6jOjaujtR6i0rP9LXnOsY1HeEehFevICNPb6/0xnUaQDlMdRtAqJwB3TiLqypdi62F5ETNgjdE
thFNLymahRor2UaesiBUYb/1ipTJvVckRUSvPDl/GquQMH7KEnL6I2hoF0W1sy8jqiwOktf+GvNI
gUgBk+hs7BjlKbX8nShVeo4ppFz0cPDxlyRZ2qxCDfW3aTkaooeHNuVgnIpBRp+xMvKlAczhtbIm
JQhfexlHqvm9Ilu7feMveLb41xaplKsS9UvHq+Ffn0x90GesjnN/0Rkhj7gGbXanBrPqSzDRG0rm
nAoIOU/WdJYbngcYcYy3944+cvRDIY2ArnG728UkTQ2K8t5BkBfVMFlilRi4+ghTYUFYKmIzFebZ
WZbMn/Vg9S9DC64a4k6UT/N8eHGb7GQ2dneJfP9f7gOL5NuH9dpE0qkh1SjrhoLIL/uiTwuYpnNt
tM7H/kdfkqKRZ2mPHpqp98aBBfZjZiQuHIm1/ltrfWc3MUdeibdXm4hyWDBANMWhzb+Y6VhcREMl
Hb5giYhox+TgKynkWqHxKFqNm7bXNnB/R3HR7NRWyo8ExfVbgHIYJDiYOhSfpoDkLcgYgzxb+W0M
Fcq7nybCj07jLlEhWEjxg1g9J0jKryNIIxdiwYySysemA24LopN8Rb7SOGhxdhVZGXHIo+TstWV+
FC2Xr2AZaxa4PZHGCUvz7p8pA0ltdhYPethD/T+dJWZvfymGct9NATZhJ4kNAXaNpmZt55/tGiUn
6yEMynmnyJ77L0twxZjW2Pc1uCBetXQTXSJ4YjWdwPSfL3KqS6p6qMzsR4VSAzAnt9zWQBLCfohg
d0n9/oCCRH8QZ1mUVluzrI5sEivjQThPzYTq/mHmaJdYjq0DRQbJJnccnyLpLjlYSP0trTTpr6yj
HKDAqMxaSQ/5X17xfgXfa7WR+ssahnCWysCyCOYeyL6khCZhGdDZcy+KUUZ62oyH9JzC++FY47ph
OT3zQT0Ff0E4Uy/SAd2vcVpo3Q+mH1R7ezrcbS2SjyCzQbWqjrJ0eLvXl6w1t/BRbhK115610M9A
eerG1ohReUWVdu+qTn5p4qG7hLW74xEYfc2tk2WN0Z6PAkTx/WCPJTKUYVvvsipWNqKjdFpSe6oH
/YvYi5Mx/AJZJTx/77t3seG/N8VuXWzm332FSXiYUg6Hfltvq9wbdvfD2ObDDqHlTQIUfqNpXg5x
xbvLrW35ZBpNd9wCSddPo9ktmjQpDtrUEqaat85OrvuDaPGMebO3mRyshlDu4Ir9j024kHx7VZoB
uhiC8+WPEGjjEty3uUVgln1zPnjfEi3V4G0Nhh28RemzAvZZ2DPXRYrYD8MlIVX/m0ZV9ywxFeek
J6n5qOj1kznZISMgzez07jqVoDPM1MGHnNAtemXYtX1nXlMtC8DxrUTEUK8U0RCBP923/alHNOLJ
zWs/uHnBqggdf/nPqwVN/pOGYLqleDayzUOLjpWDaX7a1vZal6IONWo/Ep/7BSoFey8Okj2Gq2IA
YXe36X49tDOVDMbNJ41hjuTOM95HCd9PTeFvgLpHB4o/ySrqK7xjw0NIydFZHAbKKnSdlcjdBI+4
DBujmm4KNdNvbj48TitTrlDsnmwaVZrgh5xiBddCP6esK4EWqnC+FCaEh6aWk4qfmvmol5uotn1W
nTRD6tJ2SkbRqGjCn69QiKMfRAuYUfbFM24DhSUx240bhtbZc4KfoZyku8QkW9DoPXT705J1mNaf
n2zyZGML/NHvbpNgK0GxdEqSfhrXaPawMzoUb0fJ+9ZESfS1altpCeKZV8rgAR0e5XYRG5H8TQZy
KSuN+etP18ji7aNPrkbRtgtCDN3aRu2GlFnrHykg8Y+FTBxelgGvUitzNI0igV956hDtzu6PrPX1
rUTtkDwTNqc1/GMpRfVc84d0+WEctQignWwAHAWFHCdtrF9Hy5G/UkUX7vSEiJtolnmnry0UV5ei
WakxXG92565vzjFIWjVuy51oelLxArUMVRJeqXz1USC2NeOvBlpp6J004zoYRXDITeVFvMWEiaTq
ju1NcLIyB5n4SL/oQ0aCWqzHFWRnwcQTyr0v1O+rctGL6A9gkGllf++QXJmyHiWw0XtwefrUzQAV
RKBv/V5GBVi1wUoM1U6bDl6SV2R6ORszioEqyqzuJnEm3ISHaIqDXFvVznVhKgQuEUBq18C26Voa
5UVB8GLCLUpJ4jAeIkI+X53h5Ftt8CK7hrsbodeai6bqIKFkmXJCrRy9WZ3uWmQ2LmEZfnMr83uk
QAPtmW7/ADtP8gTKfFfG7fAq7NQi9A+qLv+t3SIZ8hBI2jgTeezedKKlaIpktkhji457vvtua8Z6
k4/yVqpk7eDKfrbi5QcZ9NS8H5z3pivDSmkUOiyik81j64ti+3RaFmp4GIOtmxfaIXTCYumBUV9q
o2YfenZhM6/rim/sG1Gk9E1315IYeKLYi5ud2kU9oqI0VGMwe6OcfytU/RDwZr/auu/chhPV+6/h
SSMthJ2lkr40prJMEK8fcCtahsBumFjag8CtsBJQTpTM8z2AbBlSmJeNkVWi3XjRyWqeINtAdZsY
FJsDssSLPpDKZRuSeRQ2w1RIPVlPTpP94ZYaL1HHzmfm55LzqA+XkahsNlecVFpEqhasDK3xr7JT
uFMncGowLK15+uc3BDHOz1Q1pG0IBDqAcWSN+LT9+R0hy0WaQRlekaxh8deA7oXCLJAe5M7wXgKU
dJBPSZ9sC3YoXe/RAp/sXtjAwdwGykoKUv/FkSnpZ2dqHgk+DE+U/EBwjFuKovPO853+1swMuVlU
YQdw3KZKpe7r/GGUux9Z0oS/k/zoGDqQ+pSQidW49jfowql5YDt30V2+5EQuin0dt9YDCuUApkt9
PGeF4i3UQVGfp3na2g1+j+PbPKqknwMTtGeeA2/yTQA/yLJTbjYe0HSHGIFKSB4itt7wXPCawyg9
lV3THIWXMIvm0BTjRm/l78IuTKJTHIa24MdYG+b8dgVhrKYpK5hkZ02aImw/NT9czLbqNU+bavfB
lrRpsq/lYmF0hfX2ocSlDPhm1mpcJrcPerMJH8ko0eAwYqjS/+ZTl13LM4eQ2RoO9WLrydVZi3sr
XYW6AtjIjlm/RLJq7MNcbXdFpMAWWzRSS/Ev7czOPGodlWAJ5noZ86jJSNRQptNRmLGxzDq5Wo1v
HUbdPZlQwl+FqYkJsla1bGwDx0goyvX0naQnv+8elFj+LtLQWoJMitivMVI1E2sL+F2ZiTmcae64
T86N2RgH4THVl22KbqDseeoUNiBOywr6nvPtSokzrJIBEvbbHEGxdcORLHy5DqqoB47GOJWSriVa
FNbyNkPmFo8a0cD7pKjCBYss0PO1mFUfc/cYxN6DbfBOnddWPUHh3WHDVk0Mqin52vd18izchakf
+T/Wdjs9O7im69v6g6T0RFCnpjgUHvjG2FT3YpRne9KmpGhrLj6VsGkqMmmWbB+Ff6AH5ZrwtU/l
NHMMvfs6LVD3NtgDQvTTMlLnjTgdtLHn2YZkxhKQOuXOPaRNVmAlj8Klgm1zTRE+z1I4NJdqqNdr
p10NRhV/B0QVr/pRB8YiqfnXeHQ3CsAESlzdamHWmbrTura/SG37Q4Er9buXwvgWg7Q82p4DbZwL
uaDoSM3+d0uJ1mPgZhFYjTqmYpULtEayIx71QvHFcLRiqdlaPV+FuEjsfslyR/vW130My3PnANST
8hfiqFSfQbutxlW4YhunX6R614XFWMwRQkcyPDPgCiU4epUG/mV5hyJB3gdyAYxInbuKlz6KXsUM
2oVJMcVaNH3J0fdVFr/epir5DRcEIY82pTBXVR6ClauO2VI0AQHJpzAwNjffuoeOtlDGjAC59lPM
ZuWWhDRUZ8wJNylXVer1S8IadPpYNwv7ROqy/Oj2UW2phhtKozpOm1y0GHm7Bmz/g0Z5cR9U//nM
ud4sQpcUlPgcTSbrpL7Tt8+MXu6pbuL09pmnnwPAPQPgyDRlbBTjabSsjWiJq4jPratdd/tc//SZ
xaAeuq/Pn9mLkNGqjcw/1SkVtVJkrJvS2eYReeSl1OTmgyQRAJqJ0yEGVTRvatDK8ERvCPPRY0uI
QsRpTDHnzbPm9Rca0E5TDcXwaY5OrtOVG9jPkebnb5PJKTUce9F9s+atiuI7lIgp3Lp+wAtAi65h
VSirpiz6BRm8+EpoPb4WybPN7+lRODSWqi1lOyuXopnLkXphsHAUQ5J4sFGt7NKVsFUE5cnIzgGD
DNupZuhtGPNWPpqxZlMkayoZ46vsGfVpUOAZmj6IGJwUUNA7UpNtRJMlk3PgPzKF1fKc1T5+Ymjp
9RaqA321Fba0l7s91ZvfxmJstrYGhbgi2+Far3vjQY7S5OBR5jz3+oWb5rBgZuXTKFN8H/v58Jc/
ruLUqn4P8fizkxP1KyWt1iIs3fQIEszekh2x1opae4+9izBL2qrJK5j4XToNChuITqHf+h4aGtmM
ekwu4sr9kBkPYcg+GiT2OrfNco0ko7WrQ/8vrVOLpW9I8qY1beMQ8NZY6TlE6FLqUp8aUecnu7b9
hBBtoesVyetO+W578hHt6BrmEvns2z3/5LAvELlWs19S4/1Ex9R8MREymOvd4F4rz5MW9RjJJ1sb
367tpSpCin9eN2g8+9E1Rmdu+X73tQmIfqiK++l6XRFYcEJW+coZcmWFrou2KmsDzoLYhQ+uVayF
MbTKd6lRZi4Cbd+cKrVWfjn0GznKsq+Obj4UyTQrEgRzwMHNQetblIGCyJjdRk6RT78Yrq6j5A+W
HrVLMSBJ18C+7Fdd9eOVUnfVdgpifhmnkpVpQiLf0PcrRXf0c7k/WtIAn8bUAST4cVR06wu3Xb3t
ZT9aFWrpvrrl6jZQs9ul2oyI88rNeO388uX2QRJq9ChRl0/R0LUH1SqUeTZNGHTSQxY06dfR9oeN
ag/mKqmb5lsEblY4SBo0HFKmJBOytbg4NogzcanKqKjJY9Vw9ryu2ZutHC9Eh2RUK4en5nNja/ra
zsth7Ue99JzpfPPTNXPIUlD4seO9543hoym1YLunf3SmwcI9sOy7wDPT7FylhKN5GlGGCTdc5UNR
YXrrfszLjdnZw9cxU7diZJRoBivVJGHbLDmnNArV2cgr6clI0ifEXlMKb4tkk3lRfQMyCDSDUSOR
4vpmsrkjHBTPukq9rW6nt2kphcYlnw52zNqu0FC2EK/PgH3yJbd/+qAGby/UPAmojs9DbS4GCa82
9q8Dy8mDaJl94zz0djeR+GTqmmUumrFxO7Pi3H+KdUmiCD/fUbroPfcojrO3TcxZoAbec1kq/bqR
KbsVvSbcyAtJH9qt6G07/Xec2/JRtKYZ1c72ntJpRmrEdt40BdVXhBqS0iAJQSwgWup2a+8d2bD3
EEmwOm2LXt10VvN/KDuvJblxLEw/ESPozS3T+yyrkm4YrW6JFvT+6fcjUtOl6eiY3b1hEI5MSwDn
/OamLw11AONu/VuzMpZ7Hvo2GZCEyJCWCuKPFuIFj9MpstUV+iF/hdq3wQyTfdAtChOFZ6RsXqMW
NM6ifkAcH8RvmO30HlB+YxXiea7ViOSqil2R7JwrbM/HTqwfZT03MGipqvbAfp+LNflLaKvJUxZ7
2TPq2OHJirwfnZ3RpneuQNa84Wcmb8SG6s+ubLWNjh7kJu5iot6FnXzJQsVGJMwrdrJYDYHFrwCy
siyOhr6Pge48m0WwJKEgBE55+iWM6vRiIIm0LKTTRcDdxWwx+NWaZGMKLC3A3GBp7VXnD7OI6psc
qoSb2VDH9xq+zJ3Qw5u8j8jN6ihflFiuD4rn31+UbBW19nhRipKOLBbSahfIMO0Cv0IkCbjVUswH
5CUCdjKbzzo3WiBZrkRwydpQCcjNL52cBwjr7ws9OqHYop3jpZMlxLzGLGkDImbVIcvxgiHI/EYg
cYNwVPcsS+pQsESLrSdZwqPtAJg7fZQIqJ6NsBjusi1ovRvene5Nlog8v5BwKB6lwDC+dKOjXWVb
HorvWmTBy8Q66E0NyFgt3NjL4xYqXsT8N4KzbNVEuJCLp/b8uElXjH6MFvJJtubM80hjmfXp0Wpb
iD/pmXNkx66+IQubAZ2+IHqTHoCDFa+z7SRQZnCslsUwU9sL3t8fDpFifsVILoRToD7LRrXlVoXR
eMe8UYpXuJTFNsc8agGWFa9DYCCmNfFEe4xt107qZq+yq8jz1Ne9kIX70jXqhn5jAPXcylavqYoj
mZWsHpprZpjROkvR2wRF3FytRULH75bTJHJ7fOmRy3tUYhBOU9Vod4y5zQPInQmq03INFfEfYYgP
wJUHKJDzLk+D/EXDyOtaxdFVVTSlwC1mZsOmGc5Btlpx056CyY39AEnyF1mns062EHI6y6rYG4K9
3AhN8gKT1uwbvWh4+nL1USvtbRDN3VoW5QgdSknaq8+yBkYmPywLSRjZFk3pcAdF9Oguewyjw8+u
BIgli27U9pek6J9hTX/Lg749y+pWWXAr84gh53LfsKlwbGWGQYOAojygofpqtBl+QMtb8eas2cfM
XiiS/KeHaq3HQaz5oWT3wRzVjaF2PSIKaoVMYIG60zKwLzTlefjxeLdN5c2oeRkzFlRcBQy7fkuz
ZKcTNn2R3a18zldooui/Xr4bmuyBrC9kqMNyNc/2FoD4oqsCo9gxjHtKNPWMHdjxs0qepSNwfR2y
iyw9qoYe+55yHHew+38Nh51vEPuaULwJ00NUjs4mM/FEkIEnGYKSh6Bxn9U4D7CZX2JQoiFVjifZ
r36GB+G/c5xu40VljG5LqF00K2svaK+JdTpm0Z/BQWJNPttVs/+f7XI8U7Ng85cVW9ETpqziwjx1
sAp8mR75LEok9mdRpkiKpXNrq3ResNifrXJsg9TZusYU/uCOpXdrDO1nFRnTh+1G0Rb1CXtnLQlo
Vm2XCVGp55ZVqOwVJM7bNGjEFdFM3xIMZ4yuvSHf0j5BEK2eMiN7R7Jo+iiTEJX/EixRx9T5EfFh
2YueEXRpQo5pfq+Mnjy/UoszOqTHNI2jcvPZJdYsmAdjVK3HqB8301CQSXE8wAKKjoIcOcjLo67K
3eFijy0mcl4ddYdyRLlUL0d119uqy4eWAGGYTXXn5r2LcVZvvMnW1IEBVbq6nxE/3o4Qx1alMiCJ
p+mFeolSb6PV7XQ3lsMk4ulOTPr7pNcIqSwlWe92+q+hsk4eVFsZyTnGzs0ykCGIR+C4k9P0r1ba
NQvdrNkOS9FUNOdgJyFOY0uxwKj3VtUm4ClKsqokQYGuifYkS0EZ9T4GY8UpacLfr4Y2XhzW9hMg
3xa8/6XTccjTDKV5HmC2HrygxVN7aZN1yEvnK2DMBIT+rvPSS1t3+rlPxPVzoD3Bs5bFfww0cgtX
HgYNy53iYP51JzkAvelgX6AUnl1zlg35oGmEsEJnryi5DmEUvcF/nrHCJzmPKJLaEj0ikkaUwlSf
bQDKQ7UwyJdSNyrWKdKMP2RJHhxTw/1NzY2dgWXEc9+74XNPPHXpLi8TxK2y/LvjNZiRGQNGrthG
lnUGahA929HWUrL8HIv5XZdvKZl0e21GtrtRl49PHpK6PmWGoVxkiby6OI+D9i5LNVTHc1248y4D
QnGOw4g1wHIg1/nrzIq9btem1VfZI9OqX/WyiI3vyjLL5ALgufUl/XYmJYtggOJchyrzburSIBZe
LioUpu+qqnNFhcO79aP2a0SSeD9nXC/6wJIWUu0z3unmEypJwaw3zyLv2meHRzuQf8IoeEy1j7ph
rMAoYe6y+E61zw0A8ifHQ/XxYlvjyk71+Gy1uXmVB2RQwEXPSbjt64kXvTREyCAikLi0mL22GQ1C
arKfbFWG5rXPA75tKx0vuWfDKLTd02DDgvQ0yIW+bJDlpVUJwj9dK+yfogjQDp6j+svnWahM0bpc
6hToOuhyeb+3fvYbC+tceO33aEl6EJwFTczXf/XQi3+uSu9J1tdg5QmbNeVeXZIbEdskMZb2e9+x
4JkQ21nJ+s/hOQIiILOd9I4uHZpWoLu+sJFAzGw5q5c6eSbrZKvsN/R19M9WOIq/xhZIKq68IdIx
hjPCi4vd5iWL6vE4lRPCy1R91suzwm7DS+eazc6z0vnVzIKLUlbjX8tJSgJOniCx8KhxaswNvSTs
lZeAbwIvreio1No9C9hDxPKbk6eNN1d+6U4DARK+U3s5yAZUvaKj958RLu/0agssd6Eie/XedYx5
rRdjuxvcSnvlq8S4LgsRLVuKWWO1Z4uwDSJAFNHxZ5vGSgHVcAQtDQVTxgHRQ9noKcjhVfzzTkpr
aK/ywnVSEVhdipHNhb2cWHtAhPdVn0HGWwC+ygg1MYmTk/A5ZIjXvYljbglt1zS+qJh4nRBYLMkG
ZeYXxc6J1ip5tccKz/hSl83XyUKwMCT++fovgxRtUtd5oduXvFsrigLnkMg4eoKcKJjmypMBa0sm
rr1tIGciFD3fTSIQxMfhQckiQk3srJbJVxbb1qtWOFRWT9OUmUdk+xETC+vpQ1WRZ+07S0BmmPov
mnbJTXP6kL2i0gTUVnrjh+eiGNcuvYxekb3k4H/rZSiVts41xKxqLe2/mEB3lyuUbffrtrL4j9vS
q8mGYlspA6qAui6un4fE2BXEVC6fNUJjHvdBTa3q2irPsoFEe35tuqI7q2UP/1LwX2aeeYvbzN6L
qcL6CuLAR18366yp4++Jo8Vr2GfuOXEc/Tb2JjpkS8MyMsDK5g0iyq+RWiAeI2UHQMe/Rla6MB4j
C82NvldZ+zQV7R7P0eoP0I2jFUQ/oasTfSl7+81qEFUtkJklbaqkp1rBpQuYaPFCpIXcltPDAYJg
I0elxfS1i+b4S0swHhGtgfy/CTNBs4jfBQ444mRxiA1FVn2PQVsRu0cmN2CWVcrmA0XHCs1VyKdF
5/QHty6+sugX62o0iUUBhVvheOh+Y8G5j7EG+qlZTBpJrX/NhbZgEaz4riHzuHfd1N4XGETf7JhY
oKUP41fTLi6ex9yqKcHXjgmhw4/jGlRa8drjqrQqpzTba15RvKqkqvbMFlilIR32OkyDemv79MSf
sniVPazR3YfzlN1lFV5PzSpx3egg+88hhPpKaNlathLER+VgdJ7krWSVG41rGPPdkyyhIeQtWrvh
UV47xqlwaxeJtZZFO0SDow/Lb7LvWIgadWBL9V2S5qfOjcUroasrCsXFNyNugjUOhfmxdt3qXZvz
bdNoxbcpgNbMr5gfRZmrH6X6XXZXsO3ajS4Le1l0ta1TtMPXwugqZHpYb8nqqc/WrZmIL3kt9EOh
o28jL9or1rHgzwiQsfU2iWEeyrpIn9PCdFaxmbOAcHqk3Yo+YCqsmKuJJj+XbZHdoqnfEJXHyRok
Rrd3+0EhQbqU/x8HPy613O1fL6CFfesnbXEg4EFItB1QeO69t0TLm0unlWiALfU5Xm/rMhyMR7c6
H3/r1rrZ791sFksHWIj1ZYoN1hs+ScS/4rT1sEXSunPXzuYXCFZEBpr4XVW96GbbeLXOy0OU9UG/
85IcjPxStCvL8lMCBWdZDIw3HJDa98iozesoQvjey8V6G7ll4MMpunK+DWXmz6apUaLLCU6w/D8l
SMF8Mw0HlbteUZ9LfMoh2bbKKfDA6dTE5La4WSlPyaTVyLWmyTerJxUsx8+p63dDXP+FfBBiHU47
vI1GHW/KwAPAXk7438YIRiZB097EpHTrMo2CdxJEP0TSRz9DdW/pmMSTjdLf3MwdP5zlv6eUhXFP
kkrbGabdHdtoji5Nn1vocifhq7o8KEhjjt8Vu9kqFTExM/T6fWqowX5SQFa3jW4sujruvqwIQsji
ZPAEhJuQPIqKHhh73WvSR3EI+ZeKXMnWapGYb5k6ki3H0JH5lWJrJSNFu3h0dkhXI1udVI9Wuw7b
PbokfKZL56hwWOdhaP9oLW2yJ+h0dI+xRjCKfWAq/aNVWG2671x1fLR6XhnvcZyZHq3ZgqINe2yh
5VuYsyTYkWLXHzeqHRIhcWUgE7a8XxDGWCDq+A/IInbWxk5tbQwGl1bmNg2xtMZ9jM3HYd7pVuA9
WnHiGJHtqEwMUppD45btHlb9m4ZBwehXvUCQdznw9f46SwzI4fN4/mcP2S2K4DWTyMt2stiUjbrK
I4TgCzRrb8LU3Ys3t6usL4Mbk6/h+BHJzW0VRpjkLJWynzyERfLdiS3tIEuy0VYCQr9i2Cb/3TXJ
iEVlCbmwz+HyrNXVVz3PhuPntZs5Vk5uBHMSJDim1MvrCpIcG8EaIXF5YU3w8MGOuLgKK2xOnzcL
ijY+VUpxT9mQ//ZS8ZpHTXPO8XpbXtjnzRw9PVhuU54/67tQwcQzUN7lnT+vHedYuhMY0x7XcF4C
RyuJaafd46DEZneOvAiBHfwU/67OsshqfVnWS/Xz1CKVVjDxQsFAm1AFYHF+nMqubZkpPjpu3qPl
f1yuzWJAXyGpheWW03Id7NfZFcmyOSnuKsw9WD+Jy9osnT+8QfMOVcivXBZtC3lTF4jVBWJI+F4D
l5P1GpI0h6pWWcbCXfzQmhZ+beN2l6jszDdBNEDWp8IbD3ME4vtxcWSryJHEg08MhAUtGO2zPJRt
4p3r5SCLbYvGPVqbpS/rhqoiSU2OH7wyOiJEphLnkjitc0mRQe08Yz4xCZvExpYGO3D6DYEv5pU0
Z50tO8oWDXC07B0tYz/r5ZkXaL+GyeJjbB1aR8ghY8baqNlNk66cF7M+1xSwuzhMZpxfhuUgz2Rd
TMJojYYxMPX/boiYkn8bliig2dUSH5n/rpcXkUNJkwfbmuXy447/djM5Vqu97wQQl8gcod9sCKat
usC/JbPuk3v3IOQhjOodMEPZ1JLM99lnMEJ1pXrKsNNx+YNHb8Uvil6jnlSKbDdEYfYeB+mTEU7i
z7kJEn4W7e89vKj9v/QIlMXGYG6R+/B0cfa6luBVG+ZnXXXQY0nMw2eVkyU2itJ/d/kcUetpt0eb
6eIuF5H1j87OpDrrXuDPhaJse59KZmjTVIk1EjvBgX6qnX0BkdCvJqu9PyrLHLy2DghQ1hVLQ1MD
H2WPra7lZR4NGr4FNujXzScTc1QmdZVlAU7vC09T8jYfFE5Z/ifP85/c0N/aZf+mQSzlH5f754Vk
+X+zQuXLkCRR/nVM7HKIm1fjqsfihjgA0ioZur4I31/GSRNkdopKPVUJOmUGKruPli5o9G4doorn
W3zLW9ndrhFXJgeEW326WORgP/tcxSrPEj12Di7ShM9iqNMn3f2QbbKm8oIE8L+Xrz7rbAtZ1jjP
FvCMVT9HYAWei2fZXR4yJFv2heo6j3vIOjNSk1XqRM1eL9xhrwkVDIwQGejNIbs0xD72UTd9qYJC
w4QBkQ6sYZcW2QeccrtqtN5Ya0udbHCKTtsWvTGRlM70Y2GlffOKKrbYWJVq8zGFLwhAjV81kbJN
s0RLHhpH4jELAUjkzXScqhQbdf41d7QyaqiwpvaesnX2B2FOfxkJBCDPGlDiRjnFGQ0PzJKJ4HgW
d69KQBKvN+rsOjhqdlDxlzsoy7pLLapiY4zT+Fo2sIpibKu/a256eFwJ+QiCK0H7V48RB3j3/BrM
CNcabXkyMGg5ac6UlWSH/lOWZ/LQxA3mmY1xNaswvGCA8etAaC28lCOPNRG7+k51m6+y8bP+H33n
sYoWbNu/XuNzaJS6/bEV+kZe+7Nenn3WzaUbn2P35bPms+tnnXwx6XzRFTc/f1a7OYBefP4wIgut
5uJG3qKhHBrbEYGlDVRrTDzFk+cgja8UrfuKOdO9dKb0ppJIfW06bfZnp81O/SC81znomjVxF4fP
gFazGeytwfJ/oy9FD/u4w6wAwZFXSvoam6go+kM2WliLP+MpsGbNfa5TqzzgigPFO5XHIBYY5qQ9
WAZZlqeCHxGGo3V7ssbRexOB840/5YDkGyW9014Eetq3RykyCWy54/1Rsp29wEfmSZa8lAiJnZnP
ueF8UfVi3giEkW/yoAOE3eSBgT/VUof3xa+GGkQlakeI/7eq1dl+Jlu0OsIv0WFr+PcVqjQBehZG
uxzNh/NnfTeU3iY3QF96Q5WvwR+amxZW1b0FdHM3CwcxQvRaUKwqgZYsB4OoyEUIElUBuxFWpdR1
Rrgz6hlNt6Uk+yYxTr61Had73M/7e4dLbKKMZxVblbUgsvU9WbN3tr/XXdut1VSgxaKUznXqSavJ
hsriyWQ06td+sAwSyO0PTyjuTjq5i6BHw/G3U+kXT1q3QZ041DFo1OxywwYlOCykgzbNuruNzcUr
HDq8BuIcMthiQi5Y4OzqBtl92Sqc0brUg3gnGI2vSwcx1O3iBpU8srNDjJ+L5Qzw3UJP7IoesR0/
73L12ED7fhxQXP69+B2XZLHKNSU8ERUKT/IsmIvot6Js+Eddtowo3RzvOzlEm9sNzxZrX5OHGqOI
jMckYBtHan3qwzh50qy696Oqqb43vf3qjarxmnajCUPRDLZZ2QdfEDwjLFDW36tZdIC1pvYKQ8W4
jGQ7V1U95rcxjtRmFyIRuclBed3tYQgOWoPGk9nowR3HHcwIgrG6Doa5rhLC/RswsCzSm+EqG2U3
pugfhK+To7yGPCAiAwg83JKmApcWmfN7jTJxaBp4lpTlsOlIpB9Gp0t2cQ8iPFgIJJj4xteiwtka
OitC8EvxsyFaisJsgT4ZyH9/NigwVC4KwE2nyqGC5I3zYYTBwK6ndk7QSMsviKDbSzViL/YBgzNt
TcC/8kEwh3sNv+ez2w7KuYTkdW5AXqOzDuNFNsg62WppbHN9WQYOW+GKDl1BzM7Na0GIu44Zf1en
7LnBuOO1BNqFVz3aYlmVKx+IrqxkB/hK6bqrUvMsRwY5UJ2wY4JQ1PxZaCr53QfWBjOQjNkuNRCo
t/QbEclhGwpF/FYnW+skqlZLOGM7efg8bVJ2Rv2EZZZslQeMcvSrV7zKglHwgPAFoL/DWDh/OfXU
ISedIfRiti6e6ssd5aFazjBvwEBmCpydrJMvJQD74JOBjn1JKFwcnnGlid4nNMpvfYlsAQl9As71
PO2cqnE2spsbkCJARpB5d2n9/x6F7k311nWNrxh6f0cEtr/DRujvkLgOHpmk82d9F+ckiufZZTtI
N9mQZiqCBY6OScJ/hvN+p/3UYoISI9N7g3pBhH1w7S+qpX6IrDB/Jt4OUqvzQwkbrJs0t3x3GsVe
9x74OiOMoCzmbr8HmWXcrLL5NZpP9AP08E8j7H5wufACFzoZfHc5dSoRXSKrdldxkKUowlL32dD2
4w1JS3XhnQMGbtyLJI5JVljS67tQjd2LLMn6pUr28uYo2D0Svzp+YVCuoXmUkx48KeJZEkDkYV5I
IQm6PA9SCHBRIgJBNeEtM/evkdudG62dbtYs+teOrPvKBQmIbRWNMeq82zmCmyVbVScbTyI3lqQF
rbXooucJHJdslFUwLYDamtNNlqyAGEPQnAO2Nzlaw4M4ZqYXXnoApWsk+YhFLEXEV8j/LGfwvfnI
ZHlc+jQV7mxzYGJC5Lgjqvna9OK6aA/oiu5uWfLOLwqiOGwmxrdpKckqVdff86rILrJ/w092B82L
WWfp4QIjeuojkwA+F/MgU9T6GqSYvopGPb7akK2wQeDpU2ZPk2qzejTjC3kpLPE6dXiaLcQ9kc/g
ufk01n0JuFKHki8mCPdK/wHc+iNEPe6eHm0eNk8OnLRsmsi2ZsLZwTCH+YNoNIZuGSCBEgMX28ZZ
hPTknnTsQXHq+MkLeLijTDh8cwl0m606QfIzjXXBVvYqzxQLuFFV6toWfXecQaAnr2qjxN6ItD7x
J2ZpQrFEzpiSBzUoVkMTmGu30InipguSfO+MT5O3rIg8aMQh9/dzoLpHQ6/n1ZseByc3wWGG///o
A2P7c6G4PpeqgZODK756ffhHlITeLog1DyE+hdgW22FmyZhf0fxmxROuRgvgwW3GQ1KXvFfPXrvx
FXi75U+ijO5lZWAd0911PHy2UaW9dob2DaFR11dBhK3NLiDaqTj4vpAgUieAP8gO45LHv4coQR6t
57ZJUBjt1LvnqWi4kif09RklP9A17QbQs6McS4ifazIdqD93zMtqlpxGYIt+VLSXjnA8cobxX6mV
awAGjXYTFlqF4YIifKSxfQvW4UovY4BO8VfN7uY/2qrbBVZ8aGbrZpS1evKQoPOZnPqNF2PkgfzO
z6D7o85FvGLv+yMZNT6L5muO8mvi5V964T3jetNtjQlZYNBq/lCXOM0oX8I8xY+tYlqp2ktdROYf
Wf6BC9PW4JPJvZq8jNP8UFkmrC3zHTZAdQRyzO6kjjE+SrAsUhVlwIk+zwBYWd/0xSMcyDEGHTgz
rejwFXbkBmH7kN9q3xyqMr3GNsjqOSRvZ6XNth6LDue8/g9lyPPXLvhZeSmBxLp5U4iOsk6Yr+VI
AEnEISxo7CtYojlrVcMrRY14J3OV7FGDmYBIDj+yJKyviAYM6z577fpeezOcYw+CcoXk/asGL2Rd
QM5E5MJeIp7moajzqzmPxwJNjOc5FdcBBaONBkVmM6d8GSR6+x2yqPUxDg9e1W4cvTQPQYGRom0O
T50W1yw+22oX21Hp9313B/qxNutpAIWMGUmBK4UKYx+kXffi4B5POKiY1wgz1JiYDihggM1VURlE
7maVKJ26HwY4ZoWZA3wF1xUUHtn+2HkLi5I0Udth/dZbHY9z++piZ/vsmJuoq+xd28VHL49VrAbH
VZS7Ng5y8BhMHnE+gnXakW25uxo6OOVVgO7RYiRTtRMoDvUIh7s5soqI9U01VYi3pfZYo/TBaQXv
Devpz7ZZV6nIC7vfgdY8FCWBLtCRdJVXQbGX5scFwrxeHGd8Mc4DWt94sA413lWIOIzrEdGjY+TF
+tbq1Juql9URIPnMPwzfoVvG/njdQIredfr0g0nMhiYze08N2uIrhZWBz+yHC5S+TRWsC4LS2bhR
5v71nI/d18RlAzc5Vezn+ndI5i+oVfs6Ob1DaGB45ST9n2XD14Or1r007fioluj7kYEv8mwFbNa7
1RnSrq27Bf0avebxXG0yXEc2dfdDOCkhjBYKUKyU5WZWYvfW18FBzO6S8/ejYIpPmtG95Ra0+aQs
v7Z5pmwcPNJWidDAPAT9RbWjnhQ+iWqtwaUq7r+FNeZemRXbu9QmoYLH1DboMXTk9aYnIUacRflA
RCk8XxdWf6kKPiwti17FQF5fr9i6BNEuxTl9JqC8t6PmLERRb1FQfxtKdRUlgTjOLsm1LPRKMpq4
2xXBuS7rlwkl942q9fcy0D5i3SFU09Qnlf0GmmJ9v4G5aB0VPPSI2afmIYvUYV231c9IKzDMhnyt
1j91NHr90UzGVdVkaw/3mzY3tH0ijnWIIVBd+YXTvKhZ9F6ZaozOxcjW1xXX2LGRazcGJJFCsKm1
Jw66xiIhddOPtvZwDkxdPLYaLH8y310cxCMv131HlO62IN1z7YAs4i/ZXnOrI5orym0wsoaCd6P6
ntJ0b8T0E0QurA+jwLASz9H4FqnefsD1jQj9sVCmH/gs6Oivf7UG8Ywb+nDIyTz5cUS6mMl5XE0W
cL4CEdEVYWjkX3N+305a+VUmqlMytDyD3dHc2oGt+50yDmsj094zTGLAriJ+NbneOinxmx9SyKnR
kJzkoY+s5ER29JSJ2j4CgRLAePsXN4VgQWQJHQfF79r6Z2JY79Yw/VnjnQQpzjwDxj6VsBCR+0Cg
wEZDyQjqL1gtsU3Ls1c37qwr1i0BSolZvS/DRtzFBA5Pibsn7Jt8sxPZRrCoW+sQs9aelaDYrQ1g
aQWS5VojNpUeGccSM959LdzwnERk2ZrBiE9YaluHgJXaMYpT7ZgMBgzNOJ9PRZIO+3xMJiRNbWOH
t8F06WMRspiF1go8ptr2w6ADqW60TZmkzl20IdZzKFV30HrMCJNfUofWs1eyJM4rnNNjkOKrBQW5
alOVvLkJJN7C8/LVNrxhNSAz/9Y0+16xY1xpEvetJWm/qh2re8c5EI+aDhiQMfWWn4Co/4IXEpur
qi8+FCxIsUNpx0NpmdYajmvjtzwuP0YLpk8Mr+UDWnELOBnsAzhVFBk61I2YwDq/har1gV1c58dp
pH4UsdVhwQuAM7QE+OZiHj6Ip7NhS6v+A0+13sels/vwrIbY4uzWH2HBI2LEDu8DCtnoa71Z30PF
OOIGpF9xKPAISDjBWhZxw9GvuQKLaIw/5jYtV/CSTDDdYbutzJFJ1jSPsc2eOAjN/tpicH5teK+n
0a23gMvYKzMBrUtPQLXMHOvCWpuIkndX5lp5bVM+ssFc9TavsgySdNWlWPCWipZuutBYoqC44gGN
AvYbNvxCRlNbYRE3blVVabYIWv/h9hkp5gZplgqvPXI607ZPQtxzrNJeVYRI/V4zsltlDXhXRamx
SQkB+wbSdHqRek8js992Lq99Wk37rkmC68x7URL7DFLxLYuD6E4gtfMzNhEsNxT1poVdzd9+vtvm
xIRd1BMulshS9dGyqA7Yyap9gtNRVLdbw8WbuEONzlSN9GZjNXrwZs09avFsrIdy/lZ0xbbFuWhX
NQMritJ7Bxy87uohgfjC/z+YQfxOlRvxVmywIfhKtjNobXSKgjQOMUEi0IqhxcQjHzJWkkAZigIo
K1g33G0lverLozvMCFzZoqsXmZi1UtYWE3cE8YGAwCrvAmvVecLxVVGQiGR6aJF8fR5Kj6C6JbZN
Z+AeWhDUKLzQXacFvksNmWVcb0t7jb57fzQs274kkZbwo5vBLTSEyzSTB2rOEhrhieScGxUgXeM8
Ka216S0ES+F2VEgMOxav7Kb0Y7XXpvQaKU1wavmr+tiC/Wk6c7eyyDLue9U4o3JPCHlytA3GJMWu
CKNsZSZvja1V93AadZ+I2jee3mSYh2g6IoDQT9iaxU2o3Oyy6a6jPSp+Trr+0kQojOgYbnQI/R9j
vHLzgjBP2tZ3ot2AGzqAP0XtmfvcKoOdo2nRS4YiKg5VF1fV0iv0xi0/ifHaNmQbU1CJxxATp5UQ
7iVTWQWGSub3rnozCehsDHuafK1Vjq1XvEWR7ZzzVvlRj3xRuDoaF7Os8k0zpX81BvidGt2+ddrd
C8wSz1k/jL6STIvd8nBrmfcRVWVaUW1xFKoZbCYsGNZRD1O6C4JjPpQYZzvKD3M0hxPKb8ZuxO02
7kZrhRHl5HelLo5K1EMBNQiMTmNxcKd+gKRTVGdz0K5qzZbKACpimOZKV5IEsCwrskjYp3r0xiP2
AzVWrn2zg2S7iUdUJNwqmvfCyhqgleVr2xRPCtILK7cj7eg0zVctynDZrjWTfxgGtMhQ3uZuhCWH
TosbVld7iYl2KLxthgW/BHV+WqvsPkovjo5wlFSyV/O3psF6EO3+es2fAoHHiafyPI7R2u68r7jN
Ylfq9MQ6ML4cs/o0NjaqIO14HQEZ5jxgt5kbvjsI7WxGT1983bPNPC4eslHPB4SA6xY3aXUTOdl7
IXCGrAiZbbIaRHkWgyYslPCK/1l5xnp13jQBU5SwTcN3AvynlaR3Vq1I2lUUxDticNkxnfODrer2
iTU+vjRWuzeT5G5omrIr+SP5wYT9YrsfRBI9NexnQ4tEM5KFzPnwStqqYceq1jorfXZ2pRGOO1Ha
2joBYONjvutYyQ2PG4vlTdOvBAjJteWkT7EXnRD7rDet14bkrYW6xf/D2s+O6sH4rRDdxG0GB+NU
bDtL38ydXWxjMs9+qPDJBZO6aRy39qErZ1tEBXmSBFG4aZP2q5baaEV2zfCiCcJCAvZNpeuRr3pe
sGoNm9hTkIzrTK9f+KpcYizuH4Q/M0T1ynU4GWsnAyMTEpQDre/UmyGr/w9d57XctrKl4SdCFXK4
JQlGSRRJSQ43KNuykXPup58PzX0OXXtmbrrQjSAKocNaf0g2k47vgxFP0UdMfAae61oBGwiovWvW
A1OKbW3FkMZRggAdXnbXOnsCxUoi0CPn30wg6LPJnFcqM2mz17Kl//mJzMJ4ipLsogS1WA+qFjxH
rfHNNsnDi6E6Jn0aHdAZM1emApyrJJtROSeHVSbU09OAm6gmCIfXtabS7wVQ5wJwSml77HTMqMsp
WwHdr1eBbak7VWHNMtRWcy8sAQrCLPNhg4bABadksYWjOa3x4MmZyCqs1Kc8AQjg1QctGfvjNEbD
UW49itA2+yNmF0Rser7MySHcDr59NxeZu+PhVkcjU6ujTbxr2wlMaKZUHKOagSHJWbR58JLW8mpu
RzKgz6ZdTYIRWeMT0Qt3Raj/JdK85pjWxUfj5gRQCnNs9iJGJ5eB+rvuZvMRsRHEXI2+8Af0TvHw
1HJkaCzEjfXCPAxKNhBe2E2zKI6MIgWLoCnwrb78sGNQAR22E1yfUEtroQBklmslLhEynd3gKAum
r8xD4/TFIuy+DRS1OYoeadZstHYN3eGxUVOwizHT0lXdlG/4E/xqu6K/3yu5JW9TLCwMoOdA4N8L
PHwXaHnBipZ1htxyl+rEioPnvWmqYuJHU9hTMGLe+w6pqaKj87W+NFhdkJX1nOTDwGlZW2Mimx66
TpBwFxuMxC6a4iV+MfGPkXyztGpRgmAG37ZBsKaTWn5AfR7K9iVV6C6ihP3pHGCyqAaIOWX1fkS4
eB0UgbtK4sPYwUtUmKwBg52Mo/wFiHmQF3bEO2m76sjA4Iq13EQMrWL5GxjYNgCiRCoE+vdbWXgs
rUaTeE3rakeADvoxgmO+rhx4bPVPV2Q/ibu43Nlg4s3VLZfVMfVCH1bI4kcH+awqfSqPzVLIqixM
xDx4zZdH+X/tDiqcbR5Ho/vfbmfcllyQ0Fo1ruvB/sbiBA8/M9Nt31ZMBEaKdI8ti0dShwPCqjuK
EtNMDGxWjdeAz4ycGsgdxQDibzt/RkFyIAM4aUqHd3MfHzIlj1f2ua/QNevj4VIE1VNKP3Aschwk
syr/MecIAipGC02r75Wj0M84hqNLKRTXd9JGWQGMJp0QJuIa1HlB3y1yTFDCi0NWLMhvsTO8N6pr
7IYlTKBaVn6cQm81NY1+mjX8EHcQEZxb3/ANe4MLXjIv3zxJg3QIIYYQKYfxoJR2yqfjzhhFxYjS
OErLrIk4o4d4Qz1kR1Sf1D1ipEyrIGOduDUHtGAUayXIOq+UCZCWa+Bn6oXmbbJWRVWlR68Unzxs
B69yxTrgMu2uXD3pMD+fv+pj572MkTB2BJUrWGPrhCXExmra8qzmkBoHllHrKEOZqc/C8mwlZJzL
EquAvthBtBcbsjAeR8XBypgiba22pI5F+hXUf3MKisRcB2hrbFpF1E8pwhmGViofFd3s1pka95B1
4XDxFFbKwhLdrymNdo7odgNgmZvjROWOTwDvcuLoH2WBc1yRKD/6wMTQ2MWOe8qj7EXBNnrVeoNf
ZXH0I8RGh0jSunQm89sQRhc7iJ3feUQ8jXFBLxT7nAVMX4owwRpbnfe12do/icy7xALooxy16/cE
S66kBuG49DVEK6IlmzJs04OukNN0clPs+8ATO0HqYANK08CPsmt9po+bshqTnVov8Q6PiFRBpLWL
evsFoP9eqaPhii7gxUjK+FuARRNMcJIJ+i2t1HIhr8S+atji2o7qt67VvhZjV5+CAcIk2X7yMGUO
5Tnx0AEaiw0WmuklStIccms600n53ZxnpzqvxpO1RO9moL6j0dR7b2iUdyxV/cgzCKnC2NsEfeZP
YRK+gxT8GXWueDYbHEMMFaeDecDT2u1zkI1WGW+zZnK/NcSvG88FW98G84nAZ7jJTOSUBjLIe2Mm
Ql2woGq90Vg7qaOdWQEYh6aK210L9+wWmx2sdzLhvxt1b1pe8tnMvDCEWIyLV2YViim5ufcQjb0Y
mJutOyUqfmXVb2QFYnKk2MqIxvZuoI1Rco8dCMO1wEZYpOJMiOFz1ruDmKPuNrade+kRtogL8Mzz
wLCQxQ3dkcx/Yw1fHmXOOyWXli1W8f/U77vlkbJR1mUhD3+c/Wj7Py8hd9sikP08Wv/KAX1D1EqV
mFHlvlmOGpPopS635HgzxCoHyfpfm4/9j8Nlmyz+1SavI9tmrSuwF68wKRxIzq+ABFcMqsum6jCF
IZz6n1ZjMJkQLPszBciury/7Zf1+6r2MZtKAiqVssYutj7KolmF2NHGUWMm62c7/qSuRxyxywE5t
1sOrpal8Dm5urAERhVfZVuU2vXtijjvZJgs84M9qPAZP96bcTl9DurHHSd3oeQdTB+bzOKloRUN+
hwX/X20Jto6ahkX2o40VJ8LMtnEuzUzzY3x9dlYV4iqj1NaLWpnqS4BHCUPf1P1oXO0jB4h801Vl
Ooogyn27iOxLOQuWT+G8Qlm3/BaDuNglRpXuSYzAWoadOGbaRtO9YTM0GbGUoHi2y6F9MpNs5zLG
nhp7Yook0uwAc2yXsuQ/FQ2W24i7vBdN5izqkKqvsOyiWwnt57GbEmb46jNG5EfEUPKTNzL3rFnc
7EFRCd/wNMzllRz9uFL8iBwjXHOjvRsB/WdsXdVv6K0Vm2i0C18V2ivp5p4lZl+t7TKdcEGpi53Z
lGR6VASZNB2iHFPvTToM6juuhABGOxzt0SzrAFxZ4OHN0PiaVJ9G27eslAE09qH1IUaz2uRw565Z
jEhBNZU/ieUjQrs0NaHev3gZ7mtLTRYQhcNtC/V7I4+XbV2vv3vW0DzJ2hCXggzT9Nx1swdOrYs2
ZZ6O1yIKCmiw8egraBNeZVtcMtkFHPUiax6Gv6e4zn8jQ/PPAWKyHOQwBjAoyzVkket/4tGKLvIy
XoUIoop7zepxwNBXy/S+yQ6yDaPO+KlTghcPy5dyRmcQ9u6rJnJcspp03jpuuIQn6LZlW2jFl7wg
gyqbrHIQpygrf8l+XTbFo5jXaqXpO1lN5ra8zkTF71co0q2iA1SSmFcJcgUO+ppUibNPWvpXJFv+
A7q9H9Iih2pqwZdH+7+PI8RfAIc09K283uPAQYtvE9k4Vjaoc6PgVD4jGWgejGnRz6lxmpBtshhK
tXzuliJMFKw+9Fksmk9Qc/6743GwlgpnX+nq66NJbmH5Vj4/2twk/63ifbkqmthbuU2bPJc6KeNo
iv/ZerTZSgeIoPGO8giFDNP9sCKss72iA4bBgXMkTm0Gi3pL9x4SCPID5gxbWdWQ6dyyJoF37Vgt
4vTBAvJZYoXLwfEY5fskigBVL9Ux6qvDFIMzQaqJtVdkvxteBr4NJ5571SSpvtdbkPvd2NvvU9GM
ewTg6408OJvadN811bwJTbjyQ2c7x6BhUmKnROdURYsQScvsN2coWIJ50YesWbmGhhV5AlmL3cB+
Q60blaQuv8imsg+ZTeSVeJJVEFPmOp2sb/hlA4CYUOG1YmRtlT5WfMvz3DeNqdFeLZjUyWqJ1Av6
a0xy5MEG3cUrDIaT3BmA6Hj7ovNaD+txNviuqupVXS6adkx3O88rnuSBtYe5UTD3+IAGdraSbbiu
Bn7UokLlsb7Hy3KARMMQN8mBTY5Nro6t7z2NgyenMq8NWxd7J2u3KKxmYD/DeFegFvIWjpeqavKt
p9TpNhsX3cvRvhEksEj+ar1fgsp6V9KB6FSmfkELlNF9LnLIJNPMPJ9eznPsjLm44ZxEDN0ZG57s
fVAmki1e8FFnffYORLi8eL25k7W6Gps3xzjQO8a+LeqdAyro6Oi6B30r1fZTEUTv7UQkK6tJSUGj
0fdaETrriJzAEuVz1gNIFz/OzH5LGGuJjblM59EM7I1ibep5uPf0Dd497qutDs1FFnq2N0zlbBTN
l15X4m3o1vOZH40MRzkRr85YuygGtMiE5PE6tCuohjoagqhmlT+6YngNglp9S0KUJkHcrBrTC245
ca20Zq6uKjX3Z9ZAFy2F3IqWOYZdms9hEWb3Jm0K4qNiDNekzX5VtmvsW8OAKo7D4mpminvK6/wr
c+/2l2tGL8OUa78b9BtSr7VYLJ0xFV0xIcdrdew64BIWuuw66lPhgr+OimYVupr1bmL/HgPk/aXl
CMMpr5lnWVfdLk+NphbbUiNOWyhJ4QNgqUh6x1+Y9NW7wYXIEGEMvwpgdr2aQ4mjYGzHv5rohxoK
e+e12oLOL9zNrBIjLNBsx/LEJWirgozF9BgDgbF4G/tkYRdm0VFWcRF4JvWiPcG8t19xticP1Y81
XA1jeo0bc+GXJe0WVHCyb2s0Qiyl2BtDWqyTzG72BP0a31xo5azMjStTf/68IAdJgmIDCMpPFBL9
JLVwB9O7mOCNvTL1y6h011DQAxl0tdsw0MvnMSlAfSla9a47+KY1eXGxWK29D8LVLl2rb+U+pE+9
U48hy2qyP3s653czcrwbusgr29at98Ey5ptQgpXcNyEER6xZXcuait7itR6I3C/n4ccgroVe+LKG
nVZ1bb10GwWVhT56rVyI7+/kvt6z1IuDFv69Vpn1pRvFwVRTFfkKfZ/WmXjJl6JTRzweOp1wDbWq
b4ft4Co2Wka6/TLpmsOad85XRHTQDJCNxrInsRhj5jk/5Xpjv6ijxt5g7oRvxlho3OtylyxIYJpt
ObzIyv1Sed1aJFVLwqjIfe/HIScs2UYlFrNWE0EYQjlMVsvlD5AEsDl7gT2TtQBORHXqdI4WrioO
fTS/3atyj9ZUwzG20pc8G76aZVIeciJeL8NQ/1OggOn4VWrX63/tGFVvetb5KY9jO8PRjFU7afUK
ADnSIstV4o5g0KQnCAZgPXA2UnfaRgNkSi1TwzNfEiQBexDzUwy8SrbJ49y5Cs+yirngK4w7ogzL
+Y92UbfIFzW2gi5j2DCVC3CnnoMIxilFkXQFAGMolmNWkURe2mKT3hMhoBA4h9295VbxXgV19CJr
njcHC7SyYLHLzrFLlJ0y2gkL6aJ/U+1Cf7Yr5wuIkQ7QC0fUwFJZHN9kJWrIMeVNKp5kVeuAckDG
y3ayWs1FcghGD+TwciYynvlZjPH9D8sm25rXcZOFV1mz8pEQ64gmiqzGYzL5trkEopfTI9uqjnAx
7JWsZrpjvTZQcGVN/r4u1PeZnTev8rfnC85rshLlII+oF2DRrGuVL6tVpApezaK+X82zc2SQEoSg
lj8lrxYHw2tWEeIlsUxqzdIKda3UbXO0SRYQSJ5r+mqzbPeqTWYotLXs3Znoo5MwdH4AID41bEUw
TF6N1hJ/iFt8zERCv1U9dBGS8tGtQNdthSlHuRpYr7yA4Mj2VWkHx84QEeLmSrwnD1nsS0Q8z3qe
fGTIs31iBoNCezR9OG71WeSlvSrNdDpqeH+e3QT0DbGf+PNAIr4lgs/CQAvd5CWbigQkThieSJHu
kkm82aIwVshxAt+oMvu5E30pVnmt8XrzpQ5ZfpaFYtvZmWgoDnPBDweFx/WQwkB3R0zWCGgOAK6A
nsOhU9HY7GGxeN10AiwvDk1b/6zaTMEWJ5/frL7mtZtetaDRP2wR/SqEi4p++jzMVbCN7Oh33efp
OU5idGszR9lC01c/KivRmLR2W83V7ffI3pESy74YQoxbQ1kcJ5XsFCreL6br6tFs4t9mXP7sp8gk
vVM7ew3EKFk2108qhMamJslQYIL84EVG+n0kSZTNlgsUqSZZ6fBhp/XkbfSI9FINEOBaljsi8gkp
v2g7d0VyyzrUickSaF9qEXp7yyPzCfA98+sIeUzTAaw0goVv2yF4sr67sL5fxkK7Gmp7hIher8hC
hVu1JCJmIXdJ4GUi3qsyN28c4zxN3/WOSdKl7Gx3P+c98ocTAOVmTZxR2WsKeTU4TfUW7ryOPEhg
HH8B9VBfMiJgG/SV7E1hFysDtcoDwyMSm3b4rc7d5iZ0Bm2a9LND4h5wtxMRMaVQzCl6mrzk11zg
bz+NaOcKUf0R0GCqTve+h33Yrq0h6i4kb7Wdhd3nMbQKovJx5W7CQjU+QH7+xCSp+mOigkku6Hfc
9xhMOYuPWlkhDjF2/UpFpA7nlXC8qqUWv9agVGRNFrXVaVuI8wTHliNkEVQ6SJfJOwWQVa7IqGjA
/pI92Ag/sUcmPJqp3mZSq76nk+uWVQshxZc88Z5lbQBdeBsNyNiTPTzJJgP2wc6J7XrTuql28waj
A+UJgGipySbNsBB867L0KE9YRp+DwcjM3CXel1qwqH1W/W0OgLSacXWRtTLXQj9zg2IrqxMrG/LV
3VHWPF3rb7GSgRBwcHSUbfrsaYfBK2yQvFxNFkxKtnwa+as8IXSV2U/rVAWNwBHMqpPXXif7sFxN
WYppJPCnQBo4yCMIdY/HoEQF6nHJ0M2OiK+m99+cx2O5jr35NieEO2ZL029t4KAt10THLI8Y6cou
+WN3NrrSzJ2uTmRfs/Gz8oTxRkxzPRvWdGWcMN6qqfoVpQhNyH2EaNU14pTeHsSo+WZrHXiuwRt9
eWxh6OGxxpNhLfeOKpketY2tXWC+Mt5XgGGaOcdfgRkEVLT4KgvEUUofn93ST//bps9xvgprD/Fu
W4+vcziB8go8tL/NXRbFxs0te+OWCoVOH0zLQVYTxesPmgAeIg/RRtu4MYDNTh7fjy9a0sgTKq17
ezm9DpstcPcAQXS4bbXSO1dZpElLb9eO08EJE+faoY3+MiUKNHMdAFpphrCjc0GcZzmDiGB0QUuO
NU3QFWtQv63PDZp8gM3/XK/p/5S5Evgw+wFG6bNyhUunbxWt7e9V2daZzabRGM9kTQ3bcidqAHb3
qh5wlsh3AcCNs2yaDEE6r0/UNc5o4U22zSI4agUfhqw1nTLsO6spOYI/KovBns8V4JDnexMsyMPI
/H9lOEX86rh85h3aWfaMIyC5XTLFxhheZeGp0U4tDfEia1Pgti84ROxKPYvTtWiXKHBTOyu5t4wZ
5TNLJ3TWpsn20WZ46W9PVRn0hqq9aBhYr347/daaWvUqC94jFDwGstWPtsAc35tYnZ5Q9FGvQxgk
T41mf30ckLJOQXmjbXePNndD2H+6X7QdRgQrkBFaW5M9P+lx8tpNXv7CGJjjiZUfB0gQR1nDHNNW
V3LTy6Kr1pnd4a82eZrVlj+bLgg3WlXngHwK5yILtyFK6EAIgKFOW6UqgHTJxTTjJoWjemuSoLoF
aUV4zUvinWzL44JYZQLEPCrKaj3XAW4+cR4c5MGm4X4PS1SKDRP4T6XanZ/RzfphHze3RlTXjkDh
M3qvza1MEbk1IyVYq9BB8XoYT05vDtwAdkbApzYkUkFKaXZzU+cmObeJe5A7ZZPmGhrB+9Y7aPNY
vczmdLKbaOB5jsZ7a47V0ZuaHlTQHObPTVj5ReUr6lht2tZpNpoVCoBHQbs1FcN5HlIoGskQpE+5
qfqWXX9pjaCEDz88BdXwbA0hiu0ROSl4CT+DPtlaEYIHqcVKp2QG4FVavZ9iDHvcAgRbc1CHEOaE
EoHpVgd90zEHWbfMPgrve5vo+UqABF7jFQKRNGA0l9k+8DGw600w6KoyHkFMvGuNE+9CBgQC3CqQ
dEDKw6CfVIHWXKcpBskF2Emusssm/YN1F50N6IVNZagveZ8dZsVRnuq+gh47jO4hHyDAGcZ70o4J
yz+XdTJoz3yI3JvILe04k9Em3tERTDTKVV7MHZyplToZPZo0ROuhE7UbrxpwyxaMkSyGn9XhokWt
97qI8M2QGOy5NuE9hsaT2SbqVsFXeFXGH2i6vpER2sSdVm1Lu3NPQ46ZMoEANh/FPKIAbxv1CdGy
LyAspkOgdsO2wuN1BVIjeBmKTy4THZFbMVboPo9rxzTI3JaK9pQzV82tSb0YGVce61ycLARnwwiQ
SK4Iv8RddYSAum+1sTk2fdD4qumOm9ZxwqfMbcRG7fQv4YR/AIip3g/xfKlVUV0s4B+XWjfflSSu
99jmdU/IJIIrYUzxs9bpnqqyJEqij/C3RLAO63l4Akiw7xsEGbsmXRdNtfPyyTsUxlzj8AQgyh7M
aGXEcCOaod9b9YIIDHvNN0d8sAAI/0Sq6Qe9XL43yZKvuVvDGjhcv0adjQge743dKsD10q47aZTo
JADXQkuCFXtvMNobNmwb9Wed6jO8OrM5jQANDsoS8DDai5xRa8u0mikKr1FPHiSLEGYpMDg7xGOn
vuv5j8FWXrIMni/iKOssuYBe/iNcoz6Sf1MZCdMGzTX1OJe1djVheJi89qR77WZMwd849dooovip
L+rwGE7MMHKN73eOsLXOevwFvXF5e6uckJUzoEnhxO8z/gC+kRJDteum2UX2/NNdDMgmF38qQoFd
RCj0DnZoIbg1g+0cwiHCESKETKOhy6mVzRIp+QIRoFiPSfzZ5hUmsbG5ZywfUhAryFs1W27onybD
ImYiDE/2AVOOrrZeCYzoqwR02QbL0RsGt3DM3NbgIzbKQ9TQDyaKibvf0K6rnphAU7yiaao+DYvB
rjTPdczZIlUPtaNYRXoY+GYPUi/SdFYoitPT91qtH6apuwaUtY3L8FMh84ASQ4yiEKGMX4M1Vh8d
suYM2vu+CPA9ceE06SE5EHWCnuoxPX4OW4A84sKKpFuT96wrExvILF+pxCCzRI348461QKg3M+Ti
8+QRYG/0fiYrHF4RVmH47GoQSgFK0RXKUk8TyEvMiMBmEYwFMK7C4TE7gtciC7e2t6jP1sNn6AY5
AmUG8EZXxzgYjSmAh8EuEg56+xDmV70Glan7PUIajIH9+i0GllFjO0SdnZVZdOoaoenSV8sehHKv
YMCiqQrykejFhGFAYqFyb3M9X6fIbp8INeKl2M+IouXdGfbylUhzu7LQkz94sw4KVA+sg2O7RyUY
vKOSBu7RWnA6ddL/aF3vqYrpZs0Wd1A1q+u9QGGp0yLcmEt3V/f9d7wPDDjBdugrVTo/j3gVPTkE
j8uFQBxm+i1z3BP4h5lZ9mIKp4/fJ1btRDdC4Es4BupGH6zaEhJFntQEKrrQJOtWWfvarcuVldrd
Duh6CSjOswDdMBhsITMfnYKklF6iuYV07K2yepcoT6lt0iTZVXNn7oam9r5m3htcpl7tgl/CbjZw
3hlLvQUio/yKjWFdWHl41KdwWuu12m5YqXv7AeDZzgIHCu6ElJQSsHjrIdw7VknQQzU3zACfvcka
X7MRjSKHGmIymAmb4VuRK/bpUdRj6dyrNjP/g91AEWuE9WIFzB290QLH6OYAPWvP2wYY+K4jD/U1
ja5vzZJ5pashn2JgGifRJKRNmX18ZoXuF2E6H1WBfBNCURctCX9bi0MUVJ0nTLTky8jqjIF4KRbx
HLOYtCfVbLrLOOA53CVLz03Nq8Lu0sRMdesm21Whg+1d5vAYwYQdlI71Rz9kzDys+CPNdHQOzfLV
MiZ7OxUx6++lCNxn4fXw0Dot8dv+kjlteoxYHhyzwIk3RgkBADZ2fLJs86KHBuwNb+KNwgRsBHFF
fC/xR6W5CD0guEYMhvcfgTMt30sMmL1kpKEKA0s0rcXrCgTmfwulJ180oG2K5yufaoSkVlCB1Jhy
ryPMgl+Dg+z5kghQhO7rwVGpMdyCI9H7qQfHOhxAY83hOLPiDDiX0MgTgtIHXtTy1Jrz6+I0DrUj
sDcTqjRr7Con3jnyfoPJwzIzF6CZE2XwSnqkJ4UGusgzyxOIjP04w0gBrvTSm/1F6fB/Kswk3eh9
XYi1xMxFFh5aFvgz3xnnAk6BcF+mTNOYCvb52SM1d0za+kMAN3rHawO0YfkjGuPsXS3wgvG6T7cM
eLlllMBZQgWN0FnpZLxQjudqz7KYGcIAWHnKJpBHowEeMqmUpQLYMwApMDcFprXLFUqhveEPXRzy
pKLLnnpn01gJ8BBSCoDgSrEuUUyLndLmu7DXJl3e86hB6W0ACig9wKq05e8hORI8JwRY96mIPiKk
4BAf3eK6WG0cZ4LgvuCNAGhvsNmrj+j/ZgrqW80f1jXdqRvzXTM1DJOgAlMnDXZqCkmog8fZNAcn
+lYWlfEFCXkUOaernobWPhuVqyAIsNBbcXM3F+OB5LvaG/vEmyKy9RsvEd4hiq2XhFTaOtORVerU
AuE/A8S4fXJNfX7SsuRtUlmlRnWIjGIEZXgxaaoDdG3Slr8HFOjjrgAR5k2/tUl4g+Wq7LtwRDb/
6UdHuwHbdZHGVmYWAib9tLbg6otsaDdlZnuvsACcszq/CRB8rwZgBLsI222dpF8qJgbIV2KhOFQk
U2VVZHrOnK/KAWgq2Br3bsT8yciAv1ibIuyNdV2Vwx52RPnWm027x+bTWsuqnjoteOPGWkWt0j4z
Xeb/6Xp7o1fh52wr865MMnFC+ON1EIC9TddOzyFSLuew1Royw0hhOoOT+VZj17sKGrgRws5QUiTm
cn7ewtRwR6SCnYgkY4kLr5hyn1X02SDOQS++yfNzHwEW+1HYb5iWdYd8wcxUC64uAmFxMJ1zvOBG
G2NWDwAjogVJKotZjz8UxQj85L9Nsl0eni+fXXOsQu6r10GnwyE8o5RAz1YHOa01dbgJtrNqMDGM
3pIWpEBwm9ow24bQee3OgFs0TjeEylE3xPPurqshMUISN5SbLBjcxEHJu+3+wRb1QQZJcvo5u214
BJdlCZ/JKr9Ebsov2qrhku3lZiqIIMHC4t8bmxK0r9vpKAhVym5eIIXMZQEODcCtwxavh2CVKtoS
R6A1BIvlk1X55ijFJlVD5zJ/msMIinm5ce1yRbn1wCfaeK0LX0IVZeMk8jnfyyNjp+POIIsY/nN+
t1xEHqVF6ryynTzbyF+ZojVNAhbhs8XVbxe26k4qjDjeGpL7eADD+atfnt9kxs6+QI1apoNlkcr7
LzdxVQ5JaWF8J6t5Xu+iStHxn1l+UwHuM8R1Yy//pPwZXniO4npEnGSofa+qPuV52RTCMV8e4/0J
y0aJlyoCsi7WQhp9tE2V3u+QWsGTCdDHHfsr3wZot2SopzmbfFVvfkg8sCxGYNR9A7+OeCqSI3k9
2pgR1U5GH++2vkx633FekRp+H2Au+l6L1z0yDlAbu7S9yWdvp+55JO6zFY1Bt26NMXp7TN1Jb5XH
zGH510Votj0eGthhHQh1G27k45JPQ25VmktaV27Kt8CK9IC8cr/yyqE44uvogT6Tm0sBEYF3Q9nV
Gqso9AVTARABmHPGikb4f23Ksx0cKUAiu0ZxvG+KbAANZcd7+femtiVG3W6SLv0iJv0o79z9LkEt
XZVWNm/kvZZ3Je1K1v+dhvjKArGWz0SeIbdk2/11kHVZGBmOIW0fAdFE9HHsr/LB319NeWseb4Pc
0xD5XNVg2DfyVsgfqQ8N96cLS31NBJ1ZrlX/7BbbEOQu7/fXLJxBALwythjCW7x1N60uOpi20bYQ
EJ07fb7qS9chh+08sZ2dCAVIYOz4Vip0TpRwW/SErLQo/9cf/us3yE1sryC765F+P/L+9FCTKUCa
GPpGdgFyfO+RG9/bALKmawaX935z73CKv76av0AV/76DBmm8MoY1KdqtERWa8BM3+q70ueo/7jCd
4FF3XCjdj85FHV5zTCy38rcMQX3OcEfeotE4iHWbR0/dqCvAPJZ+aPms5Zly6/9t8/pKIBwQpRv5
JgxJtmUKw9JleRH0CWknE4714/VZDrBrwQGmvh6RYNvLN3jqrXE/FxbLktovnBHjI3cBV/6/f9cu
s0MQgRX2CgO4wgJIebx7Inl29QXAaJR2s8jb0L0t3bJ8k2T10VYS/Vl6JEsXjh849QhmJXt1QoU+
Uh4vi8fX+tcret+U+0XtjXuvNdfyTbifgq3ATvnoWhIEsi9kwd7uUOg+PL7wx7ss22Q1XN5CdRi2
LSC9XeTEW7nPlC+7POJx/r9fQVmXT01u3c+R9fvmv/bL6r/a7q9tVdv2P10PtnIk+DPzEMKVW2XA
Y8oMkNtgg3BeBg7dg2ga6ixUZ32LDwV5euYF8omPto4xqHMuRHdxmBuwPnzSiVgItVx1UCcKQClj
05+sBasqpupSjG6/NU3BVKLV1Y0alsRuBgRmViR4t5JZMBeLXaQpxmYTxtXZyeu/Hrz8q/I9uH9O
j7psfLwmj3dFHlKOWbcfsB+UL6MsmqW7llt6Cn3JTOA8ybsvL1KCZ5zBrPDaDQG0+rX8SmC10yo3
/2odXeNrYSGiJNctM67BPqS6b7bkUkTcsD5RsgNxcKghyYJvmFL9PR6AuyNj4st7LAv52JNleoJQ
LmvkOftZzPrRS4x8q4rplJoVAmVev5edjEav3cHZrVDP3URleB8BjO4TUn5+kBeUT15u0dN3CxvG
jsdPMXqvmMW5d8xykNq3AM+zbSHfiEdnoGqqc+C8x+/Tu0nbDDPE+8ddrHLnfxg7r+XIcaVbPxEj
6M1tea9Sy7TUN4yeNvTe8+nPR7BnqK2YOfHfIOAIVtGAQGautZhJo+kzk9iJsXEN4EICVAIu4I24
ZI2VuAP9qOiCbw3IiQYvSq8Y25nHTCy2iNct9oNtHQcCc/Dn7oFHwlEcmOsExbB5dTXvogLFy/C5
qco8CYOlvpVapO3E+OJ3uWbQH2v1YdTSeifr2qO4q8utFbm0aX6E2hCs+iyD6R8I+Z8N2jJxSOLb
L8rzwo7taY4iDdsHYvy3SmKmoPPrtLtCyK4fCE0rTgK10wVNceJZ+J37STLfX3EnljlmuTF8oH+h
Pb7SB6fcGACkocWwNBROMl4Cmxl8A0PgNueSiTsjHmtPxvZoEB7sZuiG/DOZiw7LjL7cyfmBnub7
5SIsrSInuvz/h2Kt1oNeuor3SawUxI8RxXktvpRFbq4cA2Q/WNBCzCAWulJjHmQ0FkUXcdp5ySWy
KGzyqs1Z/Np/wurnD6X4nR9WGfOxeWqvCQu44BBEHoMPvVi/4hzBdC1ek0l8flx7g/4NrhXsyX4b
HbLK9+Wt6D5n3ekLGhAM0njxvI4TT6pY0S3JUjeMCS4HBaZIhTCxaREm/s6SzFGSovxhLTv/+nzs
QeJc+wxet5Z8RXj6zsRLNa7h681wQv1lix+ilyfVVuWjuNhiUSdyy7Vf6nAEwXntAQBZOouzL8Xl
WJFbbuPSsIz36dggfWkg6mAOY84UEycUbsQWibJ487jiEdv4qX3+8WOuZKtA6uQPy0hxC+cnb/zu
AbQ/isc1UGWLoOnpHvhNA+WGeFL+PSuOnqcqgnKqg53Hm89QEA9kyLKF+4QJEQAP0bo0LHtA0SCS
pZ8odu6PTinT4/zrpyd5Bnss78y8npkfZlHrqGmD/+Sf907k5l4i+7ksDppH/dDr8wk+HyUpODZq
81kZoZoV88qyehDH/lvd0kW0zutskV0ScT+WosiJ4/5z1A/bGdFbdPx0qn+r+zTqpzN504SP0FzZ
+CD6plccDWd8FcU471XFCy8STCmAM4ERsXmfzGxLstSNCZqgwO/oU9Qa2bmTmG7F4EvXDy0i6+oe
EUK44OcnWrwsyxv/6aVaXqDlRRN1y2HiiP+s+3TYvw0/v65jOoH7s5Bov35jo9DGsnZaC4sP15LM
O9ml/MFW8W/dP9XN+4lp2PkMYpxPfeYzdJFzUaTut9w4/lpMDWIPKnLLN1rMIUtR5JYF2dL5U92n
oujnthAGtD+UEkqEKDMB8vFy4ntneSse4TkrakV5xJTNtjopkp3qZE/L9E4wFbDxpSyNE4xclMXM
z1rIw6JkJIY9m45cz6jHtZgesP5DyVrBDPwHrjZPGqaMDUHMLlk+AsKE/G0j7qRIlulWFMWjYIlN
/9JneQyWuk+P0DJM71UxJgsbpFcnj/qmsdR4XIv9b0SAAeaiqH/26i7YzW+8uChLMk+rS1lcrv8s
iobl1RVFD0PKn+lblD+NIOrGJCJ2Qol4jZbJfl5Yz+3i/ixHVmiVsHlLjgaGEW2ykHzYOS7dxLEi
EQuDpShyn/qJSXSp+/DHRcunQzqnkLajdiUq8F4CpUA1QPTAUq4pRHJMH64cRbz6SUxdbhIlyUFc
mTxq0+QwytaqSizjIO7wckfnd/+DMfPDUmHpKnLi5gdZi0Vv7jQbuVIL0hMtDKBJUeHK7kYnxx0D
m4sy3MQrOtspxRPQj2pYvYkX+Y9Vq5S9LdLZuE4qnINpmhwjKIJBiQNaE0lZ4a1cLWXX8CT4z3xj
lU+8w9ZoIEDGhLxYPgxV8fa66p4FZtvAARDIcNeIqyruS5kAZVKL7DkPwZkIPLk63eCxhnSnnu2Z
ny6/uKgfbtG8dZ2vutiziOz8mgc4J0dHH7biKovTLon4AUtRXNhPdfOuTrR8BnMuPUXz8pdU31fX
JtJ6K2QMkYrzUve1ycJ+r0EEuFVBzFIEegYBaXZEZ5JWQ8V3plnQ9EytjkOYpxpFaDeV3lOgJHtl
GkOOyuSae2W9Er3GJukP0pjrG7lNCNLrumxVBbzqInESW1+bDgGeCjFFlziyd3LgG+kWyiAEl9nZ
b7FKEjU8WMdK9aoHMFn4miGNBXieWKgXhfIldvvnKaL9iwco5Qv4m3IDa1wPKwdFUZdAeJREuCfK
HhaI0CziL6FjwSyoN9chhAvBImxhp+Lb3zuGO97jovoB3vHQ6kr+2qc6qlqx+y3NWZKX6MCfXE8m
UjypnltnNL47WOvx7LoeDgelhh2n61ZeVZZfy5GYXrbk+Ysqx+YaRh3CqwJou+RskgXQMSWPqVHA
3yTLmwKKYJihcuK4EWIsbv3UgikJMYEORQE/UvZVZua3cYiKm8iJJMkyC96zNIVYGCO8kYXeJi+g
H3KH7l3Hebav5YnKL5ELDTkSmDg2kwF4Zbvs3MIshPVaBvCpuQiJyjAYbuokIybIqTv2w1Vmn4jU
wL3mYGyvYf0a2iG4d1MC0CW4u3L0DVpN6Siq8gSRbngXYeXKID7TDLw1lnevYMO+y3hC77GkKOuh
7z12EDSEpkNoVWxyLVMkRTv24EPXNTclapyHcUrKhLA9k2cLdDU9lgZfTeK1kluoonV4Z/QBsbm+
V+GFcX8NUTDe5hLRHDD/Wjxzy/FFYDgPsMwE68KvV/CealtLMfTNMFQpHG8E02eaop9Mi1BnwlqV
jWqqUb1CCh4aDBTAc8fPLwVQu0s1JUuR53MfZdhQO6iNTLBpuXpKRz3W1oquKSeRZIP3d2XWFtJ6
cEC5O36MsRlSg+fWJWDUNvv2PerSNw1XOnHhwP15t3TwzEQmEq2QFbDEtOMv3J1f/TRS34cqIloB
Qpxnr08Iu4YH62FU8CUbQ2ScCzttT2ob1oc4DrMbt0AB8l/LX6pe4uFKYv0qa+1zCWvQ1Q6ih84s
KqCvUvklbHEcWZA9bkVRNOAKfYF+Pd2W/apFuGM1TN1DJUaULySWazoODzZVlgTsljlj8+FgI/1m
xaN+FkOVla7cLMc/AA5DqTOBFm3HB6fYLL+g9qLfvj9G87ilNtYPVVNvUxlam7WLxHLrJU8IFY4Y
7bOKvbKpnwFaVF/Anrc3TMdHUUJot/6CaB1gqKSHrGnqIeosLf98UGQ/yzZ8XKgGEqgN7AeLxZSV
QNBd4E9rL2WHWTmPYTsRDRZMFkdoMCOi2bgUqi7Ve8g2lbUoisuTxPL0qbKICZuuj9n3BLoU00Iv
3Jv97/nvxFHq7s2sBHM2XT8Ip4nISwYHfXqemb7TYU4RWZEU3gjCfSmLp62voZD8UCmaRUsDuGPT
PRA4QwSeB881tvrv8IcyKanlW1l6/qE1Ow+Od7/4luc70R52frmLVVibilGyMFhLNmrh2AOPlRd4
l2ZKugjeE1tz9x8a2jZGTubVc81wC4QhPOd9gobhlIicqNPZZWeAAmBUC5WgQm/wPzqKQ+bey9FN
jzjg/+WQ2O6Ir5CV/edh6iaD5Paxv+Uy1sD1p18neouTDFmuVpe4nnAUuB11owYBCyPlNZiSFIKJ
qygOrgtjYeB2gNflEOP61JzLMJevlk4ih4LemQ9fgx+Zg0Mbq4qfFw6aGIMknaxXg1B8mKVE66dD
RVGcuIZ19GBBBD4fKs724YhE1bdNToDG54bpVw15CNjxcczMtxh5UiKXRjs+10MRn+0+IOBEgXmz
SfAzyngrtlHmK09y7ncXWy3/Sn1FfurMTH5S/fLWMMHe8E2DdIF0kK9fq8H/ZZW1ejYJLXm1E4bC
mZNfY9gMXoNC+goe2XsQjXruXd0sNO+ijUjhbQyg7ks69ezL16hT9GfFDbIXJTqKLnxzkie5qoBf
3vwyHi6tp8TXfkog91O7lR6VZM1qXDFnE403FUUfgKY4clz7lxx1qJfa2C5BLsWviVPCo61o9VoU
tbbqDhqqqZtcN2DEX5lG035B9ArqIqNXtwGAyteqRRZBBq+3n/CVr4SC5RszcfVDj2TmPTf7Z0Jo
mncj/z7alf3VkOz6lOQB1Emm2rxXI4EUsmWkd0h04NL129+eZdbvhGypmzFERdys3GeF4DM4bOuO
eE9yoV9vR6RhwQv/XQUs8k/jpzrVsIiKTcZL3jnlFr22HIY5K3tOJMM8VXEzwLndZs8qiOkvSL+v
RKNEGNszERhfQfLKV1FluhX+BbvL96LYwyZxVJwhWotiGdr6fcRLJ0pixKaTrzJcbyqI6LM3jMQl
ZIavnUu4YoBFly4sbGZ6xegeNhti8aD1hFp2W7iddRItbe06W13pDJ471E5Gl5kHwpjgtZWLdg3G
JziJohXIJmEKQXsWRRMhInQgVfciiqM0fLf55t9EaWiTO/N1etdC4nvc3jv4QSc9xkktXwMXGLHv
IlfVpcWdQJ8ttBPtY+7UL1FYy2eCFbpHVa15VUJY5YvIvogOoh5exF0ulclNVIlEh+UoMAEwlI2K
4GqGemxieo+iewgc7Z7qj1WV7ezGLhAsLLfQmOdnc7Cyc9AAlpvIgvOzJJNUTWFDMysPm9BBRUs1
g+rBVyykwAfjGYaw+F02CmcLb2Z+EEUwOoTUq9lrrvdQUmotsQRTN6Ud3BWcfkTVpD3qynJNoHgR
vxNFneyB41s7Fd/Hu2lo59SWjCfdT6xrHhkEWEzd6kH+NRAteeTTplxZ1imoEZGzp2RUYneNBa8i
fvfvuqWLyBlS/atoVWX/b8erNQEwjRk+lP1Y3XqpIFw6s6G+I6pL50v0K5XdF73vzNfK6uEHStXs
kviaCbNxERMR141f28J+FF17Lb6Ugea8lVUqb+wyNK5x7iDAUpawpcAL+wIc6YcE+dU2zNY2YUMX
Oeelsvvwe6MQIGZodvXg6I13kkwr2gexLz/BqlKuxPDW+CbnTvWjwW9EGJEewsM4aAdstjmsu7nx
6JhwjvO6WxBbKukqSsoMZlw4qi45c+rFzP1N66rhqYSc/E/D3Ec050stOBKCn6Hx38ijJ4cb0e4T
93gRo4WWTaVZACcsLP04F0Wz6ihRv+PVDuaenqI+Gnpk7GWzA7u9DGFY+tkkvPxk+Ya0jZVMRZaq
sw4G8b5HtG6qi6Lp1s6MkuE+oOOyaWu5euFtlAn9sa1vrJ0f4eaRflfOs91FLEn7zNg9Ppl1pv8A
kwhZpM48z9PHS5tEFiAVb9yWRVHeQrUuD7pWdKfArg3Ufd0cWYLGgh+LYFUmPpCZag4tltu676HX
v0SBLv2SiLScT5SkClRxmfFziLvvviRZb4pZJbAdK+OTb8INzhLFewBCbe+TiVRcltz43Mahsccc
ED/YQIGIca4M7GdMZKY7+u9MwN8AH0o/VQ8dZKKTWGGzCI88W/+VwIysNu2z92RoVf2lbYhZhqe4
enZq9oRNWygPxG00hOegsATuytpgXHPdg6pqaFD11kRpIMfJeVSa5CxyllXiAoQC4dpE0LqgX/NF
sTrnOY2dN2UIpaveOg7XAPre0o/Lkyg2GsxzqRU2RzVsIaZSWJcdm5xQt6yynRcPQPqq6Hz52ha5
+xKU47tqeOpNlMYpAtxSjQfR1VGsc6AY7l2U/Nbb13Eef9Ez1X1xR3yJmVE95Zplvbj73k2s95BP
5b7u5Xpv1Z33LVP3ZVea33IispDMKcpD53XZGzJ369YI7C/sIy+IPGS30pUgz/cAbzStr6zmuqkh
yPA4o6w7IVn6PWRHAy8RxGtaoP0ScocGZGq+5TUvS4dKK7VNYTbGrkNS8NZMCQ/GsKnQRt6IomjA
YZvdqhG1LSSrzwQ7cWavKYhuQHB0he0uu2lTYkLFe7Yl7ZpaxfgFK8BbkwfDtyGYAj1q8BzwQEG5
F6tv4dgN3/oyMNb9VB9M9f/b34Zyaenv2i7jEJ62rjwbwre/x1/q/2v8/+0vzqsWHchtR9/qqRGu
Ozbsj3k3lI+qpat7c6qDLqN8FA0pm9+5TnSBKLJ6zKe6T8fy5YTOSnL2oco3USTGhLZ0ikre8WQk
f+pk5KOdVN8t3URjHzrOqizBG3j5g5TUBoBJMF+9Unbe1uJd37Tw2GySXskeRNLr3K+sfVVXSlVs
VT+SL14BEI9JShRgaJcv9ZSIoqlJgO7nclJsWrZrcD3+3Srql6I4QtTBbXdOAwLalqp5pKUcM+mN
vf2Qc7m+t8h/wEjmvEfgmXio8vTouGBJ1d76Mpit812DgA5rodM9GLaN4GgE30oWywHeV9DEAI+P
VS7tNNUZv8LI0O0bRhWEp6/Aso7iHH5COF9b1MYVJWzn5jYKjq5pbMQrHlSu2gtxIwaqA5q2U6u6
P6mlD2f3Pwo7s7iO4WeAc9l8iQaRtHB1b22CrECit9ZRj/Uccp3afUysSHqEILrZqAcHGbFoHOF0
0eCOgYTc0lcsQcDFhH25l4qk3bP5gxZf+13o9TcoRrqvQYgSfNTU7UNQtcpBDuvk6PaxfvM9FU0M
KR9fYz/+TdBh8puDfeTgT5Kuw46F9O8jejJ7rW+8W5FV1WM2JZrM8tDPoEucOmjqBEWqCNkw6vym
xODioUyWt52TNTfRX3RD4GmLaOSAABrkNNGkyU7IPFqybfToQdaxRZcyvkM6hECEgTCa1sj9Dh20
8mZ4TbQvgNZcowRQhdbr48WyiSwGHW+eraQLjhlUxmdHD4wjZo/s5Axjd0qKvj9KcpCfEy1D2Mdt
g0tUuVA8dZZ9ifIBrdcSI0nQRO4urGsZBQa53NlO1gN0hXQZAqj2jn8i38ah1Ty6sD3BG0zsIDMO
0UBF2z6NDVI/iDv3z4EBPXKjr9rGxyjlZfJLhQ967fey9trbNlze8J5+RXumXRXB0F9ddKigoE7j
TTH4AUxY8MfxbQLw4cbjX1Flb130yN7wXlfw2gQT1n4Mnogl/R2Y8viXFGl/YfgFXm54GMo9W90l
NR9nt9P37TSCHaLfQRxYjsRDz4bKHCDpJMTkr4y4RLXRvzvEGrAFTLoz3Kj9vYwsdWLjHyFdK6+O
MTRQIfMGsDPKD0mlQCQDeV9/C2FrYVHeH1JdCp5dybFulgKaVgjB+3oL5M5wu0Mbd8ObbrJ3UhTv
2c54U5QhzaANkPu3gADArZd37UEcpYbRsdQ65ZRaSrfBlpidQASFbFWnyGDDQZDDrVdzlT5AiCi6
iNyHSnNqEZWfW5bufSL4CTnBMo6oKwobHBoOvHWCYuDNyGukHGupeW0QsDz1rpxAX8ElSeDbxm7Z
gfSYijDaOduhztC5nIqqPgBa0o3sKIpuXCor0InhCpEHQHKmxaZgStTUR+8p14f83DtRgYIFOZEs
fURO1KE0Tu9KJUSpS4nG+j8cN0IYlQNQ/5+xRfHDqS10BI6shFYf6pZDxPn7IB9PSfxWDb7/zJzr
rrLQMo6qC7aiTbUn2bHcvdb50npMuc2Wk4V3s8gOoiQO0jXnqW4S52oY0gHqovHmNBWQwjqtv7a9
Vay0zvK+1570DKDI+akryi61mQ7gAV97SqoGdICUt0nC3xgzHmAHCf8qgjLks1PVb5Pc/ToymvyK
nfssQ+J+BShQXFOl8HfQmY6rSJeL69IgWllg/emnI8mT1dZabl4JkUG5eRpBHCI6LsXW7K2V1ZX4
LP85yaehpT4CL6S6rzExqhBmTidZBhDFuJMPOL/C08buJOvS9B4CREiHovgitT4QEtW66zA53mNz
mn2VjAgD3bfnOpC+SCrF9sHCVHC1ZIRLQhmq/7k41aHU3V2DKRF1hGAqW3TR8IJMrUuD6CfqilJO
dnqHKoAo1qaWbgNoYTZNOGDeL8q/AoALTiaX74o3AH9r8+HVytm0l0PlPqVj2m4IFWsf1SaEDdPq
kwdbg1QlhMTtOhhtd8iIqoXBMSBmH9mqoxE7cIJMs3hnycEtjeVil7DXvctw7WIxwHodG6WEYT1L
Xvh1/hqbt/01MmFAMUZd/4am6JtbxeaP3HBPMoZMDyYccE1RGbGUfsny2oS+DyMDDo3mdz84FzdN
sx9aFX6XdKzUzJYE0BM1ZBgtalg6VAsGlJ7JmHQvbtlVcJqzgRCtveXnZz8BCihaUyQ8L247VivR
GsZ+guYlnHKidajN+FZK+rdoGgmPR/oQl8WTaAt1G5sTREusyYOHvJalW4iSEHnPGIMHkROJnHjv
oyoXx6VK5FBD9TchOj7zUUurbCXWPsQRtRJ1VuVDN2lX4E4hB10v/ZbzyF1yrfTMPLmjSt8xRJUK
JNJTHzk5LiIX54kSK2fHbpSzDI4KzHqg7OMRqhjRIJLehjVoLU19Skkait1yjOJKP/Ixh9nun2E+
dDGsEAyZGHwZrUWmY91aQ76ZxxXNbhxyig89R1OS1shh6RvNdACCTcNLXQlEEATrhwNFw3xK8QP9
RHZ3jq6/znWa+AXLyQcn4hF0rUY+Vn69+df/tPT+M67yM/HgbZh/w3QVRO7Dj51+3PybRMt80iZP
HkKIXYGK743als/Z1E10cPUSM4/IihaRDOLyi6xuN1A3dH85eISuUtPtWG0gp9ZX1yoKinWJgIUX
ADXzqvS7kVUDHHrENLby0fTdcW85zS/CcodNDLGiHPxo1QjpSN1Ej8KBH8zpmqMf1z/LxHV2rJnO
NhSmQaEGG8UcJipb54cpIZEdNiupZCKHaFaHDt92sDFWqFvZZfTKPvMACO9Fr1pn1fLawesxPJdu
QXBx86J4PYMB84MRO7q1cnWxQvCXBVFPGHS2MdatTFe/+1l3kfB6DhmSiAMUDPnk8MsknA4ReN8D
OGK2qU50DiTlsawj6S6HbHlz9IzuhXvWWYsgLzdVdX0LTCqOrnOdgojLasy65Lgc5WHJ2yQllEvo
pkp30QAG7Xs9grgq6hYo5/hUFU9VrHf3joVQbZVwoadsybuRkBHIy0J+iPci5YisoJCD7EHRWDA7
1P2qB2qqO8QbGvGtVXoUwKZkiN3HsgPHn2Rny+sMov5JMqzFazBm/U7N4BoTdSkMDPsRlTUMpn/X
NSMLCShN1X2Bil5mG+5DMiXQUTi5VdxrE7qmuIYXp2cNcx+nJIi1/GAP1rASRWYQ7R7CRgFgqJqr
lvrK1L8GRq2dRJUtFSq8ZP2IXGiVbUWdSDTVVXETwdkounxogDFPG6r5xKLaUDP8u0OWHsWJRZ3r
dyvTqbVNPZR4rKcfKRqDSE7PhgkB4VRlYFa/WZa06Tw/fMzybQYg+F4rSvCIz/x3HxTusVO0K0Tk
8aVHrOouEnuE6x9aK2O31MVDmyLiBjN/JEuhBKTR1dC8bk6RERl3jP3GfGwTmNsxc1E/8utqnaY2
mzY3RmNoNHJ7P5dRSCp2ZRbra+J8afdzQz1Pi+ewsh9Gh9VBOxb4iopGvztOJD0YwdmbCloQ/kl6
o3xvsFqeBj2etoXgfVD/IzBj6ddHsBzFI1OvGMiSMxPtiuCO4F1zy7NhMz9RYx54xBrXK1iRq4es
TLxHHSPZoxpmT7nr9WfRTSQsydQVskD5QRRFXwWW9Y1REDkujhJ1ICpiIAnRlT1cv3Zkz7nHqebc
4eUeT5rWfPPcEpaQqV61khYlqXDlhjbIf9ENBswjnnv/Knqw8rvLgaKdg5HnLxuC+iB5jnkHLGrd
URArtopvo2XQj9ZdNCg15J5yjnNGFEUDhCn6rYhZMKK8IcEc69e4kjVt3QbMv1FrXJa+PrZTxMwq
ax+rRbizByImoLP0H3PQEBvkWaKtZsGMtrbqwt1pjgZzOPwtj1A9B496XYEN1SLsBz32UFuLERWa
tExEwtplRC0LNU917Flt5B5yeBJiIe7E1OdCPPwnNxXh1/ua1mj5oa3hEH83Sau4iEOfRA655gT/
9ameUELNFMIociLpRKDklLCpJXBSVEJd2+wdFY93H0L4kg3P/hx4NcV5yyy7yzdZHTGz1OxiJ+DD
krBGBuogyolAPbR68lWfgEfNhKQpp5+ANhHII1Pgj4wCYjfYIDEKwLt7Eola1P2IwFE58W/8k1Vj
50cQqXBgVCm0j6K5bUcQoiIbQjsD5X8U4uaAOB+nHSx78xWzByRIInhGQtvEhSiu4twM2ct5ssrs
4T5B7gCEGfAFfSsNmgTErvk1NPpPF7aIOCv2PfJfG0N58tB1PGVN+2ZxWc8BcmC7WtG/+YPubPsp
qjZimMw5M+MkW/F/l6stcuIO4MPyt7rHtZJQSTvLjbopI08/1Ai1nUwty48mm4SoCMuVJDf7Tjdf
Yv61YfQg9AF1yNxhHgGlZE1uQ0g/SsYmLAExT6C0dIq4tqabJXIJpA3bAloQvrutcqpgtvAKE0eX
lsPEF8X95cOFAaLMdTOdCgpFS1lLUuJi78fgVvjGDz3xpa1mXLKu7E+Vb3ZzoulBf3LV6colw7dE
UYsTkN/i5KQFpOMim9pOq2xFVkivipxIIsstiHZyYMOYYuezSY4l1woAOiw6/vXByh0rPQYJRAAT
RnT6myIRf3gpNokGs4yCbqY7YZjGKUZRXI5MYE5Fth4xeKWJNWyWOyOe06Uoco7SIW8FgJfJO4Mn
kESbwv6WxGh0f9/oxjmaYu/FcyCSYCp2uDh2Y1BdRFXuGog7eDarESFr0ApFA1Nqub9tln2JlapE
fVRLwYBNqLE5azVqd4wg+QIkzzWd+CEKHRkDkYhiGMBCrATS75IlZXdGGLJejZXVoooihf3ZsrON
hkxXnfXDykuQ1vXRp97IdsEuRpXdPbafn07cPyv5RKzLegTd2AzBOaD0A67zrZq04Eaja5IV/gqO
MhylY+5fTGJhrp7brPG3V6tuSG6JwicidQpj48CyepaLes2UkeNCx7KYF80RuoFpazvKj6Dv1cPY
oSBk2mjSWl/rsk53Ok4YotibFi2WytsFNUKUKIFLbYJ/hDDBDR9cJo3wQVcVcz0og7R1pRpZmFbd
wf0PPd34ounxMc1z7HdIEgWV/l50BZqFQ7yDfinYGgD9srq5+F4pr/g4gkz2s2xTAcjwmwvEr8ST
hLh0JRnXqxdiVAFLtYaULdh1xaQRXWtE4WKiwDm9HnO1Q9/YrjY5FBWVja2x7X9XFhfGbh2kUjh+
bJ2LN0ThOkBgy01DGV5TJEoDBXN1K0N8q6F/PiCaWbS/QxdEtkwk1bofDXvvwnUj5fWhVn0uAjx0
gW5ypXUfrHjV6cTFdK+OPZkuEYJkPVb9tPh0T3OLosAdY5nHNNpr0gAQWCLev+mkPSuKcY3/8RuL
Z39rD+D3c8mM4CYiTMceWXvqYHNs6NEI3+SPe6kzHCL7sYcC6YDHU74QTIt6ho0Cg5xyo3NQumDm
Gw/CYNuzZbS2Gh3OKVBPvvS7dtGWKfvr9ASpoVlfY3/8ZdC4Tis+lAWbbMlyb5na/CgS2JFUXtG1
0rWINQ0d/kbfQjFHDvUNBtFLFlUo4JrgxEBwb2LMCZoOKHyM5Hht1hOlCFzLq16tv7p8LzawvK7Q
ZUYfNMGFY3Mus3ACOCHGdk1UzgCjl3FtCmmXeJX7OMC4Phb2X3mMqp4ne9+HVtrVNhvBTmk30wKw
NTX/TKzcznD8nxI8rKusR5tY6cc3p8BggQFSkX5ZSCTCa6QFR03BkueE8iOMC/ZaG+KN67fPg2Lv
EMIlfMQnFEvSZbyt7JCk6EdUKM1uLPpmM/hxvpPsV19K05URJu62jFPsM226M0wpu4w+A3Y1lsFA
UR68PqyhphyOjfydnb+/dgar3TblUxUh1Vqi14U9f2s6+btSt9CzQJBka4ge1+0rEbkaZEehv0bF
M1mxGlTWI/yrKwfB1FU99MkqtPyDoUvyqoWyywz1V4jECp0gSWi+YtZHhbxJQ9RXbBhDZaU5KJpn
0DZ89Zz2u+sVJaRO2c9wfBvVCPK12P9BcG6yqdQXJBRfWuIl8brAltqdHShTJ99G3Tf2BltbPzQW
JjOCgE1X/Y35BgoT8z3sjFvW47SPnYuu0i1Ruqsms/pnTg+3LarDdV5d3LFBQDYd9sjzmqjLpv5h
+AvlbOzVz1HafFMaBOXlerjrISv/ZpzoejMMgUij4+jTmaFTSCYbYoYhNvR4JtZl1kAIFn5vuUir
MkcUWNKkY96zyPJ1pVjXe669vIktDP5ICpy1fFcmhvuItmG9xbUTrvvCejH7ZKOlDROBBA1tHL+h
cR9vFAeHd1XWwaqqkq/EiwJyrNlD91GAXhLRm2aJkPCkE0tkdL+tpPgVMv9HqNPsVfW1NWGgK4II
3H13tAP1ZyZFP5NA/VEVGmKBJcz8MnsoLNz7tGuGnZ3gLAgUYtntmDgif/DeFKygfQLZXzdkT3JY
3IrJUJUOkyP2l1ZZSC90/GCfUNmq1Vfw3pXbXjInuHP+0PrhKshMrCVToG7h9cdM4aOQECNkQt4H
1wuzpumtQ+VYJsGDRSDGKo+zWxJlvxPNOhaF+b0K2Hj1+t2342Sjy/GBQBXsQW6NXkvngqu3u1ON
mpkHVfWmIAJ922ghjDxdG21MCTV6VaqHlWSk/cbVpB82zEa+2xKIHmhbHVEptbbM/dCXz8i84YZO
9D1WgL0xYsn005e0l3c6qt472zeJHyZmJTB4zKTszZGz8NSuPd+eOMS+tJoP23j8Oox1vIF/5tkv
xx9Zb35Vs+GxNddqYhY70+uvI9SckQnzXIX+pGKa1wwaazur4BnMVDxqenWMXJcwbXPfBdLGDtC6
fx+C/Jvjxc9m3lx6k5hGuXv16/hQEYMT9TwTYV3toGSDmqa9+BAHEtAGMVoZG5soZwculRut5P2E
Vd6ID0WVdRhxBzjj4IeGNADtCs/4NtT9N7Spk5UVSy+VDZFNHajvVRL96KDT04r+HXzZL8J2iYvV
9mMbHBs9eR6Aka9jOfuSN5CXB/AwtRER1VyPJx0RsX2GG4CYPw3bUTXucUBCplYdvaZ5RNMIDUEb
+3hXW78qvYKagi8sGttIvac6lL8QKK8kvUPyUk6hbYovap0+RlDzrJSxM7a64+x70zm+JxUEfbAN
/T+6zmu5VW3r1k9EFWGQboWilZym0w1lT9vkMEgDePrzobX3v6p21blRWQgjW4JB7623cKhGu8Nv
P4MsP0GPiMnRJI39SChGdUE3DIXPxTbd5IqsQ5AdUOHO/qsX3SnT1VvPH0Xr95pAwsDpM3/xG+3I
yvcEuaxe9b3LRx9dDJLpK9vcdanaj1W4bfetKrctHwuLBJ0/s8NxxWwvof5XWAG79SUBpdp35Knp
LcFio3/KKrw+eytjnlJuVcLVq7zwJ8+JUM7gp5Vj8+r03cn0u/veywPyHB7qLvqwC/pGJGREN6j8
3UVTjz9pNQSMZkh5EER/zpwbTASwjS8pGxpDUdGMG8/SIRj3O0GfcfDplqviQvRoQx2Q6GBVXC79
q9MBKs+5N67w4bnm6diupIsjoC4gHFlF9Fw5+U/djc2q6HK1ln5PYiSiwybWD4PuP7oWReQU45xd
RsPRaqmy6z786Duuu7k3tw5m3m47nC3QO5xTsjUWd46WMw2VIVaicKew3H3FgxCiUwSEZoEdNoPF
h+zyMRJ5MrOgG8W6N10fwb/nrYZUFeviqS3wiBoyTd+aFp4NbZM8EgDfhXjbc4Ojknzwv/Wx708G
RmR0Y/beC7tnTUzYbvr9h+hwGp+0BN5L/9G0/jYasBRtEzKK/cxf50AEDQOOHGL8utQ1Lh6KMCnS
QEYgAr2uFyDW2b6YB+9AyOSrm2Dewx28H+pvo6M2nhSXZ4W/TpqchFaRMKfwUEw5XWTyaLD8rFEn
wWoiv2dO5ClKql9CRuOVMHrGStafsPUIKim/DJzrvLlBJWGQCBYmHvmc5bmP5NGhWIy68jL4DA3J
F8Hq6oyA6IVa+8VjaBHY0ZIVYY5/J5sOIPOG8eL53GqcaZ15/ZIwyN3cIUAqbfFRla+ZKbk6VOA0
s361h2KkGM+zlfCowZwc3kaU/A7g2d3RrhaHLHvE721Uf+xKbQzTHimsCM1IXLwdnP5eU2N9SLTs
3oooyMmkLU273FkgU1LOioI2HnaItK3WKdYAQn+cOPrC3wrv1AzOXmxIrgBOGu0X0O8zqbJD6Fgj
ycAd08pLUWNjhsW9WOWwbfezHTXrFkdMX6VBOtvnpvfhpvY/tnZH1PIpIZi1BITG8BHuXVZvkDLe
p4MQW72U75gs3PXljONztVg0f0hBcPXoG4j1q/hPLVwqIThQHiDBSuoRdWeVYDMJBb30dpCWbKIh
XRWkDuIeZ0IVYn+mPRaQg5rIbHfMrbCmZ1N3TjLlCoz5hDNBqARTyR/bDYd13uE4XGxiw9klzvgx
j3cwZ/7kMFJX5ILITWHwORElfkGJAW1kpl930Cp10wLB268aznwLty3APeTNbI+asXUIPFr5tvYk
KrEdMLhdFqlqhQ8qUqgJAvVucZcj/SNjYdOsI9aB70NsfZmONm1Dc8AsGQkpjoa0p3mOvR0Voe1z
9lca2gEKE2ITY/Qr1PhdEuORlFm/ltOVK2cE7rdxTWLdBEK0sRc09YfE001c5dx1RsrpSvM5S1zb
/ARw+SFDuT4OGVNrk8H9RFRRZhqPGPYVa6gyCCgtY61nlb38wiYBI16bJoN9L9sJG19aYxz3rjF4
1AFpHWA11+Ke0r2lhsSOujtqCWdb1YhVm9d/0rxEjuTcYYy5nivqZ9X5pPoCUqycPN4pEsdx7Zwv
DhT2WnxPhv+3LuZ0DZGt5jTtH9xSvbut+ouT6H6epsAxjY9qTGzckhUWvYgvwrGx8SdRZcAcRK/F
05C5D33rIctIi/Pg9QxQpM4g239P7Y5E+8J6DrvHXuhYdeMhSoIYiTu6G67HuDzntjgJw+HSjTry
nJhjNLp7rek6hqpU6zjR7wkc+WMOpGL6fbmN4ukxDu0BLqD7wECFAJc0xLN5fvP8R8/RIImYixdf
0Y1B16UU2BSY2NdF69Ss1hMutsScr4amZ94Q77S6PJf5H2zzfIad4Z5zMmjq2NqMqUEnNhjsaibl
RjMdK/Du2gjDTkA/uAtkg/s9nJPS3Sipv2l5zqilN3fhiOfeGBKGl2ODJt0+iIbubyyh3tvWgfqi
LXMKDOWubKpKui911bMDlbSN63BOSlXiB0Y1OLwNeQi5rwUh3NxSWkbgeen35MZvMXPKaeqLQBvw
Bkx9czq402slknwTmrtcMJAu0aGiQY02DjkwlejfsjJaEGo6/zDlW/OdJuCGwKykMUBayavTdiki
0snJ/owjd2+bVO9trSg5BqdjTNgyHo4JifZdHw/l7zokIyOL60sXxVuLIJGtP43HOjO/cg3Bbpzi
/L74DcnuL4ykPwzEq60GR2UlueI3vubSG/pcSkq1l3La+rgATxNwO3wuuQ6zCHe2ClmgRImQM9VK
W7R/eQgWkiTfVZifdFfD1DytSRYKbUZPSbuPMdhYQVpyV01lfisL26n8j+G4JYlbxodraHt3HsFP
fNg8Vv1dVVid4tf9jd/MJxW12kozvsxYDuPsm2UBabC4EMzXJibC9X7kbsqliOCw/IQSA/V7+CXf
8hL6RCwnrFEGQefF4L74xnicGsxI8JkjS95qrkMjPku+LCxRHpLMN3faErkc19Mpt3Vc35Oy3yYJ
fZpO7V/X6oVrFBoIpPplOXQ2TTTt+D2m4H2E8W18IFboT2aY2poErN0LQtJwpWQIe+jbH1+lZ72C
bT+7RU+1CTHVnmGcEV2NdOKYZz5tKktUaFHwcm1CsgXrlQ30mnfdMT+kAZeqgDMBYPtY8eGtSmU9
aHkGZCist4G5pRGpYU36z+Kn4ken2BbP0ezsjZwCXUSE8rE6UQHgtEcP65l4t8regmiMkzCA1b0f
Rw/1DwtvyORHoawc4+EhF3RqToOeJlXEogj9LW4IapjMijwo9YwBab6Fw3WfusOJsQJCPy2/iDzq
1jSBJ7U4t07Wk/EZld6n27cvrc6JmdkvZF88mU65FhE5hUQA4wJOkOx01zZcLci6YIjvW0t/6zv7
S3MHcGWYbq1Fdl2qA8ak3P/dObFQTAwH2V8yiQ84CwA0uMW82XgPl+bV06LTjFMhltqnzHRmgLv2
by3HrXS1l5xI4pUbWypQFYW3bsNmCDlbqGL6svKRigt9ZYv8rgq7r1IgoYj7GVNK6E9N/+Tm4mgV
ThuYWk9NVUK/1zGoHlNNW4sln7f3jQ1ScKLo0+pvXMR7jCvumiTe6pn9HXsNOFXDFJAkVaIUk505
1ZfMIVC0kfmhHohM7fV6Ayv8MzNa6KImCd12skkzBs9pB/8tLDEOtjf8Ccc+vrpJCUlYnUrNwN/J
MeIVosdQWY9hh4QiDH/nUns2iRIanSp+1rIPPBNLezYDLdJhYynzMuE9trY646/bdwfTT54qxWQd
BeB3Fy4fdpx/TMbwmpXoqklbwP2q4n9O1GXK1LlKoeeF0SclxCfBqvHKrYatXU8ffb3o8nRu5Frh
wwicK7zHTdh21OYLUjnumOLFa2sCmtUTkwB4EzQh/vBtEimytjwVOXFKlf1YeEowQdfe50iddImF
tF+eTZZw4Xq7rqq8oFCY3JXdJlHJW5I3IviVdv3XtvKvsK7hWprVQ4FbY+cWLC5OQ9qS3WGPd5xL
tQnJj4flhFbbqI/ojJ5MbYCcjvIXlcV+UtgSxmSDpqkOqNeXA2cjnPNZWGudmSoeXBFakFIFetDN
Y0pSYpJt58g9oqD8dIT8yOf5OuDzxVjNOXOFvDoZbm1av/bLCg6mF+3MJg1c1UM41kiLSucL4qU7
XGvnnbStjY29AfcfgzzKPPBMrq5h1oc9mQ646EMDH70ek3X+qdryH0cX8MYFT1lZVHScxeXZyl96
ka0JUL1v4u4tHhiBL6fgPBExBbFE30YOJwr6icuchzsQ8bfQ7S4gt9cQo3y6BHRouTQ2pBAdc1E8
dbH5XoyOoNGLKWvRU3k+Lk+i48ZYJk83qkCkA8oAHtd7urEnQrXf6i79S/f7jAq0O2CbT6byHK7R
vbzZ9ampw3fKA/gYMSVKCFB/0hjkNAZhK/1kZxuvMPewjID10smiZJAR+ZDaqXJr7UKv+ToWYLtz
727Jyy7Xle0oevrR3xYzVjSzyLN92ZzLSmNAwAE2Xqb9pe9dTWghRBJ6+3HW0E0WWFYSkhWNXnQ3
JIqmEecEZvtaUKc2scWTvZvawrjTciZYEiUCkwiXRs2LdeQZxm6afHlAHpesmokMptGwikdtajGN
d7N2d3v6zzZs6FOuyzYP1y4SDoz4a5N7VUfYuFtUZBks6U/jmycSzLgJsHDccQqkPx0qF0k6IqcP
BxzZEPBPXavX9vw/29mgUO1FCNKHiT2tzcucN+1uoEJvFPewoQGATLon8oU/+y5flF3cfWZNHYQx
+Ds3/HXJ7Aym3PiER8a9poXuluoiIuc4f9d6DFUri9LeUcZPWHpcNFTYRRh+WanoAyAib41tgPAt
TJz1kv/JYVny5F2ilpIt1o6xC4cvdP/Gvvl3aKFvTyzCYR8ecGLGIB3EqvPNVz/D9Nve1pN2lsvb
JcsExnKgTymc733vBf88bA9LkiXmMhim9DTrzmNRX+tUDKs0V09lxPQ597xDUwsgTfeamajJXe+7
GW1M/CN5P9n5Q7qMDnytADYcm6PQIxW0jcUV4ZMCj6rsjnyMci0jOTLD79YU14rL2jqUgyBQx6Z7
21tRLDCbgNmhOzgSGG6NJ2pmuTg0Rs0mtetrkw5vY7EELY7psAut4lclc3vucNqIgLd1m07Zinxu
sJPFfMCyNn6svyWTe/ajX7O1mMk25KF5NJx14pUsj+lToV5CK8FdyKNHiyMrWiGxXo0dXg5jNQae
n9I7u7ZaMVPdpYluvGY+qzXesXS3QCxjQT6UkRxFD/riDOJCj/3s6MVrW3j5RmtEAtEiesNjBAm7
Z+5QM+kBRA+WwYV06BI7BHIISNUHC+y5GUzE6ibfsblMW2eNYEg7y3YEmfJb5tFiFrbVPedzRslf
KKDKcGC4goUKEncm7qob6eE0cpe8MveCzHEMFE3Ds5FjCKhbWL4MVQ2tCsDKrr+zVOL9Uqp9PoEz
G7ntH0xx6IquX00Rg6l2Bnxy3eyzB+TjblNpqxLSQ5tX8SFKh6WANt9tJC4r0MoIu5OxudeLgsGK
aX9Vy+gp/JAgLIGRadSu3akFs4Qm29xFSAN7ipGH0OGsLCvAzl5HdzJcBvR1ARyVeuOXNi7pE2MP
Z0ms6SWIXzL3inkZJwzOCNmuiXGpoLxbjU3WP0gy09ct8UaLIf8RXP4c2TLIe3CbEUcNQwFrUkvV
h3SQOH5wR4ilCAPZJ/q5U/q2oKZcTS7K6WQmsVzoV78W1k7ovdziEHmYZequnKzcxCaBLXPEzSGK
RHtU4O2ZB8E9zcYXp4Rkqnd/mJrx/Zcz1B8Q2TBp07u8Alanb8WnNnWIXhm2eDHgIiHL5NS5zE9l
A2hfW6OGKBY/yNwvNnNncTNW7RsWPZvSXurPCmncPBzsjJU0T6qX0pmtvWtWsJlFNd2JdpkJNdBp
iN+Aw+dmDXVtTp442o2NiDktNCUQYLcAgVxotFmO/VLkTRG4RhkGWK6UcDlRvdZpQGRbiQHUckle
85G3yCYuYStv7EAIseQpyJMt0tfO4bMNjc7Zp0kGgYnLHpnPS+PwH0ubt0RPBBITOSxrjGQcb3i1
fRticVacsPocj1H1oAOhcEaVq5BvZRNnLXbfbUO7x3sb9bQlaGRg6kyV5TLr2TheXQVpNOwFjTvx
wgURq70odwyLLTxitv5wrmLCW9DKfuqOIO7dDDdDOr1aCtXl4A5/2hCtJzSgZlcSRMMS3V3HZGYn
7VeQEgSsE33VltOvXa+/i5ihAhz6JsYo0QRs7tTf+DfzEU3p/aD3GuHTHgqYwSN2o0SYIGv4tCYI
nUnYSE/CZsmZbIfYrXEhofqvz2LqWG7G0jxgVFLNlBU255yoje8xsj9183cY52+sZwi3wCjclvdz
6+g444Tg0OEn5lv8tjCdrZ6joGBkiHtNi8gE3ENTw0UxY3ZI8UnjYdPG2rvfCG/TGw2Ba0lWnZn8
uZt89kjHE8x0GHsFukGlQ5+DuJeKlb52h7GPCPDEyNbctg+pFU53Tqgz26D1ESWUHDeqxq2GFzw8
5KdOy/Vt493jcUFhqE8vw2js51YHFR6bP93ARMRRXWBGZRuMyjcoFPOZvz46x233njuMyKxfc0ju
Pbp9mmDuisMwQjWiHehHBtCxr1Gz7xt049eIPBKtIsyacKe1arXvphrerYhcrzw8Zz3cStF/Kw9A
v06B4GFXPneAAuS9+fj+lg7gh/VnCGkPU9wbNgh0PrVFvRa703F0iS4o0vRBEzXu+fbEKTfX1aqC
irI2Bno+d/HEb+vyR7fUVzfoVCyO2husPbvFdFtV+RfcDdIrcT9l3ktnbLrNI/9RylkVp8Avdr6L
scCFbLjOtHRf6AQ6N6F1L1s/vatazm1LriM+5NVU+9ADGYIb0rc3cafUpfY2FuzZtTcK0jb6z2mq
rtxhU6pgayVq5HNNVcIDqbdTugh2O/oOQtsgyM/1d4rIilYhfTJ1PwxiCfQaV3bCTwAneVT119JB
mav9BWtXH1q0Z/qqY+0kLkPLmG0ey7+uu3izCFqjpoVYN/CtGPq8i/y5vSbLgw36VsCkvbttcnJJ
lBHIQ505/LftEkETjvsC+iOcXJO1lGB1T/Nx8W+GaV1L1uGwNp7TPkk5D/TXFnuJtWGabhBZe89x
7LWY/dcoiQUqNzDtqi3UpglpZAqFDiJdNWMlD3Jsnwe3nndmaiWbockvI5QxZsdM56wmlzsuHoKN
vT7DR3hkVsskjhKONRaVPjYVoMMbq2n7y1B7j3nJB1rO+aqojebS+V1NhvfW46bv1XiydIw3cB27
NuEEyA/M2MXjl+oNXMRdxvJpb7xYDszCuv2oJU4uKLoohYqN37jXgonYup5FG1C0bkKkgwMjVjxz
lqAN9ZM20zp0ho74wrus6cctxt8wF8OLP0fnyKFXoS3bZmYdB0rLwGMMdWeQP0CRM/6w5GIe5Xr3
htU8yD4DhnGil3xi/im4L0U4SDfa9DuSH5yGlnFJbGtYd2URbbWcZARpeL+uDUez6F7GbghXAhvk
wJ30wG0n1mdr/hajt28sYrLTX9fhBJ2L/K8c0dbqbkftpxFiVE7RUVn1nyaDTNFxcpntMzqOo9/A
8InCeBMmDS4evblyffF3UZxQiONO0vqmFYSmezJhXufMXzZD5Bx8KD93CBX/GEvMeFRrTNsrPgBX
fLc5Ykt0RBXg63YMPUxt0vzZd5hTmy4ZRXiB3DnVdB0spge2CN/jexgorCpBqOZNb0LdH5rz1Gf5
DlrGYRrCK3EhSF/AIjJjhKrjcsxoml6L0v5p5vEsRH+lSsW2OD5mIXtwdmoQgtptJnrO7qU6Y45y
ddJYUM62BciJtZd2dzBGctCL8UmbZuPcwwUy4QFvq2RfNJS4nW/9mJnVr0qnfdWqbgbnyrgZ8LmZ
KDMlpKfGi48dszQwt09TdN3JICw2jb1pq3Wdv27nKvBFzNmSPOQ4MwQRa33V7LBVOsCZ5Fae6Sb6
/vojd4gTC0eLxGntJ7L7z0xkX10Tz5z95k5JvheREF5I3vrWmduPyAKETNNFTp8yQbPIeDIrLwoE
FmUgDExsbT7moRm2EJ9YYe/SLv3D9//ofjV1468j8AJgWkD/1tdXmqKtsqOfsR0fW9P9qfPu1Zva
J6YQYWCmGj75LsFZPo5SMqQdEMbC3mGOqpEa7Ago2UQeeKu+mCUtv87U2Q2tI0ZpX0aovECW8MSW
aVbZIc+nU8vXxO4chtHB/OFusqadyxVURtWuYOEOHe3N6pNfzM1KkGc57iodWhvy97j5Kd32lZwp
0OiyukqxNULunKzpuCv7+0IMuB+XX2bmwU0fN72XQKnTRU0uA7rTeomf0SYIdqHx7Zo/DDS9TTz7
5xFK2ro0sEaAep1IHU6vH9+N9mys0iQ+15VGaqVVnBzUalkpi1032foG2pxNdaGCvnR2hhoj3MZq
SQSLfDQ5MA5rXP6ZuGtoSiMUnaQ7xgivfdmxwu+mOv2JK7mYTnUHq9T4v0nlFA4oDuUtTdiSgTap
F2OO/SPIRjC2ZI97dmJsRrd8juvm3uoJgsCmmj8jWasCrqsHWo7e2z47Ga2QZFweJJNOcJWVnfDU
e4D+jenfWDOxGhlijIQ7wZzayU6rN6q+drNuHMti2KpSi9Yyoyir231VGtStYMJJmfDtjeXGi+dz
UrAAhbEsN3rd3UUewe2RTuwCjCPD19qNn2vIlYe3fGw2zdBSAnTRvWZQ9Kuy+o4Y6MmUMEo/0pK1
NpmfTievQu/2hZ9Pm86g3s27zAEPshAL5TiyhOq+i6yvWhwji1WTnECXcdivD8ehEjYy98H/ISPl
E/BLSO+FCcpuJAYOTcvRoimNI8qIMTKvCFausdKviephexiHOsqLrQE84BTO/Wj6C5WHcrSWBClO
cF3rxnxtx+QZhiXlKD5Udjcg1CidSzlbT6GVPgrWlK3n9rusmXd+bdyF3MkRiwZ9xYCMaMpNmoJG
ktiZJs3KlKO1hkbJMy+i2KnhxbQFqDla7qSKd9NgbN2uoyoBbPTJLFjVWn4SY/MdpsN31jKrSOeV
IR9z2fdcNEj+wurNjJ3vZLR/+qHCr99cW3pe7zC/Z142Yawg6dqd+AtIloF9XTaAZ9rVqubn2HZf
Unfc66Z1kDGlqtaZJ+x3kHsIODo9N0S79frV6dcQ2kbqNTcMrCEGX2xtyR1WV19NiW1g9iUsQQ5b
dgDUfXBckLi8q17n0F830yx2cWf88clhldJ/j/uFEZ/EJ01BpIBoRwpEMZ7sgtzTygTgLrw/Oi5u
fVhdMTwaYF4NT3IAi+kixLCV65wRjhFoF9aPBUKGlT9Pp7L318lsk6LELkxMThY+KYxZva3tNY+W
XXw2LVllmu7itQ8hTR+efQG8bPnICmzvSXUGBZu9ZsllAo1HAjRc8ScjoBO5CfZittV8lnq/1mCp
SlJDx8S8OoZLZii+gSmYe1+H++WWx1zgdS4zeyXiEm06Up9Q2g/Sai92M3oBs0babkLrVpq07vPe
aTclnB7lwXwcu6PZMw2OGKc02l+cHIh6BFtdqQYHSXippstXq5iX57lBX+oegOBZGxOj5r4273qj
fyl0IDBckRZF+k5D2N36DkUJhaJCrbKMAfGTSrCd0KMJcIDqN2w/pGds+0acetfFD6UmGTJjzcbQ
wq0ANPvurGrRnY0q6c8AEDNjPaXtoY+oVavV46FoRf2YCi17pK1efr5tqFr0j/gUcdt0Qrwgwzgy
gsbW291/XmZHbRw2xBrK620TdADmELZ4//cgqYpS1nFv3NhzWz+Cw8hH6GJPtY55x22TRbzrRfr6
/p8dlr1yAky3/LXx+t8DAaSj0lemdrjtB9l6fBgl8fXLUW8PaEv2MYJKxtb8ZbdtrdN2AQw7GxuX
/27LEy8wMPW53vbAu2uC7ZICaNuZuopx+M8Dvd2DJ0p19z/bBbUBVjqKgdZ/9zekg4uFODEnNS//
bs6JVrtEMIxuB71tz6uJ6KnYvqcX2damDO9TMj2fZQhxqqpVd3d76vhVtmTAzZtkTPtnv4nyoynB
EstI9dw5Ou+BDIQgR37TBaU7npXO4nv71anx2yCCrHe4PU1zP90hbBDrfw4chepEViGg2fK2TY7r
XGb8s+vtrTy/fmXqIs63d1IJkY1z6EUAEuyuelnsaae14PY0QXl6Vr75p5Aaf4euXy1ptE+34xj8
JlBGI0+3A9klpD5Z+uH29mqX2sEEpxdVTV493B7sXDbbrOHSwiorjoPeqfC6UEUb3F6G0Vw98IbJ
viGDmVV82adI5hjWFUOtf4+TtdNIP1DuACnMbddZyRWIPd5WaszvGcEvzIG6fsCizl1XUTI8Zlhq
rltcFZ6mRjpBiPrmmdqrCSLl5C8d6BvXna1e4xk/Oze33bdytMtVrvXVh2jqH0JlkUs25as3pMXf
sS6RDabWdzlDZM+96rcbqSgKZipMOKpg0GsWjlm/D0cqmlVzAq2CklvgQiOcFPoB0cSUOwN7z9Uu
ZhbywyDiaHWz/M4b98GF4f+VqPTdK+PmU6cnoHpr/XeT2e0qS/Npm9QR0Si+IR8Ik8dXM3dZgpbA
5du2KKuRVM4axc8g5cPtBSMyXBaJsN7cnt5eaBLAoTTKNcodDvXPfnU0bhwoZuvb0245QOWa3mYY
PRz1/u89yHquoE8zR7OVrOJgblx9q1kGLsTLPrfj+8wEd6O0h3/+1NsLZRv2u7JlpnXb5Xb8UdPh
+Q8x8/5KwmdDkb6fh4y4SEagV9KCin0v7ZRI0Do+c5lpm04b0ydMDJKgMezuo8i1i2nXKmJG/DB7
YfwrC/sTgrf/qhzTIwK5Qzar3BxUxZdHrayso2sqb0vzOnD9FyZzcWt4U+HwZldYucT2BvUAX9Cc
zQ+lWzvvo2NWQRSp+dE3kmrrOwV2O0U73MHu93akNodXYk3btSUz/QVGYYphUnwv9eyxnE3zYtUF
RguWoxhNMAvss1heOHEYFEVVdslonXYWXgvnLBP5rpe4pOQlA64iU9M5s61uZ5WwCkrB8L8XRnE2
+snc4WwTnQ3fdHZcKO4pyxACVCy4XGV3JaSTXY20f2/ZafxANUJJZ7jO3yi/w1fC+e7ow1dtF02P
t10Te9ZAZf676zi0/7Orhcz5USfjezd0Nqtvnz3BnkpPZJ/tVIi3KW7LwBm3bQCeu0HWKt4o4kLX
daMz9QvVQ2G2JCun4bwxk1k93B6Il3UDCzuJ7e2psexnDChxI6u2dzVLG8HdKVg2rj7RwUzk+M/v
xSmgsmeGzR1D8O+ZND+MqkD64frfd7WP7Q06JbpBb1+RogLHUiEGRpfwYOEqvIa0M25u21TlhQ9U
93D0cdxkJsR+t22ustZqwp7p9kzFYXHBomx/e3Y7EPo0f5+SngedmWPcHmxhhwQ3cw39uw0+Z8Mo
1zEP/f/tx/xjbWJtd71tqn2vxNKt2VcNEepjnndr3VSwKwBQuq2WCr474iDjDWpE9JjanIFlme3V
5bYAEWDZCDaZBf88b2WDAR847j973p5inA/UtDz8e4jbC5UddVeHkTqe0x42MKq9GuGk72/Afanl
/BGcmP+fjZHt6HvNAOK//eJtx9vD7QV0qIyDl1+e5xr6eOY7h2hpQGXcWJcB/OcaFRJaC66BH6CG
LUMeu7o3a4wq7Bk9TtUzcLTc8qc0K/8hiRDe+BI8/ba9cP0n7D70J38pd6VEFqPFPfuX1bGqcYWy
J9Kmw6mUm9v2PqYjUn39yhTHxZxoJF41ZXRZ2ETOGrHSjq3L2bS6/dhNJJeW44CVua0db5uaNOPV
2/N/frxt/ff1wUe4lhfa7/9svz39n2226RmHQmYb5YGhkns1HWNz+s+DrrcPSc//Ogv44kXs2m9G
ivhAr7P6g6Hdty1q51Nzy5fOMLqDcCyx84w03viFhesHHvAvojIYn6HwKE2P9TQy8GVq8uSVxEtC
jVkwYWVom9aajh4uW+GUWmtY4ax/5XiZpCx+phpTz7413yK71WGQVh4du9Lu1OveNAZsRXVG9ytd
WdE+LEpa6w5pl2cWn7VvvJNPrj1imF0dSxObwcSdISSM/VYWdf466AzRJi03thoSrg8nDDhAself
hyaq7wzZ5Fsdgdih6qPixZumA2Bk+Wkoq0L1FIbHIh7Sx1BEv7e3m02Pb1CO1dWtiuESRkwZxuUX
lr8DBiUzrRRuYOlEYoed5FeKJen59mCVY3+Woodea3tYHGh06RKC5NkyEzGubvug5Vx+hKaNBk4c
//P0/w5x272o69eiyKv9v4fOLWjBQhu6TS+RBozjfMC3xb/cnpUZAjR3wPb+9jRtYLFATz0or724
DAS7QwsCAjtMT4JKas3rNDBXTUsh392ZuXUy5u1nlRev0DzUXyKazz316E87OEiyyogE+2peVR4y
gZVGI7/A0X6EvqUYYch4kVjk9gU68Q6d8mIuV7kShznTqFcJ0dK729N/X8hyrSAHGZ7lANx9TV60
gRhxC0Pqk+fE0t+2NRRfNTrtIbb6u9uz28NtF3vZ7/ZU/j/KzmO5cWVb069y44wb0fCmo28PRG9F
Ur4miFIZeO/x9P0hWbuo0j69T/QkA+lAiiITmWv9ZmIX6Z1HvKy2zkEvS5vUhteVwFLnlN4ioqBC
vpoHU7cYU0quPItjYqKlYTCGx+o3jvTS9jpFVeJZqXrG/XUw/6ejgrOEURrWGcIQN/n9Gtf5nZuU
fLN4jQpIwa7P6245q8FhX7woSS/udOQI5BKszu82u2rqeUQIDOgOknAwV9RTKdv2vlDDcg+X5YUz
sfEoQ6tCb8w85ZWFpGwIntzii7gXnQaq9nNwIPlazsEJ1q2Wr1ILvGtca95T4GbWIm8RR1DDHh4V
9E7Mc1qobn1iPo4xKBsn86QfS/Jr7o+0ZUuqlbXxmHCvBQDZaN8bmj/PwxgCEUiBB6KZi557nTRD
Mx7G0iVwaqmcMCHZcTZH1F3T6/BO9Foamc6httw96XkERoMgPuaVWR4tEGuk0MvgvbCSbZmGxnOp
5RacCg85kDEJXnKJAMI0wPpzJrnUiqC67b+DF7nONFmxZvlQqSdyS0TcrSJ+7GIYSgh4BufQddGN
UuqMFElsrbrBVHchzwjgMElDRjvM9qxv9WpIZOuo8/ksrCjSzlmM/V0gS9ZjP0kWocd7VxS6vaoa
dxzuksmDobEG5UCqMyZwierW1JSC4D/kU3EdV5d6hreF9GuG6KmHAYfkTnexIITcTo57ASKxuZha
4z/kJpoVAUJvC1EVBQN0y2wu7OwnFhDCQ7cBoo0Bik44kAhIt3GdRseZtvV2ZhqXh87vkkWUxPWz
GoTfxL9a0X4GRud/D/muEkwfMLqY5thIFe30aU5sEVMoQ716HrUpfdC5P/T0Oid1YuVOtZNfcwoT
XEoUpzsoVc5OqQdnR8qT/FankpAowtRbRjwbStyw6UpF1+dLNsHaXGqCZdwXSYNJgQ6PD1fdu4q/
HpVnfNQHDxGGO0O2KdOp4VbUcYABMKjXxxEi7aLpcVyvgl7bZ6kaLQIjlF4gyd93fAu/G0F70qtO
e4G3kJIWr/421E2ae7F11f3+lDvBr6Gf7qqPMh7rWRERRvyqlqn2JLtl/ui1HypB+1VpTfXaozgf
ej7PyZ28W1WlCwhlLFqcxSu55xkL45+EqKwvxGWkIAgQTEXuhChM2vcyul27MprOa+IyRYNWwlP1
z1ZRRxm+3I4aIWtnkLap4e2gjOirmFTxlqy8tBXtEN8JnopGJeltdJGn0ST9nPROjGpMpTHWYkAl
WsWlKArbIFdmNeFdjnLGr/GiZ1C8L41T+ruBdf7k8dNYxz2BOSUp0pObKulJXLELfa5Jpm5v7b3r
KWtbI3Evpv45FrTpr7E12r13aBw0yA7b3kEUBkKffI8SfWEVCdoldQP3W1zexlQD6Y7PY0S3KRuI
tbQYywTADL1HCfH3XZrWMvHp6VKVQHyJK1FUHs8u4En+3a2tVe2hONzqkTlGyzBBx0xMhuKIUtOn
+xCuJElTVSbLlU2O7MM92DhZs3ToZfA1OVwt5PpaJzghZJCePNlPT0U8WHDEXW3uDGrysWNdtwj4
3VpzTbPmZFq1uZgoCqSV01O1LqeRoqHqwIeZbDlW8DQSnGZeRtKNB8wQijtRhcqUrSoNpSVRVXUo
oxJczb2oBmYw5wGpPuaOqp6iRH8UzV2Admut4yEXDunwUimkejlCWBvRKxnyPU6a4xmjbP2hSsfr
rZ1Yb3Zd2OToKTGJjMewQFeI8+j0tpQYNcHMkLRjh6/Si+riTPL3d6tP75ZtmL8kk9S/3N6tuGXE
u00qBJoLWPoroYSe8LhY1pkHLnoSS7+qo0966rdqUfkw0RwgNKJXdIx9zMou6rGcvsVKnK5FbUiK
HUslFJ9YWTghe11ogUFwQtutn1fEsxd9ZQ1Amfxk5iJUcMzYCmGd5BqkH0rks8To60RL88FOF/bk
6xGcDKkKTuDNPI4W3TnC/2KPgPyukXr7RVZ5+cHpYR05zqloo6dqak4deDZlRDq9biL7pa+1cEYg
PtiL3toM8cQYomdPAT1d61js9J1kv5SQxpZpGfZLMUtVO8KRTRgeHSl2nsdwL17Sllp5j9IrGcDp
pdwwJJFbptJKVIdoeBvxnUXDqsofK89diJd0anJjyojzddPG6rMOaywK7EMda2Q8ZBlyMUZWB5yy
rUNXGOReQsV0wYXqD8MQ68gN/e7uJTAMtynjOA4sokjsGzxaNQPWid8+eH7TPmC0ROgwBhzqelSR
vMFAphu+3kYojfvUhVp8EONxPalWWgvRUlTL6YZTFne6l5jTlYkxQ1PEWTmasaqbobzvU/j2bACA
2pcSv1YZkcxGM73v/rnx2+w7Hk4JOEFv8hrQYduOtQ3RvwufDLN6dzQp/R65KvAXs3jVVKNY1CgT
7olGmod8VAo8kBzrSygVczG0sMnzqZ1sX8YYb7hBDniSGGV3GXOnvROvZ0JSjFuz+OrmQBWlomcz
JkXGroJUucgC034BOHAQQ+tQfWttGQ6iaiq8KSI64m/I3K6YWZyj/vobIs5Q178hS9hTib+hhDX0
FKTFO/DddukWkb6M5WhcAw5I5irCHk+i2pZROld9WX3S6+pX7+h42oeqHKnFmqRRsoTtTJ5Ek8Jn
GZ/0uTzI5REwfLcplKhaI5uMjqgUxHML3bzXYWhfgEDrP+1qV8XS+KMuWCYQIQ8hlDN7dNzyWBHP
zBoEFzot/dolhb9CLytB/i7u8j2ROSyjpqtP1QaRZ2yG9XrGOYDRRdENsCOwgXbrxDzGirZweynY
kzayZzFx14VoL2wVLBBE53SvGdkiqzssI7yGGZoTYPzi9Pb1Bt1Gs3RctZTJXs+y5L2ugwWdakXo
geLJyuHa2Za+sijLFkWCqUMMEb1Oq2Y7Egio6IckqFACW8alZxx04psHcypE1Y87czdiLilqol2M
UBLyRyR9LJSp0xDq+zS3y/A48o1k6eN6MxMC7DBdn3KE/h8CD8BkpYCzEELo1lg9mY4dPZBO96/t
eWzNGkWtvqC2Adu8/Y7aOM8w4C9nL9fdtYd00Mr24/Qh6khy1JLcftc6eYYAdPNVRrVpjoyjckQ6
FQe0Jg6WfSFVz6WsPHll1CGpg1HWkDovRoiHSqhY0b7Jiw4PEG1AtX/wTpwxIGOn3hlaebfX1No8
G1Ohq+AWjew8hIE5KYo1ByCYO/h/YC1LPSo36si24ja+qapgKdcc2USbmNb6oPCHoElWoio65KD8
gWy9sb0Ns0BSWVWW3EPeNM9x4Vb3divNbgNQlmFrFg7fbrepNKtY1SOkPjFJdDRN0M+j2HehXHAj
0abUaY/ZdZBsRLXNXHOZBjloCBlvHMczXmyOdLvOAQQgqtUw+AuUauS1qFpR9lST7jpBpnIfYKgv
q7oxXvLBg8DmXJQ+1A+kLpDg9+SfwLDkVVjmHGlEmyiCIK32cK6gLTNWHjNt6Y5lvqnb9A0sMNRz
x1XnimyHl25IjZOuvjfEFiDOYFexQcYMyuvUmZVZdJH1QJ7LZIcWou3a4eZv2qAqO1FDStE4Oem7
GC5aAkORN2xaP94njDMZVEQtLUqrbSGS1tWbB4fqeg8OF8C1i/EN8os9Kx0y0yGpf2VagAL0Xh9u
Nde91sRa1aNycetr/6j9nicWud8jxTxyTt2D2pGrnhbA3yOvrzf1TYI7/2ae03ugH71u43VDdIDZ
GB2MyL00ydCukWOJDrd2cXVtK3oSZh3IBobfmtOSlf5O1Kux/RZ7APPxZzi4iZEdxJUoqmJAU0WN
GwzE/upwFTnoP9R1K1hnspdsww4fyuttbndoK2lYKOGk3TfdXxTiXmwK2rt//df//D//+1v/v7wf
2SmLBy9L/wu24ilDT6v673+Zyr/+K782b77/978s0I2O6ei2qskyJFJDMen/9vUSpB6jlf+RyrXv
hn3ufJND1TC/9G4PX2E6erXzsqjlJwNc99MAAY1rcVgjLub096oZwRQHevHmTltmf9pGJ9OGGprZ
o0PobxuJvXaqti0PGOC1Yogo7KSwZ2kJ3re4k4LOYaOCSUC89MJIP5ajoV2LZFSOOkvrltwwnzVq
SfoRVH6+khSvubuNEx3k3DDQzAIkk/OAoKiRrovU7g5GmvQHcaX9vppGoJySso0Dd+pzNDm4qrKp
gyY75wFQWlcfPtScVN4YvjMs//mTN5zPn7yla6ap246h2Zaq2fafn3xgDOD4vMD6XmLjejDVJDt2
jRwfcbeYrmFvV+Q3ppZiYQw4kwHb6JEOmYpfzWHpIBtYVO5BIrk5T3TZQPCmr85OYJVIKNDWu6YB
nFRufVh9f9XzpvxWxGWD+4z/XADXvw/Ihj/L6nMc1c2TBmnqEoHlFq12U4cHxYViKKqxQlKl1yTE
86c5BtyDhRdXJeT9xngGaxHPRiuNd6I3zaIP9+/zD/eXNHnTNSVES1fB9dR1a8Q6qvZA9PmfP2hH
+9sHbSoy33NLtxUoX7r+5wfd2KnNhtVLfxAR6dCL4fMTn7CXOHyoBlIWEPtQyxOf8a27y5BFrdJ0
ex3nVw1MYXREt74+lnvCOvBhI75wiTk0mGZOja094YfFpevq06Wl/hqVG+aPtmDfVXi5s0GzSlu0
dj1+reu7oSIePmIQs5QTtdk0iW4/Gq5yEv0Jpxwi5moOk9M1jyXyxrOqtcevbhU99sSYH1kDPt0w
Bn5wkR0NoOGsj9EtHY3+1FqWv2+6/CBqiAQOp1/t7QmfZxT42jx171oN5UdgLtrc1W9DmFrr6XWq
KunlfGR/ss5CUB4+0iFI2Af9RXaLx6FXFAzeWmJJdj39LZ70almLoTHkNxn1/zVgIfNaNYfgmMJh
fdBsTIKCzEgwTGX2v7vrNL3U0EL456+GYqh/fDdQ2DEVmwXQlBXNMKFpfFr+rERKEdFCXiPn/zVL
hsrcyW2QAnEJFMrrtekaxg70tTwDHgZKXXRdB4iua1EaGO52UMXLysd0MEnjhVgwSR0XK7v2AU1O
a6mLte0qkzACF8us2ULoFr0hrsFnx+mXslVmRx8ax1FcNVXzVFpNsLm15whEX0d0f3WK8eiA/Zok
qg5HkHCsLpmasoGLArze4EC1yfhKdD7Z+ADj55pXDq9ON/IUknv/GDnddZg0Wu0h6VFQdlNH3ndV
KC9dA3kFe6qKNlEA+UXQx06Ua5uo3gaLDtF2HTyNu1Vvd7anO3+6qdq3e07X9r3T10erUk3Uwsg8
S1H3opcc6HTIDnuMkBwUb6cdmRQmr5VWHgP0cr42DduiTerV3sVlJQWsN+EiDTDKnSpv1emP1ioj
WVdDqS5EVQxTHYjEudISg3PR5OFbnZza0E5OA2YtJ7gyT23ey1unySz7TjPzfq0lPMXEEFHU02Df
zJ6aLpO3t/bbWHFPQqjcQDKy6/1CxIBRTvLLmTnG0UWLBmXeV/h85I4RXkShJsGXMdGHnai5SIuf
3OhVVMQc30KFGjxFdXdr+3SfPo3kxT//gAzV+NsPSFNhNTqKwiPMNMxPi2sE9j1x/Sz/Avk34aGf
+gfh3UNwnsRU7jhzozJS/AF/2/186hbVOjfeKqBhO9RXCS8498iOtBdRiXg8zlXELFeiKvUNaQO3
v7BeuPkM4PePIrO8fVvaxnpQQIy6SF13mAmCtNWQVp535WCui7B5CdgBcFJHWaRm+QIpBtwCKLr2
YqdETUSbqWTOfThIyp7FbCVq46A3dzFpC6RZ2ry6DBj46ECfHf0Mfnch3hTLdgqF3/QXBGjaBzdr
/HMXgrTJvO5BjCgRtwazGGcbUS0s0952BV8dUYVfN/FFgw4xkDHdY2w4rzV7OJr5MBzHos4xlfJl
JLEb4P2+DVB6LroqSf7i5La+HhyM5z1cyNbZgAOF1/fKxbcqhB/kWCGBNsDxn67CqQ2lEPVAAEMZ
dlakOFsk1JWtGvsnAT8QQASBPBDtVhiilgdeYURBIvZDZ2ebkXUapYmhxK+oIs63bIlNrBScsXbs
FcyNn6JuEaPFL/IrtZpGG9/BFJPnr/8gCmR7z1FkVQdRu42AfOE/iFm/7yFGBB6CXhq/eHQA/1oX
xWIHvdTn3Pn9U7OoWi3K21577bstmWIZFX1u8/22poqrQj+0lV2ax+n3DeY02msWEHaHxrUZGt1B
VrJk6dlxf24tP+BDNcLnxgcTiNdQ9rVI6hMhV/enWb+36WAS1AZSmpmj+r2qlS+p6aRvHoj0WWr6
2jZXw3CuTuG3QQ2tQziF6AJoV5tUic42Eiwjfsy0iY7UfjB9dAlbWSKEPZnKztJW9Va37XefxssM
piDfgrMNAfnb74vYC68t4V8XU1etWPeSj7mwKcf2QWJ/g/hd2QEzNSC3i0bEUXgTRe3mSzAZwTkI
DWOby2Dn/KZGz7RCB2SOi6dDAtaoLqw+5Tkc7mPJXhVsLva39Y/As7kMRtaE69LXMtq3MbZSQm/T
BRHMlhEYhas37+jOI9mneNHF0J1qa8ng+YsyLb5McQgxImuUYF6XJYJmKDodTVdnISgsdSPZmPiq
7Lh3eZJCS50KUb0VZSGvOi32N7emxoy6lTaUwfisQJFaGZa30HXZP5LzQ0ff0rSTLYUI/CDMvmot
HaZOZoft0i9MeSa69Wlg0PvhXpa9oxQU4coOIOdprYb/XFwilZ6kKUIShDShLfLlAYA1qwzXeiks
4xsyuumPPIKm5YAThI07rKWi7N8jKcCLqKlcXIB1hGvbrHzI0LIjL0AUBAr9AxYUwUJuIihnU6cW
1BaRPGcpOkUTlkGoxJt5vhFVSY67neFNsiZdVOezsYuf4ilOOxZ5Os+NSquWGOQliwCjlp0fo0Au
6yZqAuJSNIoCJyHUxacCVLeR3SE69mu4aBRVlltzZes9GTLXB33d62Ww9YPwlXSPc+9Ccb5vpyvC
i6TeonxYiI4uyvq1W2IhoSQjIuNuwLJi98Orqi4LRKRe8lZ1d16PVCWQO1Duejg+j6ks88VVw4so
POmpcYH1Sm0QXWr0NnfKUH659WslBNIu79W5aFPl6qud9SEbBavDBS0ekFLrvPxrbcBNd0AWguUn
wU0ksZvxTUm+/ZsRuScjEJvrr5o+ZBfPQWdpCs+KWmh4H2pTHzsN7dqXIeBxq019A9QVHDkTF6mQ
JjxBPSDFMP3eirhKV72F5Lv4vXE2rC9p1e5cvVryI02OQ61Iz4aNJhbqADBpq/YiK+kmjjPpGX/E
fl9oZKC7aVSYdzjlFD4k06k3DsFG+lWu3JEDde7ErdUsjk9K3VxfTbxk27XZqnRBDotqCIdkhXV9
eIfOHdpAo0psxYLAnw6IW7XIgy0UgDMXUSBKdezzzEAPsbo3NH3kFE+2FmXMWoUhz7by2gikDWVC
tYjwGA15hCFAsgggXZ9yrU05tEjdPapKouXWfBvqK3g7io44UfppqGxNdPwcRPw6yCCK9T7acw7K
yz+ISIKxcX9YiY3oolkDSosnoz6lGfd9rig7xB/7ZsYmUZpnhTp80eJg65hj+yR7VrltPftDu95r
4QH6/3viJdqFh89MjjXnUekL5xFc4cwJuvwiaihovyqkVg6ipmKFMmubIsO/hqGtB+Mtl8Z4JaoB
5DHUGix1Lu5mDuWwtdQJfQ3jYNkqWbhQVeiyo1saiGUMxn1pKRw6Iau989s7t0rkPSG2Z6/RWdNQ
2suKw+ASUMnqlMS5FHy3YmKPLMHNgzt6JJv8YQBpbrYXKNUNgr8MCaMW8iq7jbiT+I+0fn0YEVxf
/fNuUv83m0lLtixO6UAyDIRo/jypw8lOPeie8RccLu/MtmigekrVBV5ttM0rlFDB0NQX0ZZblcKi
HzcrURUdI5S6T7N6SVkPmVNLDwZgi3Sc2b2ToB7Z3C5000gwcPRUwNjAOaBr1tVOFATdimVmyF9H
Sap2qWchSIFMUbWTp0IMEVUkyJknLm+TP8wR9+mH8u2fPy5Flz9vvi2eQ6iNm46iQ9X5/HlVoHkA
qGjdm4p8HEhlBeTQtJ9QpkJc5X7MYz2Q60sJdXNzS/Zdc4F241QrSwLcIBKEInOYqBpQ5dbiCJR5
HEZN5f7TVavG6rWt/331/z+uU8tlbXjjSp4wIIQMbCInZrgTx2JR9fQw2okztKhGQJU/VEXvbfBt
bp0hvfhp8K3qVSUvhOrdTO4Va29nWXZvD4imQvR9EAUMN1wPHU1bGYXjP8Sjk96bSC3pGJG9w/uV
0AxIa7IHrYrWNodI39YjzgWaBmKvNck73lX8t7+bEcJsSdyH21xhSTZzNPngZqev3sCSL/m9shLV
tLcepcxKz6k6Fhdf1khraQlyVRlCI1JTL67VcEQEoXOHQxe2w7OW/giTMX0FqpWCGbOnbza3luok
mGe2XG1F76BjGean5RPM857jBO9A3ExOAljR0zu4VvVphWrTc+OkxaVqjWPigbA3jBBdZS9W5mVv
Gbskzt1TEA5gRaIieOfH8QYkUXvQ5FDbmEhLLSsjLL/Y1rtUW/77p4nYwr788/dfNT9//zXLNAmS
mqqhyqpua5/Wi1Fj1ZRA+j+bPduOZ12x9WXlh5B6vHjetI27k0zN3fltcfaRN1mJmmivk8bCu2Tq
FfUQsgGk91xbd51OKggN+bsUFhNCIpAbwQuO1UZrjf5SFGZ+QvxkhmjxcBFNwPPbZSvhHiSqokNX
nQezbNS9aLKsrt1XOLOLmih6V8lRSCSqAlrfWYSq6y3J/lmrDIgcgg659sImE8l7GVyIQez7pUfY
jnjK8BS0mrcpQgvgQYso4ErHrxZGs2WD5OW4cP3Ji59yUGcrXS93XoPUqcFjaRVOFADQjr8KeLUQ
omMEHG4dCO8BQp9mWNMMMTjNzXdFc00yYDmQotZrip08mWnWv69K0SPqeEfbNuqXFkQcJ1yKgVIv
H1HGP32KA4jqrQ2l4xEow160ZDyODreIQo1t+Q45PyQeoN2gCmpLz/jJfNFZ++9Franv8bq1n1BH
Sc6y5d9jFSk9q43f72TyYpDmGulZGZpghZjIouoUnnEFGdgLa3V4rviH4NpsPEghReF3GfmXsNiJ
tiR3VlmdDCs3zNud5EoNih1Du3Ni1c7vbnVxdRtjT6NFlWPf0XeihYrh1Pp6iPMJXmx9N3+6ZU/E
le43UGwzHGWvORTPqT6MMzJQj8g9jWwPFP1eIZMxM0t2UNpUFYVcg7tN9fycATndDqURWHd1i0Np
ierBp2FhgSK9jFwwO8XR1XdRVfr3okD5Ozraw0lUiAZCyrB1/zlr1HGTjl2i34keK7D9uaIrqApM
Ux2+TDubjAErTngBmAPeGcKHqOUmEjkecUhRE0USO8USYaBi0sYIL6LQc8iYTY54X9T6h7Qcvldu
qz0h02+LmsjRhNL4oeb/VaswS3uKIvdDX+tm6pzQazL3cnPcIlkib8VV3fXj9Uq0RWOHcmQXg3Vo
4mJrGTaGEZniygvTalD8uV6jSxStElR7ET9s1Y1dgIDvkwY5eJS8V4U0uMemS8aFRG7ygnpiMNdT
v35KDdJ5bleGb30b/Ag5T34zUoWvc49uDvIqeOkEHDoqBLusyEvgScX4vBSS/W761U/0w+3X1Mkw
FcmV5Ckjej93EUz5D9E8yF5/bihsTbNlDo8sqiymdE8L7odsYGS6ftoVlfWEd5Z8Jx69Xd4A0kd7
YivC172EPCkgoXgrHr2iNwmqX72ygg656L3NFb0IcW8QW8zP/27+bYKv1h7YkFIddmmBw0daI92V
WLp3CBUUBMSV2WCazWG4VaH+TkEsO3SgU6pBNeO83D3lgKpn+Kp1TzqH9qYZ5pKk3ut6kL+MdjBu
eyuTUXyiSqRQXtgeugmianoWSduiLg5jrWQvhpHNYCjD9jIAbXu1b641uypWRquaTyjRXcRBcKhH
YPt1UD3g+WGsKw+pIa8OrSe0MS6BZNZrz/D1NYJ1W7nK0jdDwn6D7Kty0DXch5C8MxZOZrbPgOie
RZT799CkSn8NRSRKuQ61kYzNulyaG7VqHXT4AuMcSwjUD7Nmh9oCm70G86aDqobJQas7+11NxovJ
j/IdybQflt+bb1DdmjsncccXl+zSLDfN9gl5SNSRHLV5iEP0roqGIIUsIbKF/4l+n6ZAkTqr9I8g
deVV3+j13ux0a61KvbN1bLDkmpThHNt18s4u8DseTNyFnCALVk2fW0dUEiXQIsN4QmPeW2RZ11zS
MIvhw9r1Y1WqnOXVtHtm4dKQv+iV18BC7rzKOwni0fjKX1J+YwNwgGJh/TA6PHqbzN96JG3WRcef
0wK9vh+yoTinefGOHpKCP68uIzyoFFv4ERPYsbsT7UlfW6sSm+9lD4njzfeMNUJi/mPX3Pf8uAFU
DOEacM54xggXKaGqjb7pBeJiRYTlWgGFtDGbHGpA7C1VwJM7RBFBznpGssC813uJOvO5c8bmhxSF
y6ZB383MQnU9cKZBXzhqLknmakutkdudFQ4RC6KXwxr38wdsX1kukVJ6N4pxqeTAThB1R3Ee+jsI
SMm6FqKKcBAM49Lw56JDsRQgheJSTkIuxaDrpTNNh7ua7qLgw23EYDuo8buRs3ijSg7Gix0ZSnfS
XG3wxkLuw04e8cBFPk/S0x+a/9aN/vgt5cFMTjKVz2oxpmvob/Zalzz1JCFhO2loF++VVwJsY05q
2z8bVc6e8kSPlg1fvZ2h5d1BUlJrjkhXTzi6lHkshgnslP5BcBSF0pI27VJEe9mMD7emW3s1Kg+i
dqU3xkF1vcf/s03cRLxC38aviQY1wQxsY27JmvfYtEV1rBP7pEqh/yiaTKPeVpEy3GOU6T/aTpnM
DWwqVqIzNOxkq4ckA0QVnS/iceZKt+SwmlUQ8lGiOGrxWN+btVQjjor1JcLM5N5abE8UBFzbKapF
djkErexU9wWGkg9q430Y1gwtzEnnRYusYZ0TpsPzlmSzWthkoI3hVyGqSTTw/wPWMCd8pJ1cJcNM
INjKhku8UjShq/ZFk536V9to8kN30ZNGNI8J7DLy3X/YoKt/Yhx0WzdsoCUARwx+nApgoj+fJwWg
izELU2yUap9kzJK1Nt92o70yibudiwlsMWKc4tj1r9rUd6tNfWJkPT3W+z9G/n2eGAm2Xnv6/Qq/
5wWRVK66Mh3v8CQgneI2HekVZy9XrXHobXM4ihZRDHE+rCQAUHefOioz5hQgAsW2nchzCO5QdQ33
gJhZeOEHjvx16a5FTRR6haImC0U5UwwfwFZb2w2aH/YApxwPK9OysaVunHtrCNxtoIXnIA2de9Ek
rqSAdE3jjUiH/+4gulUuEbWCP+tUCxiIKm6kbFhBSedzeOHY5Fqp8eDDLNuxf4jwv1DfS+K8j4Fi
/xiRKHsqFdTTB9R7toobGUfED/25GnvVJs86B6swb0MYw7igxZs/RHm6ihIzezHTLtwbDbFBUYVs
rrJqoZZc9mn+MoxqMJMmRaq8OUpxClQVwPWcaJjJz7wzMkxesF6v9GNcSWhHgDtatInSZathHL8a
KiqCQwQhj8i0/dTk6kUj2fotaUmhINVYPphoua6BNPNw/fsI4pfoayDXsiq7XFmO+BfvTDVJDpyB
8wWuHMkzz7Lvgoqjqm9N3VQnaMuWvnYtvLlUPTeI3sTGqYszZRsSKUGesjJeZeTL/N5IvikSTCwx
gncvb5sBVphlkr6qcoRd/CRiC57nwyshdUDCJWdlNQ+C10GbBZLd7VyxTXH9xtsHQ7/vZa/ASIss
Si1Vk5tWiObm0Kk/PUU/EmaO3kuk8zFbdNwXG4W1GZvS6HFoA2Xu8sec4sCpl6kjtQfDT4Z1X8vq
dghaf+f2RrbObLighBvjZVh6wZn/WDNvNRLKg5eY1ZI9+HjQimGcZ2qmbTxZGl6x7JpZee8QM3fL
Qw8WG2852nUXGyTN7xk2LVx9gVza72FyVCDbNK1gwEe5W41bghgWRZhyRc5PHu3Ri85HqGhj+ebF
XbyITRsgSViAPlYid+bFjfqOCnvsyea3QMYdcMQg9t70HHVb1WXAm1WLlwiHoMSMzG9JHP9Ipa58
tIoi/09bX+NPlNC0VDmKpqsK4TTZ0BX901JV95FiYc00PMlG4sAWe7a1hoU3Rb/IaB2UDeOoeEuC
ML8zpbq5b9HCP/eq8iLaozFCMQf3i7zEKCHvo404iIhqUBkfq6LXzOpdEeRnZ7TjvasE3dIvewRX
QKTNeqIdb1oywjHO0epx7E1uWMXPysy/IjJlv0i2AlGjU5INyZ+fdV3JO0muSN40SKv7VnqpdEd9
KKd2H0Qewova8KXF5gUZoE4m9C5O9HBF5GWH1O1MnPfF8Z8EV38I0G7bmLGl17A5ZBS0DC1cWXHL
ztJACeCADXn5K5hudcrcqd0W8/IUSJ4v991e1F0v6/ZebzRkJVA+/9Qhhpi5yRQxsEYPbZHYPTBa
84QqfHUuU708N0hqgjoyT1LYVmcf1bF9hkHMPJdV+WBbNRJp8nQYkuUcX5yg/14HcGShnP607OIS
urb0msABmUVhqZxGa2IvIhtO+vKv6ZA7f03/v7Sd15LbSLaunwgR8OaW3pPlVCrdIKSWBO89nn5/
SFYXazjdM71jn3PRCGTmygRVTQKJtX7DX+463TQ8/XeJHsmoDd4ZzexuYwV9ekZ0FKaMZ6ZfyzJA
U8oyk7VUVulX3zLfGhdD9KAYgycHH3PRPTipvYmjyl+KSenA25+ulu4B8736Ncg2uuYmXx1o8Huq
xCXatDR7aXiSxvwskOBp6Z6s0CiePZSR952ClKHo91Lv7CpV8axhvZc6SKuhULXS65otODv5QzV0
nw+3PiQMu6WeldpMhNwGRLOxMeHNqUss0q4C+K0m8YODVMyS7YbMg3JyfgsTHKEKxIMjtoW7BOTC
XuMHutHCpjn6JfoZstei5xNiGzQkYf+I6q87z+20ekFj2p0B7mq+yj5auAmq1t9Vd6oB5xnSKtVq
wGcOVSWQ7IaH/402uLMm8vAjwnZtjzZ4/UfjBU9aO6bhbww62K5O9bO+oi7gNtGDPLUyO0A+0owe
xBgVneuYNkGGP8ZETe7f5zlR6S/aLlWXXg4TF8cIRGgyMG76xNOd8LO7LPdbxDgnEi+eYJCl47x2
Z3wjmyfsvbds473fFie+mwVv5EJQ9JP66BQ7sbaTNWgcSahaT3ZJFXuS3/mF0xm/fuCfSiGjo5tK
j7YC0wr15GDXe6598gr2m4UaD29Z4e0DJ66PlRxpa4tM3ozEp/cbxYQkRQ0F+9W3jOLyq9VE+aKw
m/GsWfmwGTU132ou9NRIihF1DIH/x36l7LVSCY4yGvtLQF/Rq9bFSKLwmUC5IH2i+9+HyFJ4Mxx8
rCd77jQFHGqvbLUHy49wCMKy6ofVfWPLjA4tVufdMejhJ4FLyLv9VJ/sUr9HIYUBEEHvZ7oy9LPa
gP4uD4Z5abv6rcyd/mtrD8PKSnVyjROipFb0BRrEzvMQdygy21kwl2s9+NpkmGBqfD02oumMJcx6
r3vEUqlG2yN6UqcoJ9PiTVLDyRFRJO/IfEr+H6nRNSfqCfwpciTFbyCpEVF1Ks0BufwPsBXq/wuc
hrqz6EK0A8EjzJioFWh4svTGjlqQs9bzijuDjDoPZLzmGeqcOUNvrftWe/lDyLfDQ3JuiehL5s+w
vtkPWuv9qEelwc490F/k8XTdGOCqyo36i4tjy2teK+OmSVJ0RKem4yCmLuH6sL+O8s/qUs88/ed9
uvlvzz5T00gQq4ZtKY6sWnd5dAWhWXMwC+kZ5iI2PS528kMxtme5S6Jd1ZWTj7qfPbsZ2xJdTayf
ObhAr+ZHfIsdDLCrA1I5hUE4ZEWU/vx4lmeaeQtPZPt96VhCG/gaOy1t4Ksxq9xanePRaMVoAmKH
E8fxvibj+wvewa5vsuhbXbX6HEWC9ALBRN1kvHdscAuCeGlPaVAsN74lQ7j32JSLSdg2RWRBwWmM
4CYEQSA3kuAZcaiZOlXn/Q5pt6ij+DvdQcTYRwtTs/uxaR4oF+u/4FCBzN0l3iYREM3g0WNq/KfL
dzA60jeuDpzQetYo7S6iZojy19hAdNkfozVAsWoPn2zMceDhtGwoR9bT4TqS6oMzF51dXFGJHAd7
7iUGSFJzPAqci4DDiLM7TMxds+sM7CTGGpfgml/TVm8mk2PqaU8o5rHptNtmr0iFdUBTEiluU9Ff
ggQvnekt6FeSY7uRGT/FpEQKmGThK4Xi5/ukKvL4Wfq29mLFOVv9+Kyi9Puz6bqlrVb8Sgovm8NO
SX8FWFFY6B99xQ0MqQNNNh5hVRrLLArMY41E3mbMI3kbyZF/NIALrPQR8RPH17/4Lgm1GJDNgRQd
NvdTEkZKxu45BS7Is7IbfiFcHdY6XxDweOA9WgRd8Vla4h39PolEeHCdxGtr8TFpEEiBEkuiEuLs
dRJiyOVhem26XslVpe5Zdk1KJACA1q2O7D2yhH7wZay974phK4dOi8LdmIcOm12yjJXLXrbqe28j
cpAFDJSZUQzONQeZBABRACa95LindjL4TUlSMIJrf1dxO3yDTNWvSvIpG9sIram70MLs4unRVwwA
3BPQ/nJbVeprWvfuSXSJg2g6Sbwi8R4e7vr1SlXnTdKVy3R4jBo0aASgnQpIeRBnt4Poi7w230Tp
gTuU3fLeJj+luKxh3+kaB2Uq7VomeFrVTk2sxE31RYwOjWwcSufJK/tqqyaR9hqNzooinfkk95b/
UPrdU6z2FMHQVdso8JJhj6vaUmr6YJXlZbrpyL8vxK9WsYd04wx2c22K0cRENkcZ1kZe/zamV7Pe
lcHXA+Oii6YUKscC/Oejm/3UBks6VPhRH8UG11dWgSUXx+ueV7UxIyU7r7YLktNsZ/BOW3ZYz1Ep
8UFXd8M33jK9xVD5/iEP/eTJGMPP/biAHfrUSJ6meKNJnDddPcSDZh+TWk5fosZf6uITBUm+Zetv
LzqtlTfmaPA/IPERGKpr6LyRn71INf5wU+yQNvk2IT887yK1eRp6P1/nthauRKHQjRINormOtyt/
stc0vOSyMkzUi+crCAasl7YYNVxK2Rtbu8RtJJzga14vw7r4atTRxZtynW2Y70zEod+6CI0wZEKC
c+EG7hZZ2modeI7+GKcxouBgVX7W+ElG1e/UlY23NHskGYzBwscJckN3PZ+H4AiliOF8ikmL2nrD
KuaLKDmAfZlqRDBORVEhrSgZqQEOWWK0LbdAL4cfNt5nA+/qLv8757Aa61OMuc6hgUK+jHGZe2uS
EgY5XlZJhk6Go0CWj9kkAQQ0IXnCQ3pJ6vZZRGAAzQtrEL/UOdLqEEiCrYIz2GMzJd9EhIVMfm60
wzHnnrbADLw6l9Ohk81uIfuJsrAVH2muyAzptEwN7w4rfEn64KSpcXERD5+MFhPyi/gaT2O3Fuoz
n1of8/Bcav/Lw8eRrX9//k9wGyo/CoU6xbEmlsSnso9mSBCp5X54Hp1dKSldsw0SMEmOo7cLZA3M
vSBGiDOvcXkB0tU4WISVK4Ela91Vk7oGYPeuWCjkJvYFOupUz+XnyIrw7+BWtUaWJFyZbkpWeAIT
C5BxOHrVGftdjFhyyEXyWO1N7qxfoPJ8Se1IPYuW7GHSkYbPUUDWRjFTd8d9G9+K1DLeBnjgFkC5
h9yppFM0tv2kFqaeBkdCWDzqH/y6rX4kfvPTQM/9rSSzBnahHV5DhLExEI0v0eB1pyw0clRh7OxU
Opa7CZWu2pa8neLNJcFVKdqnXpXHQxzgyD6q7dNQpOo8xK11ZTpUFXKedT8ds0L6B7RRpIQY87r1
jwELhMdET9A+0z2YXIpTflf4tadqbr3qg46jlm6ma7PImwffzI8xUN63OEHUeAIYynXnz4cu8y9W
WDx0kh9u+z4w924KF0UceHyCUESAlX2mxyM0y4L2d6fyvKVCExTOVx+++bLW5HKPfll9piTGo7QJ
hiXyV8WqjFz9XHJ3goBV2Ct8ZCk+2I6PHGgTWY+2i5AoMLjvCoAZRFEnLxMLyzQ2F6tMtl+xJWl/
2HaQzYqurJbh2IRrE1bxnDtA9+qYiHWUut/+4RnDuvSKzp812nOb6s5vo5UeeJPe1FTnF4MFY2GI
1HldKwjqJr69RjDK2WdIqG9MW9qhPpwuFeRvxhj3TRl0NarAGAe04OJWmdvwBp7WZzUHv1cBOvzR
RN3Fptj6i5ITORvLmSPKjz0xOvI7NASAchv+iYAEN7Gs9TGzHFtoC/Gh9/zwQRyKAvluKQLCN3VF
klRiIYFukNAf6qxJtqjLv/Z2finMNH8GePuslE58hn4mv2SS8iXzFOukhnl1HIzyAhEASD8WHLzC
/QrlJj3IgfeIGdOw9awk0GdlkOkHiQS0sxxxdn/rTLLGeSOXK9GUBvNs57wemmrbnRqz7vHNTdM3
XQon79XG36tOcwSmaYN//pOH4zucFb72M8p9bw1x9Z2fIzg2EUlM0jVTiGg7fvVNsnDZaN3hhcpI
ei7i8IXdSXUakMuas31Sdhj3tF9kmzs10PBkTZLkJ8/d7iGxW+3Y99bGiHUfJUizJKGnA0GfBnHs
7R7a3rJ2+Rj9oMZIRKcYw9YJIpB2oh2oFibNFaZbeA60y5zM8he2Mc0S6D2PtalpaiaCrI7SwOgZ
81Xg5MO8qyspoxSnpfvrqaXjTOOy47Ln3dQbeTygbFWa+2gndr6zS6vhUgyhcbaTes3b51J3tJ9Z
h4GYHNY/Ot1oL2Od5JMBQLkqg7ex5HcY8qYzNGH1u9OfEAPsXqrIdw6FO2KcglvIoo/wFG5CbumB
1LgbuQuSWc7P+YLRc35JpzNLVy4JN/296BKDbVYl6w51vrloAm5KTpJS/oB0uc8mlbIyktttV+H6
KppW4I1k3qLvoZSaz0EzdI8JVgXx1MozGfim16JLKfcSpmccQJO9n8WR1q5b3/x+67qF3WIdLS8o
bXD1j5kWJpKgeH8jSWvv+qIKt3bjOnvyl8km0BXv2AVBtfZLLTpRSsTTKNeK82iXFjqHMqoznXdx
eDJvsiRL9qk91jufn/+mCTL7oGUDnqwDdq19UaO0Du7jEVMIxJT1Tn7O4wfE90Ed2GOCUG0Yblq9
LLeh59RnxALwGHDi8k1106Nc8EvHzmzbKGn1LSyx1wWpl1w0yq4bgFTyps2baF5glbNUyKJuFZPV
OkOaHhmIcdh4c3yHyrxU5dL8ZefJk8IeYl6RVLx0mrTssDb8rUMq87kXvnktn7Dzo+yCEWWzKYf6
ZPNTWkeq3a17A6yMbNnkFkxffZWN6odqJuHv1DyC0iSRy4/5YlJ7frN8dPSLVqkeR3RTVwUC7wcb
qzknpCboelJ1gWHUzNOKSkCBcRtOF/EvGc3SmZOyJzGRw15BL8z246gZR8SolIXvdMpXHSlaciA2
hUpH4Za9qmTkSgLfGJGxlIsdaUoLuHj3C24FN0qq9rwRV+ZDUjXhXgsQCLeTdjglzvT6Yhg/QiX3
oGXUw0bx62ZtemyRlGB4aEDp/uEAk8N+JhkehwQhkThGQrZM2+aV9AQFEiKCaeNsF1nyoHZ4CTV9
tZEtL95aIzKjyohyHP8vo/Ug1+bZ0REWCbrCQ4IMevGgBijR58Dx+8Bxnw1dry4W6l1RHs46DU32
YlJV7ev4GIyFuqaCXC8FuAsPmGxhdkGxFdCvJpzAGfBoT2K0alDWsQz9WZbbFLpqRsoUAzKjbOO5
prfdtmkUbznaSvoGEeMXVZf+UjhQOzLN/xlM91wDX9+8lXJsX8jDooFlbtugHdZ9G6WPnto55Cub
6g/TwaMIidBfuEz/KuTAeilkfUSxOHqzB/xds1RzLsl0GBS0tdSQLyp2HaqECi0CvGNp5UvfLZ2L
CHQcEwHRUHdmt75cwvSjNLixTKuIsNjozYt9Xfu6WGwqaw9UQ9uNr2it+ks7y1Oo4iQA4Qyyf261
+OCEzjcr0pxjoPF+7VdPo6YFc3VUD2Pl7PWkdHeWY6PLB0FlPg6+AvSk7jdOXKlYHsbDOZ8OwSYd
knTFy3GwyXlTWMDcV19NfCS0su9/U58bQSqzUeFtu5RivK5rJ1t25L65XcbeiHMmN2pdMh567iMb
eZDCRVyYyosZetbGjfA/5SvP71WJv4KZiRejXbHhknFlHl3QI4lmWKvQ1PpFZ0S4XMiDdciKpmln
lOSeDNQON6LvdlAq+8+QylbJqyEnDAGnwsqsql7tqqvwetWDL22ZZYs2MbRL5Pi8ooKFAM+9DrUR
igCEBPA9sbfp1KLDhLk+dqXGKyAZqqeEOtOsQPhyK/qURDNn7YiMMQyuCy5O1i9qUQvMCGvXsx89
jV1yoMrfZUkaoJhn406X2Agi387dfZhSE4XUsRGMviJaFb91sg9gHTjQBFy2SYD7O1Dp7b4ZNXMe
9Xa5NMHQG35AQdJLsNHM+3QbjCm/h1yWsFEaMbfwHfdxsLpHz/SOcKM9VMJDiQRL1KxRjc8eyKdB
SZYQzJSUWoKJwa4JSm35gvFQeOzJa5AKqcuXKM/skxPpz3x/kMUcYPNAl7UbLzpbDcmeIb2yaAUf
rOAtblG0FIAFqVb0hWgYnOr8D9EwfV9eZlYXTRKU4yXyXJhUSt3DTNDGy7VPNsy1GttgL6YQMcDb
gn42pIPoyTvktGUDF99aaoBJOFZxaJr4/SzW8miZtdRd0Z+oJuF6Yq6n3In4XsVyu4p5Eh5LA8tQ
nHhQ+lYc9ygOfA2cbQPTCmuI8WiUJg+AJHzAmgZfyozbopA8VcYe5y/+Mltj0jwVfbWd7dQIuaYs
tNV5ocPsamKTKnwfrUcZV66sQLhId7WLPAzGXMPq4cHnU68Ha4g3Eq+WheqNsNGGKYVwBsG6aA1Z
5zENctPJVbg4of7WQuo7+u3PQcsotDbIkTg2ids8iKxd5VbsxaYzlJ+q9Nop2uJQWyeqvMOqbYJ6
SdqUEkUOE7KT4jc38qNvhkSSH0uG+gv3e2Veh673BBYlWOph6Z5NmS9FEH3n5YoCfINjjNoYPFqm
pjhgUwCq1nDIDsBrY0jtLXOXIgzdxepFqx4DvYLYKJsxFHP+wKETYjAnO2W8dU3MhtNRQVE+H8kH
6JERY1QiaQ/iUPhQAtltNStcFd/7yrqBYdSrxbaPS/0a1yn4gvWkotAedlY52vroryr6DhuVcea4
Q/as+Gb12FVYt/ZJ9qxb7dKJZOlh2qi7TaW8aiBWDyQI3GvTyBMs0YYuXCVqHiKw2fbSMs98bATl
OKYWm/2BU162D1PkGfmtBbwx6/2DgRIQ1vbxuDYc195HpfTFD5Hv6WBI6k1ZPeNHUz5noJFyDfWm
3JPKZ0frEEkbhoY7LE2bOvBaaUnNuLV7wiWpO0Ldck9paP5UxjF89ZKw3AYyZkmF40W4S1Pu0bsq
2IhRGBE4V/l6DnqFUVcyFmRcpCfZ1uVHnh/AWOjurRbeoo/Og8mL5t6SRgCDraFtDK1CBc2VTRhT
UbVJADAt4IGbLwmphA1IfHlBXp9RfJPWecbjXYosgxSLX651YKJLMVd1Wm+dK3mzvM5tAJ3xtCfP
NwWzw6swkwQZL0ajltyfjgbZtQlMiwcWso4rEZx2MfXNHptjESx7mJuWOEWtr3P7HkdlCtprEay1
tYpFje1eR2OzwhnTTIrNdW7QUXhrKQmJf0I0YsNGhTVaY+m2MSynPbfeYK0wvsgPdrQHfRI8S9W8
VeTuWVKs9jkp+y+wqJxjpqf9pmghb0pa351xV94io+rAHZIC89pXK99xgshP164WsYKTTrHZlXMV
Z3femAGa+zukNbuzWCMtEWrj/TlY22k/T6y0Y4sXWKjthvHe8yB+w3r7IyU59T3PfXUGysM4J64R
boLe3tX1mFwaI3pp5Mh7hY+MUI+uYHiHUtJrGeGXRK59WIlRwAP4fhSxsxOjmV4+JVXWXrzA1r40
36si8Taqj0xU3mFBhz5niXRzgStbSJETKetx2Dk5msgYHlt/nuLcMex0ZErV+aeAT6d6ouB/N5A+
8IxHFxLmF5N/HgVZYLy9433R+LY9uHG2Ey3J6PRziEWCaIVjmp1wXP9DtEr+0dC3A5yieyTXx7Jo
9nZPjU6sGtYjMlsgUxahKWnnwZXfD7q0taTOO9+62fDnu9j1XkTQrR9tTWXpD1SK7wYyL5QxeIMt
cAsWIeQjeNcx7UP3cTm35YXRKBXlBT78Kujq4c0eTXcx1oCaByWVj7JKugvs9MIOeUf2h9LHjAwS
vDgUkxKIOEPU3ObnnfIMt1ABEX3Kx1mcJQhPtxBK7gZEsBjtGsn7NArZx6OE3VVkJci9XletKvzE
KmTOwwZSMQmWYUyxKgreD+gpprt4Ooiz28At7jZwF/cPQm7LjwDiIwyGuPBtnmjeYm5X+gchd0vd
5v7tp/zbq90+wS3kbvkKe5v3j/+3V7otcwu5W+YW8r/7e/ztMv/5SmKa+Hso7VCsGj94FF23j3Fr
/u0l/jbkNnD3J//fL3X7Z9wt9Vef9C7kr6521/f/8JP+7VL/+ZMi71CyO9SyOQIhbO2C6WcoDv+h
/WmIUhSzcFV/n3VtNzqGLGKVa/s64dO0v7yC6BRLfZ4lev8y/nbVW4xM3Xlc3kY+r/R/vT4vM7x6
d3rI7vx2xeuq1+vcrvu59/963esVP/9LxNVrOBBG0eGX/vHXv32qu75b8/6D/u0UMfDpo9+WECPx
dNG7PjHwD/r+Qcj/fikw9Q1avFge6OFQnZret5YliHgMWGniQI5kgJ5WIHdogtHC2aSw3YVkV5m6
jiusE6vSYUc5DYvAfvDAxAFeQUS2LndqVvf6Qgx7OMbrsXME8wuDTnS1oxPvC4ddYK7m6lodUPfW
KSrhs13MKTMAvSQ5vTdIuO67Hs36Gf6C1MMxKX4/NfoxkuaiVxxU633ires6e5rn4nIpzcsq/u4G
eJDjAGfM0ySJ1tSkyEfJSfYIKnOjF2l9QmwpfZTIvhwMp76IMRFV8MvF3KrsF9DC00cRpqL8OvNJ
tuxECEYdbJFStqasKgLiPAPDpYfK7LbQP7w6/jQXy1Bdkqh/cWVnQHlJdX94qUYGbhJcHEFigQOb
xBZF21ItHxE65334NqB/hJi6REjWE4I/3HWamCsOIs75WMUoImzkdMi7Sg6jRStDqgDiVBzIEloh
1BmGbodrUGTbR9CXw/rTHJCnf4Z/6kVrMbbnvSZ3M6nyU941dfPUYqZ3EmdxFc/aFieau342RMGC
/SnfobsJfe0f2shDreHPNUSEOOS83qICZbbrW58482Or3UCD/HXXLxbJK3tf5qO5E4Oiy4q7VSIP
k6hzZ4CZpE5oTAetRP3eLJ1rvxgU/eLsdgBeZ+5FcxQCeOLUppjiluH7XDGt0gN3EWglPtNJ0q+A
AGBNEo6qM0Nfr7pgs02SBFsLiW8tEGrSdma/Cp2svnSeXF9KJbd2Vms/i65bP/Jbz0hC27xrECoO
CXDklal77XyYZoq+6zXESrdOcR3b8obrdcSAnI9fUXSucFaBpivOEIV6eOfr3lF3EeFz8tl17Hou
OLuCvevXA2iHeuEUwdGnhruTa02LUfIvkmonFRKG8DNXkst/Oa+xKJfnItyty7bf1wpCkF7V4m4T
au/c6UhqHJvsBjTq20HLq35lkM0XXZ9C7pnXYtwLbejYn0I1ye3EdEHERr5gFrhN8I3sXQ7IGKJ0
Fdvm3p9AEVgbyt+SDHWgroDi8BHhm4qCk3KXzNXtHegnSgCfr0SnNfrZAf6rQQJkkX1gg9A02mPm
ROVoygDyS3kMqKLuRV5PHCwEtDZmXLdX0bx8xK+HV4r4saYado0DatEtUT2pkI7Lq4dJoWAV1GW4
8I0QGVOQgilwEDyXO9cpH/JuKB9EnzL1NZC6/XlFjnYl2mL4bp1eDs84zHjb1qy6Qwv3+eB0k4yy
aIeur+1tFdPerE8X1wGST+ABeqv54Wt1QOFebeey5OWL2wpNGr6vddeHnbq2d9XTXbcpB9JaUnEW
nh4N4nHx6blyfdrAJhrn5BCUT08YEfkfnkjXh0znBvLcA/Q0h+FnzV2JimmCwRhiqxlu1GVEeYVD
/HE2ALevZre2GG676Drjrl80eYNu1yD/v1ZdY2NppfO+KzmQmBM9kI63Q+pW703dq2cNMJGDGBT9
17ktbJy5N5bj8jaNrLq7aPNCmSOnhE4rzs1YCoFOX6i6FgSAgBWM46zqTRtQGd3VqdUd0jDlxTSo
im04xsU20mJbfuwMcgcylixzEVNOgZGgKgyTcU9D1Y085El02T4mkmxGO+RBKkVO5g5Cx7Oxt8YN
jznlDJlVPYuzBGF1dcTI99avGiDkEtVAu4hQRwZUO1P63FhbfGwofnTeDqT1+JeA+l4EkjNVBqbh
QMfRWfm4muirpkv2mURJhqvdPoBfohreVvg4/usH89O4AB2jz2GwqtsxDgo0PlJc+JoEoUoJY0kV
LWq/SbofNp4I8xJS/8X9iA00a7yL7ayvJZeJC/9kegolgKZCHC12KtJJqbfR0GvqrsOFGZCRBOnw
3pdBrMr6Il6JGdfJYh3MGknqFT5OHtNaJTpmykKsaPb+RoTcT5nWhlob7MUMMYp93CJWLas3cRmb
3AMrvFv5X2f+NH14IkpUfPfNEF0Po4rPRRlVu171MdyG5/IsYoVcy7/Gyu1oUKYB+iCp2LJYCo8k
wRmo1FaCDBPRnAgFMl7z11HBNhCjlg3QQYyKuVlDHfJdhtdlnblOnXyGQZkKeVgnA1+An7o1xWiB
BMl1NMnyfVDqAJoqZR0C8UCsGadGhEpg8Exnt4Fbnz+NguBQ1mYIW0HEiUNXW+8DcDd+jlT4xq6j
iHqbIC5xt5K4xIDayUwMiODbtePpQ4G+qo4FsCbN0rGuHYDjBWYfvsGDcupBfvP4A1AsDPQlAHzl
rTAUQFb58DRkHfw8KULUrPWQDE5li+Kn7B69eJQflYAv7DRdrJrWabntyff+s1VdXLmVXpIsa87m
cWt0trFW3BZmNvgsTM6l9hCogfeK98DWK8j213Y4PmdFNu8nYTT4c9lJxZxl5k1RkBbZO5t464pR
B1MN/iksKUbFkrDyuoMYDXT505LpkFIoZg27zn5SUoipMDgZCHqreZSlqN42tm+uEhL2X6QxOInn
8C0iBvi5zQPLWPmVgWOGjjoVJqujUazFPnnE/nmvW+n8bq8MqZId+CjL2t4I30ff+8RIUJWfRoae
x8/sulWn4LPRsgovarQWtBhF9livdnjTS93po0lR1DuKw5haW8jR+dGUHLBqvZ1tKsUOHsXBAeCR
R2DxRAttCxUzx3qvtXoVobOc9Ouk6VpuskwY+f0/WriszesgUNYZUnTRfKjlXV431lGEDKrbnUx7
XN8mqLhCbbiDwqoXE1w5M+a1UQTXmOt1x+icZ5l/XURD3vHsDxQ+xaewgOFvnMI1ZiJWHEBNxwuw
Td1Kn5YfJRv1bT3ynqR4IYdou2ZN1T0NXqnOg87wN6KvB3F7ABX1E4O47kl0FZmOVFAiH62pqwOd
jq22yS5yaua89D1qxlcxJsJ17OLmTgJlp5ZdfTck7hvaId3ewdB4P7g9KHRxKg7c3iWp3t8C7qPw
8XyfKmJE081qr5iJNlJnwVI1xva65i0mycLBnd9mi3WNcnhf7LqEaOeJ9Sx3pbe+CzErmSeq57z4
Rqkjk+zoO7uVArCDo8ypONzaYlxEimELqaz3SNE2b5HXIRFKQWKYKx46IyJIrCHObpc0kbHT5n95
NRHJO6qP6iDIRFmt+rOFwOACS81oKZqt49PXav0ZmXVr1qFBsbobcLsY/6Ew3t73Z/3OzxNlX6Zl
bM7EIr39pA55d/JUrwaclFgrhzfLB1NOyplbjt1WNMUhamz8O9rwIFoF7rcPjdEv0sj3z9nUcnTP
e4CYeZtSoMJxbDCWcwc8fuZOU6My4CTfFejfwRyNl5GfiIrYn5g+XbjX/W5VBQk4paJEGr7uHkpL
9p8gAoCrdJ/EQQvNGgSR4e7iqc+uAKqOI5r/YpRqfXNOPXVX6M77BLUFwoChLz9yuqCiJUtrbJGN
naaDvU0PbWb9vsVDDQTeZVYPIqBoi2Hutf6wEc2xzhvAaGYwF03JjrXHNP+SRPH71XBxK0hfmtZW
i+sI1E2mkbSxJ7cMtETxs8bVZ4HEenYUfQEeyj2v8n+29a0GUe4oOtxpkogSTXHQAjMER5N5i7uB
WxMPLX3lGxhHl180xc6P/aB5D7CKKTahyj83AD4u6q4aV1Th/SfXDvwHObBnONAl/zYq5uqNMxOx
sWZ7T2I+5P77+SLCR5z2GnG7wsf1xeBtDUDBaPkCQneMAH6Aj4ZXVEYI/ZuQd462VC9hZngICRjd
H2UdertwwljPRHRjBtZ88LX+Ig41qqnH3K2WalkPl9SE5JGELtY9078Qiek3tzLKw7VlU0arJKOf
ReLP8TEqPl3yF6MxKbFPc5tpLp7C/lOKWeGGWrUHwymGehPl5Q64INpSAGAfe38eB1PBf+rJ5NDZ
mX36Wwxdgya/7riwg+Vtjtdl8Wxovfd1xADiqv8f17ldu//vn6dpR3mOJ3yxLGIDJ85KXbd4s2xr
V2O/FbetdhgKlmHrFWuH2NTCXQ8FOJ0GRFcnRq8xIryAlLNUagcuyTRFRIq1RVPqRxmIgIfgUx0V
w1J0iuHrFUV4DwlpCfkKE3Y7iN7v0vkAzmeW69qwacZ6KetFoM9Jaui7oEgMoNvc82uPR95BtB1x
fxfj5HIGe5kXdb1539e4fbAlyyed+IF4Z7uJbVwhayx2PvrkacAMSpg5pXrtT1He0a+nSTZ+bVUj
34r5YpaYoPD1WfBNQRZlmi8GujaxD6Y6SJhK9vA5MCoDK1Ecxg/fsrumGBB9A6rW2DdCrf3vsWLh
OPC+WyaKaKX5lEuaNBdnOqCV61k69eWxZDyJs38QZ1u2BCqYZKYdL++0sURTBcYrpQGA2Q/NLNFf
+q33SUcrBloQ43kZYVB3VCwvf4VrPNP1BIxzr2sAmMMnberG1jXCpJeUqGgaBdR7NJIkAMxj9qoq
JOHJAiE4OgWzo7+uMbKnuYSW/+RBVnrlEPGz1dnH4HBhYjQur7Pceqxcs9x+akIO2bYegiZrqXKu
ox5iZQ+hqRsH4VeCE+uDMWjNXliYuJNJSRVIqGAXgbqwhIdJH5rRAaff6wQxSxxsLb5OFS0xvzei
cGkBpVnkdhGT62yGdaYE2kMO0WrZ5OTJdMPA0HjqcyWc6/LMrK4hYmBgATygnXSXq8OvxjOUHalh
7QFR050c+vJRaWobp/DXAa7YQz0NDU0tHRWz39Sa5QRzbqHDLpLU39dIHbIW6HQ9m4tr3j5M7KH1
HQKLycGw70V/XDv1vMDiY31d6vZhxLD4gKEVXz/IbbnsVXEia5uGqodgAm+M2vQ+aQdSuwHqD2/r
f1h7s+ZIdSZa9BcRAWJ+rXkul+223X4hetqIeRCT+PVnKfE2bnfv794TcV4IlJkS1e4qQJkr19Kw
pV/MRkOOwN3SfpHCgflGJEjrp5h5idkx2+ZlRrXMiN8p5IqHJ6TQntFQqT02hbS3RWuVuyar00dt
BGcZgI8/fg8YIghe1CHSMkQFJHX0yZgg8iIyQJ075sqpso9DSw0pmLwUPA/J+2lu4QCe3gBjveyV
XluWAA80BN4L8K1GcAgN0KWjiQcsX3UJ/TYSa0Nu1zxTtBggRV6b/bFo/kkL2zpwUDwd0UmK/6pK
K0Gwo/UFVLCU1TNRVEJKiLxShdAZHWqBJqnJ83nsRI15cLofpQ9a+4biaDkaI4nUohUaalkyBF17
mHQZ2qBxMEeDa7uhQsJ+xHNk2dmQw/onTa3sCDRwidRnlGVHAUTUEjrAEOVUk4SX+uuobSO8W+Wu
Zp2rUkfXei/RAaikpNQQrFHy6vOg5UsXYsDktfWuvo2gKj+jAe8Zu87ipc3icWEUUfDctoAjGV0h
n4MqshcQ1MufAzf1FkUR+lBREFDBtdGz25roaELZwD8YrgnJN9WnbcVxMA0NonoADc2H4eyl4P+/
c9M0jJZujy15o7o/zRbwGLOGFHgU+e7ZUWwnKJ8BxS5RMzz2YbUm2wDI5QjtXeVWU7KugJikWsFC
Q9faN1i99mqt3IE+xVsnaNv9ypL4SaDF4KZ3FbtCLzNdkD3POmuV6YCR+wrUi/ZnvJoZL8FYNQf8
AQSUSrLkK7rbxEKEfnABFnC8L7XmRvaQZdUmDSwbiTFcJBLNprUAJ2rAs/kcvZo8Hn72Ywi5AtzW
bl3ZjDuon1Q73crCe2wHgaF3cudn9Moa8J9QJOjN5M2JQQvz9mYNvkl0PuWSr0BhkaIHKkXWqFY9
fGREq0G6ltJNz0Djude8gsKlFtp4mr2fhTlSpWSL3s9m73QWD8W5zUGOFYXOjePtdY/vonmhA5rY
rYsdB/rWSc1CiVV/dNBQxsGtLDNvT7FzBHjekQmzgTnt0vAe5H75g1Gn8TrQAfsvBBrHYq0sl3bn
pj+aIV6Olhxew7iO12MNadc5QqgSyf+MIJ6oNI6WWcTlqxVqaPjIQbW5BbtNhl+RpvNroHYggvvu
yoYW1tLhDUcmljYnrtqGkD8I0d+gRfbRB2doC1lqOMjrpx5+NBCYl1pZoylE7Wk+TFNrowY8HEV9
bqIk+8E6JHzNyi/vJYCJ+97T2GYYS+0JGawpwkTTzyKTIB5yYrRE5agPG4pvHfJz31B6No5g1m3u
waMoL+A+35k5PvZSL2SxgXZdv6JYOph6+g0UdhCHVNOrNhrRUwmFRWxK77C5XHZjjbJkkFmrRrrD
SyOQhytMZEdG0cgvLstX1AINelRshyGnsqIuZ4+5xsJzHMjzQTAw5UanPUSBlGuw7hcOOmVAi0sH
7uj6QbPVAVjzDHcRnAJbazG0FLTfM9wbUSlQHgpXPe3/dZqHEiQvaIdF32slh1uk7tcg+7JRw0lt
bOvRuJD/GoMm34gylCBwxWEE7vY4Qm409aS7I5NpgkUc/JW/heSxORxTya3FCBaO1Tx3jqOzMBHb
+H2pT2GJd9V8I4O6OihXWLxqMnvVNE5+Z5cpNppWEm9rBoViwSLsNPUUjfOtPu5tq/7el5m/YZ0+
QooA+oDJkIkb2Rq/G5ezcOB/2nQ1Fx1+aE2dY2ittBb9soV+24oKjzNB9FS2/FDH5FAv2gR9/4Wq
lpN74o7+83wqb1qmiSZhWrItWmfTFe0XL1qB/HJhsyE997Lr+DrR0OoJ4cHPw0R1GUMtNTtBm29L
o/fQRt3H6Gb2bqcVaUR2iniPJ7vFmbi+x9MlKdR/dSoQMJWKtZoORRk4a9HV42K20ZnizzyzwgeN
LcXYHngJ0a//Nq/xejQFUWSfVOF56BN3XVRKWPg9Zl6xAfHaFtWon1A+cA5VZV+mvwcNwXqFtmj8
AeZ/EapsUxiZvNzF/fx96jQkzycbMr7fgrCuFgbr9bVocGcjdoFSmD8BqO+uIaDFwLBCUFGRlYuw
yqC+DJ5QiqJJbtiBfUF5/5zUiOT8VioxImNY+1aOdrcykdCQCgu5SEpngBIqxiHkcTadRCmRbJqy
fQxE1/UadyslngoPuZETNlBZRP4N2GsTxEPxLwuVt72WS/OODmPTuSu3h5T8bKvRXocSoh4usly3
sC3uwlWvhMPogGw1+FZr5LzzIQCDoxIO405iXurhlQI+mNvO2IDONluSbV4DOTngnoTrTmuQw8kN
/8xCvGqqS7Xv1wMKKN2MowW9zN8deOf4gdJrt58Xr3z8DEqrxZfPZzswKIESRtGqgdSwvpmsQJ+1
a11FDpK1Sh1UAJkogA6x+9FEoWoiwMr2NPH3teblf19LFs2LH8XGwWN84Tq2uKdDbBTWNjSC9k3X
pilAisRG39q3StKm6zL/rsu4ylFBS6YPe2sb6IiexkhcoRafG2/RLtpx7gpsZT5Hz9ejGbpan2zS
Gvy7AevTqC2N5yjjz0MSubehx+telZh8T0Nq3fFH94guNHGmHp4s9iGFbRxpQEEczPToZbQeI6t5
a/RBdLBNOqCmahvNYMsW0nkrQ+CXQzNoLjqQ3y41L6Uu5SKJe6Ywoyn4LajR56fW0NF5depxmcxX
lS09yKEHzgGyAE7/jmcdVHNTeSQTHUqwOm3dMWEgc0QYMo9AWsSI0+1WHhPNrQ7VYMVutTGKztnR
ViKhRxyd0gEcjsGqMQxjQdsUstG2hM5m2zzjk40WsFD1W+he0a45GkABGQIt2AfSMDSLuvtaT6HE
oOjE0O76RhhWyHpt2wwUmR3EBTca+ic3tSqQjkmZbdBmkGwqVU2dvTJkPwYDCBqU9KIl+pTc9SeY
PA3JW6LkOHlnmDzB6VGl5dPcT45pKeVNRnyToW2I7Ba6iKBp9DSWYOoKDDD6e51hPwUte4UgU34l
Z9uwBUjy2GOVQZlVMr4lM88gxGf26MMdWOQ8DYUu9rleJivy2qHQ1qEfo46mLhC41dsFpiUH99MF
UEz8cIHIE94GVKZAvaLNpTnZPFliiLQLDTMbgD5psGWadAdN5t6pDWS0EnYUfa/QyDEy8J9CCM7a
9KxwQGpRJF8Grb5RAACULsguQvM6z4Q8IP9eGdgE+4H1ko6ZvYG4C75WNljr0yEDP0yEr12nwC7z
gWw5hFdAb5tvZ7sf1f2mAlASeS6Ig32aSkONwJRqLvp0oRf1vrC8jyN8mew2rMtFq/Qp6OAULRJV
dFrHgGA16jC7ySbHkK/GHokgcnxeYlqnrFEoRhZ6ZbLaOc2Hvu3EoSsBXXq3h0AjncwBRHurf0/R
ctiN4kNM0UTDNmn876Q8DK5kdq61SaV4Eh52lBo02atsS0FkoTNShIZQNDvj3WY2hxCUBKcdiqy/
Lfphvdn+26IhBLG6XESeu2TonFJ7CtqA2IHnbIcheZ22KMpOZ5/2H2gUfoHoF/C0KgL4MraJ4gHZ
YjWcY121WsWj12kHRN5pP9NV/QoAJ+8Ym1mFlE5eP4gUDXy6NqIZJatc8AhX7qN00JkOwpp/IGHn
fTFw/0QOzwhOY1zXR2YCCAn9IvMBf/N+wbVG/6k1V9L5UnPsir3NCQwtOIkwqo9jUkByvZdLmRXY
FSOj/drg/rzoQOJyrUUHOg89xO6LZ+OrcMH9AL5IuUwFuBzdXhYrVFTiK6DHw97xpLZlrihunuFX
2PmgD8v0QbesyMNk1N8NnWAvnyYZTa2BbdUqbk0N3gNPMndv9b7MoDqBF0j0B9XuJrFz8ymph0sq
vfRHYibopMTb2z34NWv0mCKCa7r5VPfdhfJnf4t4X+M/I9DEBnF2dAGvvDb5Al6K7I6ADu1aR3Xr
yZaiRgMYfyRARcF15zCAY2uCOWSlCagn1DA25gD2qhZ8u9vSzLtlAa33AyEh4jyaFqX5zYoWlUBL
0qKEoUBjpzst2hoQdY8hWgJoMV5TdLe/C/UqP0HbADsQiJNNQ/TQixvxxhowIXcChhVlIrsy1bGe
n2iJ93XIBEHPpRtrBv7MoO93AHpE4xVIPsLT6LDkKpSQXst5/qNV+/TG918hdhysUmy0pgi70bsF
B0jHB9Ju44gYDVTv+VTQAYhrUaYGHJCRk5Q/nY02eLAhc6lh60KzUbSpFgycD+qBHDqrYhiRXpNZ
ds1KcInWiu+treIBgKo/HbWjYS+hHCEyatOMpPPxLVaOMC6tEzPBQ3wekKrKCqGLh7f8Tm+62WZA
gZr07lZBJ/VvTfIMpVBwEHVcX0a+HC8G8E0nNLCDIuwtIO+idZ1qwPNpsbeVTbux9cY9OjKw3RXS
JckmB5EiUEZGNLkjjbnHCP8e0A9BrzJF690+ZWhip38ZYNZrE+j/53YA08dsBzfO2koT/vyXeEfZ
WeQXQDYKcJEVoPdIkxq/UpWTpLHuhfUCZWMbgnbIXfilMSwsJ2sgGVuZzwKVl7pBEhLJgQuv23JB
LJvSS0BppYHvkIaWY/3vSZVhAZyXyzOSVAXob9VBA08l4IXQz2jGf23KEUOmDIowPWBPOnTQwW5c
Gl51ioWUN64O+WCvRVmA3V2N6ADAvxUJvHQqi5+1+rVFrZhGoHQEHweQfZBEDo+zKR7q7Nh3+lcy
0cFp/WLv6ayZZoqo5vu8tn9Boqc9gvsTMkbtkHQQBy3aJYjQbdSY+hL5dmUkD0XS2RROYyvMfuWp
rgMvkwwnbJmMdTV2/YKwlkaP7hu8l8NDY4qhMzqAJQ28BclpNoO+N24XZdu+TagFJLarUb8mzIWU
kdb4Lu7JGsNfrq2DtaxCbxUnpnwUHUce1fZvTAeWiw8l2EMdQzuSc+x1HQ2VEFonr+fZ1Q6i1cGS
vB4eNWdHut/QWSwfbXBBP0AOoKjrul0WtXatenCLUWRhozu7krm+p3VYjZ+OsHu5Ji8TbX8w0O8K
Nkx8IuA44ruYlQdaliKAhARhn1bd0yjKQUSJLWd1otWQs2pBYl9J0Gg50Bu1oIdnGx22YSNnXwI0
s6LgEYEmCkqkux5f5L0JGt0zurJxa67D8rECOcZC76HMVuCPFiDhE0IuSKz0MB52bZgDcKFSp9hO
G8so4hVY8TDMWMHNBdAMyRkPJfC1lBaabTTLXcVNbCzTIPstkLsQAQiqbKPnFVSAbVTfNFWCC0Z7
ANy7X/rd0FzIRE5HgMBG961+QxHkcFoQOdF8ss2LGHYLjG7WXsiuC62HJA00s9Cvb5zqtsp3JQ9u
wahZoP4iSqswYyCyMsCROgbxjwzPcpCrKA8XPk6hBZNsHGgHL8gI7maE0+kUCurKfN22KEtBnnrl
+8+8aOR1TgFIzUJbQBBpO0ockCMS1gAhbFGvcIM178iRMoGad2E8gyAjPbhFkePG57OtlbX+pWyg
a5DZEQQVgnFc6rUbPze9VyzcMQu+VV516Xsk5BfD+Fpiw4e/atGgg6SrfiVW9mT3Sf7aavivRf+y
/IL9QLYCxFfc2q5AQsCyjbPHh3EnQ7c9VLrfQ5WX/XHlYrA+XtlWV9Z4eSllgTxLkb6iaP/xyl2b
PMVlpi/j3Oog/Z1vQGIGNu7R0rZWIbVvZo/vud8mDGTYtbcGxb9/Qs9/d0AdHaKCfazfJSA0W7qi
Kl9s0T4r0Dbm/wNqI1Q6x+SbZmj6c9i5yYrhR38XpoG2Rf92fIiSWJyHJh7Xtj8Wjy4PQBjNLeM7
hDTePoaBj6EFYfi9NZEE/PQx5Oj/8TEiyyt++xg1XmzOJt6Tl+2A33PVQ74CRYjsEVSwxc1scFtR
I8vXcQCWL3dlfiET3rbEyhdmu6UhTecjsEo0bMxhmo6+blcs1VQ0BqDHHKTI7mhFq87kNgTijeyG
rRaACY39AD0B+6ELVRIGIkhHstVhqFC/iusKJMcPQBhlNyd4mw5JMNQTIxvZBKvVT21jvR2EOksA
f3e0DuhSNXKibkRuJTWROFUekPNAtcfQ9zpYKlck2GAZyC6gBDKewAYLTT39B5mhLgqpGBVFOjUU
lY9SnspKv+G9JVhGZQk+TNlb9alTDCp0YE3X4f0YZNAR6B/3swPSCIjW36PlUK+LJthBrrNdmsif
7al4lybgvgLDhAcyVOCsyQvOa39Phb+MjZDj9UAv6wTBegIOjD3niyDovW0RGbW5IvF3QxmhqeBt
SdidxOLpjLwMLG6LRnmrBtiZtm+gug6SsOvIzUdGLLVqJB39kShsyadGs09F6u+Rv8+DwPAUWZq1
iUYywMKC3pbrpAGHEr0CTm+DZByiEjoh6mWRSuV0mKKtxkSXL0rz88GXmlzLEm+/PXd2saWZAClE
8hXArlWZ+smzjOoSrX6wEzdtEvlgsqjSye5JxTDmBfJV2ed4g1m/8PrW4x6G3MugGNvp0CQM3SJ9
GyHdBtvsDVVc5jYjwA60W8zTjF9CAw+upunRaaHKPL4fhKvBzNiBqjtucTeOUjx/iurdWNUWDyl2
8DcN/2mt6aBw4UWutfJyjgKnEmbtTTHcKon/UiprdAx7NiqvDabm3lJLNx/AsrPW8LyBZordnrQU
+zVSqmGpgdc5xtFEpHRsIPuSA5rOxZG8TWofJGgr7sOQW7QGmTtIi554hjVoSRN5MOCRkmyR8SKB
glXLH0pZVaDfAVCpMiP+UIC4H2Qt3nIcwD67rMwOmoZB4G4qy3nzJthW01Qy/W2+iiCniwa7tQ1N
Gr9e1m5Tqn+KmAjM3cKqTviniImzXLd5fSLvqCrj5EV1HMGqbj576ddEQ+6yj3P/Fky/NdzVklN/
zCN3WOaOrz1qofzjTA7szda/n32K02JouQ+iHrYiT8wjHzyQ7qgvLXAQ97Ic5IPdNeaxbGUKVUN8
OWvQfZvYvXyw05c5+De+j8EFOnZF7+jr0nGRIAKJyXEUnB0la5wVJOHNBdlmx9+GyCWwakHzZreZ
j86q4VDI/uQw1PopnrirxjMh8aUZ/EqHrEgf0b/qAvH4r4nOwOvmL8Epn64L0sskYxkL0KY4HijQ
fo+OOMDuqfN9NpsyjOYrZG7xdgXXBnZLscb5SxbydE0z5mBHyx7CPttrGlg20b0UL6psiDcNVD6h
JeexfTPq1UVXpVqNZ/5RbwExUJVePGnFvfBB8WbaFXRbVQQ5MmHtDfSQTZPQXtyuBMTNpDEGF8iR
Ngst9cuvTYlypM0yfsyCrnyGHtlkryVUiiBIZK2rpK6+lnhXNYyiuDfzAGxFmQTSWNk7NR0dUOE8
vYLk6kPotE8QuShW0N5LHnod6RY6I1uvbFLZ6Oz/TZxWIL2Q66AuHwZuLH1zBN2+uqPZ27GTzYvF
uDxKHZhlsiZpZiyHHneUkpvQr1i3I0iwfYjwaCDI29QiNrYkdDG65sU2Cv0+yYbkLhLsJ5kpyos8
fZtblnxRUbrvbs0MeJhCsx7wroluZhs3AdTj7QeyFZyvBjQ53kwb+iQxhJpXLlDXW4qgCZZEulMJ
wD6QTU3oHLC3TnkAj4URQHzJGqzd/Blw6XofdDVbc5X6cmG3G/ujvcC26FXF/83ejynUZ6tgwQfe
XpK89zYJ64p1kfPsC2gMzR10Kf0lD5rsS89rNC27obvQfAzjMUBSQukcUbBhgs+ny/oLOZMyHu8T
kJCFeHXqobO1ysKCPbK2j2692/S7LnE8HWk4pzmUeFimi94Ig71lbg1biO4nObQCdFfHjA3NYQqH
bB/0ZiBCBTBWBRaWsRwuVlS0z83KGaz+WddEA8GpIYWaCYZh2SqGSQ0ysGoIVdIS4gpoZaFhNkDB
LLT7B1Sm/ZvXOmcy468LhqIQIPcyqbGkBxW0DEIwO/K6hnwNLNlskhT7u/lxi+xIKhcRMiTQAvjw
GKan7fzwDYa1aur9EEA+TgoscI6QeZme1TSRIQcdgQzpZIHdHXtIo990qsqWtUNzH43Bpml5eCVT
q3vQO+b1T/KRaZ40236f1AxjdTTa/ifF/99OilqgxcD2gI/WCg95Une4+nEIqEcperP6LuvwqMV4
23zIg6Z4zJPgH0O9dVVuHS08vEyeQSdoTkPn9yF552BkrMR5HvYJOs6MNKxWvrYPLNVZPJjeeIdR
SH3G3V9Hppvniz51qntAQtjSzji7ecyQG8hK1ycQwXWHXkAsx3c9cUV+2VxpAEx8GSsIaciiqr97
Fd8LA3jbRQE4N0gKIBSamd+hvMNfHOayZYJy27RkpynaRzd/W7IfAVhqe/ttSbSUn0J8d6NG9C9a
wTpQM+JMogdvAZ2D/iUXuCad9cr217jCHEET64OwdDk0Gd+QNliAtMrZcUFxUYE4eU3Duq0hFA5F
TlIKI82wMmPu+d1O0mIOEhh4GCcx3gXPXg7Z4AVOrADPnwWkOqaTj67/EaMD8HPoxsjchK3Zrvjo
BvvI9+WLCznrti/KJ2EU8TkFQ/RigK7HC4VFUHrcgyMYOpuWuyhZ5+/ihAVbjmbFFRqTrXXUl/i/
LtOxXZlFCt0PGsvGakErYlnrAaJC0AV1xrWpu1tgmX4Gtgz3xFsP0FVzpbN3+2wi+2gbUzxR3JPJ
VoCRAXY8VcM92clEzv9P+6f18R3/8Hl+X58+p0+Ijve1e2ZvfHS1bQzNgVr4+6EDka1k7bXNE/C+
V72H0kUef69NN0jWwLYj/1O3IBlRE6YYc4wh9BK7UIWJcZf+c6nZ8r7cND0Gpa8zZFAIV2oIVmGr
b5Eol77hpRuykXZCC+bTS5/qC7Nj4MXGo9S0QmOP0qg+4cZ6L7UWtvDaswuW+S9RZb49gOPyLWyC
kakwvynaM1hDnC/Jv2FjM/yx2u9hNL0IQvwXO/j2myM2xlBgujalDU16s3JvkYisG9CePfqH8UUv
9FPagNmCIoVlNjvHMT1wJTJsSlR8PUagOuQ1uG4pRmq2s6gF0HQMNZYpRl0B7Mv2hyvoqyk87YPx
BNqIO4qmZQcf9y1zKg7pYjgMLlArVqBluxQ6mE96iZJE4AbhmYag+tvWWRM9aFCke8ikuZKqxzVJ
TYauJ1EsaDiOhrkDGbM+edOBAwgz5PmOvLQkh+DGmYZqSZmCk4+WzEGvk7Zhc7bDALQomo9kBV8y
ypuog6gzwMQhB3eiXEobliM08aJwQ0Mj4f2R6dAs6iqeP4aoGz1Y6ZRKoYC6AuXzPF2ISl/6brs2
GhMqhWHs34YKrWpMqYWWfQfaCbcB0LjtwP7wZ0TvNcd6wKP+UwSQU0iLq5LHX9ZwsX9fDZEJfXi8
s2RsDSQOUiqOaeE4Ktr9LtY2RKQ/2SY/SPVBsl/VYIG1c83Y2pWFqgQDqyk6gquTS0OUTKYhIWwI
U8N7ezLNmJr3SYTWoah3E40o9H0iQzvCiYdopY5ZcW3T5Aj5QfcB0GD3wWXsCW1c9RkksS4kyytv
jfz2sCZn42r+WSJl1SgnmfI8vRRuysBKi9lJZMdrtNTXG5ru6cLATrT+Ps1WkyClsQW8P7ojk+51
eKkC8fOWPsHQee2RQw94QV5ag6EGl+usu5GpLzV0EPVusqOPAHXt6mAzRwcA5N9PBGYfqH5p92Rp
9AyqT+P3II66PSXgBAhyt2PVllMCr4/M5oIH7Y2c9CVDNRai7zG/0ReMJw3aPn6fLrKyXHGHgb45
T7x9hOcAsLvevvGr7NFmcf6Y4T3JHJLhGlYmvuM2s5Y242JHTiCkx50JooQlTXifjvtVBhJX6a49
p4gvpvlAoAmGh9AKkN4R7Dvgu08qFJXrfoi+gwb3m9NC3wdEI/4+41BjdNPUeMVE8tNEWWreyo4B
mslXmh6zva0g+IZWyR3K4oaCXogb6sL2IijrdOOBtaCHDNJLm0Qm2E5TVDBUZbFRUi7KDmQt+2D/
PR41wzPza97u0bo8AMKaAKmgMn+fcoClG5VLM0JBY3Z8SBbWlAl0e7Bq5hHu4V1XgEujD25Q8Qpu
joEqC16P/W0HGdsbOAKQ83fQ+tV7/okiWBAbd0P7bZS2HS9TnzuKPvxX4PZOvLQVO3CtlqRYWoOW
tKsamn3qClXHkLxtod4ddGh6Uzs73JccyPiFzZ6GNdNXHKywXyLsPPDa8mcYPSo6Gwraftb8NaxS
qxGQ+T1M7WOm1chOF9VaS8wXpdXaDozKXdIDOAFhsm0zJskRumDpMTM0ayuBQrjyvgCMvTC8hzZA
6rpidvGVRfxrxPvyVxVD7y5xB74wB0Cga178av3qq9R4/jWr8hjSOIn7IBl+zKXG0ysEKt6uUhnD
x6s4VhSvUQerQX/8Wpn6G2sMlKb7IzBbxBHzwQxtyIlW5m82mqQoOLzQgMSG761T5N4eIBJTHGyU
bCDMY1sPZAvFS9Nb3X1v4HHg25AdrkdwYc3xkL4CpFHoeEutjfo2HZ67ZoRoaWHd2XJwDqZ6WXWA
3dgYiYxRxh7FFcX2AWjX342TeDwZTRUZr63DIDzvZ5HoJx0sJ/OJ6xiTxf/35LeYIvblU9RUr/SO
TG/L9KIsO4jNi0Dfk733vSs3PWAf0vFrG0J2YE7vUhpY2S0GsXPLCTfUeSD7pzKEUgWkIoxVhDoj
JOfi8WIGQl9SgO0/JU1lLXmOZvVahOlSjHq4GSPbumhA3E4Hw2f85Atr3WUB0lvkoJAeckvLHD+y
Ddk69P+tdDsKIUzXimvXgy6ksZNhU+QCf7+q0JCAFPKAl0b5AvZcFxKVtnZo1ZCxTeUP7nMJWpqj
7UG9jyvtaCMb3WUrQOE/uloOJqzyVylN7VWdeEn5dmKAHzcREASxDVQXcyM1niqvaVa8Fda1N6At
kNRRdkDBAIwOweivSwZVhNgI8mVagnwntMYa30CctR7Q3gDyYKwbKPrFg26s/zuGAukQx2A74Sp6
XozOePYtzxsf2y3zRFvOruDjHdPGE8mQJTGTd8pHO0zy1QzfFrU5fff9r3ngQwHL/WC91pBlWID4
iD9wM/A20gPGpgeN4ZnFfrRuK2E8FVr7LSuG4BeLwIOHt7ofoHs2F4OapLF/JwF8O5zR0BODWVPT
n8ZhmCZBVnWaVBdIaAFuogVdcowqW1umYx8vkXNKjmEwgKSdPE0Qy7dTco2JjgSKnY0Hc0ABLVdt
lYWGRvDIgPA6tMCikx+AQUPLRH2vWXG5LErBX2XWX10bvV6Lrv/WCa/5hZapf7hne09uaoKH2Rus
a+LqCXSfBD/gL1ueE2mytbA894HF4jkKwu2o6kd06AvpA1vD0TdO49REuTixh4NBFagPMe9u7nF5
oFGjQ3G+kf64JUhQMUCnvKuR0ZsQQgo+BEqWv9uEAwYKEqWmYIob3ucS6ojWo7j/XA/cXuHZS5oT
+DfQnqK72mrOsHSW/giWdGBuVJImtwAKLGwHVGUKHa0ONCmAttN6to2xfzG01wrb7kPk+SV2ybo2
4G8Yrqbh0GfOVfZZjM7dyEe6AMRJkTqQA0x2wcK0c779EI235VUt0+48B9uuIvZOyocPYRByj9aD
ndXgAn8GQYx/FkVpm4sG+YC9bwbPJWPBRQrsW1aA328cE+RjUwh6rsZFHAUa7i4yWwFPBFGD+f40
sLQEmfWabkwN2S3ZWpc8bbJVr4LJE6SowC10AYBgLKbgTzc/Wj1jpgGyRbSlK7ZDR9EjhixHXyad
6kR8OLvI2BuxBVQfsBlqCmngfYjjnVHwFQXakYH2ILN0zT2z+sk2rWDKcldDps3ii6zMIDdhGNZd
lIzVzo6adJ+btryOEIKERlxcfR0g9+hqofbL66udUzD3tXGzYUmTMieudn1qgHnEb+XVxJLTpEx3
znRHsPJmhxyRM00KgGu782O5ZlDoW2SqU8FRnQp0KIdqiaSVfzat3gCuRm3twbXBQX+F1gMQMr7F
YdcE5hJRVsCbI+WzeJ+sF1G/hT4a5I1RzrkCMzxcs6SvzsyBQr1gmQPxHfCo6FEtD4Wv32jkKBOd
gbck3bWOak9QU2kRcuRamGz0EvA7N6jzt1X8NG1WrEUmNTK8IFrnFjaaQ8JASDhfCrUlfBogaHa0
2iDjXRDH4iJAqrD2vD5a0y+qUD8rPcofoOTGTjSqA78551UL3j/46OBXer92gLhYx4X/ZkPn6i0o
NG/6LaKrNj+Xo3mlePopgjxerEPeV+t5oT4QdyZki8+0DpLDoN+QbowkEyhVSsV/ZSTRP6KP3Tu7
g3i3CMBaT3bh2O7SqA12rMN8+MJivm2kZ3xNewNK1nkttxSWoISeGtjY12PHDv+17Mi0cuH0oOGi
ZbOgzw8mwQJrrTV36BoM1pk9NhtiIaNhjNz6hyFXQ6Is0+sqWM/eoEdSQs//CfFY+NJBU+ggEvwr
aWhxZMsLx0MjgvLGtuKI5CVwiWqox8AeCkXTT0OUDKJzUjbJNAxlr5/DUvs1rYSKxyUO8280CoVt
X7pGf3LHcfzS5KK5atARIx83TH5Xp/6FfAOQi3e1NMEZgCuCUaO64QVrF4Bg5UukjRowRXJDvqxj
xr0DwkCa19pt/SCbaEm+cgyjRyf7p8Q3b9vHwLq3Qd499FmegJYr7Y6OIncCbNjcxcwqoaUDvqgp
BN00lWnbNxrFecqAAYyMDQ07YygueeJfaESTcrygL5Ag6I40pCVdr725SfwoFe1J2tXJvaaytnnJ
rS1eMDrI3fByP6B3/0IhKMrwCzQo9vOEJhP6Fo0AQFCoRejQZpGYFgmzqtubgC4vwDDho5RdOou4
8oFmLi1LWzDN5hDZEv7KasfgrkyL4A7dkukugrzRQqeYiqHNLi/bC3npQMHykPuhczcFJTVuLjW+
A9O6iQ+mJN1Owt08ab5Wri5jxKCw9ZPcXqHhChgSP9TZ0cYf5/1dIOsjoLVp/OHpP0QyXbcukuBl
o2/jNu12DrqFHkJu/+Tx/2Hty5bjhpUsf+XGfR7GcAOXiel5qH1Xabf8wrAsmzu4giD59XOQlEXZ
1903OqJfGEQiAZZKRRLIPHnOmH/nuo/MgVs85qBL+5tDWruP/lCUkwNevN2uHLDpUjNk2CzdueCR
WcQONO25EZZnN9OsZ7PZjEEeP5dVX136OAROW5kFl9E2BXB8g2SU9TwPem9itZ4gkjWOxXF6M/am
j3skjgqU90Ee6dNBBAC8Rd0AlV901OrdSmeQeXcv2PDEVu+vyOKbJtY5aVFsg4xDDY/ZPmRds2bN
GjN5bHIsBeM2bN8KxKo007Z/Nkhjle6QvLAWQY0M+GzstAW2h1h+H4yyRrGdGh5A7GYaPnp6/YiU
R7dOMqz2a4WFcBQ+oqltvC5dcaGWq4NNYWzTZmkMBvAdqld48r03DFEuX7ECiCk19GO87/V8o/tg
MI1BYY1YAArhO1WjklmgVcENco+8vQeuKOwFOtfUvwr5QP0BuN1WpuWPRxqYqYEtFbeM/UOVxcPB
VWUVVevxC1Nn1AydAPdp0J2MEVrbYOEAP2NVyBO5kceohcW2FSCL3QN8JJYeyytkPAdtqg0IsqRY
xIYur0bnlRdgXzSgWZE6dWRZ4PdZKnHSXyOsMPVvQQgIDvPM/u42XnOkl5OoY/8CGbRtG+FNv6zN
sNuASa9ezUs9NcCRWXskkwRN30b3LICkER5tEqf/GmTlHsQ72g+DGScIl44vDZgFli7q/W/Am6Xt
mNC7HcpLgdpUg1yGusVEr/ZjHxU3Y2DzRTrw6JypitM0BjxaQhJoan3YWcN4s8plfuAWuBRnkhnA
QqHrowkX7Ko6P1BHhp/Xushs5PjNAEquQh/OFRjSnsXPUhriOTT7EBy5YEXzK996bsD/tUkM2W/I
Cayt72NMp7Kfje92mO1kxeNbUVnRvZlbAMZnOuir6iS+z5qiPuGJ80KdYxSVZ1BUn3nvZCdrSLMV
lHEhsKiavsAbcEGndAi0BI8w1TP0KXpcCHcqoR5nTcaOvQISl93ag1tdMuBHF23n61+iutdWRWXy
PTVTZCygjikfU0NtwYCzXURghvkSJFUPbIXu7d3IS46oOnWWWA4tRNo0T2MeRmddG3wQ6AIGACHZ
dqUVXngoVFO5NcpND6vojHglNNHCGskwoLBWoLKJDtT8cDPUbACLgRuNQAVj/YrKDjBslcU330FM
XUXME72WQFoJ79L7vDihIs5ZfXggJYESgETKpaM8ghaU8uQBTaLiW1i9z0EeGhTnwEUEjmQ8kPS7
Fsm09VihBqQvKuMOpfTGXdb4mxpRyhvyyOPEAuLA7xeIToFn102ccYGnzbAnZ9tCYXYz1MBcYSiN
qNWcCEfWa7uQY74sHW3Td+zFhKbWPgUd06JVzDBsDMojNSFSYz0y0bw3w36INzFKlVd91Ti7kkMw
jPbqDv7qXVPIeEUbeeqlJu3WZ2e7lcERQZ1kQVmt1m5BFZzwbhPXngaQci4OjW15Rx2orSk7lgag
5OqRYaUBZKfUWT308XYABmiaaR7w55yIFEGVcJVGWPaYGYBuUd6lVz/FG60f3dsq4DABQ3DsTe/r
bOoSB5IIdi6XYZuJZOlGebNKtDbdTO0yHBVneWztp7YR4OVbFfxCUxS5k16HXmB/qAYDbzfNn6HE
FiR1/SGLj3ko0xNWO++H0UsA9vmzHRUlmNfrI9lpRBv4FmhUdaKasS6uApuPXQDBYBe1lFagmQuy
MdWBf3+x5ABFrWcaEDpDGB1pVCDtoji/H9nAHvoGMJkhvhGgnHsgi6WNe9BHiGujTJ2lV4ukFO6R
PDgyEqu6gRJardUOVlQolWwqcEjR0AhSsgcUY/kLaqIk1rj8myu5ViWuMSAuNbLwvsgYKqXHKj+2
6hD3FtpiiHJghsb8SGfUXdiiBzmx1YO38WNMSO7UT57lWILP589T6tfqrlpDSive2lmYrkg3fJ+r
6rASv5OVWevyLADAP7MsS1eZblrH3il+NEEqToYU74cwscWJbI4Hfj1mZ0fqHJWHAFsD4mgfLtTT
o4IOlM7gVcu12zlNNXZudNSH6qX5qCy3kWYgE6Wp6KC1oKhUXtQiVxo4Ru00cMpo/Zprnv73ucj+
ccV5LvPXFWlmk3PriFpsPD7xMKpSVN4Sgtf7aGK7Yz4mLR4rcy+WE5+b1IuEeJSZ9dlmmjz3ZhPs
8Wo7tGYCxA7ZplMPAJV9YhgHstGBOyXqmdUBZQYgKX2OWuwgwNvVuMOjBvi9l2jPZVsVr9zynj38
EF5BBT2dAE86nfzWpQe9+wSpjIPq5mrkv5nif9wHEmCo8gJ/95oJxk5V79gLInrIoyza1NCpndgh
LBfKLmWps0uLP/nJ9B7i0bSe/zYo8Mx6Yof410F9UlrPoWXHJ8lRfClyrb/SoY3dDFqZy9kyIhB3
dWK1IE8jJfqqKzZLXhpbI8Ye1ZHG8GloJpZaUBXBNGVngKtD71VQQl1BxfSuVRAZ2zQAESzZbGQo
F3XrclCD8nLdoaZ+H7hN9jRo45ZXJkCtyq5bqT/bZVi8210wtu0r4OueWIE95Id99v/dXlSoX6Ps
1ZT4UtkrUF5Ck3mYkmUVaGtPwq8f5vxZ1pnVtmNev5zzZxIpTERhY28zJ8WEHb5kod0fyTTZo2UR
oKKMcm6jFqSnyCof5ksLPHC2VRUNy3maOug+T00dg5FNU9NEOqicr8Ixl6OBCsHGGREYzABJuWSl
4yy1uslRB9AHl6kHT6hhj7qWx1zZyK82AygoAkGypRmmsTTBxywS7D4oaFKTfhywPJ1mmk3znFWc
bvG+cY/UCRzYXcIycepQxr/qcxcrbrWQmVYeePGVg43UrDJ54JneFdkAqi7VpOUK4yFybTJIj2Rz
PBAcABR+Q52Tm5rXQSp8M9u4+XOeVhu8z9PSIF9DMCuRTYp9FJZBNG0HRmvqpEP7MW3QYKswlFhV
9a3G9mWLlR2tZ7wQOAhq0nqGmo7XSRQiITUxN6kXtWy4X9KTF2LX06GCeBv04ze/xZYodPXuBEJx
rPGo7SojndEhDjgkYtN6S0MDsKzjtaGGUHueIShA8G919d0f9mnmTxcZMj9euB6XG4Q4un3vhvem
3elfXQix+gGLv+ci6ZZ1n3gXSAC3J9B4oJxwKPxvRnUmBwZV4mXhglO+6svyzKEjsqIOZ2tBY+oV
ys7VyqlkfPajML9EI7AHSG3F3x3zoSuN8ZuFovQVdGy5WjYHW6SIEXtoINyJd+7wNdftZhGnVnjl
3LEv1IEtAGorVIeGErupo9TAvxyYqKPoq4NrRKBWZAoC1TfyjmyyZUDZDd1wVyEyuLFCTd4EWWTe
GLV+26hFbYJUErVkq0UbDYz5UASGyGPouuYBUZU9FbXMhS7UhLozO4D8fOokf7LTYUBq6cBiZ/en
XU0LdmjtUBjt7pO/stMF0lGLjijImTr/GI7qXeSPdTl9vLnehtwAieTHscy287QmMPXnxJPLSmv6
s+MgodMDk3/TBXhdo9AsvmtSH7DfAooNfe3zpWEb5bPb1Cjjk3X21fOAApCSf/dTkCdxR/wUNl+l
ae5CP/QOyaAEu5SsWZa+FfxE6gww7ix97eM31OhVj7YQwzrCo/FU6bw4GsiubkbPxqIS5AOLMPfa
75YZLrUxy3+Cg/tJsMF+9rUewX1E3i+Oput7qKJqWxd7stuEe91StrrxdbC7vXSM7Kfujgcx+NVX
gDYh0AX2Q1c0i0h2471u8mQb2FV6qNwmvbG9KFwZfie/Akm/Hco0+6EP0ReRJcNTJ/sBu0+Dn3xD
2Cfc2cXa7dzi2RUIBypXqx33setFx6qO2bIMEwEKbNYcY88Y79vGuAdPB/sKjWaoOQV2e4J+WHkH
mrZXsuOPQVSmq+SZg7butm4iAKljb6X5KK4DAWZ40XIenysjwmbfsrrXmq2dJObfAa6BTJZyMBtn
2KKGMlonZsqvKH7h1yJAgRcCDiXi9Sy/GtBe8xZljk88ZjdkQg2Xhsy09K1o0WvFLtTaZCMV6AP/
au3W9LJ4gbCxPFjqvTd1BKgWGIPiSq3ICYpzbkbneVBW4K0/RDFIPD8m4kgYr3AzJRuNICJYUL9P
TD5uZDSL3Ku/E9nbqPg4y1QMxzZfcKYo3ybit+lIPnT41C77cDw2wLoKwztAwmbBHLB4FJl1mTAL
I6QxEBxINoRxCLnZnFGg8USdZHIi42xa3bt/A4Q70mQhO2q1x5ZER2EX9Zcito07E0Gz01/sXcU/
2xOz/cKy5t2/AgBoSewV+N188YPEvOtDVFNNkSwedM07vyuSICfXATcoYRKoVC0H/0Jbt+CeCOwr
vpjisYMk065FCfemHSzjy4gHbyjc6BWvMNCnNKl2GgQbb6BS7YEoAwXJaiRyusVjr0Y2BQJDoVNO
I8mBBSgCo5EWEBU3IoHouPtrJF1TdwFRpJEs8vQvDcBH5ICVHmovwnUe1vYdEOLJBv8M/yTTGHzD
EK/eWY1VIi8QWVALFzr0qC3Qq1pm+h3SRZuhdMcQNYnRGhxdxvfERmUhELPJExt1ufJNad4UMtS2
3di1B6dqhxPy7BAfd4vqrsJjHuV5HX/BMuIhSAHuXUR3o6jBGFa6pVIVsV8aTefLv322UVj/8tnC
Uv/02WJNg8iuqv2i0q2ob/JlY0XtYSrOUk2g5tsDlX01pnaHOpJmX8o0lQtEVkEhR+E6r3artRWD
MWAyOkjbrr0+0hZIY3PsWlt300PMbBn1Ab51MjZFjHd0yE6jUvHq1YEL3d00IcTO3bLfWr3LDxog
IWfpiP5MZ3QQSQGGssBxVnNHVQWvcaMHi7x2+42VhNbec8vozhtUSdsAql8gT04o8SyfyWOwLRP5
TesR1T9yCT328NDjUWLNaf1PMf7plJxGOFEKwE1itpF9hG0/2OgGBHeZ66EGJcjWlYIVN1bTLowW
yMAOsKAHhwEibafjF3ILdNCcsrJEBK7DXiOO2/bSKrcuRC2fGv43tx53/pYDiggZK1c81nm+RSk3
8nq48zYmi8ZtrpoyK5cJdEOeU17ph9R0IDuujfqLzvofQ+J7VySa+xuwaaNiXflbhu8sG+Eic6Wm
zQXfkv+QuO/TFogb78Ycle2g1gbD7sYDZmyJ7GK8p60tNUs9SfbTxlf1omIj/tRELDPeJ5WOTHSF
6lKPgKthzLqFYXRs7XNfPzFCu+Il0TkblGdc368IdZpj2CJOk41me0KRCeglchBVnyDQGZibsERR
eeH2ckP9dNDc+FvilOa256ZADQsOMQ+7c9FUBUr5MwYGGc/pF2SMi+bdx3KEWJZNg+yv8qYO4YY9
+C+htJCWSN5Ca12chQwAJoS+1LItINEoU6D5kbrHKVZe7QaMb+3CQ2iyX5CxVj105gEpsy8q92a2
l4YJ6o+pV1growTQsMfKgOE1fmzoRsMtFJ3b1MY9R6eRd19aWQKFM8TN6YAcVSYR0v3VbsEvxMHr
T5ZPI6k9prEBzfIlzTWPgZAQQvHqYOautbb7zMkuoAdrNzq4wC+lEVhnXTwaCu5FBzLT2RhJa+kk
A1/HWKm42IME3mkM8yW5pGQbfF5Dvyey1/MMdaw/YncSgabPE3yhQZXs4KsDnYUpazmYFBwYsZ/z
12Rtx9oGfFd5MdeG0nkz7MiHTDYrfo2mKec2+VCzKHJmL+cex3CLleFAULKWSBhJHr8fEkQja9TL
o531XgXCofDHZMuoh9xZ7RabLtd+UgTyU5AyjWOo/EQgT2+BZj9h7/g5mvlHcJMGeyx81GLtCSho
62xq4AeUVjRAKX5IztWQcXAvCe0WRWjmsmojEzGeLFyAMZK/9WG6BkiRA/sRQ7iGBdEPkVSvRei0
X+oBeXvNifQ7LHg8cE82Ov6PRbrHS6sDC06Nan43XTt4ueJ+YBzfRSKH03SqWUI7GDXWVDytUEmk
eujgSCCzBtDi9dgNtrGJoj3QYbwAeHkLsc763htL/4RiwXpJdk2AfLGoo+omDazx6rMe6xc1IAJX
ADJGBTvaqC9+8ArI6UqdP4bFWC96MPKd6DBILT/p6jDbqCmkaJYsMzfFCEC45M25ccLi0QcK9q7x
gqVu1hFwLava4dkj69viEZFXwBtLcUeOYZFdgJLybqhVJ/Vbz6thmgR6daBVzSLch2rOQm1o8SCS
e2pmIxtXwALZW2q2Xon0IALcG2oOcdBgN1Z7K0tdFFyh8R7ZDWtJvcjEa4eqAL0F9XpOF5/bFitU
6tV7s75ByOCWOrF0jRclG/RdrmnWCLbltEZBRn1osThAKClPgzN+W8GZzjRZfgFfttyZRsHGhVkF
HQLwA5jgjRwbwxzKzOqMDiFUAQ5BjMPc/JvfPIxGkAsNm5v//anmS/4x1R+fYL7GH37U4TZS7Dvj
PoggsqxBJaRY0Ol8APEHWxVW2S8glJAd5w43BiV9VeS/hlB77vbUjHOTzv68QNYiI2m4YDn8r6eJ
qo8PRlehTzIZ56uS0akru1g4tnE7ihh7N/Uh5iHUnFzolIaUZfIM5c1qr1lxcW0hDcmQCjpxxdhJ
h3JgQIFoQbkcTOvdJuksSTcaRI3Og7oDgI0WzaYWKWolPsbSiCIBWq53zfNsH3XUbo8ZnkR01blj
AL2OdGR64V6ElbmIOmedlrG/nK74MTGiVCjcBoe3pGtngmOXXBnJapqKBkfiJXNldDNNlQmjXEex
Vk0uvuZfLJAQbcEwIQ6O0MVhOnOz7v3sLzZy6T3bzXBjYxwd+MfZbHPUNPOs1DHbKrCELhMbdzzo
3fy7snPBTRWBSZ2aAUv9O2FCQlum5k2kPCrIq+2ilnVL6qxsz78rEG/JK6mfp0FSQCkQRTyIfAEi
ykXDbzzLuoAmpXorR3bRHL18s4V7iVyccFi8IGlObpyBm8nXg71b948ESCcYeqiw6IgETPbZRB5k
z6vxBlXmC33AhiBjyRUEevZtEifuBQ+kNbXooI1gc86s9q0bwhSZvhaIvNKvmqXnBGAxcPPwWGe2
2s9Xzkv7cZYmxruNzrrMdl6iaMgWepG7L1NvuNUN/z4VIr1ljKW34L12Tk07HskEcYj0tgUQ/ybA
swyqeX24JLeuu41AxnQlLzq0dbNLrUKeqdXHSXpb8+K5cDmYNNTMZOobcFY4mhnuZ1tXWPXSS/R0
Sy7UkYkcRRcFinjIRnNGFeREw9ZOV/NVQ1dY27QHA/U8X2hl5t41euC1DA8fOClG72g77S0Noz8J
uIgKMqflp9mNCjS8yfQR5j8hxY5Sgv3rMpt4UF97341O8ycTbhAvDNAkoiYVXxj5Nk4dLDTNcT/9
VZUZAEZqgq6KXOjgj+AAaYzGmP4qmtTtfIju5blYzpfVW+7ttAq49fkv7epOO+ie/DJ/cQiQgvdf
ZPv50/Wc+TdF+EJzTf9Dvy9V1HW4mZpjaR/AsCFVMY3cuyZEErQi778lTftgZnn6kECy8eDqOhC6
yg49O0sr2suIdTjAn16zaUFltPfy0n4UILojJ90xjWXr6PU5tpi20liRLwQE+O673niS7cDPUrWc
0h83wIqAObnyjfva6eurB9Kr1kuNezJ1Bqi9wjyMj2Tru7Dc5XGhL6cBzAzve2MTCGGAiRMQPayr
u2RPk4MTNz0gKmIsqEkDfPxYNMfob8nUjQglZn1Xb2lyVJvkp8TiP6iTPq4WG0ekcMOb6eqtJYE2
i501Tea5qbzodnkhfzr4SfKtSF3jRK0ey8Nt4Jod6ETwB41aH94CqbKiTjIVkMhc2HXQH6iZjqW1
c2ME68iFPoJEZZw+3pNBc6Hx4lejvqMPAFoP/RCKHltJ7Klk/KzHVnc72q64lqN8C6Tvf4G0+7CG
IuCwC3s0I6GtQLoFjGbi+6eyzqHAhwrqL+AptEGJm7fHsosBXTNvJ3MHBT5RVeALQYxm+b7jBoXa
bsLpzdj8FKmPY8fLxSegnpU0EBM3rDsNH7sMg2fKX4c6fxWNKB5KJNl2ooHED6K0/oNyoNQ21oCv
dvNVQ5DzNWEAQKbS/pla2U2bDeaLSNoBeqAmv3WsuNt6ldkfgspJEadIdbAG2v1DOkAZl0Og87sa
Do1S+2eM4W6OYDB+osEmsDL8NDIdJQmqjjz2NDBbGCmKz7Kof4JGBbicYZ/dpKo+z3wXaUQE1CY3
B7X35IbqiPfZBuU2zxYn3wMiOoDk8QCab5R3aIt8eMvdCOhS33yG7HAFUKKR75q+TZ+qzj65pRG9
op4nW5aAR1+Ea+rnwhiQWrOG+PVjpMwgRkEjCycEbNuy9JWWJEgQhTx7ojMeOul0Jv9i+5tfqBs6
nptl9inPpjnWcAQz2O5TVm/KsbHhXmOjs6f02tTrIku2ZlqFMpOPHB050yxZ1ezI3ifZgo9I7F7K
riy3DugHns28nPisnMwz1qnl1XugkCDOmxUTnxXW0rAnLQi0TV97Uv4e4mSoUgNMgZGAuFlKc62w
88vI8cGDXUXpf9KWy0QsglgERz+F7AigMmlxyUeGhIshV9SBPGFxiaEhaK2SsV8BQxUcZ7dgYNFm
CDN32duo5pQAahxF3nUPkTT5Gixl/WZqjiBis50aH8l0uwchjREErtmJOukgXRCGoajrllo0W58a
77PZhnyfLbS0cNMJ3iLi5ZnpgjizID90kp5RX6jV6FmzS/y8XlKTDgjygpgzbC525QOwqTwaEIgt
bSUlQra/zDF5qAG/z/G3q1gVtF/LDtyT0WCX91pqHImbIYA66S5FrdW6VzcFNPpiFYuWNxVEu+9t
OR51iL+u8XB0j1ETRsvWG+1TkxbWkw669Im2TvDiABbKchUCNfeF3IKssk+GHm49s+hQVO+80h3T
NBCuqBCzuG11vT22Yeet9DCNX0V+LirL/9qloF0d2zE+6HnG79VA6q/TAho6JuBCVpw6+zTDPE5j
Om8hAj5R1MpXZEvlsrP96Jp6hgEx1xEso1YxQkQ5ffdlUGQRkGPkKwPJ0w4MveD+sPVVT2cWtqqS
Cw/hApxNverMir6xtoeKu4cyIXUAKaYItw0AvVvW2kjKCjyJWiwjwO/vjlsfz5nbykVqXfGlTf+M
qB1WjYOgK/0vs6hLbqEspzS4rszX2dcMXLsQU5RfzbHXlyJNJLT0QrlrnU7b6ch03kiUhC+Rlxtf
qr4/EYe2z8HeGRfyq15lkINE/YUmk/yBo/Qepds4C+sSsqF4JD9oiXi3zb10xnW9WUtegxnIxoMS
JRr5gT5y4GTZyanqb9MnVn+KU4LsizzySOygWJA8+nl5KgrNf0hA+HTAE0XdhXL4quyZjreFGUX2
wXFBlfK7fUQiY1EYTbXD468/Y8Hfn0fmSOhD28U2Nct4Uek9RAiox43icdFWLNoWcoCumQYdBM9X
QS3VnG1umg07YNvq204dGhDrI3sBGzWpY7YVjdtsqsDsloRyI7wb9sC3ru0Ee8K3zXbNTcatDuzw
IiOa1lnZyrfqW+TWmjUXeHqEmmHe8JRp61idhc7wfka2v/UCWAr6HGAltwl+PQcPqYNNM7rlY13z
NwtRxre4ajYIxMmvRh6kK+CnhovwPET2jKLZ8Mx1liYftUXg5cbJI0YEChRTmyEih3VOeCATHVwV
RaYzpCmg5VqOEKIFeHWTuALVyqrgjkBcZAMBAPRvLOeMQE5x8dXjlwvzxYSy3C6xGR7Jpdane1vX
8JaoUmigd01oQ0zHSN4C3BWe6bBvpR8lK4Ox/OKnuneMxqJZ94IL1HqjXhxqnm92k/8ciq598KK4
3QZBke/DnEEpTU1GHqMFxfW4Yd8Q2k9WgTvylat7ww4UgoRRp4PPebUOXGauqSlRvHfnvDvYFts6
eQ64+NDejzxAaX8a53vkNFBgCIWHWyiDvNsq96wFyZ5HzvpvmhWBhVet6hxVKt7lkb4CZFFq94iu
4VuQcViuqPY/Repqh1yviVcYVJ5ApFjfRgjGTDZqUgfQ7e3OWmouCBA6uzMfUQbeHWyzVNzUHsKH
NaQh5qYDAkV8r9Y5sUIgpD3HX6aKYRxSrU9OU4f3LmuzUzekwZIYvZ1fdlFY2amwlDwTIvBrcPlm
ECUsF7htjVfwbQhg/s3s6gpnANcL/hEZi7t73atBOKQetUP07ttFYDS2TBHdRQbIq0WARBb2huNX
W4cyTy+GZ8jFvNsJiAGOzMlO/iNPgnWojagxaNt0Z8s42iDJgbyeN+K5iFw52G1QFJJm2c5I8/YL
eURtbG8TiPMtsNjKlxP1fKvp/favbSKeR74MVTLM83emA2q4yGmgfkZfqag/N6kXEX+5p++/iuW/
9P4xdnbu1FSVp4ntGI4HOSDpCin06tgjArDhtWHdc0DCIHPMx7ciuCl7GfywxuqnxTzvUWQGdpZh
H5yAAq+nMSIvtTUfUKlE95s+2PU20aICsSe1BhJqwSPVIfNHa6nr3+aa6bmuugSZxD6vIO5jo/Ja
OnkDgeJBvFdiz37QZMDavMsfbb3R8TuVNbhpcmuTMYCL47QqzyiC52vAnqqn2jW+U2mj5nzHYyt9
m8fo8RittIC9CAf/TKpaA8K42sxNv+mrDeSRo03mhuGJDSi9Yv0zod+LooM0XRQMF8/25MkU2MjE
VWB8a9LJwerv9d5YIFtQASGCW6LAChNhYbs8kQxNrppMNanX6lDbSb3YK5qP1Pu3sakTIXORcxCo
avyCZQLWlRCgNaveO1ZCx1JT2WXtgDBgaF8q4RXWT5G63h30aFdguA3z2yhUBQwiPoGpm9nfOWqI
V6DVsG+0Eqp/g+amj2FW1GsoSY1nlHxlB6dMne1YFtbVSkq27JgTvXQmv8uzwv6Jwn7gG33xFlW/
hruRAHyjS00Q+eNdAX4EH6EYPz+xtguAHuif6PYnu2lzZ+uW9aQ+5A9mfkVt95FzCCPNgkR5GbVb
JiKQ4Y4QJJo7jNKG4Id2BYMNmKhKoPYRXFlULJZHarZD8d6k0kO8HT73Dr83qTfRUR72n44tRmB0
Kp6vQG17Yo3L975aYAGNCEU2r8qjM7XpoFyCYuT7JHXjk4HFJ/EZJEL+CFgRXR3Z23f6mF6IDMHi
0toCNppsyGvIxx+o0guvWNtOXmQ2BwtefQYvtXL9mAv8FZMXb0pnI7zGWiNCCYBwX+vPsQVuONzX
wS2PGvBx4+F/Ro0MclBBFyHoIq3zCKg4xBEb664tmnZZGLz/kvjWt8530x9m1WK4ykOxrMJWSU/f
HB9Cq33IdAiyhbinwwbcKHJAmqQz4nNgaN8yLbCnBWWXGvmpSKJvtEyjDYKHKteFZ3XpgRZrvo3f
IIrhyzWxeRGvl+iD7KzVeFUo5i+yt71AaYey29Jbzq5kh0xnhheDXy1A2DtuUTSTP7uQF+eGF73m
AcqgXXCxXZIskhcPBdSAGrTRawJpAKaDe8N042D7+8jUiMcrz61njpXNGRRM/IxVLz9jB5LsWK89
eVYcH60k3oRmXt1nWdJdndQFoEVCGbRHzGVZB7q+o16tY+0pDL2vU68+OG8Nij+OWBxh1+LYGiQv
ESEjXzqAuG7DJNduqBVXvrP65z/+9//7v9/7/xP+KK6AkYYF/wcX+bWIedv8xz8d/Z//KCfz/u0/
/mn7nuUxZoPDgvlgH3EcD/3fv90hCQ5v439FLfjGoEZk3ttN0dy35goCBPlbwoMQtWlhhdCtb+8s
X7EqoJL+rk0HlOEK4b4hdY70Of/eaatpHxvKKD2iYmWb0gpLMtbtADVj2cUZo3zrEa8c5FLtRTRU
8XZSGUzj9rc26ogvEYAw8zIjSVmyQjYmh0AImInoEKbBZxs5V3m20vEbP0CeGOhZdWA878+WOvRJ
W28KPPTAyPSrN6vFF5Dp5zvW6Vixs9ypgUfyusmFxpIzTQA1BX3xX3/1tvmvX73j2A5+WYwhB+3Y
v3/1oMcrNNm4zn0r42GHJHAI1JQxrnNbq17qFEkTtZyQI+qgK8+ur+ThoOYJpdo6YGJ/96p5oB3y
yPs0j9QVzYbVC4gVawfGmugli2tzlVipPLuQxDxWJXgyBuSmnkaQPuPrdd6UK/ingfFWrnoApZEw
G050mxn1cCOixDrYtolnLkoa3H/zu/StP78cW0fUF9+ODWiIwxz2+5cjvbTyAJ3n99Mi3SkZ6vIL
+wkZiuIWirLdLUr1H+lxGDdc29Ajj5rKC3AtfjuU0Co2I/8bYsBi7bCcgzUND6aINxBrYKz9Yor6
7Ko1Il6KdzzRi2emlZAMKiVch8I+Nu410or6CqD9Bgl7dl8oNv0K3LagO0iDI9lAGZZu2xL8j9RL
A+q43zDFy4+oGVRr69hG3Z6VLxGcSvajy8HaH3CUPPYBODMsmdbLJkAVYdTeQ7ue3f/haxvXxjH3
HpQ7/ljak8KcKZh/UJ0kPzd2IaqTJIIeWP7qJ8OOf9TSzx9adUCksKxZAgIwNPLY6RYdSg8PuV/y
B1MY9UYzxmJNvTRaymwaXYC892aKN9ql+f8ZO6/luJEtXb/KxL7HPpkJHzF7LgrliywakZS5QVCm
4b3H058PoKalVvfpPgoFogAkskAU0q31G7FTRpv8JC7ft/bSK8t2v56olAj/4Y0w3D+8EaYQjuS/
iWO2DQ3Z1pfm9FNPRc+iJqRkgncmQxT2cWK8DhJ55ZVnGFUv0m3U6zoJM7R+vAlMf7xqocsUTaux
goyT29UC9s0ldjWPfbOHXT/WblmWm3Zxe4sAAeK9U8WYyyTVZb1oPbHu/j+PvVUWiMQ/NI0DymbS
nfRoD7O8CMORl/WTMSZ6tcmjCbQViSJxNJz49OP0n8q8HTDq7vAPfc8fu/3lYSIAZRnCclyFEJ1r
/fFhJmEtZJoJ/9Eem4lUbOZuJPyFexVpLqDvTO761M0/FsLcrXPdtURdh7D0BmNA4RbhWdKIpQP3
uC+PDXmGpZ+tl971pw0ko9u+w7yNAuthPD4IOsmQcFow516dSORdlcgepJtEmzXYsp4Qmfb9BNmZ
iCgBsu6a0eVeXJZo2fhu+mCBc/n7p+Laf3rFdMMWpi0VkrvC0H95KsyojCBvU+tRYJd7qy+GGUib
JEDYFpfbVRM1sOJ4O5YPkTWn25+klwsMDVa55PUY+nkQYx2k5FdpZd+ewMGNVrtt6lhDiztrvBUK
WJjIc2CFHFzMBTEYBwe7K+33P0o1Fug0W2DdOCyhodKPEcWItOC47nbLscGBoRRO+p+OreXKJdT0
Vngptx6bGoeptqF9rBd5740dzMY7umF8RVQQo9RlVaf1TFThseXX2HCtZ38q7RpNg0Gu4d6EnVpe
gekTr1O5j1UzH3MToMpyXBSjRR9BUBHVFFb8CPY7gPFNZ9M37vhOLQSSEiIyqVtWSsvecm6YcFBK
W8JyWISFQY688yD9E+be5bVrI2Tm59a/OJn9Ic279nE9VDB0bVNyGPt1dz0hUyhUQr7+/TuizD81
HRe/DVdiLuCaBqvw5fxP/dDkCoa7Sa8ew1AuUef8fdzU0ed8AHToj5a4J/MTAc8DAIy+Xvi5RBGD
/L7/sSSttMc3FZUM24qe/nilW/eCBcx042ZaBMcVLRZriGtiUsjVrrtONO/Cspvf9aGNqkiQ7yOU
QN+XhVbcIhML1HTZZYXRHh17UblZdrMa8dHKMcfjugvR6HuV6y5WyLsIqNnO0XnLV0ZQ5KtmF81W
+xP1GrY4M6O6fiMOEaiaT6kB1e2Nem1mCEngBCbfqNe4zRV3vm7+RL0ug7HZdUPWvX3F+j0TxBxw
3yqxPypldw+WcoO7pIf/OkLi+ah3CqdwIbIbEAr2kwyqkx+W8iOqIu2ePtU/rMXiGP3zklzX0Drg
nXpWEOtxy2hff1SrBzMR4OXytdqyKwJC8eVN0xkzuFGsG6eqD5/QXDfA5xCtq+3mNDVkBKAV2B7q
F9FXpk/5Jpsr/znpZ7X1tTG9y8GGHruiV6e1JrMlA/ijpkFkwaNbjpCT8cnq/dFTmMYRnIab7Cyb
9bhZt9OuMfXOk9b8/dh6Yi03cpUuhP5WhxMdMLFq7pyACEpudNknBODPqzNkG7cXc5zdj4AYLS+2
pxD+BPapdlvL4xgRsJdK17kDJ/vkRM258fNnyAzJnaA7fJhYGOF5gcG1WfRP5LkC7OyC4qnI5gab
gLI/rLtWlXanpgc4vu5iwqzfN43Yx51ePBBhl9tCpPajqor0TlT2QU6j/bgeGiO/3frKn/f6ckwZ
VYNzx1txf0jzqyrz0xqsxTQIdcPUOq0Bo3DNkC3H2tEGG90LCOFMlhyk2z5quXyIapOgXtGcdL+u
futV8qrHswPntfE9lunGfSX15mCkjQYeaEauARbnvoy64vGv6kmT05iV1YGARb+reizx8qh8LBc2
CjBIXJIXIkquFZg2NmlOk+LYujExDljLWjO9lBNV5OTH6YNTFNt5KqbnOIGg4VSWJNfCip3ZrQFB
o2AgXcQNzbTcQiwaz0Pd1mTghn5Ibpu4qLxGCvcBfdLwoDtlhONMMd0kiug8kET7naVIFFhF6HyG
U7VLs8D4LejcS9+SkVkvBw7gPhhBGB0ANM37v+8J9V9HS2YNhtAFA4MlpaRP+WNHSBiqatWo9RjG
S0Ksg096aaUMIDd174adPCIVRkRkPdbjHRW2/dPcWhWGN6jkW3YpH+I+Zz4wVNmXgrcScJnx/kcJ
MPwBiWo/OtqLxMqqs9Ihssr6p3d3q6hKFyB+tH7CwhFjXC9omuxtHqGDPvY6Y0quXdiq+/WEIANy
//ePQf46L10egymYNyz/LGtdYf80HtjjCM7bEd31O6bddhcmKU1e4HyMiBdhAF3N6GX+aPRpoG+N
Ua9+7QzWK8oUkP/a+sMSPTsyZbH397dsyF/mObZ0pOPwyzl0HsafVp4wTSVGg1F8fZvQz75do4Qe
RJ+ICadLUB61neRQub44/O/hdYyvJVCqPx8O0G18Oyz0LvqE1caP0k3c2lszqnI0mnZrmDOz3ehZ
mWi5FOluChuEg0l5bPNEho9aUH3/hBGCsR06aB55II3ttHz6US7HIu9tOf5//hAKadbQyJeinOoo
CNtfdv/n8K24vmbfmv9ervq91B+v+R96Pf7/bZHb6EvNuPFb+2upP9TLt3+/u+1r+/qHnV3ORGZ6
6L7V0+O3pkvb/w3pLCX/f0/+17e1Fghx3/7zr9evWZQDfmap+aX91/dTSwiIAA5v9O8xo+ULvp9d
HsV//uW9ptFv6KpETJTeKvxx1bfXpv3Pv0hbGv+WuiPtpSnohJPoKYZvb6eU8W9DEOKwkbQ1FDyZ
f/0XeohtSOxJ/VvIZRkihbIdXQlCABCwllO6+reJAIdhO8JhnsVs61//+wC+x7Tefrm/jnGpv2ih
UklrWTgKHaDjL7GEdgZMWuEJeiW66u4w0NmX7WigwAfEFIpJ/1wYY35CQNzZVpEJcZFBBX5PVB7w
SXmHvghLZZF+CbLiph/dEIBPfo2scFuFgEJVfpcJIN8oTn+KcEFlqCSHMRI1a9zyeXAchAnjabxz
W8f6hx7YXCJEP4J3Jn6k9MCusm0bOSqSZ0s7/6nrMXLYm3S0/TVQenYYXNRWWuPLbNTmEbnI/Kaw
7XArITof8lrzva5rHDIPo7wi+vatDefy4o79XbFoSyjJgAYjoCVJ11u3dYIIwVB393YUGh7+m8lR
jqgV1fgw3bIa+4q8dHQUY/5Y2J18srOi9qRq+p0fI9oSOTl24sj54Uc5XGoL6b4Jj20trxjx+jy+
6N0QX5K26bzRbuzDNCUB9jjSv+jhcO9rSJI3rPefuxHKp2sb4QXgD6KOp3xytHfWgmPLCQF5QVBH
//BMrb8a1Sx7WRe7JrlY9cv0HoJGSG5yaq/BDN8HpeBo7/ZIBwWtHcDhEp5Zol+qzQY3G2nRIS/j
T20xfHWMoDlEbqUuTVvuUx8aYt8vqohF25G07NWmAsexLLhijIcfJRPxlVHluk61qX3zQ4A63LlP
LSB5IF4u6KMjIezMEApjxCgiMTwlBXOd0IrfjWmIqiXyUdEhZVq7WYdHY5ThoTL9ekujk1g/Oeld
b/pb0fVtvK0Wx5hJDfJJt3mW7nzvhFb2MgXmtrczKE5mGd4msriDUnK2yyjxommGwa3MxyRy5mMc
ttmLaq+V2VU3up6+izILmdjfN70bjedpiqN/GKv+Yni1DSjUvOWgOi1dLW3gp3fcnrRg0Mq0uebm
5yRA3M5J0AtUfayhidr5mxj98ktvmNbt2BvRIanDHaE16LLhpa3q+Kxyk2WjIW6iFovoUDu47dat
KvHyU6f4V4H0X5qiLW1GVVt3FX0Mm+W1+uk2TTEGBlmQnFFfa84ErW9zKzNhzqAL1U2W+w9fp5a4
/M9Nf/k+VyhhG44lYb7/0vRRgMEXmAXYdbu6t2nyW0VsHlgwIyt6n8Z1ahM4W/iqvqtoUBvIplvL
7YqLK8imdkAM7Ed9coOXVhfZSRDI3Fb25xgiUNrCUyqQhdr4NfiOwhf5riEdd1swwdmXyp43kDGt
2394fn8xJ1FCmfi4Gpa1jCZ/fIAE/CIW+1l0NQ39k52G4cUOeflHBwAaOsWVB+JG7Gzb7HdNX2o3
Oj3RpZ47tY+t6jGKVIC+XbhrJRdh+HEYmlLer5vEcL/JvLVPekQTxHQu2Q5iDi4jfkheE9Z7wsD0
7JK/zs7nYT90Bm9VNZwrp868KOvledZ0eRZRZeybGrCEsPFa9+fYfu9mReiFIYswP7xK4Epy06aI
/Watt6L0+75soDEO5CwXrJCGcbdsXbHLJcBSaePcqTXdb20jwqvGMsfzoQwy54PF5zg+MJUpmYEa
pc3FL5goww/Lr3//3M0/v0jM3BkedctVBgPJMnj+9OIKqzNzFFW128nxWn9EY0AzhwfHrD8MIUoN
YL6UB9dp2Kpw+ppIJ/6m47ut4Om+gpyRhPAM6y7UYnFKBq0/tMr2H+NJg4C5lO0bXLG06Svg9auR
IC6irPhTXDhITzpTeJeEExI54MDRjcLFokcI49WQvk1s6dEgbLFNSRsjbYH4u0JMB0vhAU4xzkvo
UOKzlct3g0qMPeFU4xjO6CfMKDEcNVNU+9wYjWOUWztNy4cjjNVqZ0AUuwZmu+n9+iOQvfIu1cv6
xbAfavSD3zuN2d4i3P73D1i59p9ebd3Q6REsl7mOwaiy5Dp+esRW7USiDlv9Fq4pXgvI0l9cpyMu
3IzoigWRPKSz5RzXE+tmdHxf87SlTI2pEQum36/BRvELkl71T4d+KmLasYTHu1z4ozYW7Is/L+vt
t3rX0yhN8hU/lZwtTfPyyCFRYbnkx5dv1IYaG0iV7n+6cD3x9pXrDYZEkaE/Gy9vx/T1Dn58+QR4
qtr7gLROTYgg4V/9TT9Kf69Xfs0CZzq/3cPvf8xPN7vc3Ns9rWXevrQrsztiELLuu4PZOuJSLMXW
Ar5BmvXtya9n1s20Pv71o0GTTapryBh/kD05OL8JbjTdv0QSnV+TKC484l7S9ZF+wxpXK7G962EU
I8yhv/Tm/NucIo83tc+TNvzWF4Y8dYl+Exvzb2IkCtxPxPsSkt9jO2/DZPyMN7YJPLyPvcHGO2Ec
L50rymcfDlDcLABc2IKHuc7fK+gIe+h+txDod1Etg0OXZxcG/HLTybTfx7m209UiEOkX1qZsa8wR
KqYJia+uQD0LeLkPAxLnXlDHmyhVLLYhjQ8+AheEUbVNYhubwDFSiBI1WB0xvhtyutGup47IsQtP
xN+Ync0orMyEcaOzkdt4RijrfeOoqxV9reL+2id2DBdDO/Gz4Upo1ciXqrsugBwAJtTewDApvcwC
TWp32iGjGWxzl2gWQNfHUF/gPVaPckr/yUCSJasLENdkY6Le8Uy9MQ6VEUJ7N5JNX7gud1XiQGI5
Xom93SZJgHImlbVrotDduAaiECOwQkc/J2jZBkETXgALZZuUKJ9jut2xtupdk9fqBr2FisPJh8QX
xHMQQJbp+DU2S3SCanJ5lnrE1vLWJbqwnd3scQ4MHnBTstJtwgOBNy33n3y39LfBGHkFUt95138h
HLCt05yEIHIwSwxVv9ONT0lben5R6iynS80LERt1GhzzNCs/OIElL4WgZyR8lk7RqS4XMs6lDi3r
zIgNXUqrt12YRvvYqbcmuOBNb/PrxSOCI+ljZufarQLKRr5SP5aAdQOpiRP6os1WG3nBcgcpJ7/F
CqDoNmT3T2MYlBv83KM6aI8yNhneQwBK5nTA5g9duiqO6dVznnQ7Txs5xmqjGuRl5i5mdpPRFSf2
s6xSBGlVkG/aCMr+WHuaarqdPRc2D19guUJYtLZRZMwGbfJmNf5GuPGcji+GGX+1im6Pt2i/M42Y
BT5qq45pnwuRQL4YKgcoFllY1X/WIUOlmpl6WvTYMs5vgJHc5FXyDkMdJy5h+xqIZ8sBUIKRHn1N
XtrUfBljyMhDaWACh+sg8N/7urJqPHn751kU2GKUyusKC6xLXV41U3W7ghD3Jmok6fDA3feVAfTU
JweGVZPelwfhRMG2KcqapJ1RbNsITdcJ8tOmNeha4zn9Ohu9s1FlC6us9eZSELfKbfSmZX/tMsTI
jUHcBDB8y1pLD+A+CGaJem/ZpN2cUKFygk7rgAtkHtufey24o8NKz06TvEydlrCyK8GwKP08+RDx
TXg5WaBMD6rjIh4dPBho5dC08NbyX7NFE15f3FaC0dmzWm/PYir3jhVM1/7JjtM7HbkSQYeI8zqS
vvPsJBs88YYdakfXrjGUl3VGvYnN5qnqWQ/KWd5oNnYXo01THvPyODO/3Fhu8cxkaw/V53nASQ1M
b3EjRZOdWlV95B0C+J47zlFPQISZWRkAzZolA7T5EZOAajOafbIrS/BhRgHCIesw7htRDrNAndk4
4m6KzninmKFuGLbzYy+wKVJgPrfIXHwbEHvwuEM8qyL7wnLos5lmXrE86cjEedFwtBf0Sen9rOB9
bxsHlmKjV86ti/IcKoHx7VihGoUkh6CDTLdxgf+5mCbjYub0k3h/b+fYiB9SJ9r1amruGxFv49o4
dcgD8wPo9cECELct/S7Z+K3r7mckcMY2LryuTT4lfU9CVHmNZSVe2r4PGwLLSedsahtadz0m9dbt
2utk3heVpk6jTzYtLi0g7fMocQ57aGfl7PSJRWOLwXI9lYimuYDiBWqRYyr0gwHn3q4qoEN3Q++o
S1Z6tgvcIBLpIaA/JEKfBB5+mfDE6wzv05QZaGt0Huuio5/6ORa3nzq3B7XoJ5sk1/Elc27sRYZ/
bsOT04eON/lusm2i+Z2q7II/DrsHVUA96fVXGlh/SLvoOaHj9Ka6UZsE1cCQWTUSFLlXDuTjxiQ4
ZGm8wXEw3051V25q0A88g/KlSsTjpkRVOnezjZkgp5S7sYRwbH2oq/Ea0nWW2XzAm6rb23a5h21F
LHfJDkZgPPZDAjsQM87DGBPtJRczgX9y8p2IXHQVCBciyvxOon5HAAdzjlJp4RY3m6dO0zVmNvCM
M62y927rXlq/xHEur+7teHwX9/OxKFBR7v1vmFZ+k10TwnYYj+aMYrCU4weRy3zhY9LujEX7vAxN
vIG626oNanLFXcHaaiaFmr+36pJOmpd805v91iJd1oQmMfDspnHrPR1MVOoGEljucZp8+UGZWr9z
hTEAOHC1a97AQlxLrJt1N5nz4E5Y4XiBMtvv1suW6yUP5osT8N0Yb2iPIHTGY9mn9iFIgvgpasVv
ax3NMN2SuujeV4yneyMT6jy4tnY3aSmuSksdufPQZ2n7GaxEtC1MGV7RNwCB2+n+Vndr7WOf1bu1
LnvOpg2QfOdBaWNxYimWHbpsKC5xmIvNbKevNo50X1UmLxYxyQ+aIfOdo7TihrDLcKuJcNy6ggSW
hmfUWpRHD0Q6CQiPIEzP6m1ITuE81w+1wav7Vlt/i0xw+kVhkYGyvBB3InfaM3xyJOsJtTz7pfsB
AE/9Feribe/b4YepgycyiiC8GbrWvA0Shgyy1tOnOUh3g7Sqr6ONbMzUVd07pjyXkVXzbkJX+tj3
Uj4IrF42azFhvNeN0vg8IciEM11e303BKM9m01b7gXzvi62cl7WkSRYvxtX3fRc4GC3bo3HJtIaE
GmZ3EELRaNM+5VmB2rdZf3UCDJiEpcfv3BodODVNipSdpT0YlZLgqvhbjJAmI/Lm81i4BkZmTnjX
2YV7tiY/wYi5blnBO0/rA5Jpdc9wVb1PTaCftAPwr0lVX017iMm1qfq1KEBALrWWaHJvjKIwH8vE
T7GJMfojcODqES44v+xSxGW264SO/6qZcPwdrOOurm4lFw2vvF3lFOaLD4drLRp0weMQL2EDIvy7
Gr34S8Z7d63xIGeq1hmvbep+f5CONkDPy/tHiVv8EQxoeZSo3j36BUSetbahR527cxCcCqjDbDJr
28mJdK2ojGs7jZMXiqz4MhjvUdZTr72/UBn6WtyQUWiviujgW4Fcu5D9Tj/HUYs1r1b7Nz1eM9eJ
e/T8SUf0r2B9OcjPmQVt1jAG1BKMQb/tCxlu168Ar9XzwgkL8YLUaedb37Kb26Gzsm0VT/ZnBxLX
eit1R3S1td1bh/j7rSw7lO4KhzG5gbvg98e1FFM+E9pyWF6LUUPAZykg3Nh5nbTH9X6sxY8tnyJx
TdJFZY+08HaY5+a1xyTi7YbCufeKwsULCa7KDUlWd5u3pvPJ5sdaSxCHID3qZNUdnad5CScV79pi
aj81Y/P2V5vukHksOuVdynL60ro22gv0eB9D3sq1DtgYkccDCu8D3AYu2dI1LYv7j+jiUpRnP7f8
PMrFliYJdOc8ow0NOTYNP+ZTt1//Fh/c6YYE2DGKARpHejWfcUdC6MeE+hqPxmGtp9UgUFe2lTyY
U12dA8bcPe4z8QeUb05rPeFIKCGM6/EBibLgPKG9tMeuUr1nenBeSyRB220imsTDTFb9pDIx7uPC
8jplFy8F2ULy4uNr5CQu/JYpumAToR7NSnwZUJ1/pfHgDupb/p0TMtsXISENe7lAKLT+hW0+p0r3
jwCp2r0fkliVzWW9EJW3cdcS1zgznuNfL8Jmbzn583oS5dCQAGppoYHhtNexNNE9W2qNk5k0luie
4rqxTmaV4mmQRNOrNTC5sYLXdqyzfSfC4gTFtHpWBPjW2xdWO3iEtXQ0Fv3xTqaRuVkr7PvxU2va
ybuu0fVzVDjxbj2OQQ6LyHb4WCJpuoe70h6H0VQvs20c11ssdHy9hmCSN1Dw9XuTdNlbjdYC1x/t
1HmIYktd+om+eq3S8t2tSrEZd8CjHFDSh1vmWskHAbhxrbIfw2nrzLDaNVH7DxDxow1SkfUGNS/3
vsxlu6maSt6XTaTfzO2geevfPpbhiTDP/FLkJusz5J+Q8IIxWAqm9t0E/HqZ/1gGxtJjWatzFCOx
2Tnax7e7UrxoPllSbKJM49bRyAusJ5pwviaBnT/3s1WeWqi4ezV2yWtLgn355bt5ICPZROYpTDGV
K5RPjFgVj29PpwFrVgdlQ1/u21f0jMK3WmvZPQ8ERt/ZckjPo54Obz9gql0UA/0nJ6i6va7nvDJj
YT07QIHWP1KTmvTWV6wLBv9ufe0mh6Whig9ChV/GnqE7kMl4dg2FWB1TgtZ3bPA/KSp+HXYcdWx9
0mSMQgE+4LeAmZma5Hp/sIzCvoWcYe4de5rpCXtG1e4RfmZxim293QyCxSrCp4dB4CBWoxXvMfNz
7uJ2fpza2rgt3GYn0Dg65KxgGWI+W9CBgAIaWJgPFlyPZjC2wNemLemXT7ZTkp6RkWRl5yzSSe4p
iocRDY9KP4+9c0Scw6ZBtvatDbgf+clOeW5E4m1W/TstNT4RxjimsWO+ALUPPKX6HhevVu1Dmzba
mOW4C/u6O+P2Ul1Aj5VvmyBT8cYmnrT8aPnZBvWNydHycTTN7Nz1eFyNVXhwFtWjH8d/LbcWXjdY
7H6/duwWobJ8vqyXrRWsJea+5jvWjz8O0o27yAKbBi7E6FNvGmy8z0kP8cCAt9prDeECp5luqavw
RktLd32Sv+S2QfwlYgUUau18KJwWkPIH/FqQJrOBrtdWX56BEZXnatkknWCui/iMNyFQcJZ+M5yH
NuLhCiQWnNlEHKPu9qn1ardiOmmubM9FneJhZBTIincIk5N5jHdOjztrZ70VgFzXnpOibc/Zslk/
JTClJ9QaR/UuSZF8BvV0bsW3QtP4g0LMb87rBjzsBp22cEM2RiF+0+5CdFR2UdV/iJqgQMiIBQAG
3g1EwZ1hVnfozN3YQd0c1sdDK2t2KhniTZEgXmJpLBjiqn9e/ziio+U5yzaZKJeQYzGfW+Nz0lKr
xkpln9vRs+xL6m7aJxEj+dUkXNAONc9KCjEjY4mNtCy0/XpsPYsSWrCxdGyYuynZAqz2AM2BvM3t
LROFoGxR61p+t1CP3W1RsoorwM+kmznWAn40tGjrpybhsN7AK8r8fleo/mrEESaLLC1tV9/JPGvO
CAg3Z5xIm3MRMPAWuUAGyOr8s5+EyZboFbDR5XveagfsVWDywX4WSRebchOvUKM9ST8+NqQMj7Ps
8l1AV0WKBdzjTNZ6C0S+2MZRqm1MvE89q48br2/rB5SKu4MISaTGXToeVGPfWBpqmGhKoyRBFpqE
SOlq+7keXiIj2qM56hyLwHXPLBYNzIzOoYjrs3RFfa77kSBkH1me6cBYi5e0XlkW9L+xmnYy1GG8
jv6XoWm+xrafeU5XJ6TX9KuBKMehLjAFmqtgq8bhpV9apFhaZKNV3z/VZM4I8WtDvm8hbO/axAIm
Wusvc+Rat4gIWE5n32tFFV5mhdphHpfOqaMScMN972H9YuzrSmOdHpvGLrYjTIBk1KF+Uh+bzoLi
5IN6w8NsQiALaJDeyw5h4Dk+gfx7ac1uvrSxnl7yxigf56lKttEUWLemVeh7iGPoWnSh6ZGEtPd+
4evnvpP62R9R6158TCIkitFiUoXnTpp+AE2AfFNn7nOsni74ZhSixG1WTE+BMfj3SeHGOz1FWMKE
g4ioKlFGvqc81x0x2ySMo7OcyHDEZoVjzSDlscxSdQ4NrNPb0t5bqBOfE9tERLkDSHdo9OQSs0Q+
r5ts1O/dRkiWs+rGWTqwcFF6+7FJNJkjXYyzm7C1L2gUPAvXaT0mYP5ZK7oXK9R2TTKSbCAgArC4
OQuNJm/3n0xUZPbTqO5DXSE03pgswZ34GOosdHYVM3/adR9tYPnwgJSsD4Ne3GTtpM4/NsiF9Ju5
VuNGy4rPfgisPC+mHAqr83b/Q0MLGPsUz6KyD7dlFCPUtWwIOXUI7r64RT+eGhrouW3juyhHzzNV
Y3teD+W/f8IiEByGbb7MGg0wHUe0pwKgfudo2UCQ03YCW+4AUNGBaM19JiNBS4TjnHZ+TDgYkWpw
Yst7bnt6TW+ouVN/xjDea4NZnEDoTRczG28SLBc3QiEbbS+yYdWiJ7Zu1l2xyo25yxlB+NwqhuKE
YGd3XjeZrplbH3Y3Q0jon+dlUwZ9usvyLt1IEYLinIsrNNInt6aXh0rav20cYX//5P/+icp0dGfI
5UMbHc6tJYfz+skY/Z931xMCv5EstspjUFnFed3obsS4UmXPgaFgDkq3Pq8btHubs8+M7W13PeYk
aNbEYYAaZ9XUZ1/vGQxipEhClHc3dAfPkOBnUqD6tHGWSxNFVxLqc+FhTzZ6mmGPpxlcsC3L8iJd
JwWnm8FLIetGaBTt/osSA2FoUqBqPw/Fi9HPBGoM8eC3uc5coiwuOMahMI0Y+i5YcrCL8cshrZdE
Kc9q3VjM1jeFiLK3R9JliNMC+yZKubwV61+SIKN98FmuC+2Y6063H6PkVXRmjAFgsEVpAQTv0k+t
3RacJgIfxAxJhPj3hNcwtZv1dLHjHM+AwcczQBefbADW6sXsijO6E0CJG2QqtZ5OO7NpairHj+pt
3+3Q9PaRzFIYPW0FUTXPyHQvq9zyjC3ALtV9xuJQ8bJ3Sk83cIxRAvW7pzRQxXla2sraHayffjkW
WLyI6MmRceW96NoCN2vQBrdwxuJdimk7uOUExy3EOhuCzBgwh46zwdV7PNiZaMnushhThfGUIP+5
R7TCuRstte9Y5r6SgwGn7xomgel2UWfzh9NQaTdQsuRtN0YdIeCA43AOLHtObnRQPMgkNftoDCtU
NNRtRIr1KTPr8YIha7pN3oWmOz7mzexe8UjdQOfvz7FLQlAPyS0ZpMQ3ViCbwxQF091QlZNntVq+
9R1LESB0rWrXqIE0TdqHxGKVeSPNxdbQCu+zIckcZu8ZNt8ZWqllvCxXbPMK4mV4UER4dwi8im2f
DsODbZoso6Twj6E17dWs5fdZnRMltvR736lyT7mkbuoo3NgEXz5I10CPuFp663hUnpn0yY0EJ7aR
k17sIUQmKCoFM9kZR2E6HLhPaR9/rYVf3q57xOKZAhZ0KmnsJl4DoeD9mBse/Gr5qTM0a6cbEvSF
wu1xNKrdetwue7IIKpQnS0/qlzqrD0URm4/uUHysp0Bt3UQnplS11lFNAGDUbD6VAl8ggzz/qYxk
uu2CvHlfyNkEDZ+TFFrOOonAKyodN3rpwtDNgglmrgy1kygYm+1+qt/bln9mOu9+rgykmix93gE4
Tg5I3oSEcvZRNoyP7XWl4q4bvSkjwBOji/pzAlKiLOQrTkiABzLzKej8joUBE4/GTPHMId3O2uOl
ajXnRZ/wzsoBOZNI6RB+C4HnLp+maM7QgRyLY23kNB0TjbUmMf4vc2e2nLqapukrUobm4VQTAgwY
MMb2icJe9tI8z7r6fnBmdWVVRx10H3XEDgKztjGD9Ov/3nGhpKwVHFnTF2dBT+2i/er5qLvGwbKz
YMXDbYYhKdzRukqW9LC0WzHW5KAr85+iHUR7KOv61cKM7lBXCtimroIrK4jOTFMdffYNvf2b1zNG
V9rRgqhWxNfZTHbdnMVOSgbWiyHP5FvPY+ug4AJPFo+/zWA54ikK5HUquNRuRfY394c4z2dPz2jD
ztOMS6HVd+e2KYb9b/yNkvWF90+HmNQN2Fqa+rWF4BiIqz2pa4roa1aOulVeYKbkF5yM/YuesDSk
pZ0sfYo1BwN0ybvQjaUISCEvn37P9EQ3lX1S+sYC1bXwO3xrXOrKS17mw0GRWzzL/CQZiPYEsYG5
MR7NhPgEFfz0pwBHg3o35nzTrlXxNVngbOGY0qmYz4T31MsTtCjYt6YYW8PU5LP2uFlH+utTcHTa
TDImFoP1r+Egs9K8x86SOAPSCltq28lNQn05k1ZUb8cYti1UMmIYEYsQTl3s5ZC9J1n4yht9fKkd
EyeEPDz+Mju2EmFrw2sP7+iudOwInbYLLdwJlgVsoTe4qR9QAlBl/QRBhMm1sHS/zjQR6mNZ/pi5
7plrvL5b1ogiKo8LNzIVGi5EgmgElVyV/lHXMTRr8meOEhdlvf4jpM1Mguo4RRu2Z+auqnuPhSx+
RwAZ+YUZF7tpQJs/LClz0XwnK0y5NZqYQCByIZBjbLRa2Pzrx99/heGEJNXYKlZd2Fz1mcV5XtQ3
VenWDQGUSFYePzbt/Da2Eoo7efrbaeJ6HOPIjkYrPy2IAfYm0XosGyDAml5Q/DFVhaO3EVxpsoCb
AO+K+h9iutgT52n8ooYQAbAkSxCJpnEhMOxBw5BKpSrr9FJuNA3XgNiPXxVk8r0sl9FFvFOc8ohd
UkKNhl0gpd4US5a+TUnro01Mb2oyv4tZldqcH+an3JnnxpSbn0mvoGbCMLbXKgD8IbqyywxbqzWW
5SoHItWykF7QqNsthq6/hCvFCyk7go1g4KmJDEHylHmcTklOQ3USrVt17chlXw0yvNP6tWZlL1L1
Nur6dC0450tF7U+44UqH+iNpy0Gk8m2YGFjFDOl8N/S7BXMxqYP9tWryF6lRei9V1o9/xiGZMnNN
11MSIxCS2VIdH0RrPd75nbesfUS3N5wYLVSx0xhr6Cw9+NaCVZZzVDXvazWbNh0OWafobwoMf1Fu
50aUTkrTbfIoFv1GDQcA0zhQgJICYKbE0fRJDcqxFB/X18oT+kzzYhlc5rcwA1aYgXGUZ0fNwt6r
Stm4tgtVgl1VktNKWRBWPGLQ+2yItqBH60bJtUOaifF7HKWZvebCVywJcHQpIaU4NwV3YUX+083f
6jzBwU5KfVAElWLEdpSOXTq8zoJM0ia56U/p0H20RDxc86iud+ED39TNVvs03+eqJjms16SXSZLz
vdUX0oXwJgxRSZez88W5h0vrM60ll8SX3tZ1XfZW3IRbSSbJqEvTdNOtAHNm1fTbEV+CnbYW01lv
5htoES5iYrQ8IZUBV0gqYwP7VRG2YK22pgqHFJG2B1+MFadVWt/sK9n51zfYy7mrRPILSTGk6FlZ
99klqY8aWdhoU5xvzerxqYjKtckSZSvi+trXITyuJHWuMmozZsJZOFICsfn9SdPHEII1JWq87JGA
rMRdQG65mpEo39lafWNzU336VU0v6pKZMcL4nJDErnbGVswhVak59vRM2E2z3roZ4YVkJuq7Nd7K
OF2e9MlcEFR2wkER6UhZlu4hJRL3Hf3R/7ppq40hDD8wGc9TGiIsFBS2Fsk67wW8PyTppLdEIBtF
QD5nx2VqnZZssE6clQvib7K1bDRbP7OWi04aq2sATZVe82Lbtp25axcC9yNRuHZKxFHYdSCkurwe
qzI7lBpTWId71VnJxCBGNic8NW5k+3eY7oqh34ek305TZ11zSUAAQyj7UCB7mHWrO7JEGZV5zCfG
qvrxDtE/CQcaRp/JQfbS6VaIy3AAvDCPZHIWzBWj9trG8aawlpWWIKmmekSt3bXpKi8p+d1ea6wd
T3fLxOlO+cDwKs+4aCid9+awqd8fzONnEjelSymq7i0dMZYaLjafd0M4CMlQNoF81k6YFmJj6vIP
CC8hn4l8nrLI9DPgMbfuUnEzEHRhaxOltr3e7Uq8aa+6CJYeFbFTPE6TsSsrW06a+Zwt9PfWhf4Y
4aczEvtir7K1d0gqSNyo6jb92D7eeXiLFIJTc3Ssf8LHjlKYAx0zBNmNdISZZ0VpDLsdx/HL5MKi
D1bsgRflyIOk5HkdH/x9KLiivA43Mr28gkIVLnXkqGlrFTkK658fl1n6pHXKlTIZPdCpoT/JArUE
EyLsILLm0M/hPqDwu89iggQa2uIvGA2sGhZRch3ZLcl6cmnwlbm0KleBZpKBXyos2Kuu5XsVr5k9
KJGxFcS8CjqT8Dpaj5GLrcK0YjadlUCNVbc2qvyulSIQC3h92Wdc8/Xe+hK5WIhxVFxrIz1hqBRd
ddStUyIr/aY24nG/VEm0L6RI30gVfKo8wGXp43tRNRHkbZHvZ0PadFbPNSyJ3rTImHjBIapvmpKl
uqORWfFyEceJ/VsXJafEk/MS4J8kRiHeNi9KuUU9JSxZGZ3rNJM8XnruAWBJl6JJxQsncDvbWQ8z
qqoMfmr79CsVL8q49YSkI7duHSXWlTjcxLU4brh+IIsa5HavNH27rxOu8lW7bCP8aRt2HKEtWXJO
B17eOhn/sm/J3tkzKz8ivrdL2E83Gs4OTTYoW/YmpVuqMjBfGit7tllc3br3uG9SKtO1Zi9mwoEa
t4ykmrznCqfGB5Cvws5yMX4iZWyjFn23l5JwK4mF8BxGq2TPI6dyDhp2bzM4ynJ47SM/yZPi2BMk
exSaVdqSXvH8+1CRSchpC9khs2051nKGBVY0XkaRHrNGsu5j0urnpLmP82YGOrmkSQUArDfyZpwJ
w6vVzDMrcBJDCvq44oSpCaBU2nITESXsFNpGhq74UHQY37TSPjR9aC5pzWrfFQUBmY3kKFUUXbOF
ZCKlx0aDAy0dRstvNL0MqJWf7z26pLScLaco1HwrCGp3JevTpaUrCkwr6nTCiSOgv0JpULuUVz4N
QCn8R3uUMHa0fPXDY9xVPuZIilBqhGEwrXQQJ0n2tIzsc6rWNBz2Mu1nj6x4FLMSiZ0h74d4XjF+
8EmkyzDfMZ6sdoqeAoLJmO/sWRBShu1lUBVXrqPszAxRksPZWp5e6W2gAWA8sIPo8HtDhy/PW0qj
a2GybdXeePm9yYB2F5kikqSY71OBGKpJo3STKDHeFt3CgiOIuzAe8kMXcjlWSxQwEmG+Qd7H9P+E
k+wSoV5/gFQ903/8JmhCwCw+srViKUgHxldzMPNj+SEvLHfpECXIqczKx3GvI0jJCU7Jx3yzFFbK
N7tkL/0KUWMxCYyNYHOVko5hLRQg9iqzelK8CFZW7UXQ2jRCut1X4Y+VCcsuGToCD+q23stCxqAS
iWjIJ5X+EER7ZU/Kw9IxZlYEC7M3EdINIltKXU3mtnnKzwOG7UM6Wk8RYcaMlBUiswLCWUDUYhho
s/u6KXYiwLfVcaJlI9EzRKMdDBOOChDTupgEVll59NFh238dKqPe5WxH0IhW4es6a6X/ypBf4m7J
yxMCE2805Okp3khiFZ2iuMluWpy4o0TjcSM/2MCik05tpBrbxizfiAuUTuhY9hjumq0y6OXNKKVd
OTcphEwTEbg414AVafI1L7s+3UymHL4QhTW9yGvGGJJ9w2P19FxF3ZkJuIDfs0J3DgXghaKqMPuk
zcGYIF7FjgQwSRugIMTecMrOIOi2IsafxSMP+t5q2WBwo3cZ4Jgy4zrGJK9lbRqwB0IVPc/AZ5UG
PTyJ2kvc96eoVItPSzYVxF8IUoharBWyzMchq97LOoLAMbQfBZpdL62ajajGLl6zNk1ppruCPtkD
MJV4KKBaDsjx+t3UCqT+NoT9df27MSKspbImoaY7vPdgwgEMHnAf4zuY83PSYmNqlOIl7OXhrNAb
QQ4PLD370EJsxc9BMNHbPZLQB0lE3AZrutVMA8ioKQjrJV3LTxYB+D/T5FdiOVniFiO/TgW57JXZ
fSdrfjNqZDrjkKyMr13tQ2qrPrgeNuTwqZNG81oY9SHOCg/QStvNNAmkS7sEhDfihQH0YPcmRvRh
geqc5lGMmAm6u95V6un3oTjuTI8OwDqgERTMkKtmnoihx2U1c/qacN8RmeXTImt/yPElN20Q7hQw
EBw+NNNzokbzs6TVkW9hAYS5GRARwSanmonufxbzVya+I1alxm2TIQvgYwy7R3gZwL4rIB+R/pTK
zclAAtGbcnSYsGtdevAMHI3CzRh6f+001cealvqKoBgHfUj2CJzri65xMmFXd2VB1YC2ckiRBXCy
BFQNTCm2NngbZVfIq5u85px8a/Hc4EzxVNVijTWlm050YRBFGRsGifhGZNkBrBhixDYJvSpco8Ov
ufv3JrFaa5eVa1GwTtWfRSHo+98boesRQ+ALBHKxchc5NjBC1VwR+0tng7qiQExySjuiXC/sljkU
AUTCrp0uj/OSwh20/Tl93DSF3QgqCiSjoZsCVtWVpH08idm7RBqCsyzS6OnLKu16ditA3UqKilMg
0UQfCP4s0jKAi5a83Gw0p51r+ZS0Sk7ThdUHowBsSBPRtOkIKPBakFQMPKVJfU5s+lLSXAfdMPdA
2ubeishy7dK18QSd5oE166qnRCjXa5fSdcy6G0mJuRmLqX1BGsIg3z26VPruu6A866Qu8erW01zv
tByxhm52RYBKfWfVDxVM+dmFRXRYxl8x6DKcpoQTMxRvyjj0hzBDepU1srAVpOiyrIJxnInvell6
zvcEo9g/5+oxXlbCVVnFVjRwffthNeP6PtNKwXVJSf3fHxGIPOnVikYciIColjLeybOknmplaZCX
rqpTavWb0vXK8zR9T5M0PK9dhJWhQg00AMEemCX9jIIt7FRLznRqNa6JukRT4/CeqjMVyBMFp3Iy
PHOiweTL4uiGA3pR+isIh3gcqnFFOyGeiN00Np0Xjg8COwnVPXkR3MxHUJ9m10OtUu2GnCdAb7vT
M1k80gNA8dNUvhby1DgIjZV3vVmDYlX0c6NjHKC3tqoU/VuNInTFQzpfJqN5YndgBVMiIrcli/MG
HWgdk4ec3FTandaytzZVkhbL0EKpDaaXKfGuAI5qid0xHpUsGIaGTbnMcPxyScZxxMiTdMc8nWgV
juJxKwGo7IxhtBVVti7oplNHymIi9B4/IvYaXQNr7vNqSk9zXaJZG1vFyUzOFUUQD6iZKw+kVHfG
JSeaXxzFQ069jl2kXBIlilav8/BeCHJykY2uu1ZskYVIfi91UbwlOh9FJJT/uvf7mDCarb0Wysbo
BeSTmK6uSm4dgFHG93UB4qqXEWETXV4l/bi6HVGv7EtokDCjDlCI0fIBMHpVpna+kuhMrWhOTLes
I1gepqI9aZ1MbFNOHsnajdpNNRFrLpXev/GWcttK0upz6M0bHR7nhFN9E2sr+KLYPw8r9hNoFsb2
PtRXqsRm8+vhkpVTwsi1OMq3uYjmSSwR74DGhS9qh3ZapkLPiPP5qIiYzeKkezgHqnyLyZZ2MVEK
d5mfK+r0lOYjHev9EH725AcaQ62/jalm+FWvfxPxGXnSkKN8kRFgNbkoXICQa0dcy+wd4eI9gpzc
lytPMTGNb3WKauzKotyW9RO5fYaNL0duBEYJVfCbaPl7IyzEEkSrZeyIfG/c1bDIZq/J/fy9SQYI
jiZWPn8RXLLVsdpFkVsPw4/MErltyPlk9QoyYR6CFPwVPn00vVCHZlYEwatg2pBXS7ggkyZFzS4V
G5RYRGmFBaTu2I/wWZnAgKcCbPdGvxFTAfxJFciQhvsKNGBfJ2uh8ZrYYgSCmQzMLzxo1rkH4CK1
wSw20AEdOT2V4lQagLKk7LUHPNyok/z/kLhAkgL//feYhP+SvvA/hin8l//rf4pu+P8wcUFS6Zr9
NxPh/xG5sP3+jKt/T1v412/877gF6R8iNlm4IZzRREjiN/yPuAXJ+Ac5PpLGaqKbBkEH/xG2YP0D
QTRbB5MkBtWSHzbr7p9hC6r0D8uCQhNldikPz7vyfxO2QFbaf8211Bi5RWJFCPUnNUrFyfvfHPSZ
FDaDZoT6UVrSMcjKypniJNqS6CRzlU/yB9H54Dx/b+qkH309ii+6AIeYS0lHDPrj7u9Nynbe7tLO
dAbk0rvfG7Juut38uPn9sZrTicKPnITmSUbI1ArN7vcGQqXdJQ8tw789JpTFJgrbfZlBt9iAXA2j
Cze/9zCB8iDOGMxaOHwdaUZiVKcGm5Pfu2FDgvc0GoajVvcVS5EdC23hNRGl5YZmoqKOn0PVmj2w
wONsTcnGeigg4JiwzBnkutjsq2pMXdFECVFxiElSKmeAWskq2Lv1g+gOrNp2bRnbbsm+rFLv3Lxs
kALo6rBbphjTGbp0v5G7Z0HjobYvh50qGBqzblNflkgZfWbvwiON8EbtDY1Lup00YrUlgoYk6o7Z
WdPMekdUVJHTGMHdru24K+doqhRpdrNEaIPf1ynQc737vZeAyVJx6Dc5WeG/N9KK0k6cEvbLXRUk
7KZ/O/uylpqMOdo1EaE9szx6eY2zT9K3Zv+ZJtk+zkbMgJ2xlevJqcOp3kZksvL5zFs1Uq9FQXIS
/Niuf1Dyw0NJJE0KIoQZA7WSm+XuP2+ihybmP39clrXcEcicnnGMD372INB/b8SyRPbw+BEI/1+P
Ef+nBzlAhPVQ0Py+8n9WDj5+/H1MWHU2JgWOv3R8CDAfr6dP09En6lMWgvwKGiDhRnOMCMtH6jRn
5QlIWQKMItvmSm/gDA/swiEsiAV7vxTxi9qj4FO319u5D57kII2vSbL67PugEa70e9vDcOGeNVDG
4RSvY4nBzu10fxFPPYaiqfNDnUjSfSYdGg75t+yv5GInuleHOKGtziPgC6MRspoKsrpbT+SPq/U3
7U1mBqGK9DMb3GWxa4bufkeJ0eSQ905YD/xoYcuOFCzjdv0Sb0iHMbHgt0wuQHrGaFsgzSLqhj0g
FvieSIcvY0PrQv0b6lNUumRGqKWn/6TPGDTxxhNv2ah2Ty17b5fX8sqmU3/FdwobyseG8EnLHHaY
w4yBb5dPG4hJfEdebAUNmBxTFTGAM8JwJLjH2vqqvwsPUH08jS/JWX8VMHpGXv/UXxGH8UmQttzZ
67BRMShZXiY/rOxMhIyk5xrWHSe5U7/PtuF9ZtvUrvfCkbwzVbXr96Hy6IjM2euOpGS78mKnqiN6
GVFjnKw74KV5RJOAYtmBCVh+Bh14/U+KmNuy+Zt6RuOvs/7BUJD1F4xUfLo9eYi6XViO+PlwbSF5
zr3uOMebVnVw10fyDsPkcHlM7s/yTSGhj1JX1hD0NXaKy/BMAFiERuaKYGg7tmCJHnRJFvk65+al
NgOApfph5aUelBwDL79SCIkL815+Gbfy1fLyEw0W+uTRMWy17xSMGsFSOQLf4gC0v6lWezDYqDsd
ZlWEudnN3CSUAzvi84IvqseZ65ovypPwplObgwFttPHk/8wvKM6jvb5DSr01V4dsRgFiQnbzb2hU
xCBpuEn/YPUTFRt5XkEdPStFoL5m+wmaObKHc1Zdx6fmdX6WMfkG7VuLmIxin9oen8z6yJc6/NXz
HcZU3GYokjmgNCTbq4NWqjH29JibuhN9tHsv2Yq6Vz1Y8YRvwmEzPiDJKDzJ688qPfB/rR3wBt3g
vtl55Pft9L/Wn/hF2Xc/6rey0z6Tb+vMugP9ol8jTIi2hk11vWGEmUdbnlyx2tfPncLuypHuoZs3
Dmzr4uGb0C1bPZVBuB1PODFrLge6DX/RfcqfRUWkVWByPBQkzHnxN3qYCU2T+z0eaH8eD+ia9bv6
FBMBUPjjAbTbkwu38yDCjdwO33BBotw5TKR/GXazZ755oXBv3ScWa4ajWYH5t1z95VVcvbL3lP6t
U95ZO0IkWDkkzLdauKTvabHHnfZJpLH7kzkQXJZTiksuTzdjdVq99h11hxKk33200R0yLLOgumB5
4TPvPteX1Je+qh+LJRTdfrDo/jTz96lkc9K35aaRXw6EaE+byFO3kw+MCK+n3ZL3R5q6X+EKtKeP
kQbRbf2M6UAiMyjc8F3GnRuGRwbC+iVEz7wp+yB/Fv40zeP7nQSPr55zr3yZH50bLmZP/s78NLyG
qCpaF2homVzUrCbvo7Lpue8Iep/3YP5yFpRc6Fh3pF3+knJQtm4keNEnvtYYf23rMT1COpDXnoWe
fub0PheH9CtOHetPdOnDnYZGmgVE+TEp9pQ1O0Y/O1PffgOUy6SNdcUwOAs+T0PRagrQIDwZwke3
AGPMPga59o907d/CA6k7xvJMCgvKsuh1EjdF9arpVNG0AS5EciqqYtNLrwuDhnju5pMh/o0H3r6L
BoPFIyk8pl4deSCqlTRgWlYkWz7Pb7QKYSfhbRvX9RqOH3L3g4KA1B+nYUYwfIVT6OH2sOyUijy9
eOY5VJgecfagQ1gsqH/mNsIKAAYOmWzxzbh5+BGPd3VEJ4jW1a7+MnFtSX2Z/XD2eGOs/+KGvdku
/hNRPG2/CJ56jvK3TD3IR1zXCUbnw7R1wrcWDRvwA8csUQ/olKsymKM/I7hV7mTFFiY1GWiB8OUi
WEVfrhAUP8ONUNAl9Ydx2vDyEGF1i5sUW6k6PBioEy9WGra9S05yZN8amPUKV48juGp3NrLZlup9
9m7tlF160fcU6hyV03oKb+aOI7qw0ZG/Gb3XsMRkEkXKTv3GS8Ar2nYn4lVjyS+VY93lbp56UhiM
ybGUr/KjdGWHfDa8YA58qXzNVXyLy8NWImu19srkNUH+ND9N6gFcijYdL/Nf+8rmG9S+pfgPtspQ
DmZwc8Um+VHFiNWy/cKrCgaxJnsdDRcu832IEuurj0DcES4gpwSz11DrBbDkjeTR5IWVdkpf1sof
tIM0BiThmflBDx3+f7n2ovxcZh5VYJmAT9+uLyxEt8dTURN/ilvbZHdrW9v6pwJSvAnParORdAdR
Tqo7fEshgqWfJDvLqcPdeLbLZYPrsZb3Ms2QjacRhaFvBBUE1msa5BK02L0atE7LyNsR2drJH/Ve
H6x3ZHflmUeXdhPu4z08uslOwzHvTe3yki54h1Z7eZo35pd6r1zxKb8snbs8ltP+L1Xy7TGytrpP
PybEywZd20bxyo/+LGyomfSiZ0HaETd6mvbKexOcEWWWP+0HUOnqmaea5yAOdw+LvdGxrVHPOx2Q
gb6RkB6+tMRW4LbZ8xkRPLiItiHYyXWsCFl3ZbarFrPClsL0MXtVnpvebiPcYl4JkFXa7Ub8st7F
+9Dd0eG1tzFzxzN4CFbo67Jnr8Sr2LBnJy4BkF5k/N/lZD056Zkq+fNyn+7tjc+fP5YM+/os6HZ7
5MIxzp5TbbuX6UUvbY5YmO7a72dnhZzZGa/Sbf2JZ09JgqI8rLd2xxgwkQrKOSh70Z/huf4EA++4
tNq6zDEEN0zEh21kQXwZttFVeDEwk/LipZvY3y10Jq8SPMLMbtthiNDFu7lecb+D/o6fdPdKrzlP
VttNH7TjZYo3yCk1R2n2huLjTMgyPxztp9bhIBVHVng7LD/SM10N9FsS85AHA6kklBNnF/pKB0xI
I6SePxV+r/vKJ7EENK5In17XnKpvrtNWbi+Fr7y2ADib6nv1hE1PKtd2tIikvTFVNaf+Jn4VSGvf
TD8R/az0ybkw8Hp0B2QrBMcWE7vb5/HSXlr5ICXOeFGqjZVtAWwmuqg56ptnFAAD7OE1+8ObbxRv
OvEHFnIecgxIu+aZ0rR+9joygfh94yjTapnsBjLMT2tHsotDXmctBeUFSwbdiyW5yCJgrp1+LHgn
j+TfQzA4wzJxMjt4scdqA0KUEpGAm/mvxvZc2PFeavWcTYhIr0b9NRfB8N2UfjW9PShhxR22C7zi
TpNO0/YhYSWJ42lalQ4bp8KeMzbL1m6VVXUZy8ydNqTmTpmWZlcP25Q46d3vjRGX6BqElNGy/aBH
lNy4GF36Ogz/uvf72O9NpPKv+MrZYZhownIM3ft6IJabKH0X3z6xDkrWsNtnXP6n1ef33iTNzH6P
x4pfJ1D6cALlapduiBze4+hPRO/3n2cNAWLwP/62WteENelgR70WGKnpNJmAxC0aPWTSiq0RquEK
FXPm8PiDssl4nCh81FbSbQpp2ZVAwoG6UkMYli11cA2X/d+7Ss2cv+QFvslnneW2d/vqTl7kTyLv
M07/AyNax/JIPYDTtxut3RSRU41uYtgDSQ38Vc7k8jGlTD/mtty3ILTb0diZtV1+kdNrPjHxUM8k
HEUmCdUW38lVCx3ZeKpkv0tdrL8Mk4dRtLFUC2Dq+oYnVfUjOUE2COlVvyqHRfKrFKmOryFJR45o
eMVPeV+eye9lL0r0AX+D/efdjO3wCcr3MLzL7wxI6553f0xpw7EFpw902zovsTv46jtJA5RNOtHk
EdQEkQBPUpge+7G6tMc7nQX6e7QTn6UP/dp/CYsb/fRIWxVbfUdXNPly5vLdLyhTNOxYtvwzfqfP
DKl1ftG+TFc7zwxaa5DFF+2I+H7+Kv1yy8aD0tP6qX9SF3ZJTvdXkB0Q3mD5ASv+SNn3vRtn1dX5
6EB/j+k3m2ImvQlF53v3U3001CJ3uLTwYG2kPR9e88PmMubXIrAP7Jp4iV9bgjbdmQsSsdCsrk/K
l8z179xt+EZ69sOHwpsWdrGxz9dd9/byvKR2GWjnfgcnNtnKkTDkLvVKA88W1zRb/EZIigDfIn3l
1KfBjFfHRuTTkP9XebQU8Us81Xpp3O4t9OvQ6Yl2kSHfaqfKHXTFkx89cVQSN1R+pVRITN54xyVL
g8F4F7w/szOzjiVP4YvhJE621beraGeH0G9J9PaTnRK0Axko9rDpv4Dw1W+etQEopwE+6PdW51hf
JTmN1z4mV8nJAh64CJeGOA7USzbAVyZcmJ8VjKWetJdYWK7pKYLplBz6PSuEEcgP3zvFNi7i5HCs
IEVWv+sgv7chEz57Kpv/A00BfU0NGae25Kq7aK960bkMyR9gD98QYg8k53MYmfQf4lRCHr9RECQo
jnWAvCG9Ixhu6UmrXOPe7KS9OW/yU/URXzPyXRAvfGOfOWOPM6gtuvUhR6bD92J54xd+c4Vv+b4A
4j/riSd/44Csmajo7324Qm2sagVb6is5QQHqB7p5NpZfn0IAoXdZtbNbLXnFgelleGwCA4KFa99i
EMhYgytfULbShc35uUZOHbl87ZSb5fQqaE4Y0CUBI1bS0ieBd9l9588LDuILvMzjwok/g+lBOhPg
FV6r2Es/oaIIlTL/zqqD9Exrt1g/LAICOBxtfVNvH2AZgQwDmfdkOroQLQ/EAIwAo/yr+BfcfHxi
jiT3Z/pYcfx/xljwVIeUrbLjRWz0hnQajnVmTn/41L6KAA0cSYUr6GTqG7IXRtcyf9HuPsLzbX1K
gJlmNjHBjMpPxKeNMovsHRu5HVVU70oMzbAZCKARUcx585dUu9IeRf8Db+mc7uNxFH2YP6AIKgAM
B0aGVzZyAID4woczqIDwxvCtfXGQxG9IpGbi0T6U1dW+uuVc5Mc49clqSd+GH5a4+L1uXB2nGwq1
YT8+d0dynQzBHe+1HKT4u4+8LsCJrX6eYAgFP32ePizkPQ9XhwOOtWj3rAaZxL/kiT85CVwfZBIN
fGhw8XwKXL4jR08c828H/pX72EnJqd+JMX6ZjQDsEyW76QAp5xpu9xWaPole6kEZ7OIV98UmPRk9
bdn2ei8+rMuiHYvMmwbYYSfPz3n2ErIy3aPKiTNnbDfRdOjmB8zCEqqnx5kwMmQAXvQUCr58FTWn
Se1LxaLH4ADoAE5A0EvztN7H52o3BuF1cdF68j+sZ2AtZ0bA1zjtN+xt5UbK1dC4cB5WJVBMv1g2
BdRu4rNCK253kz2mF5C0oOns5UbrSczCVk+voF5ciULtObbYKpDOZLdfhmccQdCSvXLn3MW1vhzq
k/5M1I1l0wBI2G/51LFZwHa2U3zF5Wh6PN35fxF1HruNY0sYfiICzGHLqGQFy5LDhnBkzplPfz/1
LC4wGMy4u90WeUJV/QnHet4jTrvL7XFSAKBfefNsOeF1ePqn6n+ocLHPsusvbo1uCR4pCoqECJKT
d1/dCDs/Gx+Y6FgOGlLxd1Y3aAUHcPevQXMzBVrfZgEXxVSKSWjiz4b9cIeyziFVjIEKmnpxWwm/
/543L0b1RGKDHdF8d0XRIcMPLE3b02eHQX2Cr6GR4TM7HD4ItwyKkGpTVE4rexLNJ66lzbITl4AR
lvnLVYtrU7IEQv6mp3tuKE5RFlYyPWHbkBV2/zI9y78kE41XtpuuO8XkMRJndpci+JD9UHNljK4k
pn+uhMsk9ysbBS3yYsfHaousOoYWhTMKhkSfMUxWkIC3jsX4tnxMT+w0DmyRWdfAd8Xg8ilPb6K2
z9H3bNut4tZLBEzsltWWDpVnJSg3qoXJ8NYNu1ZwwjRQhWc8Ma1nhf6Wn53nrV7JVmVf6NUB+Lve
Kx/a7BmlmxdevW7RM2Rm0My+WZwGVuNP4tEe+1rmSxHyHE+XXvTFQwe7aNx7XgtoO7mcINfHZ+Zk
aTxmnSxHmyUW8z8b7Yu0AYafvPBwfMJ9JTLOWbJbepYCXSXXNizOEtGFg3wdK/cczpCOmxnqScYp
fp9feg6YjmtteuLaaBsvoU8OHb30rSPHrz15+n3k1KKGkve55bPvpl+pu1qmjz+0NhwhM2BqzJlO
l/RTXbpoWwUpUapnXoryqt6iS3RTfzTK/+NImAGjzdnuHKq2aGOdpMfs15W+03O072ZnrLY41bNH
VS7Y2q4C5iKhbos3OPsk6a0sidfpl9qraewecMjpmfo8qwQIn6SvZfQYTK5fM4+Ccu7Sv2hYIN6R
tU/uGrnhpeMgeYyjM7pFzBRq15+eu5u+Kz6zZ9HTP5rK1WOf5r79N9Afpq30qvnTn9UiJHAkH5aP
r5RbYf6uoUUFUBY/OX5VluWNS3JVffHKgw2Hx97tfqnFsesjUrFFSlA/CZ9c6eifHHVnPqFFIzvi
T8cPoMUp8db3cCoVxxThYTO/iwwH5JtBGF9SH4NVgF4Lmd1fcaTnxx0GxI1qTx7ctnYb/B9vkxfd
C3YABd7ExecX5UbSnGJfyrb+F3MCW3bOt0GN4DEHZo5plba8mw/yH6cu1MpkdUglJFDY7q/lj+qR
LVS27sxKsOvDcukNL/yN+Qaxo9cOkcBZulsBP6ZfxV126bl5jjas1m9+yLDxu/7AsLSuT7zkZhdu
VUq3QMueZNr2D/PeHFVv3iP+9MvB7lZbkVmeDHWGP65lCyj+RcbYz9b2GAQDJxykk7ael8XhVzFr
cinOnzmjWmVD1jiWmRCiZu1RZoTSPjIPcU3f4/eSI1YHWrvxy/pic8J5HF9ZLPKP3Ls8Pxvfn3u4
K0/s3u42vy6kQNkoUPzy5yN/WQ/ttbtxKKbMT5jfINvyqLC36vv6Zb2u6Bpv2LEVH9xLmnqChxUv
31w0lP/hQfkIGzzf9uY31YkQO2UZtOk2fi4oH160C6aD5jWT+ZExq3T1g/wCjzJ/xTLjFxU1Tdkp
e5ov4ptGsA8RKjbZynvVgCIPdmJjrNbniKfAW2x5W3vWU3TG7yrewCU9VQjF6WrSu+wrHnvnkHjK
xvLLs7WfN/Bl3qQAu3iOJJol7KQflUN/YiQOUEHyMVJcVPcUUh7VBZms0pdGeXLljOwe54adf0Eq
WcYN5XuE/fRj5mw2dkc3xslHNUnMZxOwwonCTg5aYAWMCaYXMYEQ6oo4Z5quYmIm45tMeAenmveL
30J+soLC3Fa5b16hoZV7U4G1COnFzhTHGN0ch5rT6pibwdgtyq3mYMX94TFt2A2UyPImR8quObU3
fUu7dtd/TC8El2uYG7/Nju7y0qmYsZRGO1ae6PooTJ9hQkgfmqdv8TrZZXsAgS2NhXFrOImecryp
Iao4zPnQL9NqdO8ik1YO/WhT0eTiePsJ5fht/hP5eFCCn5o3PBWH7/4eYvs4bXL4oM5QYgxga3dz
L34xuMLiWn0Vdq0UxM/zfWo9jVg9fJ9+cFdHTvKY5us0ZCLiP/TBPvbwkHAYxDMfqhKv1hmHeGir
O2C80q7JHTr0Ig0+45QPLXZwueGGvi7rQfGMwLw2bxETJSAoinFj8QqGMYxJntXsY+QTJdvpLZmu
EAwtxJcsHWbzBybp35tOYObVP/PamtB2xpzBm40clSTihRE5x8hmZcL50zvGn3IH9Agjr4gCDYhN
2iRnZX1CqNqxLJwIV0Lz1g0BVtlYNsS0wbhkpxssPwwczTNXCPAsyqAC2TlGgkCrgfmNdNyJ3nLm
Y6qzMpmWH88/ad0Mp8JnaXHjkEoDXQltJy3ecsqPPVxxNszZ/J5a9MuPBgE3RSP3sidO7Zxuh37v
Z/EJIPHBFs/NMdobkV17so89CZuHUpmLJHrCGMGH1nTXvvpDOkLgdaNPkVFy+zh+s78Kb+u//t1E
BBlhFUr7QNzSPn4CY43+lJc0sF66Hd6TNPzLh/o3J7w9Z00e2GjsDDE6DJ+dNm6z51A4k089NA+M
E7lGK57X9ch3jIfd/BaW+1m2ASQlXhuT/yEQwp2Z7Sq4VOpBZdyzOgq60dHBpBNgM3ncWTfpC7+U
0oRlGgBaKhEWGi4EVsEM1u5NzbbNCujmABO1kOaCMgrkRx0BJmo6xIdqvOtnnBgRhvO3Wm/KuAM1
LSK8XLGh97gWHiqsT4rj8KgvCFxsbYtvjQe/CwQL6JsN8F2+YyFbIkyLd6V10bQgye/apr1Klr9g
HjfY6Xdcwvqm1882xScsMaISctGFd9aSuVUDGjKUBv3c0Lg0BE5QJ6R+S/P1FH3InGNU955MQuSG
t0cFnF2SzMV3h59gNe3iAr2V+adsk0fPdeYNT/EpxWhk3EL75ELEwodJTMCRfeTjUhmnb1TLRX0o
ZzCiCua9bX0aN2T85T37iRAegR0eMsfyzHcmAQbh2bRejJmKCyGUR+DT/iVF+Wa4FnzbF3p4AEXr
vZ1YGXzz1yY7sqWnik/gCb/Tt/nOJSdr7uNCGjcWxcbHipIYTSV9g44LLbXtdFR/C3iOzrw1vrF9
Jo85xgR9G4YH9Cl6oL0pLmui5IZlJ2U+WP+8+Enp9a1bohLlvXBW8/Ipe1/cpkUhYoOXGY6Bff03
F6jipD/LrTI9TKso06qnInPFO7L0k8BxJINMrdQ2zWTjg5MKtqG4MEkHdhrrWrDjG6Lva2bamKln
3d4sN/EHmUbNub5V1cYQNoALIA6Y6vUVGoutlJ6X6Y5tSlhRO3NQUGzwo/gDLkD2EuiMd1xgQda6
6nVPy1O51Wxhw+iItUBlV7vjjbnskrg1BdPVOJPOqp3kHdejelf81u9eUevXwqZCP3CTsaxHflAe
EobGGWMp7Gioxa7Rfb1KyICVj8T0e35AYAigrA1ZowBz6JpTzUmE6oFUGfo2ivHV8SYIKfGHfsR9
epfxpPBNfksgG6S35vGzJp9z7oROyD/KZsGEdjkDmAMYTQPWvy4jS8oNsgY89QB4ut6ZXHjAWG8D
MOVNOmOnfWpe8mcudasFM8D6NlB+AIyw1k1aW9kCOCQOZ/FVVE/pbjrpvc3flf+Gr+LrQu9L4b1t
3suAEAwXKy/+yCfD7p6oRrveVYIzSA6eWR+lF3rCtr8lVz6O6uJ7DMqhbOMtvhqM3Pjc8VN0mp/K
AC8G8JT0gdAlULq5hmqKr/aFrTm/sMg48GTs+a7KGwb/wgnvHGlr9cRfHcbqHWtD5a4zjOmDafbm
0se0SEwdo3eBu+vfUtm36IkeNlD2yhXNs6fcKTbdssEnJe/BXPwl9DSOFxIxM7/Kdqm5hdgvRW5s
EBcXxIY3qME6g2X4sMiK0Md9FxQBGTL4wywH5uDkpWdlrzkyh97Yjyg/n7hY2mUH9MXTM/7hcanm
Yh6VGeDRtvLe/ibX4msunfIXQPjCt2fFPF7CDm9YY+Koc5LXbt/+tiguMcyYbOOQ3ki5Np9NROyo
ZsZ/yBKjrcYGAhxTDiVbeOHt8BmJGCQGdXpFcOTC3D9BE3LEvfkMdjjjg/yjpZ6LPkFsoZoyULLx
LdH34+fynUnsQTv9A+fY9sd2tntcZhCeTPdoOEq4f1KkZV55id7GxsZQ/WI8GQGK5CuSB7afqgXI
nVDBU24UYHakR0r28pW80lSERdDGLkyIDvDEG3bwZ/nm8pe5ryMnvtQ3JJ6JL2w5HURfIdQGV9cK
E5dNgyOdxzZoXPT08ot6jn6l5wW8GQ2+0zvQIm75r8D0FpeY1JVf+ftGn8/OzOqpexU3yg1IEXXf
VXjXn+f3KN2g6dYCLAW+8QtLfgaXm4JB3I0kINQ+AdjizVgCjozuivvMbKuv0ZVDQUcaxf2uevXw
aFKO5tO0AWeAVW2lNvu/8ZMzbnjf2bkHfBPOA9ZAsO5uyrsKyJNcSWyub+YXphAaw5/98AJ4sjaP
59kGSHSWF75Hf2kv4pe6z06EJcjENwNw/uOjzPf1ow0QagO1dgwamIteAZlJyQ492G/yG5Kta/zB
souuD6WHY56AfOrFLQ6fn7TVGROGzRxk1GC/xmT3t4ahkBPzF/EzJleVA++a3tYr3ICSqpYTvLLL
YStgw8zu/LL4M9bhD8HYq3XAC9qJODjhLoCNXrHdB1YGuIU35eW/y1X340u3f1TIMxcvRAAbCsmN
geW+PxYnRItEXIF+1WysfeK3z/XF2mpnhIXnOVC/FADDyYYWspc32hkH+v4teWXrxrvELS/5cXJB
F5d5LyYevBfG8pSdF1falkEyOrIvQOkwNvDwGLMwmH9WODzqx4cYXvuP8ajzaYFvfx4j24hXDUpJ
dMJe0OyF50y7HtvlTd3kz3rkHbQ/rMPYX/pGrZjVbXnPP8xi4sgTumDQUOnbEN1YvhBvmDoAIhq7
9aLIW/1EiZk1L9aOZEmOT66e5sC6RD52qxLX+NS/+Nog2QocbYeFIr2n0Gmo7F/bJ9mVqNgSKiK3
kc944qUgNQvutvDpHI5sPqEaBQqdbeMwdp7ixxIRX9oLvE8ByI2OumBa/kn1XisvI0XS6klygJTR
0mzxuznwnSDLItwSB6e9T1cd5gsboXwgweZe3Yexq30OL8VLumd9PkyJMCxisl3ssitqs132Mmxh
Uen/UH66xmf5gIPBtKVSrzn6+BG5MWkQ4435CoTdZE75RK6mO/7OVFWH6E4MOhSxyDXnj3DZWqfm
M96ytVbmqW9wQsBtanRkdn4QuO6hz3m1dQphxMKHu7dvHS345Kq5y7k9vzWgu0yndtEdRodw0C9M
BXoG8B/cdC9ZtjMvEMsu0Fwv/XvzKrotdXTu15+c2AKqAGdUWD7KiRuEm0bfwRpSG2hoDMLJGrCl
5ilqnOVClW2cpcXB8a+iPG4vy0t31c6kkAWke6K+Nqhs79i3P8+nQfWFPZ490VY/ihBIuJkZf6zf
pHpFLqSYPXYanHyCD+eRMQtV74JZihksgeVyEry1hjvfwbrbe3q3bjSl6LsIq7ZuEW0Q5ZcXucPu
LQ+fyhgFApITe+Wrlk19AtS7/GGrbL2lLzQMPS+S8EyaJq85t0SAADni/ueEHb6DVMpe8dN/0qkm
Y5AerY/w2lJqE7DcbvsCz94NpiLUk+G0L+tjKm70b/07I8mHR8VDPBgkMGYbYPTkjZ5qeFMX4BBP
B7gSTwbFbuFk5+lH7DfVNd2URzy96OCMT+HMTVcopyJ6b+CwKCwulX5q2ojLoZ82ONQk+WVSNmHs
N0CtFKa/DfgfRtkuqgjKjIoxFol6fn+LvufMk0PGHJgePlZjbnpFtZlqDxHwnAVD+4pqlF6dq6lh
nCbBlt2wytqK6TK4K8MrsKbIZghG+ve+D5z8g++1UFbxdY4WhF8IQ97JLa+D6Sspt3hyQcjea7qD
YSQNtVICJTwO5FV4VDRR4RVc1vHjAo6uy6b/nQMZ9xy7Gh/YgvbSvWZQVKNNXB3M0NGYfiAQVzZV
/oSRHDQqTj4BWB8Sn0HT5kjfyy4+1Mwy1kcJ+7DdsPvI6RoSrLesofKSMjSf7nN/MrYmsOm4URRo
qAfuaWBpIqJ2OQHeyzNuUsq8IwIj0XcP83us2bFgyd+kEMooKasChei4HSpX4lIBjKC2RjTM3FX2
slM9bQsiARAKVs9JdpKLp6LekIIgkSJMD4RxJT5eI366OxO0CwyyApjAju9Jyb8WfaeakMXueLza
hChRllCXUQtRJGBy0jIMoWSn7JY9M/E5K3kdawpX72AJQQipDv+JZRNida+70O7yN/XZOkNPGnq4
sQ7BGGa1EQQs3uyy9qXqM1K33XzQZjgcdw7mRN+ON/1rPP8D9ocH2v9/nP/f/0oKp7peSMJ/XIB/
vy82o8d0pIUPxx9A4YbJVdGGU6DJ8fbf15ZQV32jN85YClhbQlGJImcwlnbshFpgKIfBWo90fUJY
9vgvo4ZRT6Cttm3agymo9Ir/vvTvF+W1hLDZM9r+9zWixvhl/GAeiXn8y2pV32waK+hVePVFSpK2
OCc/0vTg2v/7Wvv4heZhX/rvX7jZN//91/9/4d/v+++PmATec5onY++OKvDWv9+EG5HCiff4Rv9+
Kz6pNCapnO1GLW9PEdmT+OR06gJRZQg3Cj+spKNHbKeu8sOoDx4KUDnte2eecPTVsUS6ZcPy1EbL
hSCKHnMk3lqFyfBJL5NTnsefllI8K6rwiYCv99VcJRASeCPJlm0ipF7Lfh3C01zOShBXEsKk/C0U
MJ0ja2TGhKJ0sggHgbXvME5KK5o8JghWCdRIsIC7KKnoYvxDS2MatMkDPNFcSXHvzN6KkYTkMaE+
RXHC1adzbyJuBbjqiDgocKvLk+kTqxh5r4bQorpos5iqx1vZpiXPSBNHv5Owh8Ydb5tP56KXSd7S
QB9QTPyYIli8qfi1AT6Zda7ZLh+oQjo7xyQvGEbEqCGUNCGiMMoTIMsEfqcG26IbUXwvA7TGbuIi
zDqGzZM4bzElQGMmE2PDFYOQJAQeGKy63ohaz2AuHXweSEnENn5FktZAvLSwwtMSSF6rmkKmG8en
SJd/OxE6s47/Z9lJ/rqCl9eIXB15NX7SQvssLeYZ+H8TcK1hCGLATJhNuC8t45sUNoVqAO2NCuHq
EqowQjXE2kS/j/fq2p6KGLIdhMCl/DHnMvWmDuwtea7pHzrYYu1IG5AukTur6+RqzeOPx1a+T+J7
0o4lJv2IbnFfv0giF4emaMvBiKsyKAtk7mKXY/qqIYHfaKVAZh5n4EKyjssj97oZiruU5KuXFMNb
iNpuWxd/YgrzIWwhrBszvq9rpu0ssIAR0UMiMXNo+yQ9phimDf3jrMnLTySXKCqPad1AUqhMSAtr
T0eeGR+xgeJNDvUvK16fFkLLsGeSYB6Lmr8k0GszPlGkMttEQzgfC62B1VKFGy02KXrZaltDIQho
nOcNKjzY3LHFPBhMUdGre8NK9KRJYg7Z4GlERl+WcZilZv7XTjFGIOZyWldmIiYWbU5asj/CKSYr
dFUBeXJqV+ODI7D+U4voBy0zo7Wcuw31LGABS7ZnhiY3wnhYzQWdisIuIcjdVtOOsBzugpoJWtMD
ELWqLnjyoHMYyPmn1hSMutr0DXdaCjlknJ5RX8WMlmAUCDccRlBVVPbnKOVqSxXrOqgRYz/M0dyW
oyytC+0k0f3LpK6ykFwM3xilRqbb1BHs3Bz2d/mHIfpwkDJOblVWCK5pqMiTIgl0C6h7oKRJQ0wl
w7XKsMnCtEpW4RmKJez5XAxWJ9S4UKsxr/xF0/c6D2BsmB4WA8tsxCTKjib0saYMxX9t08OQUKgU
HVVfWWeXKfpMuhn3cnhfIiQDjthoo2qE0zxyMZJs+ilyhKoZDjFxBaRcGTmOoHIWLEo3OEmbrYE8
qPgdPuySZpiqER5w03e7EhW6Dtlru653NTvPOFdNPRjinC2QnwdWcExAUi4wxKoAPhNLcItsES8G
niunSqaFyeZv0RDfZyz/gLNJOhOWzIOW/dVV9PaYdsi8WgwFTJWRo6DeS13irv5HAVoAXFLMLKai
hIOrtc9zIajv+JrYsgJWaTALRkrs56qwmygi5FnnwumIOsnG5CMfUI0jotsrXWzAilxBrUcAUpwe
N2EISyRZmgt24Bh/pPm+UoCJ8bKDQyUpmGA2VYsjwHKS+8WTdSNyMxNr27BVrvmQl5DfmRkac2VQ
MiSrP6xkb1pGfCqlSCb7a3hr5eFWteyTYa28fiYVSTaYT8Qo2I9FTQOqAdqvmmirYsawnW7OmOqa
78v5JgvhsxBG4BSNkO3gIjY9ARUa9UVqAZJbh5AjsjLfxIwxZVjgdKOjUJDSpd9084TYPr9Z80Ou
oA8fOIeEW9GgHJ70L3wDfpdetwJtnlCXi8zgsZHUDdnNkK7aslzELvI36YQvCJQBCcW6qdIvDRMj
LRkDojUaoE10sWfF1l2tcN5uc+YUbDOYcjgQmuTwuhGrHKaf0z1cZ0CcpzLVt7mJ8QJ8w1LsSofb
6C4Oz8vU3bvq+fEj7kIjZlHFuhAoC+ZAqaKxTvJ7YikxDk6atEMeD+e4XCZgHDgeksVkxOzZigTW
9b41UEyXAB+jLgxQoEWnkxbBWeMo9MdRO2Uh1ShW9JVntet2kOLa07v8UhT4/ZXAPJPZBYYqr64Y
rxAb1gmP2mIJIdrnzBiNRfOLDM9kYA3O3xG2HGnR7amMWPJG2mEF+BhTdxTiasI7xZGkQJYAd0Ug
dFhvGS7XK1p7XMe5nkIREKLXXsmtiCElEvAgEMTVwJ6opo7MTUKEa2zKdtX8MJcjf6cqKSEtQgTQ
PTHlr7VwIInDjPyQLiwTkgQEjRYG4skEZSEymRoqS5v5RntRpFrwYk0EJJxp7FOVqUen0/vhogR2
APAUG9aCAjEHwxTgYsMcaZYRXzadAL+ohMJn6NpxmZkZVzucn8FiB/D9xFAdmaPfj1uEMplQdbgS
aukmAWiX5txPQgjyLekjksl0GUe2wusZqFXpktAkCjcr70x8YApAzon0t14trnKZ3oUm2kgzB3KE
TQ5zeJoRsZRdfKHyXdml6Ja4TIrWeO0eLicF4b0KUTGqUW+EgQHmImYotnrc51pA19q0XnVTmwg3
Mr8JXrrOcr8ei2Hs9lO0VUidsDH2mvbaI5xPt2jqR1zRnNYyD1ZZfGr4MzqjCIpf4TOFn/NOWQeM
+JeJxUpZQ3VXT12AspXRK0hjigO1U1B7weNa0d6APxW6+lYUAFkCJDb84Gl8E2ZYipjnsNGkHyXT
7lXbkABWY747LdguQPoc6V9cbexzt5bUoMygLsTd82oY20RvXCwzbpRnTWA2OCQVEZofJdI/lG5q
6L56L09mhlhCeaw1jGraFcEY4EFdEEZAtMZp4Od3ey1qj3jlHEMhfsejId7oj6whd0kL9aL24iZa
mCYVsrUGjTF6Ywv/R+xAtlUxD+a5S7dhsu7Ubjo3WDUGpRLjMMD0CpdcsMO0QYaUDIgVHy2Q0OZe
TC2AWSObwzpGpPdtSbfMH+6aRD3hYiXWgPQ5XiGl+qQLBAUSwUfXqSNkFKU/beq/TbHnt0VnaNDL
nvqOB0YGaLGa2+aAk6x6XWUd3S05wAWStJXiJFjveFSrPgrwdWNJO7zTGUyErFr8lA5TrAGmYNwk
YXiAPqjdJhpT+rmTG/qccx0VCG4XpKQd1gVmv8CtxeMO60Z4V9PTbHFLTGA/XaNLeN3DhpyGu6Io
6TbPizNEhFluEVxCqG8kXnXSE4UqCq1HJE1ij0ZjPFIn9ypeYc+4rbmRHDtdC1URo0rdV5v+w7Dq
6VBY1p4Uj91oaTVGYh+l9iTXyaFDKuwJhgkEtJAglxivsaRd+3wunIGflceUwiYsCIGhIXhZIvML
/x5toyyK5Xdl/4yHY3QoVI6ycsnetUz4zXoeqMac1NLGbazV720DxVgourdCTsA1xOqYhI0GCXgm
CS0nsknHZqnveQqJJtCU4GXRKFexEPGpH09RzWxPCrD8EH2zGh2rp3JqyvUwafGPMRUhKsevMGOy
E2IT6FGM+WVfL0fFkI5FLKi2gBGd4qsYFT83NUO1ga6Xw99qLqIFotITMhvUD2Zv2gxby2gEJ1Lg
fyHYJO6NIUZE7dmhEGm05a7OBWJFMyE6Ne0kz8IurhELr+rM90rmHp5yISDNXXYxQ4Qp1DF8Wxbh
3CIteBEBzaakey/mtHNiZYI3OWVGoEHMz/ZYcNBCy+NeV7g/+hhzUKMs+K8F7hwuSa1rJPDTNIUk
uASqRpuoHDDf4rqmeNyUfFK8JNBAT0jKYmmJPF1DHDqNCTTFhZTIMKTVW5XsGsY6HkMDWC1vg9hE
PGLHnLQ2qQAxootmnm+S00DbsVUE/SwZDfOuzs/EBav+aTNjm8VYEp8VulQozMXqcWnhMzBt2cnW
c1cf2tyPl+ExcYMryOaB41QXrhVPW6WSgzhsgZWXuL8wU7gJOV5haiFslJAXKEgtM5B5+MiGMnN0
3D6p5gWn68VDuIDWiloBC5Jx4wJZWtMvOt3QTtIukwggli73NBo2VpYyOoil3C8igQfGZifTMZ1e
NZLUsHeUoNVaD71sd0fcPe/x4Evsk1qW1l6r1g3JUAOMWC0OFH2+jKNE591SzODfwyi0MY+Kzuw1
EqKnNXwUyxKLk7oUQk73xDovXDOywHetL7MdWqZR6V4SRkzb5Cc+OMFuHQ2bMHVo2MfmaIjpR6Zk
WYB1F765BYdfVcISNLJnbK8bnI97qCULz1d8vPcQPqkihZg2W/mrqIeMGYV+n/YPnWIxgkAuOdaw
DR6hvQbWJ4K7zBazaV6l2gNs4FaWE8DJ3KCrhWMbfw2zhjdpnxGL3bE6TBVYp41Q+UBpxWHQiRZy
OkYiGKdJMbZx+lzl0BiiuP+ORTgVLcMBLMhgJICrzxjViQba/hILFrhL5eBHA4SdPgHwFjCytfUG
1dayzO2GWwABNNbmxQIfUW/0CUciw68tbXqMMtB4y5DiEhkXX31WIKxi+kMEKPy6QV1Lum3VmRTY
5Bi+m8EAx6WF+KhVqo6oqv1bOHqJzFlI3s0JqVlaMsk62EeTpYWuiqf+EQ83ggbXp1WUsz05vbUz
r/WeaNDOrdsQ7mBI2GgaXrIW8rWwynvlAe9oKgeTWnR3PTeA4ERXn15XbI52GILcR1WBzDV2hC6H
MIF4n/FGFVZYMdgGeiVxbko5IJQiM61YFtZ1IfiKhq5huSu5jhRVXGcnrWFWdVwHEat+Wkmgxhc2
dOmCX6Fm1GIrf6/NNZYTyXuc+gYvFIGp0yVHOUnQBivJBQe6oJZhGNZLg2dY7hK7GV6xCiaDAFyY
D5ZL+WuuK/64bpUObYWgJHvKwgsTkxWyxRSUovzHQfkTr83DWpfurhwmTEiVwg07VbBbQnzUFP9M
rcTyWU8sGlrTeikXjU2os1ANwMKJHv4kc9ggzjK+1ySBEwLxfehEuh19ekdB1fMS2/awaHzYGEZ1
U5ezLzQpOIfQx5dF/zKjZyQONTMpO7IGyzMm+UPsAVOmB3q0vBkTnUuudx+ySFtX+12ovoUV2lIk
WDuxh+dBbNpnLzIUSvEMSCvya+SJsuoRZ9M1zRtbjgFTKKEXEdX3VhkmW1Ignop6KUNzF78UHK/X
Fkyj149EWkAF6EzofLjc5VP2ExtJeV6h6mNdCFP60cdqtHASNVw9EWSOcMKcGIHMuXTAGdK8ai2A
yAR4tTD8ipREOhoV8dMaMiqCsNNdVs/ldVXEL/Nhwk5v86OFbGlJfyktkpxEpfvhfnsn0pt5Vh9R
ZZ2qZmg3jDO1OSJ6uEneVVGFl7UdJi7UREXM2w2M1TgaDsSf2ITCzGYvu4lSNIEWUcQYeDW0yuRz
dQFNqPh1TLnp4Jn5Fcpp7cgwxauQ6mQhfQ3VNaGKai6RTM/xVi7SZx5at3JN0a/k/w4rwKdwPiZz
/m5K3RSsuCMemlk1wbsEydUTsYKQ03yOkxo82gynarXVW3R13eMTD5WDuqUigN0fpfCJgy7dm7JF
VHpdMtwwpZfaaugNi1mA6okoThveuLySSzb3CxlK1tU0IssL1xDWf9PdzLJ09aVR3ZkQpn1UKVe1
5/wrJbV1cdsODEEkzNYATkP+FJp5wT3HjGfm7CtngqKjbNT9olV3LT7gGwPmgZIb5B8RLhabKDmV
sOQUKnAA1KmSxKRCJ0+rN+JpxVNWt4I6JI4Q1U6GY/RGobbYRZX6nRQCjrxpfV5FRJ34jM2+VdDt
rSaKl6KkkFd1T081P2xEf1x6MEur7I/K1wTxpODgd+gIsZSi2CuMDtQhfFVKgl5XBZL+CJ4Rp59t
XRlnk3E0XcNi6yMRP5DvCqR+aF7UxdNq4Q/3vmDSTZ3OTTgZQ/sTMXjzqhauxFQra2DBxFhrhvVN
SNn9mNpXpFD6kaFk9hRHxmYKl6P5cL4MDTBSLVwo5BqKA8y7OvKB4SAsMieGxPwqIp4IKussOMYw
vEeRcE8Jc3NzfLDduC7f5GUtNrKW7cNHGucyIT9UhgfJsu/dYkHHL0wcpJXEsFnpzq1gYsUQYQ9m
RLHmdx+DMOxbPAQDeZ0QdegtfgXd0HFZCZ07Smh5xHLtXC0pwfax57NnbjgnxXIVw3/R8BqZpyrM
4rc+aM//I++8elzHsiz9Vxr13KzhOTx0wFQ/hLwLhXcvRFh67/nr56NuVt7q7B405nmATEGUFBG6
Es3Ze6/1LaNOzVdXQ2NF2PlbZJFK2WjXsrKOXGtver7Zp8KDaKmDMQxAhe6jmmMwTdQ6yl4GquKt
V8GR0VAzEBLRY+SPkL6nPSf/BlsWF5LhinqE67NVfiZ+xoJUOMiL85m889/fDcbqtm9mQ9Uc8TW4
Zh6dLy/3S9sZGVTPRUTXj0sK/3+m682v/L2ZlhZMhMv2r7uXH/9vn//1N+Yfn7qK9/V723aYMPZA
BPsf/iRZN47BO55vLvcuN4QdZySb4WH9vXm5d3ns8uzvF//lsb9sXl7nQZspuk9ReasxxirspkNK
zhvcRvxNvMdfdy+PXrYnY+ApLYX2Id38nvok319u2Ltw3P7e1ibvn9tq9tniowlf7HQyt/GkLVxN
r+VC0cokAABUYuhozY5k76ukGJ2tN5BY5ThMT9OuNIl0C8z9FHjO0nVY0lw2STH444l4foltKSYP
mrH9/QOXl102NZpCG6sPDpeHQlOp/SAdnGytHiv8y3B7Lq+7PHO5ydOKP07RCR7awLhtZRi6oOmZ
+8vTpBOZu1x+jkqaCIbdDncrCaPLEIrYgYUDlK2ZVmSXDPO9hGtxWTD9VVFz30QMaLpqrBYQlZv9
5UYODYKIIK8m9I0TChGoM3befA0aWovMIQgpjER4iLmAq4qJWVDXjAs1bREDG9uGM8UpmkFR2WUH
nzcvj6Vpj3S7tatqW/lw/wXAfcR+PE0OrZhWXpF9Jz1d+d8/R4AYF9SxtfaQngkxuPyGy+8ufG0m
j2jdgX9OuPn99379lcuv/fWay1NDwyRF9Bmu0D/fVPznO7u8+vLEv/zu/+vTv39D4UT1xm3r3e/X
/svfJCx9G8bVIREsgGFmcfpzUkAKphstA9+97xXCRSnw2dljc4xpPYOTgp7RORnDMC2kdfkeK1Fu
7dJjKpAHOxv89c4ip/eoQezu65g5fuNvu6BbRQ3gbh/dSpmD8gKxsvRc7Z285h9LEaPSlQziq4Sl
fsXKhYrTpMqGVKBZFj0xZpbSo/J0M2OAAAODCAL0xmP2oYHDX9XELa9j94EFWH4d95zSXKKeGqED
HW5ib0naWolZiWF9l1UIPx1qETUANahheGTpd+eHGnnVaKBYCyzbmJwiWnRL7PKoi6z8obEYIJQB
ZBCBkqKjS7Zk0c28u8GvGCbK35WDuJd2dmZ5W5NGpCNECKMtcMh821mC4JoMBo+gLtO9EDmVg58r
b28SAWq0DL32ehAMllommMJgTNfOavDEd/ddDv7RizFtEZ9MhMpUTBxaQHFstMpwP0aEkk6hVTc5
s0UvOgceROd0cpHQiObL9GNnNUWlvZSuOORB3yI/9RCj197edzCA6Lb7HCOrbJiDLH0/xEHUoujJ
iDCetPe2JSu3yuoP3V7DmYdoDDgQH1R8U5cU25FZoKEO8Ot6qEElw7WDMt9s03iXcYt5tqaZpkax
NS204wGA+EV+7mLkhnZSPuMySK9cB85J1fj+VenQJxUxKM1I1BNADs4PxJMMu9KmdvCZwcZNWB3s
XrtmTlB1zUOpsy4WVKZNBsOEIKkFw+DrPhbHnshp9GMtgddOftIag2h20ztrUn1k5dy35e3AQ8V7
lkjtSotakIEZxpjYy37sJDwkXo9x3C+1U5DRQ+NyBlMo1PhMEnntQxkx9Dn+qaYdUCKBGQtfLrJY
vOiN8W3FxMv5mCv40RPtAA6YYLoBgXzfWRVsdn0rfRZrRAQw2jVtd2vDoylphuw1pY+4puJ4Jxyq
oMzVDrZ3H6vOvG0S+WNKXPxh8ggcGQWZlaHbVa8dEWhLt5meg61GZvBCn2S0VfGs67WaT4aBc+HX
aysSzVoY7Zj4jDZZFRFnNSMVE8MV1qxGxkgbCWyd2fqSMRbhFLH96XdV8JTT3vI8l/TUPlyXPeA2
j77u2ku9vR6HO5qZj5Jsm13JJ6S5hkarMzcfRd4cE7KX+Ho5iaq0x1anzG1nBM62KbxTHYTVXqmM
80ie7mkJnHRMWEPdvZZJ9aYXvIO0QASberdFLm7qYKD04/PutBXJytGV0Y5fIra0UxXiE5A1LTwt
EKhp0GHFITLwyPReghBR9ZTpMHWClEUnHuAm8E75RFyhzvEBPUL7pFxDUaHvMheDr98eFAq7HmNP
XYFU4nS+NnpofIWW+mhq0/IjtWgb1BASl8RgipNC3yZo7SF+ieu1Pan+Pm0qVIYRQhk+WwTMTaBd
s6YH4CcQ3Y7ZobFD/8ZuuSb7jIUUkRbrwRBvpDnpqGEy9JcyfhwVoaZ1TBkuAhLsusD7bGihtcIE
iSGRdw0t76tso5uwKcAHTgbuWa/l6B66DlnMeOV2dKZMH9FU13trcxrkqrCb/qElHzuX/UNZ1zra
0uBbGi08eJoF68ZE8zsIKVjD80uZEqNxaWcnYu+6iwrPdFKnDbyTSK607sxblEtZk05UtbQ+1FCX
5EYzVvcqlLDDmB8yvyev00JNipBjM2maueojTBXQgNIYpbFVmykAeMBCphac84SVaDDMJASmd2sv
cppd4+tnAOrxhmHVYzslmJq62564moW8AIYLgb1Q99W+d9rPCFIqjbbsa4hAEvZVkLFK059g3dZ8
6hUeJBNSZtmMB51w2+3Q2iQQtLTwc4MGj2HPGNAMs0U53A+NRA+uQrrFGoDngkwTxDWJ6aenWWTG
nmvnXXiMC2LqqjQ90ic9a/pFgB4S5B6RdTCWdrVpG/T//TDF+5HwrLU71dfKD4HTFJ1HG2F4BUDM
uHAYzjF9+31PbkaVEjAhh8jANJy7O32IX3sEr/YwvCYWw3Tdik7tpKGPHrFaWBILk14ZC5/o9/XY
jce2ipJ9uR779DYpBOfUzH0vsppmfoPF16qeYkcP0cwU9xZDrWwKoYhaXJlTzf6y5kPVkoxwAL1X
PQcQPTtWe9Pw4enlda+PBdAc/vURjnehY8l2UizIZfAg3NoUSHXdcocuJy0RInjpnl9HPBrJjUvG
zNig5scuT0wObLzSVg953fgHNzBfwgSyYVTp7b6dCTaEUrYgP2PMFH72GGhBsA9SsPKjGl4CDVBF
nRnjXrDaQ17CTUWiwspMkRNEc150DL1+VwJdlnP30KvlZphrAN2mLiipI506Fxt9hnxebuSf9y6b
v97i/AN1GDKYA7PMG+8ayXJumN+504sHDQT7Xtq9vnTwlqOLfE6H5lAQYrdh+TjRcBoJ2Xakw10G
6flVDnp5KVwNAEnlbjKYiGn1avho/4WLzvOypL/cKIddQc43l81Ac+igU7AtVUOgbOy9+aodpl9v
yqjrflo1Y30bzHt4rLgeNFE8XVkcLRSXFBGlBF2SzzeXe395rHNcrpsWBqNKRjQn58pJ0wqWtL7R
or6MzWu/bSnosvm7/H1Tz2vUNjT9hc7EeaFKhp1bMZNZL4hUP/apWTJ9M8zZpd18E9lzlPFlO5wp
rFNJN8ZNjK11iUydbHLPL2TWtLrrGofUSxtiEQkQ3X5KEPJqTZkser2fSVXAYvdtgeusys1TAHl+
gwhM7sc2N/aXe5WuyX3RWznNDFqx/syILQ0yKTrLpORg6/IeLvcsSt2lpZBwBeGxMMs/YgPQsXeB
5e3MEpqJjBH9kj6GCT4RatwFxh1jkXyfCafcBJEDlK1+nXrWedR66YKxQclXmOtLz9ew7Ni1sS+k
MPa1EVXLlmsoEVOoD2zJqXJGJ8O6dO0MWgDEm4Rso6RAUFowrRtrRSZORy3DHPOm8LxwI1Kb3cml
5F01ofbTz3XM5aad74neQ0w/GTSG/onJtbPQWVYJDZGqcrJD1gnsSxoXNKhexZw+HoUonLmhvwpA
fRKbgfnofppvLp//ZZOInk2S0szh4/YB6M3fASu3P27cAYaKg1ZgMbkaCtyEgkgGxOrRv81bFC8l
C153Bgn/3gEvm2OEpzwfJ4+YPufeMPrXosBT102zVjKaonod6MOHgT2e876964fi8O+p6upANdpw
LYERTu6O5g7wTZ8rLz1r4JPxJo9X8crGHaa/TV8BBQQB1sirsLO8oJF4KD+0h/zAaEpHpIpSe14L
wlyOWBAvcDTZx+BxegUv9jWcmVh4j8FDitZjY48QThfpDxDF+aAcNrQ9mSAW+JIYBYxXhloxBIFu
TUwAKoHmJZuBYyBI1pzUp3t40lUP6JVciw1Ux6Db6nfTufnM2RyRDV4pxBAgjpgBvkoOX7FEmNO8
8KcsZnHIv6or/Q4zGkPCFDc4whvrGH4IqhjsqS4/NCFnwG+skcJ51RAXhtl92OAIkWodmJ+IYYDV
FIBGH8TrLQCrFcFtjOOusBkjtHjQ6JSSA4RPbAZNOcfx07+RR9RpgAtW+GMhEiSMXr8KLmfJwrq3
vsxrea+9GXvvnn48a70aO5YBe/fKC46sGTityNfoeTx7XwPe8OceBnaz8Y8i3CkM/O2C2EfTopBc
q3KpMcVCTn4EPjsVFN1X+Qv7AQ74iekEU6Njcog+cFwWi8xbEb7nVzgKcMSit8DYC+Ch1a7KkBHW
AnkcoKj+hpUY5w0k8e7tEbXFZvjwyyvz7ttt1s2IVP444vN2Si6GW1VuXfteSzb/gmu/YUXi59m/
ZW16k4dZU//jb2Tn/O3fWBfOj+++/vE3hCe6qbOcIH0MaaowTYvnP9/vQqQz//ib+PeiHPooMQRG
TX1faEhWVvGPdsi38Ue79++gnCboFtaETIf2ckw3tBXto3OaPtlDWNei0UtmtstoLcW68lg27Qip
x/EQ+ZvA2c2hevj9ChiqS0PbaK5kxs66YSOR/L1ANEEZ+DT9QPdbp+v0FQrHCQ/otnjqbqO79KF4
Io8F69+y+o72EGtfkneFwWXTXSd7rv3oMHV2WIz1W2MzMpHY2LeczNAabJHNYKdGPo1v38DYNG5k
v1BLjo4FmDeUpZPCHdU82ScwzAPd7KPVrdx2/V11X9ZDegTHG/xgTMDQYP/ggDKnhXWgSlsCTHuN
PhBD6l/0rZG/9vcMFh5KvnSsNrCKeYajGl4DQa9bpGQ7DLPe0SQXBrDcVXCH2Kx8RmLhXOdr8vrW
eHXpDSd8fnskUa92yCJ7m3yg1V9rt8YTFMy1u/K/pw8LY7exCR+SmdMoXxxjFR7bnb4NNuoaX6h6
q4sF9qkV1vvmFgwgguf0mVCPCdcLyqYVcmfMkRynNm6Aj2i1CHeZCa71iiNsPM8IgAdDX3wDJgvt
FauDZbMIl1tglsA+mWAHGAgP7Wy8OOBTAKe+EncMK0XASudIixy6+ExvYLdFxnc9LlllLLVyC5Fh
xz/RXxs34itNd+V2eKcE561yAd+Y+/J1PLiv1JUbVm5r1uZbDcfQcgYtXL+abygJUYiu9tHGWf0P
e/4M9/8vO74ldaEs23Jdqf7zjg/IvkbRJftr6XTXeJaC5XyOYfd6tN0XOStMCQdbZm/YZlA2YTR6
xJFUz8TvWav8P7wZghD+y5sRSqF41hXZB389Cs2oGazK7frrUNIr5P9G3wXZauQjAtGGw4brxxKf
HRmh1FX+uSAsiwEuNstH/CPh+fJ25oQJwIJ/nBbq//jf/5pL8ZfN/yDsgv/+/8q7II9CkUTxvy6f
DJ/Uf8m7ePge3ut/zbv44yf+yLtwjb9zQsWaYQlTUszZ/LJ/5l3o1t8tQ0qbkZt0HZbVfyZeGNbf
lWsp10GK7gpdzF/+H4kX0vy7Q9aFcpSuOyRi6Nb/S+KFqcy/7GdCSFNJkjWkEro1J/n8552eoYyG
sjbXdyqquq1Vd/dI2H0MQAhncts6WS5YHOkVdynZE1CnxmPWustwMlfdyEtkUhzJ4MYVCyPJdKo7
w0zfqxr5nqbb8N4n1kLdg6s4YAwXA67p3PeNOLIIXlYBhkuvC2ChTOoxJpBqEeuyPqLPec/0Fj8V
JH4urUMoz5aghg3FXszxz23hbSsHzg+cW1JvWEIFjIhoG2NbMG9Lo742q4EYpawnttmlLamVxg2r
u5oe+ES+Xbw2qXtk24C6nujSaJ/kUgOpjyWX4IqFSkCUjy3ksodBkyTQ2Sd7V4X0RuxQFCuHvmor
2qeUftgkkCgZbrbRtPChdmfckA0RocXYMJU90OoQ7zb5wFxjqMG8+q10YANU6tjakOIHnD6Wzeex
MHq724tqn3f2uCdZPj3kPYz6Xs44/Q7lC90EZg6R82tLDaU8XR4XlWUAcdFPxFeJ62nkc87y0GUx
6Rv8K1R91E0xHGrNsJbjMImltFztnGHkuPGMyb/JkbpkeT8dJ9wsIBcacLBmiep+YqTspJi1Lptt
7oGoBWyoAyA2JBdB1Hnqwe5qPCM2IACTge2pY4jqe5l21l0fRJ6PV9bWHO98uamcUTsXEpC+8ZG6
A/O9yW7kFRHnKED9vD1kqdygY+IxHTKX5vEtR5h0oBqmqEHmqLKlYeYGNbcUOGYzG2wOu/eiQel+
7DPbPlaAxAKN5Taqcvvo9jkTan4PPcguuBkqO7wOST9KxxYRShOw+q90CROyBxtk6drJisf2vh7D
YDP6YIpb22zus8pUOEauO3cXKFE96lrOjf7mGxOSkHlDmtWaJPPuhmLxSvSR9dhhBY8yLXzRCdE9
0Hkl0cyqo5epoAs36qa1imrjhRjS8cEzmieC7LqPaFb8DJNSt51FZzUvaasFHmzModXbA46Aa1vz
te8SNXbvDMU1PgRomgkLal33Cf7IWvNBWsY1erGGpkaPjbmS9wMy3y+nTHd+X+BczSFdCc0KXlE1
szB2N1WMqYO6wLoL+jh6E57QrkjLc+5HGuUrH2nYuu7JDXAylC4JfYptyfd8O3lZtwhjx3xzJn9X
dLH30bF+87ThjPSzf6xtVGDznJoQA6N+IXx6lWByOpse8hm9r0gn0NARuWPvP8Wxo9DC5mrlDK7/
lMYGbGvT12H28Kzby41okekxEHa2cdGOz3YtnomKym9qZdDjrIgNcdBkIx6ru6/0XROFdxdPdI8G
pzxQ/bnX9ZCGwL8R2SdDCDRLAK1RWV08BFa7MSP+dFLjNyqjqXtwvKreIyR8ZHkAyjTx35kZlawb
1XSTk/JIFmOAqT8dgCRwsB3KwrD3dFjQ4yXucJ9r/XCfSbltTeBefZ11GKd4vA/wRzfhKFaXV9h1
5aKzQjDWBVCt7XREJ2UPt6Zq+lMWhvvfD/FdxhtfDw+hha2ckOviWS+MdDM5ORapeXMcJRRcoEEy
TX2kMR2ZxgLgcx7XtyZGkccRl64V929W6UC9L4Psoc6S6zCr/fNla/B7/OukNW7JR1wMVO0PnIHC
BU1o/ziGsf5MvC0eM9N8GJHVUqS4T6ZOpadbyV0uJFi92UfVsypRFvJRPUrSk6qG5KShmMuNNlo7
vmSeXAzopDzoCtLo9wzyiDSzPfO+UBb1QuKV38Q6tmXUHbsSA4SlUelPSZydQCfDvOPEdeV3XUBJ
i3VUd/MnX2n1vZaJ9NByuVymXlis7aIIt4VlnH29C78cR5wdMtI+h3VLlE9CKNyzRhTtvnUhX102
l3mHP7ZqS1iutbJfEvYqssrjZ+Wi9rVxqDCYSR2Qo1O90Nm9cPAX4KcsP39pV1zyqxd96j14Jki9
RNH8dBrHk7QElta0e7K0ecaAI2xXdZ5JkGbNytzXvNtMQOxzayyuXoPL2elKdVONWDE6nUOYBFPg
/G4659NU3pZxY/Fk53wpqd2EZAxm115euOd+wq6PisQnkYp4dVRjtISS8QXVT7UmSw3+h563t04H
9kLp0DR7xbnas0hTzPPkiJfyGJdOd6PiQuMwj9rnygSBGuYZIVZt+DjUFVWSndW7ogzDR1mVaJh1
/kWXZxmo2SToHrHQEYakQ9Cy7Gq6ISz5VvhTe/j12LyZdbgni1R/8oqpOTnzzeVen/F++o7gj2aI
gXPbqHcv9+JkAPk64W1KAzIdDJ+rL412pK1VbS2dEJd2KCVzkxj9SooYlblkv7Xj+ocBKmjdrgXv
ohBXolzgMohZIcw8fy0cWjQTHwL7j7NF/ALEPcAO4ZavhiV6EoKwTSd6u0NHuh61iAt7b7LKqWzv
WHiwl7ImuqZNF1cMyJr0VuMsC+A3FmvN+hYTCyLFRWGT6hPiOlmXhy4GFYBi6773Qsx/kSe2k+FZ
S9upwKXGxc4wylffTTfC7+Rq6OJ+a/bVBydh8gdKJE4EwhLWk7fPpR1Hp04N76p0IaLBB7FNrg9t
jIu7GO/DLqkgrTHTNpqGP1sRGqRUszfsT3skkCEqOaPGi56x01VdDbfCnJgLVeWPF4I9aSt9WVrY
QeoGpEHjkToiuy9joMVTUayltsAKr+E7zFVE8F6E18RU9Qsdrys9aokk1RO5tq2BgjgswAfjHCjc
4tNHPUn6b/akNeZEzwmxNw7WEQe7G7pPRik/RaqdGltn4OTB+lSvThFseuHctjngsCjpv+2WeXZZ
pjjiQuuRCfdTbJub2vKsTdlimS7G77jA1WQmQIFI3Sa9+rPLLcSxk39gqWEbvVjqI5P1AddlENz6
EzAAc42SvCO103sjG5HR6VeL+NOOgTq4zNQ3fut1Cx2KXUMfauxhJ5iJiY0k9D8lecUQvKAb0r4q
k88wql4mZS6npCNdEwYYgdhHTzDR6BGzT6Z4zhv93mPqm7euu06Z4hOe0jNk6ccnb0Txiqyg8M2t
J1G2dc3Zm+DnjfaSvWmFNnYxdTcDKXJOxUxQBjBYDe097utb3dd3JNouI83ajgSMxpyJ4ZYOD44E
4ZJrRc10iNiLoEVzhwkz94eruEvuMrt/kOEE0sIhOceIyiVHP6MOB/RCHwZrR3JI0sQqpUknItIx
W2MQsAzrWBICgA31MYeM27hc6419WJTn0lcdcOn6yPophmDERItx3iDodWa9u0xUXzP+Rjdugg3U
PbrPrn2eJboGU6DMzlBjl9ybl92hzgkm9V9MbPPXidu92ml5yKfsM2v0YlNrIw4Ak2yJqo/4GNEB
STwMBRA/s+RAdCECUYiBaHNHQBp4BYwozqjPmdUWfD1V0N6PcUqrMYK/7kAmGucurYdqh12dvodj
EcHk6096blzHOvrSwTVCqIsRCUFAzWsAauTz+jRII3q4cmAh1z3VqfFaz79HCPOVPD2m/R4kcYcm
3xh8l4pjxNDKz66A/IKcDi/No526b7YjPiLniyvADXJ+3mqBQgQsWVY7P046fihLHmVDNLiekbMV
EEVLBB5MHxpDoTa+dwa0V6G+O6v/HkE8q+K7rhU91zw9qizYmTVfuZkEn4EZ3jaMpXB6Fu+CvAJs
z1B3rRHqHNeiLizeLHrqkGScjWMO2zwITiyYX0TfPfsI+WrLunYK9zaR4JtzIyUNY3jVnfaUl/Ve
ldqBpZG8yqvgKxBGedkBU4VhMCFbq2ujmbhinavYOrR0Rel3WxoCF0KyScC+8TLU131FbFcymbTr
4Hz1Wn+jQVWLCvWG4uDG5/pracgf8oFQma5ujzj8tiWTeSQA4QIXZ1SlN13nFZt2ssFegB1gvnn2
cduvm2BdVeAptTYg/JqGTuG8qRiiVjlN362DZqKKy0MNLSiNVkEEgYxFAypvZF5bg4TAOpHNxhLd
jUMzMWfS77kteGg7WqtOlAyX63U2hKe2JCKlaQSsdBpEQpX6dizNVa3l72he252yB4hHumZeU++v
lV9UrDdyhHGEGHNJ4jNwpyE4KVrwo1sHN3blPYR59ROPEPLbDliWQeyeUg6ZT9G90xr3lpuFD3Fu
PHsel3YfL8JS83owCiSZsMqqd6bLLpW5sAbQ/Z9V2TwLNMfHvpLkoYRjTMDxCp9aSSm3dTWo4mWk
32nJQ8hgB4RfoSAZzNK57kzlp5b+yNnE7xD2lKSRkAPtroUFXKQkmHajYVfj3G09BfiAoJxlZyRV
0bpDw7XUPTL/+NYOGv9S8BO70ej8VaEnZ03r5bI0nXOP03Pr6yn6Xzdi0VK5oOGbaelw6odoP7xZ
ld3uqBN3ZhB4q8mZE9hMslOiXO6rlCo+q/Uv0eCJKRLNWfYuMp3CwDco0xGIQ1O+1AwwmspZjRT+
93EadjAprXfJ6Gbh55z73kyUNgu0gtO2caibLb58/FPgsvPQvg1Gb01ZSwBI5dwxcKaYqMh3l1DX
6gqruwZB1W+cc21mt6PHCd4m/7huyZrOIo/Mbe3Qc3l1MAftHUgHQERG7RHFA8F2ZJVXbvhiJgmq
JbM/9Rm5WiOS2BZb4raIU38lSkVh7eMUa1WxryxmjlES0Gr+vX150HCt5xgj3uryOP5s0jovLsi/
vO6yGenhnmqs3Fx+tCL4LA9n7Miff+LX4/Mf0z1WhHjTjpdfeXm8BwAxkLqL2JoLrWf42UG3R4Kp
U7rLihxyA3ZmlV9DY0BE1n8HKYvZZtRfaHicwl2NKhRHdbNjlH5mQrzDXgQ1CNxk1lovZth9oFL4
tqPxuzSABbWYfmvX2Bl9/z3F8HTyPHjgInbA/1e65BCh48atIsGLTUp+A0+mpgygRYtTPmLP6r6m
CWdMgkbqqjPFsSyspQqzDDEb7W27QYKLIQGWXN7MzWVuunkOfrk3JZ6D6YI0R9na7bZldn558nIT
NE0KO858JDcUnY8M39OAMHG9SbZI80vKVfsqGeDP43KFNJC7TCeUr6NvSGsm2+3A5dppa2K72C6o
8UnK2cZNggFFMEtBk0DDKof1TDdpdNEToK4hUdFkdTbJ9DlREyTHiz5gEhCIguhtcgLcyoYvD3pn
iF838s97Fv0/llI+B/GQxgenk/FunDEgMrpPUqR1tXE900WkRQ9Ov2+k/5T0oMrjFPkdyC2z+gxq
79EOhy0DSFNCorCWPbqL3tBXUsv2OCU2XTSdGB4xo1Py6GvlSpkgsIiHDfNuEw4l9cwyCSh62Dco
UiB0yYOXI9+uUealilLfDm+7eVA+tgwL7VXjam+l8Lky2BmeCPerGJ0dakCAvdm1abKcJTLEdpNb
pEYHO4OMXN4OfnsqshISCwoWiGFC194ar1/S+2OJD+c6x07dBm9i0k9GCUWsnnwE0sArdR0db6T0
GydDVRncZWiXtnhart2BNjtOSGtK1lOtDt3aITMXr3dxVHq0SYeKcR5EqNGReHaic+wPJRh3wJ9V
1m86CmpoOKj/a5s9GCnFQ97SuMyTvUkV5SQP40jEiJLeM143zBER9cWwd+VZ2VUPhqMhOYIBSRUh
KA2L5EZGO0PHXauM4icuxoWLtMMZnfqAO2pvWnQEnIziZ3BzKM+QfgZWLaaT72Q2jKivu2KHkglS
NeDWpj2WqfeYFxYCfxWf0V5iOi/Oo8pA76jX0fMYMyJN4tK0x3jdmhipmrqwF4EZAKJyBOlNJCNk
E+vLOlr3efrstc5qEFD2knDWwQXhQ6E2bQpuuyPbiiYVcQBO3V4V1T0SBAfkWCMXleUbV9B/HgOT
k7fqKp950WtA28FBx0zFxAi5/lS5DT2IgLcojD6jPHWWNG7pTGKilv1Jxcnb4LXVHv+BtcxALKGS
2DZWECzSAmdd7gVfWB9bwLWsHo0CagaXsQRfehSDIUeQ9hBBdrQRo9Aj6l/KGVPaJN+9VT+josBA
PX02bkngpxbna1MSqIy4bZdO94nEnOHqrYauDB+Nrj1iR3CXKiAWYmwloCETnOAmScK71NbPGCuB
II63HXKanWhelKq3WvPc2oTvgELo23KnJ+ouykiP0LHh9gIbTFKGsME686fSjJOGhzcvsTCU4xUr
9FPiYYmcMBXTQ7muk+67nEJAlDeGKJ+TXBFsVwDIJpTeWPcWZzQTNHfXM/XuPP+1LfJPgb/LqLXj
oNqz5z85HIgGXkAMBHBhHe9WoHskJSRZW0QilLX+rEB6mkN27yOXqomlc5IYQUayqCv7Po0qHJP5
e1yO4HVCT0CwBqzUxO1roNxgU0zqw4sQyaJVRZ9g5g9BEN/j4PkJOFHIqfwhJQvlcXOb6JxzbHEc
as+mhfkxhWi7OCkIkf44rjg1bbEfbfttxGfSTi41ZrWsFSSzIqf334mccDeEpnaMbRTEnXyt1BBt
3Wl6qB1xT6IfHvQVR9djrve3ieO8ISVCmRuCXOhbuEk2XTMMOlt3fGzTxln7IyKaeamKtP6n0Ujn
lC1DQs94rLgEtL44KxfTos4UVRDVlE82EB9KwWjyT1z61nTbbhOARZr5Cd2DKGnMsrF8NcR1y+rN
GrPrfOp3zeDf4hu9sxSLsolOcUvbwyTKpo9vVN4TxhhCqSVvujbhsLnqFAp9uAoN+76MLJAJ4840
eizUCOFVL1573SUvCcWoE0oiNzBa+WB3+lIyvU/45+YJyD49juiHjKygk5Xls+CZ8uF2/ojbtHhw
E5d0V84IMbkRsgk+Neqy5VgwJ874JwSv0SToKdfZshnFSJyV+ygHGLUWG7MRoZoqzp44Q3Ymjnwn
/OxqczypMAAqaGovSZi8GqEzl1Yu7HwYjD4m5P6xz3J4HWl4vhxIDdAirfhh8fGYhnZO5kdCiB2c
g9K5KS3Qrf3o0m3XiHa0dUH9gRl61Idn2+IfJfFvA6+kWLTgPSPrPklBXWTFR8Zj/K4O0Sd7DFd0
wpiZdm2CVv/wcLWJOLgJe/GR2EjXW7e88UXDcV/3qzEvOColH2AV0cGey+3/w9d57EYObMv2iwgk
bZLT8l7eTgipJdF7Mmm+/i1W410dNM69E0EqqYyqSObOvSNWFCQOiiLQT06JzVpPvAuf/l7lOQD8
gHYIBinUXUyWu9llHbg2CtgaOJh0IMfYT3blvA82yiOpP/khDQ7V/1DjPnfpgw0TaRONUDpQia04
trDrmz3CWSdkXcFbs+qGMKCOHA9+jWGNTR+oBkcg9XM3yQCgr+T5004RrNpZLKiG8Zm5CD+bHmuJ
7Z/trnvq02GZNUgnpwpfV9vgG23E0UinCUkCG21v5rB0o03Llbq0ofkkXKiWOkO3CRR8VWxQnDE6
RHNLh05/m/SPrIfMxwgGLQjyJW++QlbAoQb14ZjoE90+XDuZ0k/4/lAmuBkcy5qXN+AP4Drargac
YCxlMEigV5F6NmGzaBsJsYmgTGltnA6yTm3j3SHvnJCEkGpCj0FjlW2ob6MQ8bIWOmvwVnPrNXEP
behi1ZTgwqLwqe5MohrrelO3xF0Q12NCt+gq8FyAxEbOueBGpt5dY9Albc2HthpeStO7qIBZRlpp
r3RsbYErdAAmtssAesA/i1hnWdCiCBxrOO6iCZIJ27wflNx4RRR7VuZ8y3GAntpKFoIegDj9dQ+I
xydte/ja40QzHeWyabzh1mHJTqOvAQKglUk+uDBJ1iiOVKDLezTJrdqERvEcWsCNWl6AClGc4Dqj
h+R1UAkKfLS2u+o8DnG9mKebKgB0nAFgRqtPfghxYYPxFCCfoxLSVkE3zQlh48+ATR3rJowUvNvC
iwxyR2CA+P5G5GZx0dvuWffYP3XNDel7fLykDtBPGlFsa0Vorjo8SOxTMGDUyZOcMFvBkY23nXWR
TjUclYADkAaFfgqzjO1D4IfPogQ+VfU4UJmwYbdoPqzJqZYBMe2S0J98wPUB0og3LkSgNaFhd/mU
IJKQ42mwwWq8RaQNjyIpz9hY70OvYIOWhABOPHJIDcZJM9UyG2hiqW+3FFvmKi+JHhsL1KJPQ58A
m68EXXhSxGyn3AN7mbBMjpexaL5zrbI3WgMJgz6/Xj7rLXNpJ5I086LoszwOTYb+UImtBtLbjm+c
DMVQMrrfCAXp/zPXy2lXa9p8BcgsRtA99HvSRfHZ1dAMEOwlc3QjADOKclA5A+94HaiPvAMcjGzd
0/FRt2YniPASa8SFd2xoH0O/x77igu9HiWLm6NVaAfw7ww7nt5A61FC/N+AiYNhBSQoHCxgm8kN9
1G9sBoW2j2YqdLnymVpynpXKaggtmurxOmGaAvuUJZ2Svdw1EqtZWc961JQw96mhRrcJUVCz0cT5
6mfBWCchQXWEgvpCd1axA8tPNfFXxchsCXbqUaZsmw06Acs617iy0wTkmdGrA4pkzLUatObd9kNC
QUwKY+Eba0+6EfLU6TnQiM7JOiAfvdtHpDa546oTw59OcpOdGbcQGJFRDYeAycuKxhi3Dvet3aE8
DpEZhMURB9aunNk5vuOS6qCDl8hMyJ4GikNa7vdj4/mrUSdBqawIKjdcB458JGZRAcWk/eJL884a
yGT1I7qEro5XUeZvRRARWfTcxV2+CgvgTakin8ck0TaX1cYyOmrbR1kaEmgcDJBsDs5tjU3EWN+5
+ClnMpMnUs2lRjhAYImNbypz02GvW5ZOPbL+6KQek5sSDiy0nr2pi4JLNnbeLN0n44iZnxyuLJ3S
dWo5+95jiYvzek8tfVd0DHviPjxrJtOGKB32UeIxo0vFPkj1aTe5lCEO5CRJXP3gNf5WI5sPX0W0
yRtKBKseNq7q4JRHLbxsTMGcdNprUctDVPkJyUe4xIujCAhrgbGCh7129bU1ApNUqcLglYDoUYXX
bMZ2/ESPPp1xmq2YnqUrkd1HwQAeUJNnv0N1F5ACx9BoXRRxcsr96MHvegoPtMa0Z+naQc9bMKrd
RWGyiZlOIjDr7tnHok4VHqEMTGpVLtODyovtFB0aI7+1cwYLJftsEuHT+14F3guoVHo4RWlrX3Tn
1lPrbFNlLPWRZcbymhsf/ddKi1W05fk+QlVy1VTYjiWJrYNVFhtT5Z8CzlnRxMFqCiXXWM1s1yMd
ESuIL3ZuHFhC70vCFhQEmpXdktcwWEigY4d6E6wraF/Z0WyTf9D/kATaEdaF49xd66xRuBwwNAF+
YMZSHnrmkYHUP3MtaI5dqd1UuB8BRj65IwHJvp8mN5DdbIgxJf/SLiiCcM+25KhBO2V+QDsEacQ+
qYBhQwhYxiK7HTsCdGQ0577MKcvNLT5YRh3YFHVDwnlXVUQiEfi+jpxmPulpPSXhg+mSEVMFebdN
o1LcuVjgF7ZmEiZU3CvYnGw7ZnijMp+grGwmC4WaxdBxr3Sg+bXXryd6/huBIWfl59Ntql0sqDtb
jruzmWgXRAUoPwaUjJOiL8EeDvFOBJQBV18Vxk/uKw39Y6o994jZzYLtXh/YDspdlh7xbfaABNsm
fU4IsJ57QUwcug/B5suBGLlA3nCnVFESc8QnibuZytXNnLXloCtnGv2iDJfxW25uxqmcY+GmXTyW
d2okXwhXab5KsnYAI+249JHcS+hZ4FkF1R4ZM+esTuVFS+QxiAnAsc2E1lpHtDMomrEkZEZkPo2K
s4DsRXeQnUhLaLdjLBOjI9SldcE7E83J5MO6zEDIvgPx4YJKyDJjmTFcJt7SUc2qNehks9we8SZA
/GnUp1NY2sK2qnxlqleu7QQL5fqX3rgVaLMY2JkpYFV73TnbutCN8RftfC1v2PNS/yZEX3tpQb4q
ZWwXsaWiKV+ZsN2YWeYQsJiNeomFcDnhim2j4K0VjW/b8ViffaAFZp5K1uzsOJTEHSZdJWAfZTtL
Nj+BHtPmSn6sonZXJZ+IqxyTqMkI9LlEF5FvZGh9jlF/49lYUuBB+yMeeTdST20RP8QW7c2wB2M+
9U8j/42h2vcx+mjttlyn6FDWIaaR0EG3CnQIAfooONRVP39M8X1rZs42Q/+j692t73mrnE+N7X6G
M3EgEmwK060qJGleRfJlhEx5BHZZ3x92yCbeOsbvpAlyIfKq5mMCfU0lLeQkd2kAsR0fww+DqudJ
bbiU8/x0bUHvd89SH87N6Pobf6Rd16uMzJAC/leUfjijaXDlNI6eIb58B+XzQO1Pfes+KmcbKtPZ
FHFP6lt18bzWISQAqD1cx7VPE3fZF0azdZPmK8FcxOaTCjgVsrrrKusYSdtbZ22yqSQJSqluPLTt
TjFVYVBIPkkaArUoc8T7GvUnmCEaTka8SpqyRps/riw6GjB0s3fHneGn87LkhgPXfe8Qs46j2o63
ZaaatcaKaQ/sJ0uHFOIia74ZxZF/ayK8CrAgKPp0+eilhwDDiDPMQaAMu+hoWktHccDx0FwZ4sba
1kdHVnQ6LO9BC1Mb8UXzhbSLTVQKnc9wRiDPptmg5nFQsxratogoNnX9eRLaVx0M1qEpi30Ndeze
PbmP+hDmxyZw4enGDv3O4MHB0JrGzW2B4SvoKgzA0cofwuEyTIQyzDuuJqnR22GeHR3yjEV19qdM
nYu2qbeuWYpl5AYEVcx4mKopXmxXiFdsf/e1aX9CLX4NMt3fWvFIiPySM+LepsG6NUFmHZFGEQQ6
UXAWeWtjBuUCmVjukjYT+D0JyjGwXRDXL2CXhz2Io+Ig7OoTHkx1yDBkdD6O19IEOm5QYhYdDZ+y
hlFXtyAkA3sbYsDBXVMG66oCRa6lF3/U8N6qcbzRZXxKg7Y++FEt9s4kbmgc0MOOJzJOVnHFxViE
XbVrLR11cNSLdUuHftkk+CCDvqHA7psToGf/K8wYsQ1VSSKEt8Wpnm595ksrYWjrDmsAzm5sCZg6
NS1gzTI5DFyFvHt0HvTCN++ttNh7fW1th0B/iJhF7QaRB5Sm/qGwHX2b42BTDPYPuuudNQlYXwz6
k06H0LYURnFfQDzAtHUwTPcjLmk7jrWVbsbMZniYwDLUFbuWlrQJq2s53+HWo+8CvyWiZ31qUGm7
7UeTWh6ZOukyx+8LCZQOmU94a2IOzVKfre9shOcgKa/ZowMRXEreYZaVy6zPtQ2z93pZRoyB+I4Y
jEjgHQfo7OM0nLr0Q+G3utE7te4zPIZ28pz66V2Ump926qzbMgN7kSqMS2SmVN6mC/t7IK+zohY0
rHbd/WorWC9fbd2+aBVIpoj8UWCrUDHAAG8r1mVR1l9OkFGYepIQzba86VuDlVId+qLEal4Fe65T
7KZyHCqxxtXXRNqXeT42KHacX5ELzs6KoreyYF3OaFdHGsGoaZMcMg7qnelaB4EyaW9W1NZ9MeBP
X0uT8mkMpneIUkQXMHaFhLgWBVOMqH31jToif6h9a4yaUChaeEsq5O++LiFINDlYdMgqKw/oA7dT
IHeYCdcSyq/G8Tr1XYPoFsugqHmxBiCiADwerx82kZLHkouNLKyJ7rB4EVT3K6nUowjqFpc9bWKr
iMpVV7SPWTQ7YRpiY3PfNld2iIMJmgbXlsQ/jHYugEuFT/C24MQX8GJKw1TLeiLuQIRc+dCSVOvA
HD/qlpy7ZCgRSsnbohbW1vEme5Myd1giXHlOIkrAfsqf4ezmNNm7aZXK4qJERY/XADPmlv2jgH+2
q1YZqYHE6LrIEBoYI4yo9qEHBFRtrPB4RaqIGbFy/Y5+CmLNGb7yf99mXJkxv394hbL83qWkFFo6
VdjmRz3OyVyZH/H6N2U1E2quP9PHxwT5+4x/GS/Xn6Mx5FfXO/zHt7+P//c3EAkaw93/r6/i74v8
+4ysdzAQ/vOWwPLjlaysLj06kDT/vsbrs/99Iddng2dewOX9n/eHWANKiOszVokz1X/fv78Pfr31
+uX3fxJyqDkfOEj3nnoPHNzSLuCNfZ4Nxr7VcZDqLoE41+98tA9/v/u9zZ0mSHe/P8eIrOiq/c9f
Xr8L5iv1722Nny4HP7Z219v/PsL1t3/v/Ptcv/f752FsbZb16IG+1B366Ouo0yEUjMHN7wupDI0J
xPWx/uPbouFYJYWA13N98LzOga8P9tNfhouCMLlxO3FzRa9cv1zRK+Hssvzntt8fr9/lrTzJJPc2
/9x+vf/1tuuD/P44UYWy9yF+/Prb31/8Ptnvbdc/+Yud+W+Pdb3tn4e5/ui1kMr0huRPOiDb38f7
D2TN9enyrsQJ/M/D/P2j//aw1/skk3fwGrLXrnSeJqcs0y2NeJ6Z2CP9iDHa/OWfH8WV4vPPr3sB
Y8vdxN7ccRE4nq93+v3yz22iUETSDJa9/H2Gf57m977/PNV/+zvdg9WHqvP/v1r0hRUJsdP15usd
rLJnBvjPg/7H7/95kuuP//5a8whkGYkP/69vwX97Xf/1Ya5/+Ptar39zvS1EQbbupfndRZ21ROeL
jPBK9Mr7ltGHnpl1exu0UD3+Xi5681mD1+JP59Aon67XhYIW3iGMi2JvmYkMWcHpPmRrg8ADWops
2RxTmxexBCyF/kFwQbFl+lsfR2RIR0zT9ZFuXW2xxXbKtdITon2z8mIktM6Emz0KvxY7b0bmDeqx
6iJajhotTZkT7AkKZIt6IdiUvrpp9OJsTywcfkfN3GTj7ViqL7CZqwS8FaI0QmWA5Mw9QDhX6Tiu
hFuhSDOEv8108eWlw6NeehgfK0QR2YBrdmZ0jDroSSOjSgqSc1aAKq9BAeKeKcOTgwrqHMxzmMJs
mIJkl0xHC8AQGwARJMajoBRmil6uraQFUgKmdxCAIWQ/iTvLdYzdBMzcdNiuDvKF0oStTQvKoAen
QRuM/JOonSsxZuAqY6vPe7oC6EjHJr6xDJ08I+Dua19rmeXSj8HUgtB/ejKtdJ+X5RmVLgbZxiKN
qToUxZhuKKCitc3aToVyCgMmUnFI240de7Fq8v0Ydie6EuwxYtqAmphp5rG+ECZTAL+1ok1f8d7Z
LRFObhg+BswQpxJHp+a7AEjZmJOacJOo4aeRvDGu8t6YqTMeVd4pGJMYABKPk8fioJflsGV2djKU
gFxvkucx1uFLpX5inwJSCCqCYbJdQiIWUivbXWsw/tZqdxtZDu+0RTu9BMm0pjZ+ppYcNk0lCkIf
my8Z3cLPJesTrS3MdlrJW1Mbx3tDg9Pb9RqVOXBV6SfvjfLCNeP7bFdqNAjKLqyxX+v91mqJi0aj
sTasGcGOrnGXuHdD5NWEe/KihwnNZ4AV4CByPuhyY4YSQijbsIUL7JmxAedSa7CzD7WfFjz3qh7O
8xFkxE57TsPpmxE2ZXLDeKCy3ltN+pfC6P5UmUH2MqcfeC/moAO5AIh6MWlaAqqDj7uGMUW/qvGG
WA3BuSnyLdNKtO2UkEDgtCAyacjO1O32xY+IAHcc0oZyhFdjhu3a5bkclGSrvJ0AVg4KHEZno6PT
IA43/t2ok8dauZ9lmsOtFMHHqLRN6wJD63XqMt08008A9JZj5fLCL21WvhYDIYf6ML161Yjl29rp
2rf0csQnkRntTZ3oIC8Wd1PrkyIypis/VI+j7uJP806dS/UNnQgGnAKiqiV/kkrvNlNFYUzjsdxo
7nM4V9B2nPm4pECJWSqnF6IVp5lYtwQ8QlNc12+Cge5ExvS1Ex92NacFjeDau/qhSaonxPSY6+lU
Ol75prfqwgwtW7pmu0lb9VwIHyhsE9MZ90VGk4YA4EkfyC4ICh/5FOOOWIY729IEdbJ+78TWsxbT
FMW2lqbskZoMgFgelwfTJTlD6N1ONxFcpun4Enjqww8qYqYjorin18lIemRq4R8REa/YGE9uFT4p
3AfHPGr1TX/09I1wlPfRDh0ghoD+K2K8uKAgd3zjJyfTuBXOW9zbF3SZLyr1TpbBn2V6fzYF+jvo
XPFaIWlpywZuK/0mPR+3SRg6i2jKw9346ait8tPHJO/e9Y6UOdGOt1asrXqIlaFDJxGTBNdui0FY
BddEzzsarDU5OBwTJLZ1qOPijyt0qy4RwmCz2JcDFixsWtWyZY8IrzKVEr9PUxyBDdWZ7d+hRmnX
PUjU5TxCdoZsBVKYCwEANDR4r33QwS/yMPg28O8WTZO9lDbcVrsdV+mQwBtLANs4taAhMzARQ2W/
brT02YmNOzXMzekX5TD1raCSOQ2CiMj4KrTkK4uIAa1Muhw1KndhE8soMxwzHeUaWHjQlQhp3JSp
VjgGrzoqhSFD19mPxYOIq0s1pxHm46nsaHQ2NKyMnhdMeJrXYL2D5luvB82hrynKG+ZWi6iAk2jK
gH1rMOwLnUUhI+zJgUJb4Re2WyeAWbavmarLRmIeSotLltDYMuW+qpyPJirXxWDdwmfNVgQM7EIQ
5ovAByPa9UQmOG5/aJmsB04OK49Vd92ZMbr2XiUrR2N2g7iPEF07H1a+qf2BmHYKfQIAzMhkMtCj
UZLOlqn3o6VPW9lmYGwtY2tP/TkJ8yeosZDmU4ToIfKQsUrfIpvDTCtePVHEBwWP1IURVt2jAX7M
7PR5nAhmsOrmMaynP8XgvBgFuhpaw5lTbZxgOE8uqbs0XPUGKavuOOeiREZTQCmguTaDVGANwjNb
RM62h3RHG3IbvTG1f/eC9NEpu9NAcmMsegSu6a6x0rcEciUO7WZjdNQGJnno04wOx+cmappaSWnc
RgCdzJrzE3+2ne7YdaM+TJn1Rb2DxL4YSTC338d2eA+aGcGaIgl1C9oEERPfLPnTy+jJrIY3VU3f
MUNaFZjbSUX7zsoema8ykRPFfYmrtItAQqhE54sZPlhwn7fFFKl1okOdyzC8Wl7w0bjNHijOnU53
c52DQFr0rfxurGZataywi65FwpBbjJ8EcgvN6glLFvkKEDQa9PwuCchH1xFGrDFFbQfH279lTTw3
yNx9MTCmx6QWLLWRBNMwYm3WjGOVduyXfQTtljR2s466Kn3AZDI5tvYfkWE8Ev0ryMJuL8qXqEyq
hSBdxqu1I1e+h6j2y0XXSd764KKXlAm2sW1j4PmFv2l2DS3khreFiwRSiQjL1aJnTPgewllcdrK8
RO6sXmibNSEZzmrwTklRkBMEWIGhECYVzt7e9b/TdDgUSU+EylC/oAo5GV572xH5C+7srmyDdztD
TAClNQfSkr5JD/jNhNkTpiRNLdOiNzxxbAAxchZcxF6qWifetR3WrilOnJJbC8LNHOnqF9kFbwBq
G8xAeGY4XboXp6UtN6XAUpqguEljGiS4fHg3LfScZhY8Fk76Xc7GlaxNiaT1uqeIRvyuDpmqIOiR
uBbwGKA7zwNFqJIWLtAwvmODAXrXGRsnqzayUWez9s5tURJ+66OlT6GAVYzWTQ1dARbqLEGd6gZS
W5gTOEtl8iZL3kYpcRAAoYOqb0iSkPGw02dhspo9oKcuOeYQM6GhXthNHd23ZJH7TvvIAkcleed9
kUFA9BaRYpCU7B1RTY+aNbKb87p3NL9A7LUIu2z3XjfeJlAuUw2wNLqHZC6lSQP1hxDwoiJBSOPk
oQir0ARWAeMzZn0IUrNklxHgswdW9SIp6ktW8E6V6MCpjWdAcFwoFsPoZOHHUkEPFCfmcKmie53L
z6rpONd8P2FMWJ2CqPiRTUR7XGdcnphPfuNeEJx86gOqlInE2hFEJrp5d8O499wF1dGhWAxosikv
uFCCLOKaKJAoeabWfnYdsyTyQkcfbQx/6EoxbHHVcHE9lhpyCxO3+wgIHIilc6eRgQFnq0K6DZCy
7Jfkw4gbW2VMm5w0WVguNZgzU5GD6EdtPKslYkGvF8zdoXAN/ZM9p7sZBMuMmcbaKtkHO90tNlSG
vVpya9IbZ+b6SUss3zJmu6mqiSnmFCpCMxYmqLuV7uZPKIg+2SmTV5NUyF51Jv6Sg0b7MXzjIyqS
ve8wHYxCcGEWYVmCGMUQMTHIRGBuRNeAwXCXHqaceLLPdec9Zlr3zWjH9KxTNPhrJO+rEaf0AqvR
Gnow8axzulxevQ11fOhyaDjmTBgu3yuLHJrBQzQmivCptJCMDqX/BBGYhC4RUHdiykcriwHcRcsh
QAggTmG8MgHKGgkYtj/iLgsXcJyXFpGEG8scHw2BeSnmDAx5h4HkBbPk7NtGULJK4e6wRwx1ByXI
8D4NB+Y+T6nkLAV6W60znffJ6q1LMEDSw8o8b5IMyrHm3CT2iwZjwMJGhlxVvRrNUdM3jhgYA9ja
g1VYG2WxHeMiBShJuPhAx2d39u72sPSShAubRhha2Lyp0Pw0HG3c+IZ6EGQOjy1plGOQpsuopiK0
PY7+Ahj4msIk4AxJKKhMFgskfUVi/piMKxbO0H0z1L5eN0mSto3laIi7CHX9IqzgTHrM7jVQV6Ru
GR+2635HzJewChZ70+h3ajQ8Jg/6fWVDUSwJ5Vh6Jta5pLDnOxCZQpIsAiyiWxIG4wYZyogipU6y
XYCed6l7SHgQd7zGerWv/faoIVAks83CNlU+xWl+DoVzUDWspIL6uW89ZvC6QXZFOlv+4hXo7ulC
K+C1tL5GJEllRm4iAyt8Yk13J/P+TTY93Pd2NzHUdgz9HX2nvSpNaDz5VC38ocbWN/UMBDh4SutB
JfKuYxi6IETprHAsacwoCUPy3mIb/Qn6p0e/ve8swSCUrfsir12S+qS/Yqh0Tm3rZOlMPpOgXTsT
aVu1kDcluw4FWAICl7j1rP7JUNqT8Lp8E4TjPQ43tQJtcJdBf1Iq9vdstV5d796l147IJJOLnDny
siXShJg7cKoSX1I85wP39gHZ2ELV3baVIfohXM/pU4UD9CBif8cxuazL0FwPsc5ODLjaAr9BvtYM
h87zoQkwXeoNPr8gmqAW4T3N5bqvxKuWpgdiVIytP4zbYiB9QKWYXirZIakig6RqVqNt7qkv8IRT
YPQAe6kq2X31NyLZU0nbe9LrlqGKPBQyyuFpHNJuPA3fh/eaVyYaPDf+GmX4GrbhehwxJGsKQGfs
GYiuxpfCitK1b2xTMCSLXIFibHC1ODGjPat7TXIm7D7TzpUf86l5zkyp9XrcjjoWTrnjz+JZfOUk
TzDyqV0LBK1lT8mhnHZJ5kq5YAhAiIz0DlbxVfqAmJKwvLRBuDGJJcT0OhzLxPgEBEHaM1kXNv1x
miF/on58SlCxbbTC8xYVZzxh3ZK9ocep1PfNJR83HmEw4xgFaD3bislXwCi08GeW/9pKVUk4kcNg
AAAuYT9fhZ+ehETTxBaMjCrfJowganbhUBBoSJ1NIrTx1ZuYOtInndn1FuHbu0TNIqeB/omX7ROz
/CqYAW1kkX4RuPpBRd1vKiO8TAFC1Yovy2ae34vppg4B8d4OrKacihecyh9kvWwMW/2AZLn4Hj6v
iGuUDr4rm4ML9OE41qTaTRW7+MKsb1RtoStj+ieZXiWesdXmVnhYjqfUFnNoGekzEQJGiMBzFk3/
zDmKGkQndp3LobOuQWhxv0U2dUQxxuFeT8UTHlRtFTH9e7YMtCN95d+14Zc3vFSu+YJ+5lFmxEZ1
UFfAQoO3Bg64QNSBIgktpWS3QMHLuYlmt6i2Ve1szDfhGPg/zOch62DSRvV9wZu3yHvzTkuTcdVa
5quC+6EHvVpNaLX4ZLzghIXgMZgc+I4U6FZAMi9XJyoAhyOLj8NAc1Z1JmF3Ba5HZdx6YXBXfnPh
nUMe+8o8DaG6Sy12ak5toNvpKyQE4jWsGxBgRnGx0/5xQKewGcPoNpbqZHroyFxmshZj2BWbwFOP
zXsYzQf9Ayn1h8S53AgOzMR+lqHzYDj5Cn/+OSTRLWmxoKTjoak5WwKs0+6wa0zx2rX2pyaRhPB/
7TFVzdGbNGNi1n85ReZCGGpfdZekcs4NFwDPirJl3epv/rx5dbXgNME7I7D0lBgghDXV/CmrYdYK
PKcdjDk6pD3DPwpvQX5n5nO0UMV0eeEBaMVNRcbCofDbz9xSd2XYkbw0R2rX3YNMrSMii2bJkIKa
Cqm9y8SSF6ZpKyuLvykAdIYyRgtWuPgTEuMT28mhxlssEvsrJCxow4yRkKZUByUcbY2xvCROMizr
Kt2XasBPIohXL+yPRG8OtcEk1rOjdZzgv41b8zP087s6ste8hGMX3pAgc2mm/pRr0G8SB+lGBP6i
N+/9VsOd4f9MufZozJ41HDuPWvKu0DjYk0GqiCipuQy0naS9m63+R3bt3vCiB4g4wZ78sa85mJY3
Kn0fdUXOO1aV3MRp3BT8z1F/GZP+XMTRAxaKD0qID/Jywxm0u7HL8b0rSZdxBQu5lnnJMpwKsF2G
RN7cXTuVw3bgkrkyR1qzIjIOqNbpJoTvHpageaZ6ytLgiAr6PnN7Qi2F9jYF/UlU3iH08rPBJRwo
yrYtCiQGvYGqpl1HfQSXtraWP5Vd/rHN9NMvSziVRnGXadUCCRsXFwd3jI/5w6mOU96vfWyvDh29
NNHLo0koI2LIRS7RkOTX4HcsTKHuv8Qxqli7g/wy9fIYTZbJmBoxvQZk06nyfilAsg/xQsoo2UyB
PKZF/uFY1TvS8RuV+e464jjlDHnB7UD4UwcYvzhHnRtsjTpeyr4L1lLLl2Y8XTSfnINUwa8nftnu
IP2w5GlrO4XBz9mFilLtbIXCfNZTDy4Wu/mfKk3vfpA0b8A0sSunouMozgmIf4YgswrT4rYO29dQ
oX2dD8FprIwFnFEcGQ4HCr38C3a/LR3xV1+2Fzq3N37jC3YJRs/VSSfOqjymxGK2ofGWDQ75zW1I
WQvM0PWmNXRPFsY8ekC9wDosaMrQPC537MYe2jF7Ldv4D7vfx95t273ED2LmEEQhCLza5L2V/hvl
QbcPQ0oUn0b9SXOtdY2OiqAj8uVQxe9qzaKtF48mJUNFYOConQpJChl7zZcho7c7wYeuyyhfobTo
2dMjxMFQQ2fcSpNdXp/zQmNAwAPAsNL+sO8lBEI9WpHv7oZJu5TsyvcBmVMBbrGDino2jVq9MceG
GO8Y0X052tuxyQC/p2iZq6kKmERINmpuKLaZr2/HEZqyrbnI8UfPhcxtZvfa2KCpgcyxvf749zY/
28Wcl4xvIOtHhCflpcFa1dps47OCdE13FeTDq2tFZwY/3caReKoqb9wXkkh14cp3hz4yID9gA2an
7fh/NpNOodpZPp0+PVuytXme0rrZAhNf1j1rGHkc2yRqH8qh+OhaEFCRw+ozaf3e0pW3lf6PlCOw
l5TRUEXfeGogg8c4NpG+pm9aRyR4YVLaO73+jRuYk4YKO/P9TzMm744WkbuCqmR5WORDgQSrdrgs
udUB58jcPNcQbbo76cs/oWdgfrEW8chF2O/8vTlFJ2HRsWo948VLLh1SBDzC52p+umiewJiOTuhv
+N577rNrQcRw852F/2apxvg0Cec+K2/KGAwDypqHPMDhjpFpX5cWLU0Jqdtf1NL9qgdbshhC8rLT
u3geHXhaRttwqI+WCHpcECZnhJeP6060h06he6wCchyI811RXPec1uY+V9a3J2x2b/BT0IlXCXEK
JOl1C10CanUTkyyoEeMdCKmbOlavQ9ZQDg0xtkYz++mjqTm3CUxV2tvCZqdsBh4L7AiEBVfV2gvF
azRC4Qx+UEHFR1HPXgQ2nGXkQv3X4oesf/ZNbCnKZY8WBshjC6zfQ1ugEiYr1/Vi9s4SWR4MmW0c
Cf0l8bhaJy2QuoQWCzQoewud2OrovjjKurDHfnRE9tJkLglNNQYDpYOgIPQAlZyxjWYpXIwikw8R
9qUUO4vOIU0qdJq0PTH+kl9h8BkbJQjlSXMug00eIcog7mUcTWZhG+E6HxOGRPKLmDwohisq4F7N
zHj7f+ydyXLbSrauX+VEzbEv+mZQE5Jgr86WJdsThG3J6PseT3++THqbKt1ddapuxJ2dcDgjM9GQ
hIBE5lp/002s4RQDhaUC07DUtjXMt4ZHHN6ZqBo1zGKUflYGASurekmT+r7xCrzTZsEuyuCM6Oah
yztsyUISU+1C8Mlx0m89QT7eNqUC2ZSIWYbRSZgMYgKtf7Fs+K9EK8Mdezf3ag5madSBt4nUU/C1
JsICcUlh7trhbTpDGoRQGWao6TEZeQiQeUFkjmBnryoe0qsDzjvrKu8xdSushjk/aQ97GN1DXxPx
i5d+JF/GDeMZYYoGR7MBPIf4XZP2D3VOEqjFQ3ZtjYgbe8lNaKGr0BO3mTB40kbCmsylqkMyQKFh
NbWLMG9Yk3xVbzrS7jBKGcQc3YFjE98UpnrnVaaxM9W+xvSrPCx1AkEjLfxIN5HkC3k5hKGJ2zDx
9tSF0pCk0xMq52hhdJ/ImvH3LxbE5ojIBnGLxGxJWJ11aw7x1T41xrAtVKNZj3iJnDuH/GndELSv
jEk5NdzFaIAhFtgB92QB8dnzClwLxfyz7KzTMhyslJE0i0sM1RdjD+cMtVSznI9mK3JCCICvei2H
t+WkDfPazFqVPWE1M+K2UEZTP5FvzDseNJZZtvWUZ9DGHK0I1q65LnRUIqwRJ0OTR7StXPFI3mUT
H5FiJ4aAhHBlNk0DFF19hl/73Nlc20DrbFT2UjA0PPabfHpqbH5xbfGRegrBbApthjVSMrY7PFue
pQEFRwyXoCRWcA8qIRTuKBLd/FX8KG1ReUQSwQ/4bK2at0bNEKqJWZZDrse3XZDgSTjsTRbuK1XJ
FV/vzWJHstiIrGLrAcOMItwg+vobKv7dh1wP/CGZn5FjOFeDM6CakJTgKaFWFDMpogUBAcze2Un5
aeYo+1pW+L0yMP1wXMSKyaESOPR0r0HAgrC5Xb3oXcYlmpP7QTB13cB9yqLB3cNTGvywrjAAA4O6
0et63xenpuBOtgJYUzxIKLNUN+aMonQ5FfrB0WF2Mq2wuOfMCtXt0PqG6eMwLS99UeMEmfiWVd8v
ra2iyQ+xvA2+gd3jaFO3IXQ/BihLCdPk1s+Y8djKONyO5Jht+FMJ1kNtpHzxGvxaeq1R14x3QApM
BR3exf0RpSY5HdJea5CxzDUW5iIzM1bWtTu9ZKzMpznd8No+JEYwH22oOKuYpY9Z9ExmwxKLyAqH
0yr+2CmZum3ce91UmBiq89MwIVDVqkSFp+ZTN5ARsUd4d2GBQ9DoIa8zZQvfPryJ2u4LwsNta/zU
h/jeZbXPIpi34jBMz6bOcqCHr7aKPKyDk31TWtFdWMJKKDEQr5mrjC143nLATqAA0x3cpH2KkWL/
MgqboSohBD+EymNHUKDUMw8308Im+GF8GgKWh0nW5bgkjd8Ulu5N5Mwoh8XmIU+SB8WsEKGxULdx
lgoLA4/4tTaw5kM1juA/bliqMX7vBpUZiz3uNcaeXVqUaH1m32GUBxwLuURxWRnrTvOBX5RwV8Er
aior20UGMp5LvUnxRMhVtIWawLivWw9reHDJa6NGH0k4RFbeifuoWGs1XJuoG8fbCmqW2QBkmZDO
ivpv81ze8YZNmAWjp1+VMZqoBTiQajsnZXuGWUbU38PfUF2qlwSVcpYKyUdd9YJ1VBN6jUoLhb6a
wAkEuv6usNdxrvwg1j5+VcI92Vdg7IqJnjRptmUqfjgO+qCOydKoaW9rwczBDmPZhaja3cWisIi+
4anoHGUXPJUfg0XkoUptfm3rPiJcMO1zAOLYGiHaDaVx6yoeyoLNMG+qmnE4qLTHBC8N7gP1ua2i
caPpurMOjb1rwxkzF+85jCNEZRpi2iVay34TsJDJR6S3E2TfyxpLqvZxcKplp0NA8gfElKbURG65
IDuHFki94+GBRexCUepcuL8amTimcIyxNih7Vl5p6RtN298Olfshw7kSx0L4qpXW3HYeZp5pjCQl
xwOAVzrSG/WY3DXBTJCfMCOMwu9jr6FJ6pCWT3rtybBrXGDbr1VdBLtogmCNIL3XOHc5GbENFHbg
xCDnA2TSB1KsWoZRYoloWQJpK7AHqOEY+DX9tM2xmhzi4BZRspvQZq3CsgwcbIVerJISj9HAQ3tV
xSRnemXIRYzNce81o3mo+5QwjI0Sx0z+0+S9FGa4SShwM4PhPglgjceWMWy6Ig+3Sob8W625Px1r
gHvYPU0dSDOzYbrhzCBsW6j4hrG8mJO7bwzUWZOfjs0NuuTZj3pCSUN1OuZ+Cqj/Yg5Po1F9alLA
FB03l94+Tml78hoQPvA0fXDmn7QUXQPHM3+YQwNP3tCQlvN0Yx3ozlkPcY4l/+IPoX3wgPwcq2T6
pC1Q+EKseqys5AI45gu6Abse91qYItl2Ctxkg/r8IwoR5E0dmPzAyIHTzXeDQfbAMoMv0T0IFEaV
dYCNSK93G2VobhAey3bAMg7zENxVLQlih1hEqk1AdRzOCQ3qOS+s12aZbkzkDZilbqIgOkFILlbc
nQqAIAy6TXhaqZidkUe5s5MISnfaQtgcjH1tdQcNxaQ+nz4q86Ld9GCB9MriNRBji8IUt/OMVz01
kDNGK0LBlII4V8rLgOuGK0ZeA3pq3AhfH0YzJ/umm113Bv/JaO/OW6XrvE2LjrJnRtwt8UNWossX
MtaXza41sRYZMl7lCCTj5lF9zWzs0/FP3M668hpaPZZ26fcORWXufn031vxdzHjEREFNt/bSIldL
EDJJcl9REjJoBnw+vUQSxITFRoSBjK3FZR7ALAN8YoQ9Jl3yib//B+d7A19yExIvIExL0L/1VHiH
LKus8HVqpw+t7rxWWffszu1HshCokCYKIvtOR94ZdlkdsBwwNYHeIY+qwLm2TeSN1MjDMS5fapb8
KllnJzBOVa1914IRmaUCnJjIZhVdCPAlcxELK6rDMNmnoTnOxrxzeIIK0Hs5A3dgK5+NPv7Z6DCx
0bKediVCzWMAe755LZz22atCotFFeVebWy3gzcmYnqFft8eT42ZCUALu7EjyxO/dGEidiuNwyES1
rvCPsATNhcHnxdFfSWi6frR4NxOQtA3+tz+yPHyALBwd0RA6TtYiCeU3FQJhTNzzsy3sbYo633Wz
pfrA5ixmFyg2FvZOG6fwjL1RvQ3b+gM8MF+1Sh7/1Dw2LErDrlYgyiM9kHt1xwgPkSx5jVBcg7TQ
HYxC4Xcjp2jaRHGY3rIIs0NfmUcoEJF3IrKxntpCvAexuZ6c4jGqmnujNzYTog58jXgzwqPduETL
1w0xP6wCST2TLl/HMxp6jpGeE7t+CNG6xdipImM1kcSY8oRgVbarOwWBkuquW1QN1eZhC2sCebWU
SVnV7kvssOCuhJu4QHmnm/DUjZabGP3qdRDVha9WHUZ+ySEIVYDqII4wGGp99GueYxaL2QTfZcBn
g+Q7OnBM+hGAwFMXDcgEYQUvVOKNMuvf7K6+M9Vun3vZ7Hca892sgx3CvFpZFxkewsF434XG98o8
hQaj5hTjWT3rPz0wDqVpoVg5eK84RH4j+GXW7hMZlN1UhORK0pPBojQKmUZMoX7nJNNdNAKpxhFF
77VDFeJwrBEesHP7ftIhwxGeanZVrR7RlUHarNGf2wm9m5qAqZUjs9LhR+YV9m2xGB8DI/lgMqZs
XSyQ0wZ74Eo7BrzJTTdZ9yUJMhvJpCQhGgkFLoEiodeTsQFGScsNmexU4GJa9IzVLj/EJVLVg7Z1
uo5ZCcFGr5iAACjZ2ZyalyAZXtKWXEWyrLT6Q1b3PQ/NDBWmxM3Afokn67UfSj9A6dxQs2qnKhP5
shkhw5pVux19JyRLwh4CGcEz5c4ol8fIcp4SZ9qrunGAlIkFSqefY4zKkZcFo9PzQrRauLbnn2Cp
/VrFEb5pm/XgmVur5g2rjt+BrN9n6XfTEAIHGIqn2QOUMJ2/X/m8BN6mQfoAqpP2ySsb0Ejel6iH
dU6m86wgk4BzLkKBYT6drdz9CNeKAHfuflKb4dwH5f8f14Pda3n7LX9t/9+sEYQHw4+yEm5qUYfn
wi9PBuE08A8Nv+hi9ID612b+8Nr2WffWk+Df3fhfr/Isj3P1+ve/fQN3VmxiYTT6o3vrYaAbmqH/
K9eD29fxv25ep/hH+ReH/bI+0FTjD1U1bYvMh2rbIGDeWB94fxDacTC2cE3gPzabCrCD0d//Zjji
IBXtTs9wfrki/LI+MLQ/DDw/bdfQPEfVNdP9T6wPXE84G7y1+/A8cDSWa/G0a8xyTGEH8uPqc1OT
vVkEe/HcQncOaxtZNaPqycZk0zlB2E5Ex9TmGOkezFbba41V5GhrRUEMNYpbeLOR9cPMIwVFtnM5
NtOxjezxUhhmPB2hkZu+ks9fc7LcR0MEhzyUrDM+hWrheoPmyypCZkTkRacsUidApiaFxN8iXnzx
QauM+h4N3HEr3c5kQboXbLGswhIrDnH+4goDOBY8vwrnd0329TnD06wBEgqEOdwiSDcQ7QhtgPNF
lVBUgW2iB4dyxKYTPr6AlygEZ+nalDVPw/gwmJe9tCOTXmVX8y5Zs3oz2vWmdUpDnNMmFiaXQpqY
Md0gXhu3aDrRjw/4BNYBJlo9zAx0QyHkDS8ea0NZfsi0ttkGA3zjlTnAiL9UHZIouI99sCooaIQd
5vpYs/a7FLLJcq7wNfzGcDrvx1OIIRIRA2cg460k08lxS4AU4PEtgPkLAP0OoL4iEPtkFYikefkN
JgGEMNVwOwPvdwXO3xGI/0Zg/zNIACSUd5pgBaAr/dhHrMWrqLlFbYo4uVPzqkvCe2JhglmAUQVR
VlHrBe9ggIBA3th3BCOhGeEmGIKloAi+AsmnTNAPkwwmU5jwt5J/G97In7Klq2E8FLr5JP9++Fdg
ItyaJDWFKhSeQXaHpA4GFMEqMGdzzSvltSuL1ifW3R+5nyGniJr3u3btMyRL5NqW+1yb1+NkHytR
WCesJP1m7qv9db//4TTvN8vThnpk8ScX3+yyPT01S9K8+a7WhcLy+7tfP+/d95LNf93XVJ4FyZTk
1XXnvMHI8dqUNdnHvHvZKRacZmf77rSXS/DuMr1rTgWMArWHLCUPjkat2jV4GSMjACdLErNEQej3
VzOV7tzXttynKRCegyPNTnLLZSe5SbbNeNnNAEcABXekDP7itO/6rh9fzSIw8m6zbF73uX6boqu7
lYKX+UbuIjf81X7X8ylh722b1Dtfu66HXvuuv+3al7b6HfHImTtcOJbrtvOpFIy3SBDyFMGCqyQh
rhdEv0Yy5t5XdUH/U6DWsZzXtrqk26mCeWcLDp48x/Vs75ryXKlkBMotSMZJhASfOwv+XwcRUO7z
V8fJvsvBch/5RS5nuLavR7/rKwV/MW3U8jBiHcEI+dX0R9Bax05IssYQhNRLO85sBFTkpjdVaw5K
7jAxjL7fhMRobsS7Cw3UEYPFjEg3lHCYFq20jRfDfSNfCW92CuWuYDTxHxUvjuuustnbpradcd5M
+qw+ZqJwLbe6FK2GYiXGIw2Mirl9kBvkfrJmtVPJ5Pb3IfLga/N6mjHuf50V1J/HXFe3SEVzdXIs
fI+yJgur9ECLuiTH3mzoWvgZKYu5XkPblRH6bfFXfViw50fgE724JpN8D4qaLh5B2Zcu4rmRW0Jt
2lfmgAllJ8SlY0FDnXGFYp0Q377f+XKc7FXkbd0J6qCeAZIgIHmURY+GA3qV4bDuIqcWOr6/ilgX
g6Joyg0kaZC+rcpntZmGAwIj7VEWuqMi01YkuutbXviZeLVFQnRBbLA1EJlXkfyY3DZmYW7Anx4Z
nCxsZo6jyevhWsg+4ozf1WJC0ifWl+PkBMtxEEVh8XuLoT2wckIst4U0KWtJF6wGEz7u3LvWcRSF
NnXzzsZdM1JzeMukv5otouEfmqAkbp2U5ETEX1/+fWfxR4bUxw0jO5F2o2qJl2B2WrIw5nhDbxi9
7Qoi2AikUV4JeWEC090DnXbgaqnm0es9EwURapHV/KrNdl/6qOIDd4FQgaW4x/CgE8eHRVXzXKM/
QzsigoCYVbJxZ7Qq9KndWGjBjR+5UJiBGqg0NRXCn5bVGKDtmiT0ib0W4M7ATU0Kuo/tEnvHDMCS
jyofcFsXcLVeAKCZcEBtxKwO1hSzN6Q1edZEG0zsn52yLbfIolg89qz0DFNVAHzQ/UT7uv3NTvIk
sp1lir3V9e7m8jmYxQBMDIAaL4rx0dXGfDspHSgsVCmgCzGxuRRTjDpRNRp7Ld/bWmghJMR2WRhi
5iVrZGUx0ZBteeR1n05R2fJu9+s+jY1shb6oZM6FEa0slh6/YiTUaHOXofFU6Yzlf7l9ttHlAOwC
Puof95F7/xt9cpfLp8hDgnh8CT0y1dePk7XrTx2mEZHeWbiEiAshr9b1575ryh8KBc5aHiRv+1pc
ad2y78oL17oAJNRkc8OKV8uF3n09TtZAtMAEvx5z3Xw5LcoTxf5dJ2B2TvfuY+U+/7TPxmF4bWQG
8GXhmNJwp8uiCxtO9b4q2+Ctfu30fnNLxoTx559uf3PS97u+aV+qb8496RNPnQIgSZ76/9oud11i
+L+t9vLmM/66+tefdP3S6aw9zl6VbN98A1m97vLmFHLL+7bsfHP4Zfubr2NkO7Nl3ZUoqf6myH43
8zLxMVmYAcKyx7X/eoBjqoDJl+zrtSswO/0I6wgzWlmVWzA90y4fUc6sEPN4NzNVPcpimj344qJI
wbKg8CaqslNuzrqK1fB1T1mLcBxC+IIoY3LdbKOOqoJl5cRvTqcLgXN9rBDXkVW5/fJJsp00y+NS
eTAYe4EcvB4ua2/Oef1K8uxyM3/uD4pWdFstn8BKNPqTfFauT4RsQgXA0fnyXNhDUuFBISaRci81
r4CexsxCeJ1iTD00LIcv3PNRzHWuhVuAG8drjVzKVGO2EYDiPiZCMl4WyiAwNbKaL6kFakRs8sBD
WvFx8gahviqeCewxWA2L6dy1mU/bJDmCyi92s4IofOtGX5n7EEGYDcVHBOV17s2XgBd5BjR2Sstw
Y2kfw7xsjmU/fAYSlJ/idsb/XDOhQZmeL9fWKOHjcHPyOiP3G/Hr5PL9WsgVPqjayMeUKl0pGEqf
VELDTRoywY1S5JwMXuY2UoRpnTTww/od6N9PGb/FsjAWNAG3qEzCuGG0Js981wauqli4coAj+712
laEIuYrNJ2v0a5uknjcCIpNRqP+1Kf0fAnaG7enOvwrYPc94gxXh22jdr2N+R+tMEZLTXNNSOZdj
YH77p1GpprGJYJxheO7FwvRXsM60/lA1w7Q9/qmm6ekEDX8F60z1D+zRHE1VQR+qeNno/1Gw7l2o
zsWSWjMN4CU6GBXPwEX1bahOW3REu7x6vDXqz9jvOYSAoYoXEwlB0EurN1fml9XtWwdsQxhcvw0M
vv80sf1tYDA01Goa+bTghjQriiBP5URadxU8WMR+IIE/l+kpvDF25WOM4dfnyo9fwx0G4VvAdIhq
uevoTCbmPG2cA65l5Ro86KL4XemXp3/9VTVbfR/FdDXX5e+mG4ZJDNNS30UxZ60FBJaZ2o3Tqliq
I/R1LEThjcZEvExx2uMQRuCzOugXRvHoCO0xopIM6H1t4Zagjc1R1pLQ61boFpmbSMfHvTaZsOp9
nCJTSzFoS4IHjfq1rorpqITjdDRghK7zBNyD7CuQpV5p+AptavxUN2mMqlsAAGi7uDmh/9+Dj3sJ
cCwDbzYs6oAmidAHbC9WTkxCjrI9iKm2bFbqcF+49biVgUTbinGy0lDdhlxLwPR30YeMhLOT2Njd
l7epWFDIIm/ApVaW8Db8s6uRa4rFAS3ORfI2pHWZ22VqdYQ5ypK576vU7yaYJDJYaTmjvi/qau0s
DNumIobxS3BSdqhi9ryYA2iMDO/20W2CnTEMWxT366OMVypJ9KvmiZpsts0ZqWYdmybWcjkUMDwo
xFJPFrWoaZNSbUY1RjGbWNcxUBlhnUK8na/tEq6Dn03Bc53V+65WdeKKrGzzhtfOYqk3aswEU3Z1
i6IKdzDDRuo+/uKqmDeFXfoT7bbat0VLdsni2tTq5LNFPn6l1B1IW/H7LVHgBErUQf5y+Vdxm/Ds
kJXayd8rf+WbSK2sqm5agUZOPl5/oS5Xr7LtyJWcavQvVUQ2MKjb5ojN6Z8xePnj5c/WyITteRx8
+ZJUVExTZA3hcfQEzOXgTqCSPcd6ktuyOAgPbWXAlgJwayvg7yaxwoyKjIWzp3dgxHqUs2XTEKux
eaeLO8ES0QtZk3eHbqn6fhTZLdEvu/iLu+T8uedDxP+IhIpFSR2IyTrKK3BB2sFZT6GCW4VXs4qw
unSjRHUM8LufxuMIwRswRzGjNiq4xJNHyiDWSCOMJu/aslj2jvgsedsO4jtfakv/gJABL93r/Vol
Dnet/FLwEtxtGzQ38tuU8iv9LiyxyvLEtEduDVrit3G5WFD/uGkCOEpH6YFzdbgBRvbLDeevdsnM
CkeSdob0AZf+qIpJI/BxuCxW0Tg72yt3mpgJyq2LqL1rFsGMaZvXougNlxsLCcwBDSPQCTaIE9oa
bkZV1n++nl7WRFhq3xN4li1kg3jqphmElsn1Glse81kUsib7ZiDfLEea2FynQldIdi5wfbGN8zL/
svnNnp36qgxKfkjEmJWK2I+sTWZSNZ9ldQ6FpYGsyqJ2rW8Rrwy/DRVCatcN8uj62nk9m9xHcYGx
ZwVrWnnlr+5DtjlqPHb6hz6qx0PNexY1sJFxKrTEEKXltbcXuKlR/jQHpcvL75U/WjeGdOeF6umy
1bRFOCVC0IBwoLgyekRgKG6M53ImPW8nxhn5Vd8SJ7nsK/eSbcHQvJxZNuUG2Xc53ZtjCqXPd/OY
nbRGd3aGqmynRDxkf3Waa58+Yji2Zon04rQlWW+vw+qO29QdmSZqmfNNthIZHxD3K5I1NuRL9hhF
0FfWrsX7vlxEFMhQxjuoPqccyUqugDiuWKKfs/jxf3msPOy6pZTHXduy9v6j/vErhWS/VI/LMOvo
D4ILLRnN/EG8cI1I852pyvZKoX42A2hMkKMYUkUhA0wQtIUcBLiL3aDDwqpDSKgL5F/sFRq8JaAe
b65BOtdSPxCQgabxO4oja+8iO7KviOtXtD0qfxZvV7XCratokwlILik6ZLZyoQqq48MX9gCdxM0v
i2vM832feOvhoDcxXmXitncC1S9MLjJmwNqmh2CzboWU8ljnW90zMYjpy23adF+5HMNBQcAosVHj
jaF3gCg/Wiry+Yo6fDTvzDRNL58uY86OfIJqs0w3UwqNFq/oEpVmLg/+fti61c4e22QE27saWr94
Xw55SwhUViONgUkWpKDRgrZDzOXmcjuNc7Cvhh/y2hDWK0rAK9VyaPXbTFwReZVs8b5LnfYu8ZZk
F7YttLPR+tknRn1C3HeFW/K3usV2Y3TCvZe28x7WRK+V4dEMP4GQGIlFMMOaxPTEc3pkgQcMqjHD
qreyT9wOhm4i6jChMEEIfvEOo34eNV4hbe20wNTSB1vznjrmuvMcpvBJTmWjpccBh6Odhdp3bYX6
EQVy7VIs4Ns8WK77oZv3Zlq6YE+RCtWXR2ye8KOe8+MwVh9ijQlOCT90YykjaqWF85CYTbXWuwnW
t1j3yuKN1uLvPmjswzrN4LjgmSgU1ygud4CsxjahJDcd8QgHP8RqQ7l1IkdfoxCJ8WFkwowk4+Do
AH4RwDgM7hjedZOlgV9PmS/rzFvt3rnDaWvaVao18ELNtZ/tpCIHJOOzooBtyltahm9FszAIRy/Y
0xSl+VJN2n2RYSGWuspAwowa7H/oBBHkAwLaDdEPMQFOF/4yb9qeymAHZkt0px7BdLkNOeDTgL76
7tol97icI+8HpmSEv1HICEtrTS62IgdNQUbLAGEqqr2Z9GTdh27jmD1pbHX0CJTKXauU3yF3krVJ
jM+ydt0g97scAg/9JUv01pd9DvCYnYs/h10VCF+KQl0KofQnqtzsUKQWoT+/IHkv+xzFZHPVnIdZ
sw6yS26MwhG9Q7EbckU4RtR8vawn/eHgOdKMgXvAYP5+Cmxzy53CKx2zwKwJxt1oh3jUXPq65jV0
CadKHozssnJN2aiGgO2Io64brs3xDv8QzwQ766PgPow+NjbcAOg/ODvNHW6zXZhsOwOUmG+5/vhc
vCIFeIMMccnbcddu7MfslmXHB8TnPGDJmyH/MEPAmhCL8anowam2mZ4jAvyhHc9NfCtWSRiwhMd5
eOr1b6jCr6J0l7l+qsNgeDKTOw07t3adK6cyAf6FBTDPzM7RUKptV7DIveJcJLf1dO6n84Kyi4fx
+KlTDq4HI+yBGDWet2F8SOFz492FfQKmN0gPHouzu0bidqzW3Q9g20hL/KzR+uqAv64d5WtTrix+
/8fOOVhJslbnuxkEePqMihoGT+Em+oREQf1dQ40iWQ86cAMfyRPgjFjPJNg1rztcuREMMXaOivLL
ATpOCDYABV3zzkU67FOT3Lfq9+xG3Vars3Wsvrmr5BbxJx7RdbxejsbRWidf53O7SX5C3fjWItnt
lxvlHgGMFprlV5R/1u5Bf9EeCh/oxWcQ0E/1xt1gjbWsojtjP+xRHFzF945vg4+7Z9HZrNSDu8lv
tH31PWZh2d1qSBxVfop2SLwNlEML8vIMfrnqtxoz7G5TKqtg8x3j4bsCVYLlEZC26acPym34Or9E
T9XP8lyfJ1b+a4jtnwv8ZFlmf+qKjXWrP7afzc0r+hCnQ/81OPCt4t2ywzzkgWfOOpb3RwPFil2F
aI7pqyE2E7yyNojeGMhSI0//uUuwlvgwhr5ebxBBtut9sPXg/Ga5MPhbeUixfFzQmoJ48WKWD5jK
zV9CFARU3zY22NAg0Yal4djvJ5a1aIyhj09wYDpCGklaxNz8SkMXsfnanM7Og8fPKg72uvhoT5jG
+AhBH7QRH9dnY9kLbtbsM0KStHM+kTgNztHee9A3xQ2U6a+dt25f8FdMVnmLsMc+jDfVtJk/Zghw
edtu2nceMmcHEj6l/QFVpuKbUZ3UZfulyyGPPhTpvipv8RX8USnEjn3oUVA1+B+jd/DdeUFibBjX
JeAdFCLVU8BUGGOPOw2X4Kd6Xp+sxwGsyknbVhsU0l8i3oP4GrfcSefgA8h458uAbjeSWF898NmY
+sG5OWG6PnydH73qjIiIembu9ZB91V4xsSAyoX734JEeh28qd2V91nBv26GoiTM2DpEHPKkQTIpA
CcHaBGQerfTnYtcNG0DmzpP9fXjAUexzfUDbUIXQvaqKM4+/MhzcYDN+RLQCzFb/Atb11ePx0XzY
EkG5mbQtSFHT3PENOX02suhfazfG0Xgo5vU0+V6+H1FTe1VvYJr8yO5Nv1yzSHvUP4cv6SPkTWRd
etzbVoDRb9Pn+hkflAeRStxGfn9C/8G+LfcZHNPP2cG8fZo/WB+VvXGfvBI0B3mLW7K1UX+C0bOP
07b0QVYw0EC72Q0P+t48qXhVrponPdoM38hzpod2M60ICH9GX9LZwh1e9RtMRCBe4DQHOISjkRjb
1NqGKHXKkM0C4mH4mh+gR+oYkNpgwlfqGcbILnw2tWO6Cj+WwYafXvqoh2H8wep3XOkrfevuiwfv
S7rxnibf3iz79Gu+s3wFDU/3DkEbFcDumkFzEx4hBgGYMtdIQ5x53LB/vDX2KMNbz9yHZ3QIkBPz
CUmMKDSs9GS33CJn405bazc9/Aj24ZmV577YLzyoGSYF991ePeAeOjRb08MHbEUOQ/VWOAV/5Joe
uhMek+lGL9cgtOZwDw00RMMH2W8e63vvs0g+QNJAocPYBngLcefrq/rW2QfW2uU+3AWEd3ahn67r
XfIF7n7zibVXomADjGn41npGdQRqfwV/+AwF+VCfg21+tJ/ggbk7BJf2U7q+c6DdnepqW+0N3img
WDeQXAhHwo9M/FdkR8/eN/M+/QTVYxd9L7S1dTtleMdcX3+uxAHKV6TBsJEPcDoIHh3BReI6ZwS3
1zSdFHs2xdqoH0cDNjCONbHufrYTl7n13rRHHUBh1W8MImDHQSxuZC0UCxJZGy2jK/AwZfOISr7q
J9lwShGa3MVin0yubv750UZaM4tp4cA7nZVs8BNaQ6VtT66DUyNmO9CSvf7Y/y4SAaRSjGw4yprc
0LbVVwUoGnEkF22kkXQ8yLUtNmb6oSVy5Y4KWpeLyUgpq1gGLKsWjb+NgzifCRmOCSdiIjgoIKR1
jIDm56scx1vGXWIQiWwHDpscI9vMaTrvbRxnmGiJzJMnTHZlrYvEouDabgg6YhCnnqABZ5sqa+aV
LkCTqigcgZKUtWuf5g3jLm/wFcHDKNa4+WF5AZhH4YkIUKFVmznRFBwT8B9X1aPrwJ5d2YV2SFAO
2Ukk5QVOCVSmnhGLGkV04VpIJOW1qY8RV2lQcZNlPXJJ6IhaU7kMuddO0wbM4Ygsji5WgbbeoyG3
mHsZDu5ESFDWbBENRo1V3ecRaj427peqEWwxX2WcnYZ0PVe8JoK+qk8NzEKksxiP+6epnscDhh5b
xZo8EOt/BpBUF+3MOcWUAnPDHgh43S2YWxGJMRAQXoObZbmOJ5uN1O9msnqMS0RTHWEeuUyVMB59
dMJWPUb5NDJnW7THqnHrLTmA6UgeACkubcJbI3b34SL+4o1pPedY6qA/NMH2lthXMzWGlRO41eYd
+lViXq99w6DOBz04yyQUhEBSfGZfIt9g1o9q295i0Y5kZmDv8eQmtC1CdCILsraGgVFPxI5NCVS6
BI+vwWRdH75alsPAqoBmUcrJOBZzd2LtGzGy1t9nCQkae6zoy9Z4HlqysLJQcxSf1bFH0QvGtwyr
yj+wLK5NtyvjI6bhOIcKbIX482oCi6DMjsbCCH7hGjcAF5kil/DOFQErY8gXbGwYavBI4K4jdh1g
gKkRoZMR1kQHTXRpI1yc+/+bjPu30POa45Kl+T9v8fm/cPeCJvD3v91g//Kt+PY2GadfjnmbjCMU
T+peI7PDqP8mGWeTjNM0RyXfo+mayAf9mY0DVK+qnorxvGtZpu2612yc+Ydhm5bnGDqLdhsw3n+S
jYMOwBf4hxSZZau2huiEYVguMHaXbOHbFFm1lGhKBHN0ZwPoQyIHLSJC1mRJlmmVK+phKUDLJplx
yns38bMh/uq2bsf029bQq4NUXUenXi2GLVZ72HIUP90qwZa6s77obvfBrIQgzEC4fYaDutUQYsCm
nZhv7Ty1FlI2o3XnRVA/CJm56mM6d98XvO9KxA/Be0czIu7GlyidfhR6sbPNvLtDKUp9gIu8KUgD
pErKlB6L6pWFaqCWmZM/dCbesRVDQHpfLwvK8vmzgULlrvwZjqU/zs2ucWGZatDVt1GTokyDs/s6
DJhKcRiRBVRAkzj8nAkHr9iZXyYTIV6u3pr1OXxcVPJUkyTP7M1HDB2nRU0fcjKCvccim7hIckbE
4KQMkbnvlwA2TD9jLTcydY+9+KXu3VMxMFn1CJGtBni1rbpT3RJFN4/FGyafudmma/aYdjpKUDVO
OUc16uJd5KEgT5ptY7n8clNocmIMVuGcthVKoKAgMNDux9TXrZIBS5/vo2xbZJN1VxM40PFOQ4kg
dP+bvfNablzZtuwXoQPevJKgE2VLJVWpXhBl4V3C4+t7ZPLsTV1Fnei47/2CgCNIwiQy15przG1q
YdiESJQumf7Yj0CjBg0iOb5wOL03zx33wE4z4JwTyvpqiG7etWbx3RiACVg4sO7TACAHStt1G6GL
tLLuLcgKU9Zr1Tv0FDdmUE+3TZvsyVDvMhmaAm+A260LEC/mDNCLxixz9r4ZxfjJXYFHmpm02LLj
RQLnYdOvjJRqoO/tlIhz6hd/slzTgH34dohhXNIH9nEZOcaai1evAUMHOyKgsMn8TthmPlrOSH15
Mp4KGMShXtTRsXCofkrc+V6zJAlmncI5RfJpVbpD7tnHWtYrwcnpd+Ua/DDibDi4ufetWnGOqhPA
2+MC51S/T9o421JL+b3s7YyCKah9ekcAwRAM1prV3c/WrWW65FQZuaAmhBmFzzeuwn8CPWlOSTl8
1dNi3QkyW1T0wQCEOAWHC7wWIOczAIeu/plrWEFnlYmdMb2yg205yy15+YQQnPkU1DnGlGKsPiXJ
a5QEBYUInbHtU4fhJgQqLSMLMXR4UkOKyOb0EzZJukvvqrV/Ou2hSvoh1MWDp0HdjWWtHf5zScnz
7RmhQ3ntJqfbnAgb2z6//hJYVOs1Th7CWQG9EzCI02zvO4nYXz0N2FZfDQ1/avwvKc3uFkhs9uL8
9qoZcnjFsbMp35QUq8maPW71kSr7sTMqaqOh9xnUoY5USh9BauIzy1gLHp7AdSwxsq+t488nr7HW
RzFhyTBg6SHwStrZpb8TKVbeEdW0OyJijJsK8LFBuWlI8x70FsSr7+vfCCGHNYPfxbegIaCe8pxf
nHGck3rTOOeUFPaYjxk+17b3xj1Jhe1S2aeZe1bER3w3wOfotXnO0+l7AXu07gZc5SiJhxLc4fGs
MyAZUghGGERNp8xMvjZBcq/XPmFJ3xu3Y80tl+aNDhqNak2/WsOgZuxRZDVEUEwYdLsiJhqAWByi
aR9oOKrXxde4hjE2VfSV2iF6ACCVaBnM+W45zZTNF5h7GvrY06/SvvsQmfIi+Q5i7KEqLedB8wRp
8AgJcBsvT9mw3CUvaYrLnoHvaNb3W8KuDMHBN09dDRM+9Q8mccV+GaKjwD6OFFOoDafBKcRDkpk5
CnVCoZWKilYqykqVlbhJZdS1kDHVSYZSZXLqukrtAV9Xhl8vn7lskx98t2zK8C3+jNyjMq5LTgS5
tJwzJutx1dxfVh4dssQyLilclRC95nFVMjcXbkmiy/7Tj+vEsMbrZohWwYMB5RxvenS/nQxEDzIk
3RGbdmWQepTh6pa49SoD2K4MZfsyqJ0Q3dZBkSGeRwNx6W+isqCq9d/Cq64ROELJcLkq11ET1QPt
pJL+us6QQfcqITaozav3ZPAaJZ9A8F+2hNkqPlkpxQ4yfB8Tx6+J51sysL+SXEmgUx0XYv66zACo
CXIHk/RDcsJQ3j1UMlnQOmfuqxwptPvoxvEXvCCeuhmWWozOgAHznd/7wclSunHRxOVREA5V2pDU
MVq8seNn6HkVjDeZzehkIovREsOC/qUsZupmq5Cy1uUYl+nRNanRmMmL9AxSepkoKciY1MtCBMF3
s0NGNuXawVWjGN27p2e74tsiszCql+uZP4PRjY4emZpYpmzwLwQ2KHM5aqLkAIPK8lyUATL1I+K6
37XW4h01MDRt71IKLlNFk0waNTJ95KpM0mUQJjNclF3lN/aT58zPtkw/lSQVZToqlYmpiAxVnLvE
kbzxm27o9b7s3VMq01l6YUDDwDa2lKmuUia9xig3dr66AywdJl0v02OGVLdcxS9q7sM6U6bbOpl4
Aw9FDk6pTuCrz1iakKJTAwIh03Yl+Tt1bq6TVQm05ajguo43o9h75AVHqedXk1UmDReZPsxUJtGW
ScVMGJyTySXRWAbQ6f+V3FxkODI16Rnm1yqfyU5xO6yyviC2LdCMZDRNmdpc4iHSYWNMPqaVP5CE
/tRmcAbEC7i9Z5kw8uUo+rpY5hBgj2rLrLy71KZSuZatalTmLTmWYGoPtQ3q3d4eOwgs3WKDAv/n
wGM1lqFrgqVW+1rymVNzl8NcvkL+guuhLl+jlodykExp7tN/d1Fz6jCX/a5fdd1HrasjOPiLBriw
zLxvHzb+10W14cMxLz/13c+6rFDn7N3feDerjhL5AJmqec7n20Jo9buTpTa/2/2v/+Tv2/+6699+
tFfaA3mhYW8XdMxbq0vOKCOSc70Yc7xvdeMQiVUc1YZoMRr3sk8ZwzCCoMfuapNTvvCQ8MgnzrNH
1gvd1ox/e+Ejof37bId161ZrM3NbGRH86wAmvjX3qAI86dmlmQWgNvVRtawmRlKNRyRgBHtHQxyb
wu/DppuxFGzP1ST/hL3CAO1MPUT3jvBkHGXYwi33qhRgUTUJ1H5AkEobIn9Ih2S2UzlNkYiqLotz
qhNPuC6rfTR556u5Dx/BvaEnOUu3SNbrqomq+VBzZp7NyGHoByhLK3WQusRUfKtmx4iy2636+lKt
VbPv1k6+RVaEDomqElowLNj5dfuGlobGOAFQOGRacYK0Dig+8wNtB53kJR2T77EJAkMl29VE5X0z
OsOUx+IEby7Fj2oxb4IMApK+zgQQGzCowXBMpHDBmE1KWIJt4zc9GdYYqADnxup/lbABTuqAKpus
5iK8jIEYnlzqL9YpoLCZIlz1P6LcfcYyIt9XqkFQ69RpoO31Tnzu+vtUmhrEG2nAf89iU2KmdCmN
Kf3SCSMH8gP0G1RPWvB1pGKdZMe/1TO2jH4Kq/hKuhhDdFF0K4aHUhihze1h8T1MqK1Ps8iwOzXm
sE9dxI7FfFQlX+bQVjjOGdRKFJ5phOpXYo95L6zc2qsaHPW7IjedT735sGJcRe/NerrsKP0a1fVU
i9Uw/MysBdeXuqYeD/NzUIYyMKj0FqOcu5SKqeVLARkVOk2dYzy56TBzNUqXhIvTV9PdoHv28VqB
p6qquBf+YJBQXq6vuhIfCvjUiU1963cxYnmKkgtvTeDOdgt7NVPaTB8zjzDhXdpwytSVUbd1rI94
oTC8kMVc6t+obWqibCSvi2rr5YaWteZ/W1Q7X0/M9bMfDtVX40zf4049cupeUz9GLZZKi3JdVnOX
lSslgBsd+s7lesWUkhx18n9qF/W1jDV5ktXsrB61y6x6vtWvoef3zwN4kTxcf3LcQFeZ6Sfi8vrZ
lu99JepJtAjutnpMCJsQt8TD+Rt1rM0hSMb8WHdJIqHV7H6ZjeQbCemsM9CnuNSFyTtVzV0n6u5V
i8ta2vsFSWRjpNsPbZD6Yz3s3OUi1QhU70Stvfz6Zp0fnAwMDkZjI/NdvcD6mwPgka0sP3ftH776
ITbpe9/UT+pkB/KRU3PXc39d59UUSFQxaePrzuorr4vXz6q562W8brge78Nn0+plgEhGG0ZGQzWc
2LoKaqDksnryOON5f1bLlx+/NgaBFG3C6Ve23uqaXu+tYP0eaxqec+rEm7r3H2vUZBjoyqjb9O+z
6hCXpmqul+5IBBZWD/F5JahSbclVSKTWXRev4qL/1X5q5yn6ORmiOqnvV79vVDeomlUr0fhyG19u
ZrU2MKthhSzwz3P3bi81+3H53VEvx/rvH323XTNEuu3dz8aK+/hVPqTm1BH/tk69adQGNTFVL/C6
rObUpfmw7oMy6XoY9U2NqmC+fkStvO6jNvxt3Yejqv2u62LZ4FN7LYYECzjVtSeSYGHSdLiq+NTc
ipc4hdnyffJhy3XdWpY84hfRX28xe9lTNbfq4Ndd321Rs5ENlRKKC02yvKMhVgDJuT4o75Yvs+q5
erdWLav91XP2n08icJhTitrz1SCkR+e4/Umq1zV1+7FYAQG6cb93qiY49C3Bt2B6yeeK/Gw3QP6v
4bUGc+M9EReWWvGhfWny7mS3lr5ZKQt4q+zq6LaW9mIaUfA4mpj7mNH4nGdNuq/FHOz0LE9OaUrE
wXU+VXNm8gcjgnr4h9yuC2lyL+6zU2mXtyu5rh3gPH2bLF289ceyPUjEswEjDJSaHIN//MOX5mSt
sDySg6q1nEO/nDhp6vWqXqzXSaBKFK7L72q2/7b7h3Xq1a3WXb5BHefDPpdvmMAiuN2BAiqGfjya
auKrZ/e6HMh+5EzonLCYen7lsqpJu6z86/YPH3cdHOw812s2Wi8bNfXx0veq7EHtOeYtZmZz+6Q2
LOoR/PtsCkNX0vt+GqlwcQShPqHDbqmY+oHXJrDsbEp+etXtoDVc6Pp1ymzgvNXXvMTEKO3EkYCd
dzPpQOAYR92Mfm+/dk36aAj3FlXnvVWN31M/a775mrUzu9J5cwbnUzQjVTFJ4qc0z7uUrv9xMnz8
61cK3+y0mjZrtXboLjH902IojG03gL5yyiIss564JnHGQ68NZ/HNjRNnb8b0DFvNRzHaPcaFHh+j
qc93QBaxSFzxuZuSet3DBDwGEfhyw8nPBu9ZLJ/5J665hmntOaGmRa/uMLzFyYyCoCjN0LHMcCbO
RpRvJApGIHzT+jICHyHmCjyJK59nqhGi5X5MYqIULp4mlV7We8xFtk1E0GJpmJPJUjue4HN2Xbax
sZxGV1tjdBk82JoNoBi2pNtof0ptXnalZqY7wDObtHBeCxdPMo/AXNvU3iNugN/Jncd4jFjUXgLQ
rqMvA2g3H5abn1HuXbic1bFIt+YPK6j6ezDn65Yizr2TQYQVkbsryuoXyUW47jie1Mk87xkkY8aY
V49trQcPjPt+ekGCBWntAThHPrGaxK+NqbBP2CFQN4M0pauaPRWTpDpcCmqjCt8Rv8CRQyt2DNuI
nKPpaevKPWJeQIXM6O7LWRf7CSR1ppNECLAi3BsNRDwcaqrR1w45xLbSsHHZo/Blo1XWM1YW/tlZ
WjvEkjcU2DgFa2SFnhcHO9sPnjM4BNtc79KnzBm+JtLIl5LRz3WAyfTqG5+1Gl96D53yhgYqOw9G
dFetotoPsUtAG68MvD70cyWcdVeNhoPFvQ35v/2+lE4NDBSX02a2ycS6ZXfrGd2EPXD1NvgYyVCh
YOIIuyElQaDc8F7KxfjO6JNRJR4Y+6obj3MkIv4uxoJRRZhp0OAcG+MPd4LEHNgoO6jov22taW95
TY6z1biBRUurR7wJqt8W9iUx2aK6FQOiE3zMTv0E79Q6kV3UEO6kb/Ycz/ucAGs7iGP5YPfw4rBr
qghcirfV6n6VgQOL2HA/21C716765TVG8mOx9B9ZM1fPYswzqA81IJvaCLnljPt+IVZOvmVrCxxD
19R/ngrjFvYizS8UxXqKb2dRdcfJ4b1Sk2HDhwKU4fA7xrLjMZ/yX6AIjmnnN7tM1CTnevd+EcnW
dKdnc9B/rBgX39FSoNaxgIjzGnrLMSIFtE7zL9r2a5E59i4FyLrVBNT2Ljs5EiCVD8n3tXebTWAV
N0FdZIBm7a/1HohzB2C9++ZOpBKy5Ws8eRj4gbBDRfMNSFSwqzUkRcEIrvnT0vysWid5yvRSYIBT
zbAa4b47wEpHS4hbz0ceYLjTm+m53CTEiJcUZzFMhH4aUeLuqSDJH1ywRqlriZ1H0drW0r3PS2xD
JO5MqgGjucA00dwGHS2Gid+iyCA1jzKXWDQQY5sm+FUSakMecWigbd0WSfXktbCRqL+C8n7KXcaa
RvElSHkbgsnHwWqzaEJ79mO+A2+22iTuWTnOAUPsJ9MH2IwCltcf1f5iA9z2FHMdd0v7XOvC/Bnj
QDfWX6YqiUIbT4f9BPO9KziRmlGcp2zEoYWvg6b6itHQl2AqtT3u1bvZpPGng/lYOuV5AoKyszSM
0uwG5xcfWwyAgjy1gw3e36Mya3RqnUqpL+tK+qjwdlbZvSJL9hGpeYjZVvPsCy0nCBI9mThe1yLK
qNLqqXpYm7MoZJBc1zgJtXHnD+kR0fp8b89aFKY2GNZ04b1UxoiWSAAst/RnNu0o/ti17R5b3Fn6
BLFr1PiH0cpLRvD4I9trdeqFAAoyDdWptRkRuqY9kNDkKY9rZI+FuUyHnou6tNN0FzVAlnySzPuG
pE0aNOKYDpAXMZ4jvpKOPIEDwsGCwO5e1Bmti2eTlJ1RivnBW9OTMzUFqSCcjf9ocf8zXtG499bT
OGHAatVjyQNl7mdqINA84tzqJPGdtZovjt5A3kfedB40VIoLhQfYfxTmyu2SFHeTpmEJU2aA5j0C
Kg6GEnNmH4qWxpKmYeOV+NSNI/DIXqDfij1nM8CJ+UL7eHaDMt7GsO131WJvBovGyjTAfFpe/ono
ctiXdXrQOWNhjpwbJ8HkW2bU95mPXShO0AAaRb1KRdId7jGPa4/BmZBFJJH7gxHzASuNMgzSO5Li
JtaMLkLFnLeRFsV3pms226H17yNdk1Wda4KPo0G2yp2fnNRJDk2BvQZmF0fqNIIzht3kgmcex7Ou
vRQGZzcmTL8J0KZvrfSL3k3+rgDrSVZfWweYwhkd6zQejnjvjTrUmFF7aos8BZDgPuHPdCAxl2Mj
sSd4hGu2udwGE4946+O1t8jszYyW2MDt1ow4UA1m/hgVaPpK4wVj+P4pjqS8sjYPfjKdhoIzVNG4
iGDOzgZePSjGd6K5neYu+BSn8XTCEK9Oy3WHARSaLcqLpxLL8yiYjpm+3ORklAs0i1nsPC5uOtKM
W8gwW4q2SmqjpoL++IgfTGWmyBT7cgbEbND0renzYGKvuZQuvekWGs2CWTjQpQ4xs+bSSWvbl8h4
9NbinsoM5BXfrGBF8WWNhLbMdmcl67zTXQjHTuI45KIynNXSRd62mkxaomelGglC7dnWvi5T7h1i
a+KpLzTwnmn3tk46ZgjW+nletEfwiJyGCoMZbhIz5N11qEwsbybfeVtQasxlc560wqB2FV9Nay6L
YzpOr1QGHw2vak99hk+y6+XIyq1T5LXgof1kOAWg+eEZ0WFOE28za484v216+k1NEIcWzmSfMmSf
PTIzzcbsQb/3tGi+j/DuCnKST2ZGd18s34m0wShykl9Ntd7OiL525Gs5E6mxTzCYiVcu0Piwlujb
rWdUEtg6pw5VCT0v1MIVmxiEetg26w1vJTLBQ8sjmIJVLbuvI+qLkBK9N98ZT8EA7ljv/DAIkj/l
kr+hNMH7lbjEraj6T+ZiBfvEGR3U4v6PpMw/O3hB7xDEQNz2/H7fFTPdJMN5Tjxkb2lFOhpkoSga
d0cB9G3p3FE24MVJi0UJY4dFO2sTNliTzFUt8H+6mn5L3NMVozXFzCr5lI7d2atX7+RFSMeh++7S
hUa5NVtUkwbmAgVFOwb2gUX5SMV5Bn1seMWX/o9oXQNVrGttgxEnnWS5A7COzIYCBteH7iQcitxX
5Av5IH1HHwPTbbeLy7vYN8XJ9IaGwSn+bfHsnswucG4ZXDBmKEeiyzczl+pY+Lhlal+ryaSjXgf1
2UxJppf+ibeh/ZzSOni+BHC/lLg5u4SpcIZ5zGc92COt/bkO9p+oivC8QwKUZsiHSvuuL5IsBOwI
O2UM9m1Wh+6g8Qg7+AhNUXSvd6MJ9unkyVwhssjdmg7TocpaEeoJ+GlgU+mO2mxaIBo/q5sehxlN
Iv0gelWYJXbY4nAiue+DiU54rh+0eRg3Vq8f56y0n3A5QPRCIhTlvpa8VYu47/BKve+rBSlJIrSH
IjYwbKr2btLgDCcNT3y9us/TeW/3cmgytdts8b+VpUmC0MIZuHH9lrvff0kAhy/0AOao+ZR5y6E2
bIqvMZcZrLkhGNtlYeFOt0W17mLSkkgRzdelhWONB0rYOJA8Ug8n78axym1RZgeGDV/bGrk2Xqzo
qfF203KIyf7E69NYW4pexGHGrh5Pxt3M7weaNbxMiBZuquxxoHCbHrqLSLoqv4MPvfVSAkBOAL45
wNgQ6JoznonDu5sRMf/AXTiZ/XofYDYGVPun4zvT19oPvrTSIZkyz19pprlhBJdtQ3f3OFvcX4V9
L3LHfC2E96VD2UOC1Nj1sVvcrJUZJhW+ElrfUdMwo0uK2vhoVNlr0+PX1cEMDsuixPYWsVOWai9V
tqT7TgdpDgtnp/tE0ann/eImAmjnXOwTn2vpOhl3Tt2FMUjiXTQPyd6lPyAWtNg+wjSE4jeLgThf
s+4na5o2rQVEuVkQ0lcA97UR8INZGIfYC5AjUyk0FMDmhSuVsjYdHXOeceJ0dMzJRQa5Jn4yed/s
NW8iD1Pwys3RfBn4pBDeRKxibNbVjPe1gwFMGkNZm9sOFD+M2M2QePluIvqJO1l2I6blOOWU9cQ9
JsNLT/C58HHbbvHFw1HwS8lwKYtJ5deo0raOEAXML44+Qhf39b48WqlDXSVpsVlMeJRm3RiWMeox
+sEPfRZiAcLgg5asyLsbx1ucfVIWEcPEJQrFOkEPokYXzDuj5NHvDiWMjKIsl+PSZU+l69W7JJhP
PNT1LotwcMp676GKSmTIM+xu19W3XiPGp6ykHipCvJV4EjGDUjvUA/TnjM554LgD90ZK6x9XjoEd
npXso6V41TOLZp6X1pS42iHA4HADRye6EfWneepe/fRTYvevGUDU7RBTpJj7+7HK3BNXQ8Sdu4mw
6gtiLp7tr2HezQishpYH2rMoJdBxn0uC1wR7gR157yfDjN0DirLq4NlUchhZHg4ClyFjNYwHwyyR
00V0ZiiHxuQJ8q6X/Ck4l1toTsGhSfPfOMH/IH9/kD/xlLnDN4co1yZyixcxT0TDlv7o9PEhKLNy
41M/F07DVzPq9qMHTBPTbAeD97zFWugPPrH5TSStK3lFfDIZglDDmzV7OwYxEMVYdEODQJM17hlX
4IDUJfdD7cEnn8csJDCMBk8MvAaGl9UcvpZGbN7XnD0I7+Jex2CHjEDtEQWBI4vyGaMeYT1nWHqD
+/Di0MA0otSWhwG3331nWHqYtnhaVZaBo9+QFWff6C+Mlv8P+vl/gH4QA0v4zX/XFt//Hr//+p/S
4stH/pEWG/b/0S2kxa5hezY4mXecHxN2zD9aYhMtsQ8iyLYdX/F7/tUSW0B/dMdlrW+bpu8Y7v9G
S2w4Usz8P7TEruFhJW+aAXwhF0+PD7idpLfnsRKNdZcQ1MhGgepEyIpHIrabOBlwwEZ3uEXtCVz5
+zCs2bbPE+dWyDHlaoqXqMY5HTuKGUVrdKh6jBftbNNoyEd70t7bXiAMqk1CcZoxfzeScZ9EU7cb
EDxuJwoyV50816itJE2Nal/P3osoo2UXZBEhbqN6jLoavzj/RmD/ezcuLp19h6pB0SzYTqcZ7eJ6
01kJlipZ/2wNc3uL2dln34oNKceDSyb0eKtPo7fL8GvVgSQyhnHqvTHM3SssuM88x6+i0OsvVkB4
p5rvAz/q6D0iOrDGad7qWobO2W4fUJ5FmwX9HBI2Ym40VZh3UnaEt4Fxjkz7ptCH8hGmxMYzcN8J
8JU4E+wrN3pWPGkUEfR5KcLK1L8MHvJsYz0HTnHE0Lh5q+vuMdWXu7VJknAaW4Px/HTjJyb1bzSN
OyyHn/LpzYG/TFPndjsoBd1mWo1PQTxiTSc/QXYAgaobwHPwcciA0hSgluO963W4ufQzNtIiG8dt
lD86a9rQzSu7nbU3pvRglAVqydbmZDd/hsGgxdaxquy7hl5YtSd7TiGm/cslkLXtMJkqEss9Ez2P
7hkGucYZrqzzMPHy2lX5g90SjuAVgY4imP5gGv42O2V7ZLC5i7PUw3FpChmve2GWpQkxl4IXY1V0
pzXCpYD3pMSXVFtPDj+cmnjdZNr0PoZgW+uYxfM2qjr00r0/3owDXafUi+U7Qqe9X2mRR814bMSU
31mLyHa+CO5cvPqwOMmtXRFTrjGON9FjnGnpXZGP9Os4N/Wa4XUVUYGEqfuKGe2ejjjPgb+gfqbn
3oSeWRSPTUstJhG4W+/ZN/P4GHc1otLhjyPG6A6f3x9VaueHTurqGeu4G3w5J5yG9C9Y3mE64082
pyc6r3pQn5qJLI0W29T9jda91VHGV8YC74s2rNfJ+pI3/j4lQp0KYt+zgSbGC6xzBmpiW0X2Gho2
qRQ7jV8ClzFD0Frctr3ehFGp35vJ3B2SziyRgczjneAqIkMIDkkKuXXU8jkkD1Qcieyd3IkXU9Rh
QcavxicK2+p4KpwdMeucDkb1pU6z7taveWN31merSIa3dqiei7h60XVtDOuxcI5U7HQhmpR5nOKz
IGxxWhLh7SeMTbeLMa2vboqTBl1v7btmpXfG1E30cYOOjDltiB+NR0PTTrlt6fdCDgGiVfP2flp+
Mb2yvitNRl1NTbfO8zLnUESJde+X/m1im+VRNlcV7j4ETuJ41d6QBd71uj/8bkkz3Xp6dCvZq3sA
QagMCAueO51zsICYDXWtx/9Wo6uJduLNdJroHLfpvCNUQAKgI1Qb+b21cRfXDldtLh4i8BJHl7K0
U9rYBb62jK/x4/W3saCL5vTauHO6jr7wWPMydxMzjAQ28NpIkEE3HOOA5wnlnuUU404evfbI0T8P
Zb0lbO5usZOHjlO6/k2ta4cu7tZH/me/WJwJE9OQFJvLTZ2Vt0nhuJdJkWV3lROdOmzF2opLrrlG
tzGmvn8IrPk3Sj3nOY8p+yYFQ6HBMp6Hag4dpwd4oLvfFq0hfh6XZ9p+bAHtCE8uvGBCQ9bsqYkl
5wZVs3ddVnOVJf0Z0MH9sx3nWRhZclltvy5e9lQrPVUSqDa9m1WbZgfKeDcbj+oQahe1/sMRB1S3
KEbNF/+74nkravc7LPhl9m84cLXn9TPvqOJwmBljXTepT3/YXS2qDeRSbDxjEdYvigurVv79F2iK
Kat2eMchfzd7+Zj65ssskb0zjzs2d/8C1t8d+vrD1ObLFrXy3fKHH642z4CeqYUXYns97nW/TozP
ixPTqbzi1dXHLn/w+tevH1FzH3dXK9/9u//+yy6ffHd4dQqQW5P5uv7CphnJ52GcioJMA+qljq8m
ttt2+k4d/92PUJvUSjXXgLtpCkegIZ7fYmJnlw9c9ppJ4eVEK8qe4J6b91S7CrKbdxnmSdsah1JG
GumwpxeNbTfAULwLkRE0UqGGgxO3i1p73dQLszi4kXbzYb1aVDB4dYTr1stROsX2fXdEDJoopoWp
Nrd5e0ZXlulUCKajLC1Us1oLru6yvKTEUhL8s8N3K6soH095/eWyi9qgPhclkElnfXqI8jSgHdDc
FlRYgOASCjdNf5KHhR+cWwlDUfAuNaeQXNZgddRYF1loSsrMep8GEaJ9+byrR7RRTUFj3pu9ad5A
3sGJdeV1lUsQm40xit8BS+jG3173m5bc3lTV8q3QGpJUhgfwbZWTRQqa1MSVddJ/W7zupz7G1cBO
EMwBJHB4D3NznrvOO9kNAAx9/lElgdgL0VGzGayJhSvr9BaVLvX2vOZTl0RSI3WJSmSqhEpqsZ37
rU1O7ki2waKLgxwWbLoeaC7sIAgSBCEwHY7j6UZNOjnn1zmjvLIkyWvL7BqW3uxM+bUu59Ri06/G
YfTrk4ar01lNSKwGCNF4m9eowyCWC786k+qpSSJxSZX6RE1IHG/MKfKOSsCgpA0XaSK+Ko0BpKup
G0SYmIGkB3d2H8XUpeeFbMV2QUa5nRuidUWkHYsZWZ1DosW2A2/dVppDOtBFkD+udB17KxNha1LH
43mdRSmURuX/lKHXQuJCIbmJBzGSJ+ya2zcUxXeCHgmvMy5VNn8iC0yBFxkQc2fl+HvhtxIRjnSj
E4JPB68+5J8JcCT77NkTwAiUQeFFT6O0Wgq8hT+lsKz6omadTfJEBXJ/QBHcU2U8mLyxtP/MBS68
GMYEhEABC6lrwJ3d9kf4aTjbSQikOv+evAhT7xuntvjkS4yULsX6BIZARESFdYS6OB2uUrHck9Bs
Jfm5SMLWiq4B3bxB1imYUmzktJFfHknsIT1NrXh7FSYpKZOaxIsU4FulfT9pFd5gjk3UW2lRncUH
nqmbCxFR6r+VgvB6A6q5D+uWfijCZCYi7svWMPCwE9bi/TsCvCn/0rtl10vSHeOzdFOlEhyu8FmX
vyNP9lUdFzRkyMp1ikJ1O6m/p244Csh5NJVcUm3xIyTinn66KrGuoq7ruj7XzJ3UPn8QNl3EQFdV
JKwoCnr6rg3VU6duITV3nVyVlbxN6K7i9KE4U8orIJYuAWpyXVwK/W2K42JbLdRGppOzbpVrxWXW
sudgM2JDRXoYwJ4pwJZm6q6Wkw+LdQdE1oojBFZU2AyKzfrvZJH1F2pdbBIG5rYAkycpr/lk/u71
hdydBcFJTZKka3ZzxPUi8RMdbVyW4274Q9gJmoK8n9SpuwqzP8iB+6K66UxhnCIKjQ8D1aLk67iN
VvQty+SJM3YOJlk4jOqyiezBJnaMDqC4fVJ/yOaRdmqDjK0OM6nqGASC/zCL0CTdzZMF5dKkrCND
vTHq5gM+hHZojp6LIY5tQh83CWwlenGerew2TrPP09RTqto1xc4QNhFihabL/ZhqUtmg+yYyXine
vDwFmh5SHELUcaWqjRqP+DxQ0CPihcydlKXDws73kAE/K7GouvBq7nozeK2V3djP1VxJh1+ANrMc
G9nF99moLVDXlXP25ERjMAgaNd86NbzKXr3Vgim9KRr0r0GAcWnrH1M92Y/J8Do0gbaPRQH6qbDI
q42JgE9lOLfQBebDmkzZucc8+OB1zVObk1azVw9f0rTQIG3bVDtSExkKnTAkiEmqjbwaOc9q5sdE
T49G052sjBKiQbq55EqZCPvtxiariiReLhtR7ZCg4VUbuEN0U1VUrtmG326vPAzFV/fI/OyKQXu1
KDOtTBBcGGXuvC549IF6b3whPk8uVAYINpej2zWrizzyQ/U901pb21a/LSsvjD3RbsApbo2eegfX
rcNSYoqFfM93EmeZGLW2T3vjtlGIS7VObV0zcD+i6z8nA+/QdY1foqiI9pBna6DjP1ZbW27MLjbO
YBTINjQ3M+nGm7QdXxytI61TViB/ij6jMH0lailPAJhNGBy5eUt66UEQF9jpYCU22h/KIupz0o5f
jS5edv6Eo288mfuRjAZcVhLMUn+tJpWCpXT6b7vjWfQFdX2d/uxHbXoUFwZ88S8NflBUVUmIxw+G
GPP44PlztsuSZIA1kzbEXAsyEGoHnl7EHN+9EY8cCmDJKupROPaQL/Somy7/LcEBfavPsB5aaQLU
yckoIfIjQZawGGhmlhWkp3iN8fZgsL3CVPEMTo+bv6JdQFqWYytjeelyl/WVH1oNCZ6et4M6O6Xy
gcLlhdSpVgfUtSFIVAwUNfdOlahWKtWh1i1QNfXkoHZRmBQ1d52o3dyrolEtqwPkaUVmzeACyi96
t5+aBXKQ7yAZ/Ll8Vq0r/y97Z7LcOJJm61dpq/VFGmY4FrXhKM6iZmkDkxQRmAHHDPjT9wdGWWV2
3bK+t/e9SCYVJMEBg7v//znfSYZdXOjpsnC+Ux0JWpllFcHdbYjD29ZWjZM8FnmqTr4y0oepDmby
5ENSY3KxTHrqtTeX0DTYZgEMo1AHIjb5X+GQvyg50f3LBqzwI7QoqcBbKVWhn3Dla9gV21wY2Aoz
bL5RRw+5CKEKWT2t3no8DDjVv4OxmdFu/kd5M7NM1JSCvvKWdtMNCwqpyFX1dNwPvdIelBl9w5gb
hWV/NJag2xsOwcWLwvoUGIBwijSePr06Pio6Zs8mta87Skx4n3un/0i1w+3xwYJX5SKy2/coxx4r
o3smCWr8tKMG03ceeOcqlM25aDrs05RcPiOzfCjMAENjVoLAo6W9a9XgrG8PNjr84C79bPw023TK
lbsk9IpnAoXPt63yq3Gox4598uNyuDjUhQGv8Xat0N6jhCbbIGtzTz5zuobQ0tG0Yl5fkvAaj756
r4zR2xSF0+Hf89XLIKPd7UtM7UBrv4mto2wq457Vz5wyPF9pXEQVRJHSDtHr4Oqp2DigsJmorvFV
FDUF5bvpW64RoeqNrbE1si56w6lEd4pP1U3RiDDaNQ+Dl4mrkwr6WLdfhwzORdzG1n0fTsaxsKAs
3DY5YZrpR4cmaZG0d+VU+oSOtcN7HkHxml8ZETyzbhvL2jeOlz52/fhx+3c9i51FHgbjxZxy66Tc
FiLU/AIjKs8i06tnKoMEkow1+kXNDT+d4fcOtisOp7hu3F0/6GC8UvVw2+AgnXzZO6I9R5MEIIby
4fcOdETxbOpRw7IwzdZEZaR7w0noFc4/id4cIGIMHyAwW4LFreDO1D2Hdk52vG1VRWRX3g4xJDnB
5XbY3V5oVyhrndJ8sPUpPkQi9Ve3j18YTC9Nr3yJS2S+uT4ifZL2LvJK/5qEFFj9ySq+i87e4/0z
X0ehcAmbWrgP0W5cw1FDDT4/owvh+Lla8oY4ONnYUw3ekgvStSFxmnMwL7/j0d4SgTu9dXHhryOr
UrjmqI4apXvnWxxot+3kU4ciKovemW2Z6yS0BDTpoLmf8C3/3o4T01EctP49Q6m61jy0aKNVRPd1
HZLvOb9TmJcr/ErBe+N7MAhlPhxYGBgXysR43OdPW0M+QFvQfoSTye4mboOYyLy66IRJ/96GS9ss
bx3xoSrPX43SSI5FSR0aMHH/+xkdHdleqeZTNI61SjK7PaLe0M/OrCS+vcvINcBPxGcGBndVjJp1
bFAAnL2GNvftg/r9nUsb/Hh7gi67ZuUR4npqyQ4/MUQEv59F11Imk/fVdy7iKtdrTqloFYegQYh6
32Tf2T8+UEmXerQH62TZQ3nKeK9VWg/GF3XN35+n0omF1rToHGh1cISC0K0qMoe/YGDePo+hpDXH
Krdn2dc6SbvIrAMFOqO3X29PQF49LWu9ss+tMcmjje981YatTiQwuwfNGXl7sv5BS4dS5NDqD8hW
JGObauhsF/2DEjBoe9LQyYNHbed29mdl5QSDxWyj4vg8FHzGdU/z/kVrw4ffW/OjRylK5yXQMiJS
LDc9eIZmnzmY0PFGIvgU7KzbU1OrnRZ5F1cPTmn3d2Ua4NooS+ehdGlo3J5SlOOyoDj7SW+eiKm0
qs+mYQ+H1GkQoveyetWz6v72VM6ep06v2xdKK+mm5ZTYV0pEl6H0bWY+RfNlAX+x529ssahduK2r
XY1pMu+YPGlgaq3k0QspSaMvrX/g46S13WsfiWYXK+h8aLbOkTfahzYUI9FinF62ss+3n8c1BSq2
On6xm3YmCI/G3oyL+jI2GuE6tpxnRq+3Z6ouQMjXG8Z1DHpg4YCo1m1fH8au6h4xS8DYm3/vKQSc
Y/vTh5ZI/JUIBE6DHkbHsUNp1gVe9Ka69HT7Lr703/S+s569SCPVoQDokwL0uBiAQZBdcsAZ/en2
A1Ws5DDxqvraow3cxVE/bds0dB7jHubH7SmBG24E7aqPQOdaLUx/OHmmVh4JaC/WTty0b0B/D7en
Uqn7jKOCcTIfygOylXxraCPetMIXV1flE2AZy/7u8npt+rX2nnYW2EcYdUfEAdHZSdJ4xSSy/crF
depy53vUMgZF3yPTGnktbDQb+UDZd69IJ063bUWt/ktLwuSJ/gLqxbEbwfIwdANaLxnb2EYf+zhB
A+PNd1S/Vm40HhI4/pe8KXGlzJ/ndnP7swt97Sx0DiZjvjTdXja//vYMK/zfEJz/v9Rqm+74f9cb
v0Txf82r/v2Cf3TGhf6HY5BIrc8Do+E7lvFP6Jaw/xAGLl7bd8Fd6cRL/NkoN/4gTMJ0fRhZLv9z
rD8b5eIPi6BqgEXQewyqSv+jvGqbDf21TW57PqRZE5ScYQnD/L+QW8GghX2ElHtHOvLKE/ZEP2hs
aHw3FP9C58vqJgzdX6I3HqTPMZj5NsW1BiyqL4qNY9uESQ4hYlS734F6AQLN476VKNzK/X1W5g6W
jTHYl56n7ghcQWlZX6VBRVD28EbIDDTRTZvpCtsBZOHI36nkXLYmGlICmheO/p6merT2CoFe8qko
t9mk0C2hkmGNZO6NpjN/A+bIQw9/lve/E3n+o6BjXZLM3Pz9b+a/+UlMnd+cXwVamjvvlr9SyPyO
rBVjoOhAvw4GrhlbuHAQRMsYQZymbbEPmHjeZbAelQX4ObozVfqhGRT7EpmTNM83baWfLju/4NuE
R1+yJm4SeKNp6W5ET4U79N23yWNC/Jcj7998doPd9y87VMzwNIOAdBfpomtb4Nr++umDyETJyZC0
C8LgLa8Caymt/JqPMEvyluwMCpeXYngtYg+6lURJXHnQ5O1avJaJNmyNGl3PGGbuchiyaumV5tpF
+dVxmXfHxIBs7KzMJma2Un31koQzy9SqRSlCGgwRemAnO1jZjMEi3tgw1TU20H8VWv0zd9JmIYP2
UGVxRnl3PNCMfUXOdUoHe1Z+iTezD589tHXLMjZ2OpqBRe/ujDSJD664D6GmLxrZdUC/0mdMCz0L
Ma03d7nG/DwWyl0S8dLbEiChP5ITFIGEsr9Ya1SLyO2/J3zvlbCXqNUxUEYXgat0ztWoURthqnLb
H4CAwuUcOCCSYNphSGsAGOd3me2+VgOcZqOpOjBzCSPNi6zaubmpfbeYhklwb51LlHV30Nampd6j
TWyDCElUpx+rgaOFPFn6/8AGJtt9KhApLmvEysuWjWhlWEGCtK92XnyHRH8vzKHfekmRMaszPtPp
CYQmdLnR/hTRzhAWS8CqvY8dcbB1yaqaidsizZtDmotNmCXvSrlrP2ClWNY24bv23GXNmxP+A2uj
4+5BtWVusTJ9qnQSWDawXLIoXXV9/SYd6irlEMtlhSZ1XZVUfmyxauvokNOTWuYtDih09ohnoNBf
zKCrloa5sgLjGFJHuqZYRCyR4rYyEboICrEGdTn4qbnXfgV1u3AipaDz25soLj41Nx/Z5EBKnt6j
xijVNRSUAyc5vef9c91P+Miq4kVibK/b5svLqjU5gm/UOwTF1uJHk8RXM6rlwojjS522Or9j/+pW
8l05Sw1zHILnKSM3DrWq6FYsIw9S6TDHdfvNg0Y1luap0lW9LBNziyidrNVaYxFrhFtMSvQGmKMg
xxQTAMxpp0fVRoG7TNv+AvJtG5ntEfAX/r8E8jCBDGn97ZlXy+/3nZ8/NwbuOqoBn/Dr1tTY9qmV
rFXNbhEEd5VqWozomMcQ5p2YPLL1wAdoqNEdai/kkeJ+0u1XkXpPs6nA1tQxkRj6IyTALEFRNhe2
u+zy6dLH5UPiNp+l2bxHWb8FGbRxOJMWRdR9tAJ7Ax640nMHCpp3jTHLsP3AgCuarDw/4MLqPqmS
0riXfTVC/CKy5aPOpn1hW5/QIebgBi7oSG2Wzejfx73zhl9nbyTRJQ3iA+F9W4RQzyP9u6oP7z3H
+Q6w8i4K+9Oehhq+fbpCS/SA9fKU+LjP9DBBIOI8ZHa9RkWbLAzTR04eoPJVeb/NQ+NnwZm3EBGF
J/C5mPKnjavPAYiuF3AOYaQyFX5Ki9DauNHpMXnlgwdnwEghQCo6elw1JhBsmXXB+QdZmKJL3l8n
T9zHY3rFJXL2Le1Oss4COgc7ERDBmqYKl2uMWkNznuIUfURYYvwoAQkH3S6powa045fp5EetiB59
EHwgesdnCY5tpQKnXgSDfv/7fdNWrQIXlRits1Aln1nqoQuyr1ND2bzmVKrzeEfRcW0lEDYwcCo7
fO+rEstYP/7M8BgtqoD4AA0iUot0QBrX+YHE997SgYXH6H+ZLTx0N1tR14TdHDRLS4gPhK7HUByC
dEdRNdwEFB7VbtJnr4VBtVEG2zLDjBH7TCSrDpWVplPGlO62RP1JNa/GthQ51aZzo6dgcIy7JO52
SPVsBFMuvU4j3LBwuRAYtita4xVJrJ3U2Sr1vLPrla+hXwOoc95mefxCKLtauZ+6h2AL8clRxQVY
Wp9WQheCjIgQJxfId2QnWEy03hPdenwhRrQEUow9ANH30mN4owAeB4xfL8Ae72DHgWosTMRstnXJ
ZA1zcLx3PcqXYeG9GBSbkrSBGu8BuemsHxbpAmULrbzgTh3EEC7zHrssD01+9SBt/8hMnzFQtIs8
sj5M6PpKZsUqqYlF8BUFcXtOWc4RDE4KAmKqiB9Q/a/R6q4ua8ExzL9cfdT3wFzwG7ouFh96U2E8
1pvS6uXGnJxL2NouiRH5rsy6JzwvA1WFiesLY89k8J1T4zuvAGhZkOO9FJ6nZznYERuW+IH5KcH2
Uxs8WUGH79cqC9Zm+tay3bmCdcq9GMuX6WhwzSdt2U0FsVeTfZJmuh0m8Zg4QPSE95aLyV90sHpX
H7jiMZaqdUd80afDRCSBIFxrQB9xNnXAEOFIprV3toWZLzDbLyrZuvdK8AV1K3SXvuTKMtAciNv6
3o7dBeHU6ALjgHKktNpLhN9wKXJfnvAh6Qfggj8ULNVq7BX6Eh8rAge81jT1EhNL3+msUR0/Ww1u
+ZNqe00TB1jeZDWU+4jFMfxdG1bsntYK1sJ5arE6Hftg581a8Tr37ln8sLNtgD+xRSSFSczaZD5H
dQOrUgs7Li7VElEinQVG0FDszbY/IzG3I2jWJa3iQOPTct0KVAtZ0VVbh0PihFcqOQ1B96rgCXEt
ziGMm8ehtR8hmFIzSdv3+adrg4SANfYHrpM3Kqk/KHBTDoj0t4EaiqNhH3dt7zU08sfco+bftQZG
aePNq0258YDmt3b2g5YShiBm22AzYUD41cHPtPuh6z9sBsSlmgGyQfHsojvET02aR1WVL7SoVlRq
z9g1dt3kPmjmcCFEjGCK9Inp517rxqcgooLo2B2XJrJ/MBs2vAr7kvN8+3YMj0sbrV6eTdlufltI
vxsz9R9F4v4EEscxP3ov0ouvPd8QXDqwO/tOBGd3qi6aX/PB7QHOKZovSittLeIN0Njsvuu/VE8w
Y5h2zbZutr7uWmtXYvpwmmHX5pO3Q7JpLfshv1olXU8u9QZl8qqQz0M7vVP/Avs+gMTX7HFpZTT2
TIfAk2KIPTS3BN6WqqLJrCW43Jn5+OhxpWvXG6HiNdbQ9lD6wz3wpFkZA5O2KsxmJU2LGFlayETJ
rpyul8fUzp4MtJabxGQFg0bvW7SJQdF9XExoULcqzp/R5zBX0GJ61bZ4giJBQLRq2I0dTpBUfzRo
uBRxsQ6cZNuVIae/MeyYl3TYWvyfcVgH60Ih0hUJP3w6DPFxMpWJAaDGwCYxXuVBfcZ4rGOFHBkI
w/ha5SR9pz4+FFmg/u9zcAPUAhfISMcQy5eWUUgMamslhQt8zCQtTgdxnGeDvqs87ZDZTruaUB0v
itCeFRL5ycvJOMDJgYkia1d9BCE5M5HiEZa20CqsUq4CtY78MLtribsngn2K81XZOMye5lZaP9/o
gkD7P/+83TMm91C7qGxvDw4Ye7DLF3TA/3yBdZ/VamRmRCPtz03c7k266jder91XHQnw5aD7dCIp
7JvWNgqVu9O6GUTexxFotJmsoZkhrLL5gLnd3LRVtw3d/pSjeV8kSb/5TcK7gSZud1M9YH0RSLgA
Ar0uzdyCIARaPYNce4mp7aRp7PJai3AEeTjeRrirqPhs0mT8cM/w8eiRJdolU/BkO8SS/JMTeLt3
e4vwhoS5bTubO8jCBuvVYA9cEH1c5XeTC0WfUjf7qxqOcRN6u94jrJjeL4VWo9j5dF8PgU9uYBYJ
dU78ecVkOXJracB/YlsdOGSiS60Z0QXXl7EB0u5xHWiKdSYrAy8f3N8IG+l6HHB0SVrEnJXqkfRC
cimD1qS+hD2rTrAaMYNhNpdV/TocJmdlu7iOKG46V8c0YsygeLpCm3y1CQHG0ssNi1QIKCLlpJ3K
AIh+FCOab9KE7IBIW7t9SbsC2a8NE+gYR/VLCzqCWWKxrlBeT0ZenfQWcK6WM3kQOeEsJGxvNITq
GMx5/8YZwyOa5HfqC9+qVukuz5mlNnUApGyTgWjZxblDGi6izgdYvHt/guDroPMGcML1oUBVtm5z
ySwwcrIPxYAkEgsMNwXlQzVfZ23R40QM62tu2/XBNGpvjfLh0TbM8TQoFlN6PjWbtiuoClLqiNw6
vBhjzFq9cHas8e1d0wfJtfVbnHucMkw1iq++PapU8/elzQDWaHlxgMlB2ksVNs/hFLeQcomqpYDJ
hSLqszfPC69lYHkUABIiWeI+fBpU8cuquH4PjVxiQGx3/hBYpEcN7xX8iK03eOrEISIoYkJTGFCC
QEDtmWN64jAQuXDoMQg6ycPUSoonWfFGFYblnvSni+3292ma+Nu0C78Qdk87Wdpf2ehFB+SB6Xp0
EarINk7ObdDGcKgHxJ8hHt0OXvSkqulJczVjlcIGx0lvPji+L57AnxQ7DWn6sgSRzqrevR+n2iKR
jb7mok+YsRaJMI9yvulB+0yDg8rdN2i4qhYYoOfep3LIZ0/7iXRPclXobwyJkd0JfOGHcByeMy9D
lejTBFDevcDq2yUPtWHhS8rcuyjE7cnS5GECjgxlFIfWIO03WN4uOzHtN4Nj4escQZAObmiuC8AT
C716C5iNrBjErB2dXB92SAm5uZZnWQFRsPPQ3rkEAcWOdR8OqX6nNV3EEmmOTmlMdzE8GYiymKO7
Jxf89sU0PZq8mVluxz7cx3YBuD0HQd2n8sEYSYwpem87RbgiFMYmwgjVe1+P6V3cYuPUy11XpAer
18uDw5FLm46UJ+s5j/t9FDkWjrGx2XhR8RrMvWav6FZGgKl+IFuq0nPSmDwOiF5ZkGDy8BBSlfHA
Aqc4yohJPuO7cnfCHa/xZPib0lGwauzUgUXHOt5wJND1xkR3p0XaIaAP0IsJnrPEod91P5OsjS7d
KNATWi+9z0xmVPUWPX99rTlywY3nezBVK9Upa2fQL5SoT5b5hCmPuQTymjr+ACfcP6CMWWttuq/z
IrwmkzwHVt6vqcUVLEDyZUTSlVVoB4kLYWVYOXHN6kXpmb/xk7zYxklGXD1RdFHrjRQUFiF9s4M9
pN0B/3RRY97P72OmNAbId3vckhRQLUVnyW00FvohwjDGfDoB/VSIXUBXJO38i67LnrGadk7oTecg
Vea+xtTIYWP627j13bPjIuGz62KCmhTs7c4tEHwMbzDu9FONgVSLn7oR+RBVjvuAZq85MmHMdedB
D2n6437FA0ECVGUSJOQxO4dbUDPJHsCVW425Hp0gXzWj+AEgaNqqoasOY6ZWnqM2JvEEK2qlGxkK
Smuu/Yy1tb2jKc/yiArcmCX+ndQ7Aj9bOCzpc20mJ6+fXSftEOwnH7GFPOQlsdAqaw5m2ehXapYE
BXNwLuQ0wBn3K1RD3nxzuxfHMPEZkrVKg7RSz3dHwCNU1BgdIe6EfUJjp8/vEl9O60CnlqRB0sIs
q83RLJiRiLGT2j6Lql+FZkzrZlYxJtSLF4ZOagA4xABlVoeo6ffdWM75JbSm93m1E8WgBxeMJ2Sb
iall/sG51rVEPI2p2ts+C/gWb+I6wwS6j5rZqtlhFwoGsbz90+1mavyXEZLhJm3Lgby62FT73jP7
f9xNyyre6UTP6Lmj7yHp6PvbPdPBrLvo2+Eff8O2iVfYmOBPzFIeu4ar9lvUwzqcGf6sdXLH0GK9
U/yWP3VxKJblmIA8mScuN82Mmbj+Sp/lSrd/C25Tlz8fdhn7kZmlH1zm3aWT+t5fXnvbwO3mzxf8
y5+6nqBVGmoYFzVmkN86nd+v85jP4rlF5/3PD3N7AMM3L/nLXZz92I4i+C2/XzirfP7ypNs/Cs0F
vdygNv3Xb3B7+F/ewheQZ8aQBvbtgagiGKs1R2/55xv8yyv+3Vb+fIoxcubSl93cEiq5EIYL2x6z
dVDG5F1im44WTUl4wJ8BluYwx10m9QOGIn3nzrDe242Hm2xP8RTu7+1vMT8yAp5DHJ8BGp0mFm8u
0uaV22OsJzDpkazkJ1gl5RwZDBMTEqJPyWftoNggenbWytPW4IGbsj2oxxL3Svboz8FEwViR9JZH
0yFraooCNBZ+K7sSUu3HQu3qfvgR5eWwMaEahMGpM8kVzVGIMbFggJwck0uGFZNi5oLaYp7u9M92
Ck6lTuVjHM95WJLk1WoVWv59aYSfyJtJZutTWpDur7pbNX18X9FYJZoAG5p04x3L7rc+xpNLqwCV
hfXlNggnKPjMMYHaZ0cGtKsQ2iVqTjwYv9M8xyAmR9QtWmeTO4WwpW6nk1VqvwCgQB8yHovBfk7S
4SmqJrnuTHF/6yAUATwF+A7fFmb4sGRlBHfltbZ/CoRzC0f0l1zv70xgvToVIL2mBw7f/qddaMvI
Gg9elKL0CremEX6Y83fWaFc0MMUMcfCcJGCCGPFuw6pl/pd042bsSsQMYfGopQVMIH/ZQlxLq5lG
ZF9Mp3uJKYZFFNOz6qWfHPryDT44wvjaWPvRCFtfkQt+MavxURgKumA/3mE5ixa1Xx7B19zh7yRP
wF+laZDuZRuEd7k/PcjQ7c998MsDSoY3Oo1x77FADppm0bjWqQqJB4vdlnlnZtnERtVkSuHRHgxW
A372PFqCjM1BbcShZrIF7UT4K586hF/BT4MRTxhlwvSfuK+Htnqe0mn4ZbI0pZGGghRH04A4J9gZ
XXCunOHO7/1TW1RcJlFUxuZZF8mTTQY6vGr/0RtXyXSq0AUXbX8iQPzOjaeV3370A4ln5aB9D351
THsj3Zah/SKBGZjJK1BaACRBZ22FTA4agP+1PwwJs9f4QZhmsBKu/Cppay/8xl8DOQm3VmJ5y6mz
4s1QuURqyhG/polCNwz8iRxV0u9oeS07SRMit0p4etIhD4W4vlQIQsBKJvLhvJBxS9ICq/xHrWFK
VSZ8g+YOTZzPJBoWcp42wUIl/IByIF/RB2O8ZKVOsiVgrAdfi4HHKPHD67KLjaV/aY5BCqch52CE
81QHkkA3yHeUFPHOutPac4JnKHvbQm9eWJTtWEuQ49iz72z8i4vQdu5jiy8sR4cQ1lodyHL7WZJ4
GqWPZeb/EoNerftS7pG0xQtLzaJ73/xodIscxGZcqVSSSklFFTRbgVDSxfqi24SJUr83X8uspiiZ
exSCspiOBLF7C32s5IJLSnqXSgTN9J9GmxAhqbDKePxufpi+Tb6+68Z4SaFI4uRMlhKnA4C2j4xB
DsIi55p0cxYte+kY5/m/ABbFEtSuM6evrdOW8VVzaoQHBKOYWA1Wfg1AMO3ECk9sAZWXKkOtGBxL
1HF2jbZ21C0kf3OMY6Tm3JxyFQ9I8FrloqA1wzNuZoo6lH+ZIYRHa4BQR0Y1iBgTQyojdzYUFIrf
G8o9h4Z0po0SFpjksR5XZYp5RqGUrUX6VlMeWVs5IiWrrh6DzEMcbWeXtFGUm7S3fAS/jnXUXrge
BTv3w0QXxeflhzSSnv6Xk59ZrdDVCh57e/poHP8bmhdFvsb4EFuklOYaDgQJBePPlj5knaYPMbxp
bwCrjFzkeW5I0+2qFk0btVvhZtt6qOK1m6Nl8dJbQqAYl5CfcPakJGigAEuW0wCtBTfVqshzANXt
/PVbL16Jipl6bTlU8rxtVgWsmG3Wg6Pl8oaOtWwctPyaNqx7t/o2q6jZJuYUknxAnrcJhAc8RWja
9PzsX71gNUzAhtNrl3Eu2LfzGVl0BHCW4crsAIcXQbSIfO3bjJJjCjyznuvpZp/gU6dUeDgJH8sn
7syFtAid8hC+ja3cBeb0XXEG1ZSdYZG99DGlm3aK34Px16hNcpkW1qop6/Ng0N7VKH2nHHQ6pVPd
/ZVSMthISeuAiswSQT/eFlVABtHrZc5iBveRKMmUBzy0sanBwnhy3mODrnGSfluZick8U1QECVck
/2W4qlp8w5s7Sc159lJku4qzwTTMi5b347oz7M+26SBadVmNL4XPBDRnVeC3BWjoXpI0Jyi1wIYs
RlJ5gnmdhLR3yYw2qW67wn6isSaXgY9QcqgmDogAAGTuaw+C03KRS0KHWuRjZREQRGz56arFVaT9
rLOKpI+Qzk7naOS35iHnwFi9pNklK31FYMyA9Je0VUuap64j4QhILRiLs64X1Vp2E66J7uTrpHuh
ZKyXlWJyYGbh3a3h/7/Eiv8nscI1UNL8N8QKUhSj/1h+1mVGK/m/hOJZt5f+Q5/jOX/YCG1Ar7gO
RWFkE3/V51im4dq6btguyphZSvEPkIXl/uEwSiETFbpl8jJe1TC7if7+N8v6g6cawjct39Fnxc//
BGSBCGiWm/xWqex+/P1v+KgMBEVIfhzXFGQJeLNc5fvzIS5CxCvG//HSscrrrCFDWndszHDy2RFT
sNWTfl1Is7syDkfXMCFYMjeyrd4Sy2hJ3XpAAoOVMFcksCM1SBk9H6RW+WtkMwUhWVpxHCYkFoNi
yOuDhQhlf49NccPsKnksNZiPWTzkx6aT8tWqT5QZlmmsq4+gQwRQ+EOFNbKQh1Qx+IRJQ7mY0/xa
+YqBmeXuo5eyXg7dEK88gQcCj86GuCvzQE8PMGDfojyv3GBlRpWzkSOdYFjn43fra6dIEEeOaZxA
scLN7tQY5NvemIY3va5XQROP77EAHgmjZi0xO2yT3C1f0UEC5I28fmdRRMJZ09GVdkNmEZM8da1q
n5tcoN+Yl9tSSFBCuhE9FxRGcyfbZrnKDyRxnid1nYLI3vWi+vQ9BrQkTbdGBb2J3DFxTFwVbWtq
k8NsUWyNswUc0JcR3Ew3WlU0mo9+fuTSPR2aAKc8P9aL3tYrNDnWLvHVU+nm1lpzIDSQp/hTgypI
r9/e6Q2c4ZTmB64JJlJVDypPRneFGh66tPfXnom40lzGoZ1vCt1oNhrhvVuEjUnT+S/6IbmCMSru
w258C4Z8AHOb9bQdydee6q68oxQ4hP2mGWiFAh/BWNob9wBSHoq6N855l4wsiLJo6/MVTPeoCbgC
aFXXbUmDrK11qtitMPeNR2G0s+vkhZjDlR2rAiwIkgYbSsSdtH9wHlV3KZAy4pVc/YKlNmMmaD01
qRbAKoX3IaLmQmvRZNYbyB3dRH9RO7DZpNkS3szO2bR+tEU0TrS9r9dEdEPpCxPqQEU+IZBIqu6O
QC0KEtKJDsag/aLe8SU1HRBUWFlXfa5eBBSozMI/QgqRu5GN0t6IrXWru+HeYuBciBgyXW/F2kYL
KJO2roAE0/vWvUXWwsLvczyxVvZRW3p6lPONp1oa6318FxUdiedpxnGPvsjHVApcb65ZPih6TicR
j+YJgRbFngzZBNr0xzSWAKrnYTGYxGpIJhoEQcIkEyoVhITraCHQIU+GPxv4xjUxwAs+RrYmVDlY
h5g5F9KexvuE0tEq1zy6e73O7mfg00rWe5HSulVbTi/kqGgrBntacrEihzqY9+nQLZIAKZbJFJzO
jkvPpZNw/pJu8TSMRXcY6+gLe1+2qyvYqo7bLvEzZatSr8mYBPGpMNjfTephiFFuVdK79/SczpUx
f314E3NTuqZXV6lVa4sWOS4HKyqvGDIggInGkCnQjVQc4iF91SO7vvdL89EN030cWNbJDMVLpAUl
UV7RqmmYavQIL97y0qBD3hTLgivwiXPnFWJVzJXL8DZGpq5qNKcdeksO7jg5FIGMNpZmReuoKOf+
XoC3sIVukiTwHDud1rM+ZWIVZCknms1loi6luxqy0TxbcVydEmB8SV182HYFpkSUyV6vkLs8a36G
RiXuTqWJ8m2qawE+hwB43Wr3kWBZ5eA6KcaCBB+b7HRa18tmGLFIK/+N9ON4qwovh76fvxtBsCpd
O9hUQivf48RaTLq36ar/ZOw8luNW1i77RIiASQCJaRmgLFksUnQTBCVKABLem6fvBZ6Ovyf/oAeX
IZ1LSlQRlfmZvde2qmuEqOrB8abpXiVojjK3ii/uOlWtZYxtGwUpBY7tbIWW948du+Mnkep0sF3x
KEf3aWERsQWSCiJnbVJrir1c1u7vcYjRb9nHiA4vGqmwZU7CcQHZRKnj3IZAWo00YRPltrs2d719
1iQJodVYbBOT5aqqtN+2KsdnZAiPZWb7IqaecdBNbhW1JWJAQCROY5Fp37/pMye/8ZdgSPOx4unf
4x3UHwAyIvqQLjPcCb1U5C0mk+am2CWDAJ7WmltRu19REnqvVjiHD6IB0JNaQAyrcDwQKMQgX+XT
xYFE7s/oBHxwd/BU9em2xLL8VPYoHl3I/7NunXMIeL9Kd9+aIStzw5U7k/bA17v+n0q8nsqUGXjK
BOliF1SYmr4khzwV87mmBckS4xnZhnaWIeC9NFu36H+qIXzsY1P+UhpdiNufUTsCfkyd+JSaIyDb
uDe3ps1Lm+cuN+2ySvvj/BTN9FXLOH8iNfucHT5zyPPY75vaO0boCxhfzC0Sxy45eDzxu47a9MnT
jqhavqMSFFwd1faBxfGNuFEYtqmMn9WcmmhjkvukpyRnNvyvUNoV2coun5ClGxX4A9Ga8SGpi/cQ
Gc+WbDqy/dKY+Ee55MG0aCoYwqr3HQaJARiXQ7vY5UtPIuS2aNk4OUbpPUprOOgGGCe3QR9qD7Z+
8ZCAbEqtkwEay3HvTvlyZOY47mQsDMCnRYQl3BNXtK2fpqETremYv0ajnE6JMm5LAgG4Qa56FzxD
0Tj6cL6HUxca5NojwQ24qasdvFcPT+0a/zZ/5X1qvM7GGVGg9zpn453C6GspYrpUxr57kbJkGzwc
VJ3et5el1pgJyq8YvdmpZGZftSeNndEOHSCjBK9Kr6Ywzv9dJO6sjrGU3IqKHlzUjX5oWu7Evu9M
aoCO6U5TV/sYp8nNy6BGLuaXWes2kCrdOGK7si5mysiD5oKVCHF3dJnI6pqO6VuDNesFrtCy9yTX
em+yEWRx2hwyq4UeYcI9LZG3bRC0nfQww8FrAGEOxz9Ods/CJTwz40FNZ0ga8To17imWXrcbvLNV
lwFbeA+L2NicXOsx6oV+77qHqa2is2Bv2xBYdaxSsD59qZ2HKVx8I3ZQT7dV+9R64dnjALqwgQR+
leZgBlg8XYYiPjm13m0RLbvI/7K/NcyEm0Dgtu1HpAg82VXUTvdI7587jFUvDT66rAOlWBiQ/CUQ
Qc0FG5Wrz4yM1SPE1u9Gt8EbeGHH/oY010Sq6wT/dEPrVvH9pFERzHrZbwaZhZhm0QCBmfgchSN9
U1+21ch03UlN/SHJePbLigCeeJ50n580iWPRBx0tQMW67EF8dVp0HBeFHZVx2lDK/nFweopHNV7C
uTbIXmDki/mJpF5Zy00zmPHFscu/fTOFANkM+KhElreY2I/tKJubpWlvY0nMr6ifO1crnxUKZsqI
VMerBpKM9ZTh63Wd7thGFe9Dve8njjZtuRHk8MdVlB0CsQlh6e4VlTbbuqhqAvTH8cb1Pgr7rsXo
50QovmwR90G+HHRZE4lrqBbqo7OBBOyeZZb5NR3MBT8z+qDiTHLWP8u24gvDSMac0cKl4CJJ9xKw
aApj6rkzql2fwJYrSDKgWlPdDQLaNAnwkMQH36hZc7xikw77eFqYqkfZISagcqtrhFoPEOX8zHVe
c5NxppYu+iFndbg13ZQpxqB3WJWy7WCVyVYweDjMcv6F/RRyrRm+uADyD12tJ4GtxseY2m1TNMux
qDCTLR3v+Y7vyDG1F9WfzFA2725d8SfsqkHVj5Uo9hYjAM9ErZ6yj+hVedBTEe48Y9ZPtnkq1wq7
VkhdKGSWXdOAQQmdATaHqF5jRoRpb1dHclq4O8E0p0axgeE8X0tMUJiYplsZgeSEwIxRUlhwSry9
58iBoQZFeDOW6MXRpvhxVnwXBVduyFzhkhYzZO8ZTQErSJxncui57dCG0XUxniO1mTYDklcrF/hS
643SpsNb3ihx/CmG+H43yNuxlXUkWCc98LKwJ6otYgoxLt7FRQqEh7xKAvQJzGvDaAtrW/l1nD2l
uVDoVcZT5kgDhE+JCDGFUpLYS4NuYQAoK1BF/xRliMymi4pJDiIgGH1np7yzPuafqkSR12hFdql7
VR+HggQAl/yBiz0W+4KeaO+5jPClU0MjBJ946CcGRg66APQL/FVTZj83Fk4Np5y9PdOMCtpJuDdJ
ZRnvFpr0h8ale1r/T3g8Md8W06G8moMiJPbPs/M7viTeuxzHsaN3xxLkIonrjA5rim2/t8ESJcAd
qCq9o8YqeNsn1NTaqiVI8vIwsUshREWQMm6ZB7eTV4Sj6DBZ5+8IHN4Dji72Zf85mFRYNn3AxrFB
ConpnyvBwuAEhvrTpX8ElhuSXwFzuBWmAPRbGsHeIIij1kI+x746QNfQsPlLV3pqztx/OKIyUlts
YpBKK0OBJqvj8GBpJo9ATCpSFql3BSFiH7Yy44rlGOBHxzD3VTn1QravyY59kc2xg1GMWByzZzmO
B6chKt1kZuqNRfFikPbiNVTAJQa6iIJxZ06c9eE8xWcxTc+57gxB2ekSKJxFyAvlSjfRsOhZ5R5w
G74sbTpvkxTlm73Ol5FVoqd9rpy235oVMv0q7XMucJjiJN2iwda0IcjU/OapmsFw52YMhkNAjutj
2ZjskkaIM3maXqu5esOC4/D4EfwhCys5V8X80eYECTBbLc+qDDGwtKjVxgVgcJ2k773HzHHwnGQH
GgmKrHSutqkBlSE3hZ946fqZo6KTmOAOm6I+GrX9bYA4ACMCYxLZXAHTJdMOU0T0tKoRvs4D8Syk
FP803Imcmed3+fM8p7zig/GvpH7BsskqELLnn9lG/pIhQbRrIS8dzeeWnTH/uBxGRo9M96KPvNWS
XO834wxlpqldBJcp26gUue2ujHPLn03ZkjS+Ko+q4sAuJd4l6I8ZyJsUdoZzTY2kvGrCOgGmrWh8
Qx0tdB+xkrT/JBbTYb0u9+YYmcEcds3BCTyYDytlBwYR57YfivrLsec/7UK+nJUcFsT012pgkVSS
PnCtQ4RoExi+ZlLWrnet6Y4+yeFnOI/nuWppyzsO4apFzGwu4RXr5SedK5+w7uwX2b2RJOygZbO7
W1OymRsDbvHuMeQ+QgiLZqSueF0YWgW9tbOWzLsskEO3ncN7EXJe5uskcBBVOuGkaZe/UpGhMdWT
ohSnCQMWfkEzaLw4kWNdsNpkQeJW9TalN+X2IP89bI6WbXaPGbx11utRHDiSFYPM22NTPOCzEBcT
zzychRC5hluwgDVcONPtDEXDAOu+Kds8CfJQJYEmIJanbc5E3S6MB72rfA1DT5fH4WsMDqbXq9SP
lLeqR6h2yoJ0Dm+5ELserFnUD3QEXdB7mckQPNL3wIkw2swSwb5F0oCxXoFTY+oXwnh+OU03wQjh
npvTwzI3tznvYE9k43ZRYftCoETeWh2uX8++0ncEK+Di1k36vcq0dZ7zmhIUu9Ed6Rz7KGQrjMB1
78UGSZAqrd9KJu8GS16uyyWoiV7cly0z/KQxBxKN1Cknm/uoLfLJyFs4BfJzaEGt6GN5w37iG22H
IWEhcVTjOjgalrWu2s/EimiHGVT1NjcdsncqhlSu0DzexslxNq497fCVkf571mntay0XBgbFb5YO
ybPIkvdQDfkZn9Hnz42F9AFOJjhHw6ih1C7ar4FBDMFqzXOccr5YjXVNzYXs974bAg4588ixQsn+
ZEVd9hpbVgwwHjEyso+yQYsGIgU292A+jmizgTCEUQAKkpTSEf8M+3gUjZ5hvCwzgvpG6SDseai5
qx/M9V+LaV2naxbJ0VNjB6zMrY+47tyJei8aDQjkYWcTYUU5R2AvsyYj+scme75lCMR09JL3iRLQ
nO+53VcfSit3yHqZHVkptuApYzYlUF4V6h+MIP1KJMXezoHTQSQ2j0gx2eRMJkOMVo8fnL3ACXis
p5kdL+6XsA7yeNSOeN/ScwICYBulXudHU+1ei7LUDrXsn9Ee8/1DmjkOeXPAXlgEQ7zSMVNiAgRB
T1cyy03I/6wNo9Xc7k1C/F6t/TVcP3ts3w12GcJgqskCcHkUQG4OGUBz2mV3J0vNu+rlN7uOgIUV
1vi2k7tY9z5ijVdLMp/ZUuyxSOZ2u7W5cdeXlCUl69wblc14qz8lqnJ/ZNEGlwy9SxiWlzzHjhPD
51Wt/hYPnfUZae9hSKpZYtknzwB4Bl85OisJFCT2xkeUl0cGuU0glCRhIeGc5xbXdpqmMYzJ9SdN
IdaoEndggzQcVTYyzcUW9lz0deAtBWJNu5r2Q8gzW67DWmts73bSMMyU4DdVEbv7RZnFthQwUF29
eG3Tp8mZF0Ypzh/Tgj47IFx6FKJkGjm+JFHqPorxGDFDv5DohXpgDA92S8xF68y0Nh5CqMXRVgMI
pJxcypB5IwATUEL8JSrrT1OI0wP537TVokg7JMAANkU/Rz5gW7mthjHcmIgqfLsaWHCvE4thQRye
j24eaAmwKAb63X6ItNyvG2j7VVJ6SDgJBCyZlbt5fCu1+V5adONEIjwgJRteQQ0uR+7nh1HIP4PN
7j5VhveML2UbTcwmpLih85y3hqF568hZ+eAP0EWjKNdAAz3HdofgWi+uY5S+tRltL8dlss2ZMzwx
H0GkVILvX6b8OFHrMdYHV13O1gGg0U5jQUDKwBwhuMjhFNd5IEfzw2RqvlG9swdxlLw5ZCQQR/Ra
Y0sfSOFgwoH4UNf/OamHXH0df8iIyjmevCPsjfqEBu3BWRXhjO6yJzWVz87SuQHV13TMZshxSCaP
kZ4SXEFM2iYe8NKHmQaPAfMaS3sTaIlmohmA1GxHUN87r0GZOqgGo+emIVeQ+oi7QpnsIlp4CEPF
EnSsAA0Os3GbckKkpVZ8SQ1/7pJGQQIbjhtnphzmSP6BwXWTO6/+RNRc3EcO+cZ15K68PPfB1ev2
NDRbpDQA/hVj4zS7wybbWKmH5W39oH9PhNu1eToffhB1mDaedUYofheGnyhptL0oOSbBRULeJKgT
berga3ySVij9JPv4MOdS3zY1lLp2QEQ9SMsfRdOf3FasOkb4XG2rlQe7r/dOx/XlrnJUj+kVGSQe
lb/TP/YRVfUUS7L0iByxBEZGq/y/7MaJrA3Jy8bsFjma28Q32opdU9tasLL7dEjRvq6ch7Z38Agt
9RPSzRVBVgKsyqNy//N9poOz8O8lt83KOtiDFq+/V/5y+/KqRGRsp9rZZYOcDpTUHK6liccb9woQ
FBQDfzoO7ZPT4ghULEkDEmqOdb20p58PEeV6WiLXmmuGg+OY4vSJ9gNKG98e0reyyb7hPiacRdEl
b9FtFQmto2VnaG9Imu2jdQ8uIC2mZN3s4i6tN+nsBiORohPAnJbFUamlF+hMH0v4/pM/ai5AeEqS
smzNbU/u+iFKcb5E8Yx1lRSqk65JhDw5+s4fVODPB0a+3cZj/7LTvHk4CbtMg7AfLqkJunSezHFf
xuPvbuVxRmb67FIHbSn32s08r3sJgSYe+klU5DChoxX+ZBj8pIv0Tl5LuHGSAvE7MRUA705MB0sf
6GRzWvL8MuPjCyh1Layhp2ImRAhT2GSm4z4B9uhrBWypOvsuxRJ0lfuyqOwvMDZfLwcIcAuLDG5J
h2fl+MP1M6wI0X+svxJ0M5xMgYFoHuZPm/TGTeXtqAIzOBTaDW2qcZyrcbNI02Bwk2unWZ/6VRaO
iHjmB1GDxrYWset1vSV7TvQnOd14crkCgVb+wCQdoXKfVMlzOfaw2VS1BMwneHii6HUQg/mrXDpj
E6fuweYQOLpYffyoKkPEQ/MvL7Os3c+OZEF7cLaK9e96uBjJrD9osk8/JBmB5LdA3HZb7QQk9CXW
JtPXNdc66cX8ao6Ts9eTTttMKxaxkFGQaiNndh+J99kxY7rHU2SEYkfMGLciX4N2iPUJvYwjtyL2
Oh6CKtob9pTvMfRYwLg2P3RFMOM1ANmq8Wk17/89lyiAOUEtkriE80skwxXj1Uvufdvda5PEd22O
0S319ZeLK4jJhddDiHUeJZrhLbbif5M+74RHfKoD+22jYZPaQGc4MhbWNm3bOeAXw469jrAOVeGa
J40vjs1iHTjyM3aKzl0v4y2Ka4oiHkqk7MwQfYJFds4fyhQP25XXtsYu0cSFzMw7E8ftT367Jrwv
aVafejLw5i3OKNdhyTxP7W2Jpk/W0RwFbkWDMw7vWlG9tX9k/JAbTk+u2kVv8bwN/dpUm78avX0W
4BUJUtiE83CvMFnnJiJCrgQUFzFPd7/TDSxode79Spt4H2pkDPGpJzc29qOl0oMNso7rtxoP46Jt
8+khqmvryHajP0Go4SV2CsGQrmcj1FPxLkzI6jqICybaLJm3TpdgIMObRztYGySV4RV7kulkbE02
SfnOJt9sR8MK/CD10TFFzO5iTN1JdE/NmmlEgYsrb9OHNSpx4Qqfk+eI8RPlC7hkj2uHPLIFXuzA
6njx9HWkoZ9ce1VWOzm4rOlbraTX4lDFxPA1ePBYmfKvj6NdNVv5sVnEIW5sL4hoiAynGw8WlvQ+
jgRJQpw9P+hSXYlTX1cTUzRTO7iIIKFa+o7yigPseaRvmH32PGvfeQzjwIwWaubcHGnyGX0xH0Ae
q2gqPe+aOO77Ku3cTWH9+EOH7auV7Dzh542aSA8SAw5zFs4fbCZoMRRiGXuOeG+EOpRu9v9YFMkq
GPJRnLyqzv1l1rFcis1EPckMr9dJaCtPi03+TV5TVk+rQcqZprfc8AbfkvNrtX5ZGLVceDU/nVZ7
okLomTCHjwTubH6uu58P1Xq2i0QVe2XLW63H58lEdWuGZYuAEkE7sKrn2rY5YkPsnVUZG7tBRHvO
uppexaQvhIULwx+CjyD6kdcd7xhv7SJ/RLUAPz+k6Cv7CFEOfwSGrkr0j2CL08BJeaOn5fwlMYJF
CXu0jiiq/27p9Tv/+dWYfQ0J1ga3nUySRrV3Fpg42Iv8dXqy4DM4vLAViDl/pvCtKGcYz5IiYRYt
0q9mW4G1ULl7575C6dbVd69UwqcpXU623rMEMIyEyZl79SYDc6ca1mCAL2JhcaPMI5rnbI0AME1B
h2z99tbqxN5DjDG2VsFSTQpvp1GeQq8mRiR0h+LYAOkU4I6D3hhfbZs7g+O83Czk1u9jL0WWuroe
8qoWZDdJorQyBRgKHACVDkK3mECzU2aY/2phHwXqYiwgVvBzbzPA6o9a+2Xp2otIpsd4fVKkRbZA
5BxqQ9xbdDiB27rYtbt0YVrGFsEdSO9poZCStEn6NstJ3ObCql/nQUU83s1D2k1ni4nQWcB4ma1G
3K2GhFJVhRzFznThJ9khBBhfomF8pLJ9olvDEUW61D73HA0faPEP/A7TBJisni7sLUmEb5J3Ut2j
BQuH+TqK6tC9pXpvHpcWxWIxkhHtRFjUhP63XZV+U4lomJMuDJKBYR4Zbs8NLSA61bZ5ZCKKd5yW
pZWH0ARs4mUVwMV+CqBEcgqugznLLSM/famVhiM0jp84J0LGiowxIIxlksl2ZXAyGlF77Jsx3Lcp
/iWy+DYMb8HU5LrOG1gLGqsOAygp2SEyMLsysRNbU9N8uFBwimXrowhiXJDLD+gb6VE3KGJcABCs
RM5NIpkmoLjpk/GxixABUJhkTf8VquI35hpKDjnPW9sA+oZ+A1PxUH+CoYbPtc0swp70ClORrn4X
BhIWLDeoBYCnHSc7XRUjRrst6KyBtcVbbbiX5oiffTa4JTfK0wdfoJndcz8WKJYnjcvAHXZUzq/e
KOaD0X/rhgZ7wgyPVoUWBodB4Rn2TSlevM5Nm8DIXaJ5avXisrA9tHN/SIcQf5f9NyxD+CoiOtr0
ktvGybqtV/5ryjB792CxVm1O8l+cfnpB7REhrqggD6MoBOEu9l+vap29AqC+gdPG9D48JzGeYGeZ
JNbS6mi1BnA/T4983WFAJmzgI5LYNxag6bbzMMeICZ5nKJxXHgLIuQyEAP+Y9EcIAyK1s9fNfOjl
j8mItM/s7vqAdEcj52WGDoYDB9oBU2c9+rIoWNd1yh/Hg4Wo85tRETSURHOQdZIDN+wZNeoNhrBo
5A2eHz08SWyIjJCXc4yYND03SGWPSLDmLUqG9qFXwy1yMWKl5ib3jG/G9/ZN9m5OK3XtFgO3b1Rp
AUyCIOnhiLJSezRosO3ccXYAxgMOKHWQZWVvaaXf855kAf07bEZmE9ZEAo3noUnSywqOYhGEDIY4
rahSdEIAl6s0ANF4LgjfZT5PU0MBQuqx1jTtlhwCOHgC2ZgJYJigXaAx0iEyyXa7g2m5f4frsp8S
5n9EIqGjF4J4AkexLF92015ngeaHSnyazYvlWs2xH9EoJJMS6/4K5Q/qj73eOjiMGHKVFjKXtHhC
XCF9N83IE8RGkOAiTYXGdZTuGT7SQdkLdINyoo3vWTp2BL2ZOobltBBnbHl0ayh0iGNUbhadHb18
dydnlztQFzgF3XpgQZKomK4D/1xpcWhoAOU2bZr/9sYGVfP6jdmVR/r7PF9MomzIn67h+sTmt2Qe
TMKOZk/FPorTl9Wze54RZlu1Rn83gEWqNYpkrjkXyQxysAYpdbxVCm9HEdV3ujwuaTCB4BmWvSHm
Hdrx+SgydEBNa+wxqm3iHF9usgB6YlCws5Lht9vYz0sHSpgx/66q1DF8dKRFfrPF2oi5IySv/qg3
sY+LrjmVmNScWU8POGHxX2LeVeHI9hDvbSas1p9SXrvIGO9aE3nEB6ugSu0Ti9FsW4dVoIRmEEkB
k3PS8Q2b8Lwi15w3UWv8YfVrbZ3KRVOscgYx5nTTFRSb6U6H05xs4PFoTBKcustnnaxSXPhGDL2m
d6e8Rh6ZBm6Fe3UkQkiOru73Ce9zoBwfiH/ydUeHtjvzziyCtSBr8r3kS/xMTvemgGhRwgFlJ8Sf
Mjq68OuyYtSGyqkriYgmB1RZWvXk5MVNZZ13Yn/j7AAH/Sv1GLNC4Vwt6RUbWgig42kL7Crm4k3J
FDUjCDh4vMOwE4ceeV6eDZeokMbGEgNxyjytVV2NxPGULJrZW+yihfuXQQpGhnwfadFHYz5hilx+
VXmw8ESJkdJ6NE3DT1RZbVuXu8jOdWa9Lmr2Sfcu6MasHTvxaZ8v5mYonPcim/utbHuELtNzlCua
exub0dQmq/VtfRpaly18RjpyiNJu7OAF6MTzOMabZH2Ui475CjJRaZSwCtUvcoAXH4kGbTrPByIy
q30igyw+s6a6jggPN3VGErBnGmfphG+xh3UDfouvoglIl2hOaW7Hh3WK37UOwpg+sraK+n/Rmt1i
sDHK55HQFhGne3RZt7oifsjF8moYPDZSNCHivlrz6zw55c0YPzTV/KEeSAhFOs7bda6KX1VHLhuI
rc9EeKYfQ7bJ42xGBkeYFMfmOVtoLQosfqSIlGBCOpq3UwR7qarP3RpWaXIve6zCqOeT19B2FIUH
UvYsYs6p291pLNZ34kQNzdlHdEKyJgzUGDC7c+X8kq7bHfW1cnfX7IWfD//91l1dVfC9dnYC11ub
65QhB749bJFAFVZ74c8H439+9f/733LF3rmj8Vy8DDekZHALVrI4DUpfyd30mbPTG75s5LNOS5iW
4YzaqAvCBnS5Uh1hXeuv4v/51c9v/7f/9vMp/+8r/rdPEWKiWUhsbGcCtpOV1KRKr3iCGODXPjIW
guXKDmXeHC47rWU8Ey9qX8TNLzGK76iPmsdEJeM+dLAui1qeCwlXo3L0whfIkbcOnyUGZKYdljhq
JTRE1UmaAwNBfBJh3zEtHAd14ckLOGLJMweKDbopnh5HQHRdnItdYZOMhqKUTSVjDptV7Ub0yRl7
1YZo7d5Hx7LtFwIwmvDz00gN7yqyf5yZ07bUOeb6llRn0j4CG4IvXoSvSBHAhtsr2oF0sTVDcUpi
iR7pCRm+G6cyND8kR8cxdHbFZH1WZnibo9ANXFr4dYmt9eNvsyJQLky6ndGxBHVc5kLzOPPyPDae
spgZWogfBxRFpkNk/VpRkrzz2uf/9NaDg218gMD9y3A13i16+AsqDlk/1hxYbQc+A7f/pp/Q1SwN
qXKNDNKqF3440tmPU/m9zAp+L1YED9cTemjm0gtHwSyzB8qFPXhfojEM0l4To7/nIUgc7Y6KCIOu
af8aGyegS0/4DDweppn8aRlQbPAXYcfzcAmbjXwpNEJRu3Gcd0afdHj7hkdryT9kPz5POYWDbidU
PLmXoekRDFtITyB62wqSZbFPllXbp6GX9kmU8iXTjJ6al45uyidQCimWNneapT81zUPW99qp9twe
j6ozshj+rm3euN0ax1C2lnbCmssg6yliAltDNz6XELTZVWOw2vfNPuOi2SV5Gm9AcUOjmPKnZe6f
Y0+2rNfNYdcMsH0JdHRPP/4fOUOlbG2gIIp1C0zBWz16WZByCvLdMUtf7dzwOzhQPPNIjmt2nvEW
dWk+HsTa4+EUS9kfkBwDyiHeeyWvhRHl5lm4yxuN4mbpPMzBZMMfqrA5VVWK5nsyDj//fqN5tByX
EcqkP7AtJxx5dui88zc3TW/2ZN3UiO4tfhUhKiCpVzqyBAbLDKXvvaLeMRk//fxBJGNbDv8mbVy5
HY7md8wMCIpwDug2ZhItmMV6Lta8ZpYhgRNmkE8kx9fxMBxwUQaWrc8srYhqycsV8sVx9qAKdSrz
nr93YKY/b9zIBWZI7ja56jw41MNoXOn+U8+nyPtoYnpBATshlwT7gSDPyXaYNiq5Stt46yabCAEv
/Gor42IpJ+gy92MpsvepGdA0TuXBHcMPK4xDttiqfx5WcMeix8S45XQ1rMyEJZA8Z7i4+vDdqHvd
dy3FcD+ZP9Kqmtn4M48alJbuQxUSR6TH+nNp13/13A2aOFX3HiHDRgfOr8YsgHWU3IuYzVa/ZK+u
BJCtZdTrtA97l40Uq2mpHvNUHXQtjH2tFDHhB453nKBeBV5+6qtRXMrJ0w590rBxxPxDCpaNxjt+
NHqDdubLMbP0UixfBfqiuXbvE6OciI1jhajDb+f4KVu7KCyAML4WdAuSzQN7RwX7e3yRGXOOrFfu
tl23DmXl/Va4D1Bz9cXekAD8zPXx62xG9V67IitAF21ZL59jk9StKGW6pVORbkPqjCAs2oc4cthb
VepNVZW18UZV7HBTABVwO26xfAY5VYwm55/h5FsVoQMmZ2lkFL7PMK9s4bp4tDQ2maRoZtjtjB8D
AYonq5/G/z54FWHVo8ncoEqaa2EMQ2CwiZAWoqCsxtW2qBOwGp01QvU0GOQIrDlUPx/6CoGKrWs6
usHwdUonmBMS7qNrJ/3eGqbvXCdIWHpInet+OVMykUPFDZJ2O2FGL0VOoYhzAhY4A+uT0+uMndYP
SzkwIuzYLPYr2Mcwk9el4nPzlgh3OP/92SzWpqf5NpOUPPX1a1AA0FitZxpUwn+elN12TMQrlslN
wqNxILOSnefQXCX6po+qYoNXITQrwukNOPp8KGWa7vQx/UYuFR8HWemPQ4v63YV5n0WAyNEr5kuY
3BAZd1soWCPdRSr8sSUeNXSIcE50VW4rCRyEcVx8XrR/M/N6OglxBjXkPHodK+1iMZq/kjQQoAkD
kSqjwa1ivY89i2JwGEB0Rpk8pqK+MD/PAhQZBXVZf8357huvKO+ha/8GQ/cciXj50Mry7Lnj9Dcn
6NK7kUUUfzQ5O+1FswmzjyrUyVK1O7Z2r2YMMXixR39QTPBnLANLzBLVM6vk3ey9D5zizffcvrkx
2KlCv62EPLqlERpRYf0LXcSoqow0jP1S7cPBpDcsEGxZeFF2RhzFzLzDv+ki0FGvyXozMsCoXIrr
TMTXvjEWPNCrBNwrG/kJkKur2lsHqMOpV8NtE6XHVkpf5vUvZlQsrrLVLZAvPsq4L1vdxJTEL0Vj
MEZPbBKnZc87g5PNrdWXmTXR2Q5RU3adRW5AywjBjhCVpGX5XKKRq0K9RV/cEoLu1PcR2ajwrAG0
mASPx773pQI8p6hsyYK9O3PfXUIIXvWMT1wlRohWAGEXgQgRDhgDUxQ/Ryd2q2MkmcGa818PeH8R
qaAEmfsP9+hRNki+ad4dPxl5oWAb2o+9NIwjR2EfCBQWz3i+6HPxNP21o4OxaNVhocLdudHSn6PY
xjHTG7fGRqq9QogmF4yh2YMJLsf6OsSwm3qnj4PUjBkBM267Skd/goBmIl9ui2tUp2xXFcPUodEl
Z3pvfLTmkvhJarond11T/HzI6QlP6dsYd9W1SIGB5k3i7GXFdPW/3zLID9pOEDFGrTKLZbzJLn6P
ZzxeuWTD01fmnWzw/8PemSzHjWzZ9l/eHGnoHM3gTaLvg6RIStQEphZ9D0f39W85pLrS1a2XaTWv
HMAQZFJkRCDgx8/Ze22xga+q4JYE3UDbUjYRX1unEaAlTbjc70ZwQyN0zjRwumPntrCX5vQSCvWa
V3Ru7NSwL+QgvQhp+lv6AMW2i75D4VZL5PTKOKhnjwpms7dRSwvGwTJg3ETJWq3aKkXkmpHLHIng
1qMHsLLhFEdT+uC9G5wUCZEg2skrJQIJfySXuMDoPSDHxLxBSWza9JIqTDMlN+MD2Chvi8M5W//m
c/xvGNACOvmfhkGBn9HENmi6mAf/IEDLKMhiRXc6OGaLiWduzWvf6afY7PxHXq6dpDd1AnlX4Ese
m61jTy2rOJN/kuFcSgOoxatsijMULclr33oUuOQog3KJccYOIs/XnpOnxNJYP61Q5Oea67IBYBtW
RMmOcQLHKqZ2TjPnucv8Fu+HNM5Wig6/NEydRoI+b+knQc6ugressIZr69fJ0ZTWvQrm8Prr4OVF
e8hC+RwaNXMtmzqpRwGnT64DzVASR1bpxpMEZfsPL6NNAPqfL6NnGcy7bNezeCmJNP/dd0nSn8GM
oQsPEIq/gr003mSTwAq0ABtjunHocPTxh/lDNbVoflxwNrTxrSfUjgI5SAbqyc6sJ+av7d214fwg
INg5QJ5xhenROz64mHGk+6xPLSHBfrNCXxI+jGnibHjt223pOF+INGtPiIOjRxMbIpKL6GPWZGiK
oNi8GsDqNnZJKDm3aHeN/DO4uYY8euMERHJEp2bi07Pb+tgxd6Y+a41Xz2Z+/veXmwLY//k6kZdC
CQibyLFd9w9cOjbnAC6LHR4k2ISxgPXkBC3gKLJuHMztlJIiUdb+7tzrSFkJSk+4BvaDJeMj7eFb
UPj6JWJC4U5Zc1gMbIno6oMIhb/NmTeuv4oqD+/eth7n6SUfYxCe+bgJUrSMWpC/aYD/3mmDfUbD
8/fPjd/73z45OPyeg1zYsNX3fzPfFhMu1qKfkb07WXZEXkr7dDeUVvwxquAx2mFZ81HijWB6Ze+s
uh1XlRZrn73aYO0qKYKbrDrYici2hcewlflpv8Iypb80vhg2bpPT6uayWrVziXiFie09tNzst7NU
RDey07rbJJMC033afem5RTr6VLx3ugDw5R7xz3jClWvc5rIl6yPU3begyo+5zTSuGPVXvUveYrOP
X6hu5B7KoHewXWk+ZQjBocb0CDGHyUGirr2n6+O8wyqRAj2MCaZizwECG9pWzdzkMGXO0bFI6faM
sxk9NB7pzXVoeO9Y9E5Iy+V6qLPoUhFmeWMzyw0hwEvZJGNwbuvifd86/beeYVdgdx9LOUFTcZCC
muKp69ExpK6o4ZTBWa3o5e+rfISfwoZ6o8HS3uQ1cj5X9s6HeizvRjOLb9xaD3Q/g7PjQK9z4iBY
ddILn5PAzmAHCOeGzQ7HhZYfMF3GrBP0IKMd63azmzUsKsOunav2DdsbwvH2yGcX/+7gdxczweVi
9yxHQ1N9KFzHX8HCekGLZZ+SSOSHzmqmveiQYvaJqSCxHel2lBmEbhtvf38VWv95JxKuawjX8k1d
d4mM+PeLkAFPrFl4cg8+DdODAulYtDaBgL3PevMhdqF322HjbGkmmufMSEtafgR8IqFnx++RO0c6
4HyKdfNzLujz2szu9q7OnFyfiIQjoY3YK+wdZotTQCpV/QwOxe3aHLwbPUhCXLcWzIM1TPs3hG2I
NuiOru18vuqdgt54gzjkzCr/4WmrdYqpEcnz/2V8R02B682xbNcy9D9zGDRRa7M03egwu+UdkJhJ
FlYcrp1Mi2+hkOe8gM5fhMVzafrI5HtdPrOjuWsDrLSpaeVDa+OxhArG9EeEVy3IHNWstJDJ4Fmu
etTfYd6jHFRCSBWthftvZWk4AMMkeeFDVG18ZmJp094cKzqZpTjQjk532Qgvu3FrscnMXOxqsW+Z
f21mxln/8BIYzn++9RAJbOE7+D3oPhpwBn6//7i9XuEIrqNDb1b9fcpC7yobi3mZ+cFxu+5xDp3o
VIfxF9dGu2HH1fshDjaNG447x9VpyAE/fMvSOyC7d9mUomLOTes5d0OVrZ7R943Hs4A//d4H/4FM
4aEf+s/1qOsHs57wuWm2/mol7gZFCp+0loChcSrvCseMyewkojJ7LRi83ee4ea+FXbyOgzQ5tVoj
3/nuKQiK6lnSEdrU+VgdpCwfsoq45oYR8mUMp4+e3vbITPNdW4EhjoXz2k6JuHembd+5X37I7Fjf
OKbBZdrF3RP6IRjnSXszaynYGubYQwbtKnEVrWfQPdt4mKt7y6hm003mddGWcM8+thlb/l4nNkBA
932Cj/Pkyao8y7p5sqzOu4wIop5yNoOVP6M4Ri9JrikxXiXhRUZXxHtPCtwUs7eXs3/u9JpRwaDH
3PKIgTNkSkY96QNRF9rbQUOQik0xrGwU6G7lXUzRkrWJFm9L0hhbj6H/6gL02eKmTldYwKB7yix4
yHLjTsch2ydwnrcVoKF9W4TNNmb7vtVBqW5Gz0V8Z2jpLjbT4kGP5QHJKfK9mH05wVn0Oo0Q8KTK
/ETT3RJUQdNcRF6wNWrD3NuEeDTZK8UV9V9GR0+LMD63n4VR0fmaJ6Rcc/+mu1ZLbigiFJyR1H4S
g2NVQFLoE/YNzRx9h+36gG7zaiDZug85zVEbh6mHMGdVs+16aDLpbx1XWFsItDQVJ2BTMGHRArqo
LaZYf8ZnXj5mEUSjweEno8ChVp+9V5RiK8tl34fC1LnkcmLAUwXay9/fWYgQ+M9bC1EctmN4tmE7
vv1HiRwZGo2h3tX2TFPHtTIR3jM3CNYouk1g7/bXnk30U1FBIJuMlrgS1y5OQ2R87As3hJ5A404D
bXktfX98aDUzOkqfZS2P/Gfhe/GhAVmw610w1pblvO8KncTqKb+KUrT3btKQ7tV9u7KirLv5gbb2
hVeywXsYozR6UOO+RwpSvBWG6QLORPUbMJz3dDPZe32ncOg9P0e2wGp0i4xVyEqBkyJ+6MUgNwNW
6auwc8bmpWEwGS4/MTanU+2VVxlFFep+rsdYGO7NzLp6bTlxu4vAC64mA+t2PnXv88F0H4Y03lq4
zZRPb5dHpxws2Bd3ao/kr6wRWj6Y5mfaF/1BK5mWl8kOoNN0c6lwWUkGgPhwKEiwIjSOG/J26Pkt
oekI5lIEt1hO+NAVCZIbtmCM5qYj3AuxWXzwwgVGTlsvC6r5kNOxIblt8F+x0V7hb0KnsB+LGc0V
hbd1ioSPHbBz6wP2eUjFoW9tbWzYq7kurHtK1vWMMOmCDnNtwKxUMlfYnyhjBqxJZ6cI9R0ydiVq
U0oIxNXoXcRzgvOGzpeXb/oALWZCQPzB99L6FqMHmcFWbO0QMx4qSdK88i9+ijDAT8yV0QTm2XTx
Ki5X7P9ifv4J82ML528xP/fmG/XCv+F9fvzIT7yPYTh/2Q6oEAsPDn4Lm13c8K3t/u//0QzT/ks4
QrAOGg6wF0X++Yn3sZ2/uBId4VvAfbhP+fwNP/E+Nslcvs82hx2BzR1E9/8neB/Dd9Q28rcqRxe2
xZ8gTPZP0BiJCfv3FT5t5ZwO0o8fioDlEI1XocTSDlEdwCSgmmR0O0qJ06bG6eXTbbRhwHpj/JUi
rMUxaRdrX8VP/zp4ajjIqPgyOsLYZMwJYiVRXA6NhV+4Lllkllh4oGmwctAR74xRu7LNNulBcigV
cnXOExMFarP1+6Y+OgZamS7itpSQlACHaCbfJ4zwwaY9LBw08Qdp9eeAiLok04KHGg/BrrP8V8UT
WRHIA+zHfQCU2oTD9CDrOn5MvfzI+PxmjB6rZMv9UaaEi/TW55iqhmWKnEh7wO6NwHRXL5j1WSHc
G4VZX86Wtq1jjq/VoOTPpXO3+qLai0zc0l5PyeFkBtC37ddgDL4QfsTUJgN6XFYlEbK5M5xsb2RE
1mMjaAK5K4xBnCt18HuItVb2aVAJ3bXK6m6gA69Dno2WoFlgwmupQ4tu+8fD5QxJ5/OYdqnK/SMZ
OnS0Q0dIOGO9EFASGrWZhuiqQA1QDMQTL8+B2s/BCwtyHmMpwVDqyen8NrQ0JJP3g8ooL7Nn1LK4
fUkvB3TENLL0CEZoUleZCgSibPMeE3vO9gSwOjnohkpE11GRkoytYtJ7lZgOmQEZA6w8qYQXcecc
w8Br9wXjCRR0HSh4IR3y1we3OQczmewurEveZLz5eejuUZAbR8v//aX/45349e6UMYnwVIHfLSLi
9WoKDobPCmN4Y4UUEnHvcsCj3my9UkAOKTFdywFpPrLAvaxFc3LUh2E5+3UYVVa9mTH7tSexs/j1
p+WwPKE/HiJJq0/NHDAPNYm/iLQKCVIqMwIFllNkRA8DRizc1+abrWTI89hUp+Xs10OYvXzDbeyD
l2fr5Y0vlVZoOft1WC6G5eE8jfXGEG2PbI6P5fJhdOeCPOxlcr98cbk6GJZ8sHK4RK2aPSwv3a/D
r6/hgdOP1NQk4xSnUH2Qs5l80B+KgkVMsHwnmwconRXjv0WvkCrRwnIYW4i2y+c8jxsEq60SvwuX
MAyzt6tTYym4sAHu//Tb4yzdOVP3aLftADkmDvJTZMtxpnr8FCKlPHV9aaMs9wDoEXd0IlqQzYA6
LA+Xg+knLdvSSlvl4i0x8oNBg7vqi/QQVh1K/5G5lm/iJV2NKtFcSachFhdTsS/G7oxM8r1XMrMt
GQi5MUNfz7KeJ0gmu6EzVUab+qPsbRfHGTIkPmzLFwz1ki8H619ny0Of4BU1qN0bLvKJSf0AjE7m
nAwgWSDQJBbGMe0IbHdyRseargExt0oyg20OukYsvF8P8W62xw9xDosjpnY+2fMLr2xKBANirBPI
qF6J8iXdz5q7diRgkXThuXHtZ1IJaO+ov7lW73ZE8vFqdExUUOqGtnyjj5O8/uDqfn2chtoxbsaQ
PE9TR5KioSs4GCSPGjkzgtat7NtbMo+fu0YjpUoDKKD3FxJHmpVa6RjSB19jhPxHYIoGapqOSVHz
LvP0+BCm8lW3a6qZAcxu4X/KK0Mwrs0faQz7TXbCKX0Z8jjbFXR8mJ92h5Agmo0cEiJkpuxaYcPa
e+P4NqKLN8b0LcSGd0QviL4r9/DWVjP7YnUpjOPdalIMKVJ/CyYj2JZsW3FXyRu+rHBXJl56MgsJ
9ZjakP0WUp6OXdO2Adu2KcyeUXVxyaoZgULZxxcb8e3scjWF+VVRgHUMVudYaJuRYe1x6swrmLZ3
AMaM9SCCDLi7qyaS5ENOkvVN4FeqxYBObJCnCsgTkoCoPfvp9AoDC8FmgkbJi4qvKS0JLCTyi6aH
9mmuDHdreQTPjvCp1nX/GHhatKXj8AJlK90TlXzXEq87htPQ72jJGqsKYQfBxNHdgpF7dluRE0tO
yBSq2xB10hrRgLMVARgWQXYLATS4HPDWa42PtrCo+7UY23rfyjRfWy0kFYac5iYc7mWI8V3Ydbe2
7HQ9NkRjeeOcUPXH9G0siTImgRoh4K6vG9uydpYF28fL02+TMSPb9ydoP9M9I7TlGVEf0fQWSoDS
clFAd2QDMgaF2tZvfMOUBzMJql1d8Y+SwPvQMdhY8caPDERT7TZOET8cfo3oB5JGrmUbRIASAET+
MlbduE3dxNgZpf2xZDK0w9hxYoKnYhi78GGCncaWW9/N0DM1rdFuWNEYCQxY8GXes9MXSF2HpGlJ
F5UTLRrSTDxpXL1KVIioWyDz1EmfMweow0zGwiq2ZIbHacCO6FnvwcRHkhAgHSpFYR7LqN/oevw1
DSMAAGw9CGukY9CDs5iQdPSs54du5AMEDkeBDqqNPpNI2CPSPJLgNHGf9bdm6mhX/pivrj0RL2ca
Gm6MdWvPX43CenDz4LGo3Gua8ZqiHf3Y+e2bx9QtGP3rUHKbcvncYjdp0GABS0JQdzAz90BxidMq
5dOJ+9ZdiUBe8FiQru4G2m7COw5cSiOOuHpJwRZJoZ0g1yAmtAG+ZXqyM2k4bQaUnMybotfS8b9k
ZsJyokOA9HSh3fCzyLxM9sD4+EwaOdPSQQfASvMOcYB8AMilbXt0xlQGw5dQGW3SLEgOcyaQPx8Z
gLwfWt3cVJr9NjpsgF3fxOrx0sVkFzCZ/k5SmHgsmudmUj3fEAhi2KXHht0QQ47CPBUlGD87CQ4t
OJxVINKcvsah0ZCAqqgp/tCHOA7lutUYNkJhw/cQHhH+f0sm68NchSaIPP1i6YGHWJ9RXGhVmzjC
P2tQW/aOyYwfvSsqYh0WVjDgBMris27V3yum7Igt9WhXZg6jZEMrVljVKWnNets07mfMQ/dE88m6
1usrcRLJtuwjZz2mxqWT482a2nhNVMcjFJynRs/Y8Pbdsy03FvoNvLHNOULA0qhZdSjK8TgA1AYU
0c5cKrFAgMU0m1t/uCIzh1QIenirfmzfD+mMFvcel4x5sZ6iQrIn4+C02d5KpYYShkw28ZEApuDc
BMgcRcToVudTj+YxZqlNHwaXUka3ww6QwW6xwMo027mzBiCLXbwsPkRhTCU+2/Emiyz+L/995EEy
lnHL/gG2ThUN8iArBMkjwYS+7UOt1eqvxex3R14IgDPJvcJa7Fda8zCrkS6odjcBw+fEa2euWI60
2EU5DfJ2KMeJ7JnQPy1YaatCY8CKfZ5I6uP2JLGNleG6kgwKark2gljbmIXJCzsRweoYgAT0GGkP
o8oJkPU2hasfJCrxidAKBi2qPlkeL2dhyneWh4NKo5w0SjK1fVkO1KbIBP/1kCWxQDFRvI52Rfmd
F8mWg1jpStayGLaWw6Bqoz8elnKEmjeeaC5jwmQ1oV08vbMsRF59An+oGdr47EoAc1Ud1ytNlRJM
B+E19lglWkeCfLLDl7HIXqxSn/AotdMWZDzFjcHYQWbRl1B5sBYj1kxP5bQcknGkAvYog0j2DBh2
5HhV8eCosF3k/coKV8BpPGXqYIiejloUXxaXVDH1n9JQm7YWnP14QFezfLnBDB4SiXGAJ7Oyyno6
OeEMfVIdYoSuG2GhiNHIczx5nvl1ykBxeIUtqQbjShx7/YSLqPnt0Kmq3AxzZsSWf3XU9mc5VKoe
ziFnrn1HhR/UhHRZqp7ubISYICx57GM526W5e4eoW1ElsqNZLafoepFEqKp8eWigdT0FO1tV9kPa
QXc31Sn3rkhH69qd5bDPiIC7MXRFTWkb74RVvkJ27A+sIij7Rz28hn19ne3cfrbDYJ1YHvFTJRd3
aWj3xI2/SuBX+3qg/TPhK9yhwMG+2CXjDVbEeAuIJ5gzJ9stOSPakBPS2bA/miPpo9nsUZlHgf4x
LlRKgfMFA0e1tcEbrfMYIKVQlwiB4fV+GnIHu8V0CNBGIoB1PkladJcaYEsWxeGt8EGr9LlF+gPa
G+q2od21jflpZMvlDm35xEw0r95pdUnYSvPe6JLw2fE0rCwVwhR249rKxn7y0qOkPTkEvhh2/32i
0X3tDJqYzAQxuKn9IgBje2uLno+0i6IwUhLcwRHUn4DY9k0izlx5HvdVbplObBR8KsvZIc9AhBtb
i8ar6U+PY9ZeK6e88Ub4B3CQCGWMb1bbYJysj0mBSX6IYGpatPTA7GSI7Gcn3+Vks+5aH1tmXcXT
PaEzvYMnse5T/FBtOY4I1C19ZY5ITdBJ07UkdU4MxGZV9ZLciBtEB8yrhXlzHMHYBIXd3OiPYn4p
kY1XMXJ6usjJtXXww+tD801MNA38MNhDt6nn7toBezqMk/3Qxl5JNDVhMYnGTmbxfAoLZRREK+Y6
XMvU9+uq1eczd4Vj2xNbSZJ3shIZcBDAJV9rc87IC0zLAyPHndZH5CnUIOCnGI8/ntGHwXcJJ7Yf
IjkaxwlUvEYyJByECJNFOn5q/PCjVkzWQzfV/a2wqzX8Ce3KDCzY+9L+GneAdYgUs1cTe6xHS1c+
QCI8c6oWBDj1rTeK7FyInnrOw1TUlVtUEMhqrQHiZcqdChslwEgMdfd8HTpufGdochGTtG/4Ss86
5MGDPeZfyI1wtpMK2gGWl9xMD0NFITPiluoQxymL9MCBXfN0cUfzpFNRbHuy1Ndzg7SoyT5MXsL2
pOR9zQSQoEiSVSgHeMdRiwgMqbpFDFuLsDKp+j2zVX+V1/w1tLJXyPzafTtP1lpPcZVOBG9sU/aq
Jk2Hg6yT96XDRnZOuwuqcOyNj3aoP9V0aQ78s8TKhZK8ZEJaoRoR4lDi/+d92xKBld7NmNQoZsAX
Lxgt4Mf2yTXax1Qfh0tTuAMcP87YosB+0BLGSk5T7DN21BAMkop9Dx6AYfIP7PquWgQXesqegKWG
P6yxDGH1jVaiRmAxYioCoNguY3nFSBCtlJx7lxCVlAw9/iWM5Kbjn+ycUXqayujJCMfV+zoVe78r
v2Repu9TtcfRwuQu/fvYDfpVN/qXaAz0J714kx2fL3xAu7rP9VvvlCjLCi9dF81nhDPtGl1Xt0M1
4UZrExjn0Krkh56m8zgY2b3NwvzuVVF6y9rPgx5maxhFzRGjTPhczeFJy2qwNg3/RJaUXweDJHXi
dkOoK7BDun6XhU15w0rJHGrCra+EG2XXfXIzw7qAv51RmTX2JjFQ3ea06Lf0OuRBlNpXWbkYD2zw
YnrhvIIn6w8CALIER3EzIqEEMcbzcqMFdv0UCvoaWiiGm5HkbO+ndD+SWoi+skFCmk8nW8+4EGQE
WdgzHux4CK9SmDsLUtRDZOlEoTRvbWA0p8IbH12oQte45ArscJlI4NArgSt4O9l0IRo31VZTNpK6
6vov3GiyI5GjR7bAXyrRZNcpVHwpzGW7IINXcpx9EP4Jo7tNOZgnE6E6fiKCN3LdI8KPeyRXzIcU
vxIlZneNW9NgPO0b+yTtrQ1dY2hWuUZMo5PmG5/JCvmjzX2cB/mkuqnjQel2v3TOoEwyRIIbLeHB
yilSkkwTg/UOi8/2wAhW1v0BIqxxGo3PlBjDATQhhEQB6CKJiiPUAqIQJP7jIiUnTIvHfVHD+s7c
b6B8zBeb6l4SJriONM25GoIgzbxW5KhPuNwE2Rd8lJyeXFk0QjHLihm8pNfcF8ckdrJbn5bikfK6
Xw9NmjBZRcOu4h3Wnul/b2cmJoXTdZS6UbxGPUcIsxZ4q6CkwJZG8Vxb6L9nAii9aEjZ0Zrerssd
G9sfZtvWpICdHap5R5UD9dDAxmjM21KK6UwCifNhziXL9rXLPGcTNaVxgrT/wnjxZGNR2wikU7Qa
QlDpMkw3LGWXXoUDi2FEoA5gIKBY7zr61iLwyo0ziyteBmVg1zYpPrl9KLMvYzP5mxxwgduZryR5
d2dLs89+IsE7ZybGIhxbLukRR48oomfEv6ANhk/2MEfnIau5P01YUvU0zu/9TIxmCATXzzGaIsmj
5owa2Ackmrn+uSAc7Gq0t6pHpjw4Qb8TXj+9Q+mzT1uilWlFkduhzJQAswgXirPolglqb4Rj6Q4Q
+NcaVgiAWViJVf690Zk6rTx/+CSa6gnoWb4VddpD5Qg6gjACRdeyaGtqMO4In7j6rkvDAZUVGLJg
q7vojmfKn3Uc++xazXfspL73sz5e3BZ8DDtG8MQl2ubOpG1iWkBWiy25LvEmhE/JmlEaW6uj0SFN
RrwVs/wzroyd3zQMbw2veGl0fbxLC8Mh6R1JIt/bMmFlm+Hpdh44iTSLMJL53U1DqXzwCyHORTvt
LN3uH0HykvMqCo87jK3s0I22sauG9mdrPOHdprzM/UvYR+8npEqnoRbYhBAhk7pU1udcB8nX21qs
1hn92suU9XAk9CsyI/BHMtOQgurY8jEEHnJjOFSYx3eFumCthmhee9wWTjVebb8lh7eoPui111zK
IYnOLn/9CO8W2XtuIgCvjEM2B5/QPlcvEx9EMC3cZNU0EsHtfq60EHQ2wSjk0WzygvmHkTCfnFuv
3Av8vrHfMarF5bLJ2Npucz0U6Gt0oIbEizGyAKqQDr11GPyiP0dNmqtlXtsEnWVeY/VbcFVC1zZm
FtKSYt6z8BLlZEI0nTCerRikgzO2w9pjWMP2oZbQmJ9Kp/C3jEJtHD6tSagdFWpalzcvvI1ZI85N
CpsGub9SumWPhhYPO+yt2sb1CU0YQqW/l+iAmLbBKpo0eYxxGyHJzq40JvaDjd2hr832bA0A3+wW
r3GPVZRRkGscO6f8YgqKIqP38KbhFIF6Tksiq43wQFW0s4aQV2RuY0A38Hhss0ddXXrs10piH+hB
9ht3wFoCKr/YLy+0AckDHMJ002r87Vagn92KOpjtWc9KNBd4ShMokJ2TX4LYbR4NHZk6wAZG04JW
10dIKDWcmPJZz5IZvSH2oST0YUmZ3bXMMTBks8FdNqR1Mdp0FHMJc4JamQZpm36wkSPuRT5blyDP
sZ9P+ecO2s1Kn3yXjC49ox9ZMDmxikvsUFwEtFc3eG0T8Djl7scwemRieUzdSj8KnaFTmdxZk7FG
dUF2dXJ762tpeev0bmfxzPbVGLMxFOFTQG/zWui8UsOHGNrjxUsh7zmBVW+B8IPvdH02aaX2JJLE
PS8Hr+kT/rkmWSO5yu9oocnnGUi8AxtfwGfxmn08uO7VjJ3iytP2ZKzd7cR5E0L6x0A96tzkDVtQ
c2ZT39PA514woG7IXa24Ybgpb4llEpU2Nuck7pBgsWfdkl6yrcxpeCrUYfTbbVbIJ79np0rmdXOv
bTLGfXmGr1Rv2DyY2BFATs01matpltTnOTbgZvswy4rMeMB+O77TZwCx6TQnm1jxKQzbIIKONw7w
Z+UCSEu8dawD2hAMLHuFeY09alefe9e6lkGCR3W+jxiNDmU5fsasGx9M3tQbVuu1lk/4G3DhgANC
O5El8sswCvsx4TIE7ae/g6C+ijKIRGFJbkbFIkwMwaV20rXdzxTn2dFWGg8fC86uqVx9VbTyToOw
Pg9hPNHftlNEB5SNgsZtNvnyCoEWwxSLAVtTcovTTZGK5ljl3ITzTOuAg7BjoeOEHp6LyOob5WC6
gNGv0XJ1m1gMJuki1vMgzHPV1N5eS8IYxwCeUbPuGJ7UfnonxuoOFaY/ZbQDsWQNKxvFH2HLBX2a
flrBq4pWCXKk1pjsFQNMH0yUpMmcM+JBRxxvDUwYW+GUhM7g4sOp6HyPk+YbLDGYfoX3OSJ2fmj7
/FZ2mLAGYkkwhtdyK5r51lhlhGrCGtYRzelVxXx4P41jt7czlvqEbdMOFZFquNVkZWgVJEPX2ERm
KF9z0VykRnaKhTxoNU9utZ9ysCk6gRFnkXVPOkKudV92/K0jBJvKk89V4HsXGrhIxllLsgDxcxwb
KJKke4SbUrZ1dXQm0nbZc3NxYJ7WJiH3uaC3a8w1iU9mrrF79B67kfbUILALwja0N1MrFBaQjlJt
tN+scCzPRe1uQ12UB0WxsXQWmVa27wunfNOnElPCNHySyMNGb0y2y/OQHnpBa3axQhRcwDEs7sGQ
L5GHCwxDjMbY7T4Hr85oh7ueWA1ugQ4NYp/Jrcvg6VR29nOVnlEqjx9swbozNETCaEL+mPEt074/
5n6/vkbC33NUE1lMN5dmb656SZWaxsq23ErccyeyaMCp99C7VKdM82XGnSDBv0AqwsoodBVQoTQI
y2PIGgTE5eGR5iEpq8CNVxaS5I0xRJTvtj2eko4IjRg6Fuql8DGUPlBzCBybZW7fqUk3NdRwMJpo
o8sYaYKef8otD28Nvne/uSfEO+1DRsenQXXKAJm4IMkqH7CjMZxCeCyb2gqM1eJZXg5RloA4RsOq
0ao5tZONVGfk4oZmXxLh0rBTFuYjHxYFR65fBTFe7Fli0gTYywA4zgzCAnPIUTokSe6pRlWdIaat
SKqcjhluNprQivutMHCupjcnf2blNWd/XtEHfTESDQRqkrcrjD9EA9Ytg3ZgT2u2IAG+B57JcvDV
j2aqyffra5plJjvIdC9/zKEDiyopZTcixmA4Lc98OSurYvzt4fINt5qSTWMxSWJ7SBWsjN/Lmfev
s+Xh4vQuTfN57upbVOfWOq/GbMWNPdtOiu00qINfFGzxLaIGe2WcWw6C1es4w3HygA/DHma/RzIf
pxVAiR+H5eFsUowmCYhOIKY/E5HCWacO4MVQf9usepr085UMI11ECil3Z7rqDI2ZVlDwJlbDvs+L
9m2lfzAmC8W26pySv9Ke0qVfSg3SnnxXvEofXXfDZPkEgKw7LWepOosKskvaLrkvX2KQOB4j97VT
T4eshp+HjizrDSg8a9WrjvCilAkdiDrlBCVUq3zwoTViN5pmCCH7VYa69PTr0FvlRRItr/xbqEZE
D2Jm6QgzHDQgNoE503qHNiKdTHAUD7aXGrv/FYgVdKemfxCIWbZjotv6/+fAvXSfot/lYT9/4L/k
Ybr/ly50z/N0R21lfpeHGfZfOhZOXxi67Xu67f6Sh5l/oUZHko36yzEwCP2Sh1nuXzr/WUi1XeF6
hin+J/IwU3jWH/IwD4egRUmmo4I3gfb9IQAv6zKOSjIXro6hRVimVePcVZvm307xiDMu6RWk8Mfp
n/+DzYCJzaRkJJLO+bp054c4Erg+/LLbF5jp+QyCtC0xbdKkvoRTHe+LSXuIXG7OhEpeGsJZEcnb
3pZA+++g0JCrTXPDDHXCtodpaVc2GvZvlXpLXra7Zjc1oTEjJZS2B8rZ5C3S5g94t13us0NMWJhG
rOQwEkwlazJ9fGB7NnBvttVEpksGwi1F+rxenomXY0i9L6eaUXrzu+UU/0HWnwlhGBBpdu1Pgc/y
rVjNE368FL/9M8u3fnuVlv9r+aLueMAkZhCDSdTD5FFzJDZGTv9hOQ3kkBFmGT0vMprlS8thWWf/
YIH8+po9dAjflv8xg9zy8/THyrn8X8u3lh//9XD52q9fwyiIH1we/8fpr9+0/NBy+ONrv/7dUI10
prgZMYMhaNI9NZ5RZwTL/Dz79Y02ZSbz6+FyForq/7F3XluOolvWfSLOwJtbQBKy4e0NIyIzEu89
T98TovooT3ZVj/7v/1FVKpAQIhACvr3XmislEP0/33JdzfqWdTZM4XGIUSo6f7cwKkwCCv5c4/ez
69u1gCQaVPFsH13GnvCU7439Y5uun7eu64+PWmfD5aAQZLV3r+8tR5X7mHUeT7Ls5IQ8UcZZ9FT5
+hgtKqtBhRNABAiTAO3zBQWBLLIudutT3wvmywvXRb7XsS79vdDy8nX2t5e51PFp3RIn/j25LvXH
6tbZf355/YjftjIgY4Ag2KgYwNNxyY6XOytGSH9tYRUI9HasQSjdupVIPF/ni0WItC60Lr7Ozggm
D8P9+uz6xHVNs96yknUe4y2G5X8/rAtSVUDidn2PKSDs6TIZmU0o3Ci4kA8tvSUO5utk5+f1IZOQ
6a2v4x1M3JI6FQWdgDq7lChu3xkqkkWhpzZzl2matpdybpp8k+t+HjUkpfXC1miFyZujkSToRWe3
qqm+J1ftl8bexGixNGq/J9dnqYcf1ZikgnVufVjfuC53nf1tleuTf6c1W5/zZWJECuDl2yqYIc70
WfHZTxW4Fr8+zmhyDmKeEmKsMcyjzPy+tju/W6CkA3LrtZ7a13qolNXkpxQ199kLPWFYOAqq4eug
QUQXCfxlVqvHQoN6JPfUtm0rG7MDBuY6a6b9yjw2F/XbOnV9WJ/Ll6JrIc8k/y77Y67h7DpZBbqH
/JUXyiVoRQ1JB1laKbsgHMaDH/CQ6lJFZqj0GGUjHTQzAJHp9/6jpWt3DY1+p6zb9sAoVbEjkIru
OotvyVZb/gp6EyQmj9RCY5gGmR2Bm3KSPia6d2kir/1jo65gpOIta6NqIOr8WVP6D0YCEk3EoDpG
S+4iRbvEsayWKwQ9s+0ozcRFkxdVdqK3Uiq/GZkL4Xmdakxkm4bcgdOD12RGOHA0CAn2tNzkreDV
plzgqOvk9cmoF2+UIZxBC/ELWh/CRXd5nV2n6oka/wLV7pcf0vqQhHWzM1ASWka6WFcWVqwQ3FRi
K+xAgZdw1wd+AhOcakcPGD0JyK3yurtFTjZ8H4hX3eJ6NK7H3PocideMQno1dVMD8UbBwMhcfgVQ
ZuGC1hbUvuv8OlXJlD5tsAOTZxJQLxj9eEhKY/mGlZITXg7MJFrnGX2Oh5GwFmJi5R7jo9Gqm8aH
JTyJJIR0JqJhR0T7ePiexJ1rdY28D+cZyFCtHoDbVHZQIjQIMCChorO+qaQrmrTq9uoADlynMnNo
68Y80JNFPmrSakZ4Bh2LMg7D22ArJC5JquSpMMSGp0HepjTdNfF2eqBFr4T75mF8ZzjQkVZb2BHx
6s+pRwJoCJIWh5kDJJ1DMfkZUfe+jfpdGbx2Getya9GbutfND6W8wOxUGw8YNMDRHqzrBhP3Rm42
GmCJyfAQMUTzJRBvJUQb6s/O/8AUxqrj2lEsR8o3KZ2iZ3AdtbARQ8aq1NSpNR9MauAmPvVtSL2S
7LkCdME+m79kGbYtCZ7hgVqqFux73RHhFZg2TZHe7LeD+qSrnqrtFeXYBy/Gl17uJ+0J53PRAbPw
6vhc6Ij/d1V68sMNou9sOqpwY8JzLe5L0aN81LSIlyhY7cAWzF3rlsquYXfKgKQ54ahsVkQp0qGM
J5iOAlf211g28JvpHHev9eiCoGCNfnmDaybLtwgthA4M+T3WoqF7yYQGvfht2f7UEZYczKORuNi4
zX6nRRDeHehMVL1CQUN956lIg0lATO4ZFHYqsTgXak666WEl9U1P+SCIkt7ZDgVxmezlBMT7vq+c
QrzALUMxHbJ/lcdIeUYKnIHQ2iFib6wdfMb2l0xb8bV+NoXDKHrKL7CMEvdrN9I5a8hH8XyQXeEm
8m2CF1LSip7jI2lfw00QudITTTpXwQwJ0Z/kN4UC137S96OyK8M9wcNa/dVCsEmPQXGmzSpFHkxy
fT6Z8mc8cx/JabLDoH0SrTsYJIW+o1gazofauE06ap2HfuZ3gWaUhnqc/CqCZ7U5E+o1HylUsL+J
kcJWRH0oBVvzC4S3QUhU4gocpiM2h4CKwkbnC+zpGhy1X/xmVe1nOG/C0a1kAkwOS+bRXZ7sCRRQ
SBapHPaTUMWIVg4cnbIBqGEfCxvADNTl9Z7Bp7PYq48aAoJxW+TbqXVgn2kWUT5niDlkUNICMMyj
2HrS6Iqn8l5D0ag+WulhFj0Vl/Q+az2/dtFYGCBs5w1NzLo9GcNsN7QzdTulQH+aYX9sxvfxCWJl
jMB/k9IxlPcDjMS+P2ntdoL7u+PPDHAPaqnXtbSSKH/a0lf8Dr1X75GQNTsU3oN8T9Q03CPxkRBb
VXgT83Nk3ESvjLiVeaf3B0nnDtzJ3izl0PBTCHaZdFviKBCj+5kK6awC9Bdv63gvRqVD80NStyrM
aep/GQa0oxy4SEupFJG7xbQEZkVxOnIJhVNcU7ffAURCJvjYmTcteQmxR0sd57v+s4T4+0TFS9so
Fx3iKVl+XJstG1hXSFseLs9bMlAA2cWT3eXbheVYO8WrAGOQE2dJQcwVK5e10FCKQ8cCeOtJGO8c
sM8X5Zjtcg86kNDCLrWJp6ZCTPQE/FVnRMCSorFHurXp2ycGTnRUy2P3qimvhCAbEGi97l7+6Sub
BMIo2wVZEkUFley6JO6ZWJ+dmZ1khc6ITaTIEyR3QK/k9llHREHdhgwronjJ4MK5anEqloZTP5x0
4vA+u+gyW27X7YUPksBsysj2JOya6IKpoYaHTYTRU/6SnVHq3aiPwqad70O08TTHq3csoSFQSFh0
ZGto0gZabF/tFLohI869cw0yms4qPbNiW5kbQzha6V0f2mPiZHeglyTVo80E22lKvfbWesnY/z+K
Z+OYqt7oIQ5/QDZZqvvgbj6CUZ6lzfhi4YOadpjXh2QDyyDjtyy48auoHGBQRjmoTMvDxMmBQXOV
bK8ExBt3wfz6TqXwqNFUnR/VGRH23cCgtPmgU9oSVw0QG6e9xpcM89jW4m1QO2ik1eLhsQsfpxnZ
nGbTAgd3Ag/Y0Hd5RxX/1zC99SrDh4W4G75khCoiEpCDG1phjsiMuFXoGhM5bhLPY6eU9vyTPno9
Z5boUIowhz6G8iQJxwaVmokokuQTG2ttRPEJsz0NzspGYUI5PEXv9hMCXGzfhK+RClzCTo4MaEIi
S8ig1e3wUXeq3XAPT12SXeTAoANSgggYZ7v0ilBwtp8S8IJdWO9gRz8Cftcd/SA7SGa3oMVq9wfs
jvIFfpp+i3d4r94pyXbexm5+nG71eqO8Q+yMHdT4xoYjDSnp4Ig/S04Hz1AYIkd8MC5DvGHLJTrX
dvhCwJjvexY8sif11vxZeqj1zl/1Cype7ULixsKg8x2qbqR+PzEjbKjE29p94wKN8PBe2nAIHWQp
W+3+h/2FE+JHs9XdfYiK7Fa55J58SxVf5AbgCXAWv5j8JX5BjiRRV3zR7nvfAdwIIhIbkv+oA78g
7DU9sygtuabfU2pPdkrh+re+senlpzTammSyNuBTHS3DNkPepxOCwbONwkUrEwybPdaALPTC1ine
mx3i3g2xGSJy++ae4RJIeH+G/bedNtFBdYn/4ZtAIKxu+/yCcQbNjeR+WjbJLh46346O+8se6cLw
Tiykcpo2AUFhdnMRfojP+FKoLDYfAT+D7FDcAV24E5+CQ4IIiUuCnYGiji/o/IqnYhezVbvoznwj
XYLXpJcsIQ/amT8NtnoDTAaYSFjsCyhaTmhy2+bwXGTTkrhrErQz8B9s7QUtGscZT4hP0iOQ1P5B
fm4uRBpt+1vtBPO4v6Wf5WD9mG3sI47KTnMgKZ2aS39b7/3dO9k8ZLOdqouyNSsHKAWzVrg58/PO
Zn5szI5k+zy2PtcMeztzgzDlDyyBCcdmpHPStuFbu9cgpHxMGzj3h/fmYzxllxENiG3uuPs4ITQ/
hbI9byEpO4kjbIhfszObKKOz72Q2i7jFOd1aW9mJb9s9YR/lY3IpH4XX6H50u4/4Eczzo2GLv6pn
rIx7zUaYktjtW/ACZEhzrUda7ToK/djlMWttjHZbrhovnMk4dNjDQHhSIJAOR+xIiwOO7+18X5/M
0Cn3yUXw4G2dtMfSNVzfyXfWLazmrfEGt1mgt3PWa2d+A9fooBh0OEOJDn0m/U1QPNqzXFzeMv6q
XbDjpmSfHjkcnuPH9jT8Si7mrj9VHyl3PZTKXsVfr9klukeH9it8y39mnsie4ByjHbUjLUfBmZEv
P+QP3RkR9rZ7F5+iO71AY88X3/CjiuxH8YtGp4DS1gF2YkOzebQ+u/eWqO5NcgS/75kf6lP9Nl04
EXKCVD/qt/iH6gwXdHLjQ3JMjvKT7kD2vVOfko3osFN38plHBxosH/AJDpOzzxaevEutUDsZnu4U
h/B1Oeg84WVEQo2WkDFta1fvi6zwHNnA0tmS7E7y8hsuiYfqi2O1eEI1u5+PxGI9zceAc0z7QuBV
cebqlHytx337Et+EsAi5uvArcsdjxvcFGqK16ZErvhOB0RNtHwMtY9KvFqHZC6/xY4IUB6zVZIzC
rlERLyKKwdFDGqg9fs6f8YOArphYygExw1YSbRUUjIi2hZ+J8CmeOS/rjrYd97R8+LXc6geYAfuR
L2S6jD/rNzC0mP+3HO/5I3YV5Ueg21B2noUbcpu3gVdwRYolD2a1+Dwor8lO3MN9348brsUkX8wb
5SCclXNbRBvjPvtChqk1tAh/4iqoAoJBuGSOtwmZkLZubcO76V7cGTfzqZvuknN95JYCShq/FfGt
cKxN7/m3X9EdKGt6W2C9JLJRuVU+xDfR3fwyrifA9Szhc3fLhUi1m6fiK7DZ+/zl2iciMv5tcwoY
EOY3JM+fYUOqz+0+d8c99Hrzo72pDtZnlm6I+hruoQeYH0zVb+GrdupviLtgq2e4Hk5z30PmrR2+
9/7BeAGSdIOAJ5l32d1yf/AufVbvbGJM10hzq69+Os0vXBD7TwIK2TwhX07GnNi4RYAoxmlp2hDr
Ak79MG0+e487PMaa98oF8ItN5J4TOsGmvuFcymXyfc7Ow7RrnoCZcGm9Gc7s18QTnWojHDtMRzfy
AbK2zS2QI72Le+RA+snamKSC22rJk+UGBYOHrNrVd9aNuBMvhdeisn8MXupt6U7Uq4Bf8eMNvM/Q
JVR3N4Zc08Y7/QTznAtefMN2j9VG4iQJMGLLaOyl4orzafyc39rBITf1TbshFdaNt9YlfymPUDOO
mMCte5nYCmPTxRsuafItt4PUYThon0ZP4fRc7wendoWj9GDuSDGEiMC14ZZ+4j33FMMX6s/qPTj0
x2IHFPmr5zzhZR6xT47kxdv4AaP2HQqt7XC/JTdNepE5BBK0UK781PPLvOM36z9TW+QLVL+Ivc6j
jfg8fUwf5W39mNxnl/aUcxY0flg34aPxIN3UCDz2/kHfZRfzjuheN377jF3hfjz2/JwVb/lHH+1w
sCNSO5/lj/RW0DZxaQ8w6cj/6h2iWEgYiOyEWygHtderGZ650ojPjX8y2y33xQf9AHlkR/BFuWe8
cBdvpQu3mRy18pOFsmPLebog3+IxOKh7C7YpfipzMxtfIrB9M7jDw8S3OLeu8dg+WpYbHHSOo5pf
bHFvvbARn8GOG3zQY9tuqYQmPTdWumwojI0YH61lN2HxexaL0Xt9+H6u8UnWkHVqBaieV8fKOnUN
A/quRplAkNGd3TEKoQgFN+avh7USdZ1dp7AeYrwZFBXdGKWodXtMMQWOa5UujqGHhBjAfbiIJUFC
k8EBC6NtjL00cC/YR8dGeO8p5khzv6Wlsql6OfJIaQ+Ab7GP2PxIoEdvIHwXxeBGpia/qxei1PrA
0EUXBazki82jXqwg61TTkBo3K4MrLwbqBsUpdz6L14MC0GI4XiaTVoy4CgycLtOm2OORsOXIpIJp
PgUmJP85UKiQ5Dncn0oj+naRK6z2zUmpbmuV2uCaQyYtjs5xCPtDGErIz6fkU8LbDiOfFnLIHXU5
BjSoxnG5Kc/weKH4LcnlW7eTqhYdATEGpa4lC3bcR2g1zsVFVhROuJWwOFa8OqhTTpxskxIoJJAV
L2NvGA6C+gz68NJLMZb2yDrZjToljQh5/282l7Wuu1Z7jbVZN1SIFf0gg7BP+Xt9mJb+3ep2uT5X
Ch0wmTDYBph8KKkshpzVhtMvXpyrP0dc3Df9wAjsGrVXCkIlb9Z53fdhdmb9dq3Lftdq5VmGvFaB
w8e6AacgKpE7iIs7elwqw9O/pwg/oPa5PLc+/DG7Lre+LRFKGhtZPr1LZkGhu/lKxOYL6JJDb5UT
APHQ1Du5zrRSccSiIh/Qhae03hcHOLoIkEj1oZIUUnbx92T+fuhIWAEJyZlIpeFZLl2psaGzt04l
JpkPeZi4+KBvC1EHtelXVBkz1Ib9UVK6G+hOEhoaHYaxXFaHiqo6NVL92ZDNbv89t75gIet2o4Ca
/W9Pru/7nl8n+3Fj5QbWVZiTB40TvlxTRG6D1VKvaSG9sXV6fXp9yOlVHoCZ421YFl1nr69W2PHG
ql/Iu/+9xPri91qUDju8c31JH/I7kl3abVEZitOLkeT0C+YnsuiC2nIzgRSmsolMUWf38hv0C36N
gtrLG7hEbxh26l1hqfvra+tUgKWHc9BMDXx9g6JXjbhZX1ofKlngS1ObtLCLspfddaH1TVSvge9K
axtx+bzRSFnye1XXZ7/n1zesb11XisyMy/A6eV3f95Lrk9e3X9/zvfo/Fx+1IN/Wdf/wx1vWDxyM
uka6Tk37uprrcn9u2W/zf7tl14+utCTdATeg87zst3WVv239b3/d9+T6Tv+6j3/7pO/JdYHvP9Dq
GGcCmiSUY/n+1i35x32yfrLRAED4Xvq3T77+nX/8Metq/8cWXD9ifp9b9Yk23dsKoLhCSlYyxR/P
/TH7d4uQTEZd64/VSGvT6rr4OnVdZl1tUemMwK7LXF/+u+f+/Jh1FX+s9nsZQ5nvW/pt21WBZq69
2CCeil3VxIDvuZB3y/X2qk+7zhprhxMNT/69oLl2UdfXvyfXtxfUmmQTOeHfrWJdYn24rub7Q5fr
9vfW/OP7rlvyv69mXe66yLq+63Pj0gX7/9qj/4v2COygCIrzn7VHWH+a5d+yjH6XIP31vr8kSKb5
LwRGkmQqKo1VA4vsvwlVlvQvXVU1ZVER/TeaStEWgZGCY0Pj0y1MIf9GUyniv7BzGxJRE0TfwJQy
/5+0R7L0PwCcmmaR7WYquqJYKslB/4mmioyIk13ZJPu0LyLPGtr3TtUvVtYyvstH/4D8iWJBz/Bs
TEwvjnJ80xNmnzYUvVqmHqiWcUwN/hbZZXu0rPnG8rFW6kL5gYc3cQKp+xozgokKxJnIsheTQzD8
6gs5PzVTCZIP0L0RJBR2iE+2FZrIxKVNRo1UVugvCiVeqsiJLMOhH6HxirVByypE2doqv2o5pYOr
BUdU7ulRu+2CifCjsnnPKm6Ex64yaE9AECbYOux+BCH0gdZUH/R8JGYuUom2IazLxRC/HUSAdVlP
5npXJjvuUgB4m7CwdamwbvB8jZSb0dTGYUZgqJ9eEkFLbkdccQTG9c0uGiNQFKk44WIOfgi1ZB3U
rFUeYchHXlv5b6ESRxcL/sDF8GlXtRJ3xcboT6fYmPHR9z3hpVG2VzOFqOd8iZ+rY0HYNNaS02AE
opeMTefWkcHGVQ09biX0TJ8aSjSlVJ6T7DxZSwkz6c+wPGqvSMpd5hMHn4bzg6kjiV7o0g+m+Dn2
xb4P8/6rjomIafy3gZgEJ7NgkYHg7XZTXGGHH9wqioiJKhoCMUYYeYkuP+c+5RIco49SmTNyampW
RLmkEohcLJAK4E1FrDUM4+1s8IWWSjjtClLFQNQQ4DEL6cmSKruoWTHBg8omKuoPBUH0uvTUhheN
+NXjGBFPkx5NX60O0PwouLBCsDk0H0UrcQc/atzJouqKoMTyJpo9vkVQvanwR4J3PsArwcljBkBJ
2uhHH2rxsV0exAWZuT40oHN/m11fXZdbX/272fUFX41FEmnV0zon6HAOsx6zXB13KN7/+Ix1feX6
yjo5Z6qFakS/X9+8PqybAZiQHMa5e6mUJoMs9B8buq6Tm/GJNmCl0M7mL/jHzVvfu76qJoq0AQRE
fsryjusL62wQB6SYrpO/bd/3ksL8rOmMn+nwE+x2XfC3yXXB9WNmwOyCr5XOKFM6wzImntaHRpJb
0gNpqOlwKk9E1y/kXjJ6+wUCpVlaskVXT2LHSU/65LcHYaJHbSyRKfpiiQ9SaGfW8tw4qMgw8HtX
w9v6nvXZzpxBt4Cn3vRAfLSheYHiUWwqWQ5qV4mrxpv6UyjA/hgLcoAsDiVJzIST3w7CaZ1Swox6
gC/iWUNHfEwNUj+tYd7XaFjgceDsSIrMFsF3LBYgckCUk7A8WFokn4ifDmSUNk2XvuBzVXbr63LL
uN9o+pNvCNMxFyhgi7qMzr8kLIYgVRXXAlNtSrBlM03YZGyrQV2OWYpmqxxrBMwJPV119uH1OSMk
A6Vj7DQuS5Au/qO2wFmniYLPadCPZZbrx3Bg7INfqsD0w36fx5AuR1xibqNZlFsx3A2sX2WD5HJe
DE7rUuuDqKfS96xihsT+DcmrrCsFJ0/oeH6VoSxFc+VbE2oiA26QaWnHRua/Saw8jGfc6QfK1lfz
H4nP+FCpyAgnSI4ECCN5zstW39UVScRNRc7eVGREO3ZAa9HYY0fUjfE0xaFJok7xyMhyPBXLwxjL
DYHqtYWchyXk+nboZ3qpnOkX3folvI0GctgEn7RxEVXrHhvHPpzy8BQvDz2sqgMYNKrc9CeRt7tm
o5CYYrDCPqoXCkJSnJX8XVfE9DT7O3HAjVc3xMINuTCfBHBKJ9Gv51MTZ8l+Lv0D6XN/PT8PQWWL
qhljKuG5eDny16nPSoWKAecV0PEgmOE2CsCyKIu/MLeGrrWTUr7JVdKUSoyyjmjWWynCiNH3NfUr
iy0JZiGGA714Yx+Q4ttIedXTNGLWmpa4qaJFYKRZibLJy4VbhLd6Vyra83pg1YoAEXohAdYm3rJK
LbLz3PTkM6lTvV1nVaFptpPqY4wQYdXi2i4oHtHHFYj0JFwgsKM4uMNcfluDdtwUhum7RUIRO2Es
6Chxme6ph5D+KTQW1t1AQrGb7QpFSV8iIadc58c3sh5KsI8oZo3aorG86qrWQtaEgZ5mGSCteSDN
qlrFQaspeFgkW+vU95PX+fWN8ZrUt77+x+LrrMzXs7UoCawfbcitYZcRzMc/3vDbqr8n8yx9anwZ
itB1S9bPWz9+XpP9INUhONAJZ/ptI35bvs4Re8lBjsxDlFr4sxWWkPXBXDwg11lC3JHX/Odz66td
j7YH+TFC0Z0M1hRUpagTBmxclI7iNMb2TeFDfJ70zyoPPtGCVq6YVZ/6bLxLY92fqVLS1+zJgY3n
V00VNyOiq3066vyAVPzhqqXJ7hirO1WWeq/24QKVxJ8mvUxZugWlP85RuW3SFElTKb0IVr3XSTGh
ww34WaL0GGKa0YzyvtdzL8yn+1YaSDoByYkpPLwRYAR0ieomGsXhspA6utMZXTN92BDRLjmqWWA/
l+Z4n6XaSYt80j8R6WLodSVs33EzcJNmVnu47y4WYbJrW1Zf6Bo9uYo6eiC/DjlZRGhXDaTkmwwe
1NmQK8up2uZRws+WE1XZd3TXdL319EKZ3AH35iaZzQvm0m2SANEiQuk9K7MeUhJCmWA0iT9LZLfR
pMwtmjlyTaTjpy7jUsuJkA4vAAepwAAegzGokW7kfWPtCx4dy5gJbC18gIK0VsWBiCS/ogAbgRuR
ozB1ZViojgLOjRtJZR9q+ItUPNMbqWpoMs2wAMyGgKnKAiUZNcNLKnEH5sPaIH3EuBP4HuqoiT3f
WKlQAWVOjYr8EIbsBELLy77ZJ8S2dWSP2InyM9JgSWTigy4B6wjU8jwJCm25rHmljOO7uo9JKpqQ
PpDhdfBTWCtlnSzaE8FC+ZA8lrIxOpDmym076+8wwoNjKMJnI3CR5Bhfv8U+l53ypH7Pn40Oyv6c
lrtBKHAwit1ro/uJa400hgyx3shj6SYtpsySCr9i0Tc2h5wq8SBwUzEuuQQJgI+mfJdF8nats2EO
t1DUfaIfrRXb4MxD4vUDfaE01jAyty/z7H8B56HF11Su4WOIjjqdmr7isceUc51D3xCPVLfTc8vh
2EYWgqPBYtCQLk2AoIBiAvezEOunEIaWldHBLX4Zak031+/E44Q3aMg/itwn0lksvFpDGTJl7Wlh
lBOlFWLFTYFLsgdJ2XPanMqFFfVur9TWkVjJvSrTRqay+U5+yXSnKxApwqQ+RwPHEjGqnmHR2tda
DlCTNLBa6B+y7oAuUbJhs3H7PMOeJ7+Vb0pdzsnWkxUKHfLEUSMkmAYb4MldhPhMUVhQ1NBGhiA1
yA7OyTANxlMyGIod6xauaf5vmVtJRlxRGc9qXPOT8gOP8CbF6wYs4Z0eHQwakFpunIMpr0hVp6rf
psAbsWBMbKPWe01Ogxq2urrNgriD+0t7gERXhahuMVVNVxFJxfCnZ0trn3Ql+hiXlI8Rx4qb6bKy
S7tLhU+H5jenFS1KuAMxwwAgSyq406QZG1GwnsZGeY4TkLk9xrJNUC+sRTQtMft2BhHCXdhOyxXF
8TPGgETnqMc4udElVC8VxBkcwAiby1wg1KwvGBxhp7WCV79LRXgp4+tQFdWGaIxLGBnmqRvLN7PN
b3AKUf5MW+RjAwlXOvl9H2NYQwiIWgD74JAzAl7pPzaKoxFSSwj94MDiEJF2Js9aaggbOVySNEpI
DbLF/iHjhHjZWNhZaR1tRTGkdWkGMnFwzXm5xUkJ+9a1lDKwkSLcAAhygH3sFMGCbYHI6HalcJ4J
IvM57ScC3eYlBq0d8IDrlnksIKuX6aJUElA1ENUI1kZCMJIHQK+4k89H0OzjhxnkEKYE0/I0ziFC
LEfcSJGHKIncyucytXW/tvam+Ev2Dd+LjKx2pyAg/TypFjpCDMeqpWePEiyUpV3epNkWJy7+UL4N
5K0oVaLyZ6Cd4vbTVNCyqyMunjwa3xmxjugEpNjJseMjDC7IR54L35tLK3JUH+FQrPTnmp69jGnS
FVSdtTaicpY6tGCW3u9bi+bukAz34Wy85X2tOZFqIm5Zzngrc7mt4lecBS3hnuhwuX+agwpWDqFI
hHS30E/guOEIxr1cmwb9gCWFdmm8+Q9kJBCFeJvpuX/0p8C0p0D9FVLCsOWWbAUFgTqtkQNnqoEg
lTelroEfhQzTBfVdxkp/wN3HAJkublq91TkXJbVtf5URREOsClwBqb/Tl2c4GsrDORRAUc5p9Fgb
LSOLLLtV+gXXK2Y/fIkroAUJS6rzzq60LPaGHDeBiUAu1u4CS9grmCHUdKh3+LLdwsIC3U0AqbMG
6Qm+3AtHwUkxsxsxQrg7JGeoScHQnUV3BG1L0AMN77rFn87pRFTfAEM/A0n1Zl0i+ROsQJwGeGF7
NGz60O/6/L5k5FlpPuJmrSzcEmhLkJgkN0mIPQyfzORcf1ezDtUTBc9YajrbCn/IcVG4HcYnx6qi
o28QbSE2VuT2hVNBJBk6/bZpeqcTQDHWMfoE8Ifl9hYaq7IxgSXlpniX5Pz8gOsObpI3P9M88Aiw
V3ftqP3QgcDdq8KXmfVe1wTW/bjQP8joAnWBqbqSvFLrX+uYGwsTGpcccOefBR95x+EFr7BHp4W1
lCFOAS1BRrvJbid+Xq4zdy6jr6FS3/SWugknkdGJ6WZtYAxgvvKPaUFdi8YsX6IA3MFE2MGFMXf1
ntNuqRUfLUZ5Qv+6CAtI+GZE2oeSI0ZW6CQeZCV/RLFbx2gwsxllb5lsEnUi5FY3X2e9BEQQCp4v
zzdFwfcaBvCEGTY4kTa+t3hiiEydYo/I3TYc7yPwr1KQ/9DzGZkqTvmStRJ4KebvbYV+XmsJ7iB5
CtxHfenNONo3YT+7WaLSG1Sn+dL7Nfb5pHjPqdHkYnJPBN67AInWi1pUCv1U79qp1qjEBU9mTAzD
esslw2q3ybgMyOxkdJouY99Zg58ZWebBqAgslMxtPmhn4vlEXHxCsbW0fksVv9oSX7S1EF43OfnB
VkGsRN3ML2TglTZsK/aR2Dj0Aa0bbI5I1jWU8EbiRUpCfOJAA7+qrXk39r7lNrV/a6XjzTT80pS2
3o6ZQHhKSzqmOVcxAujwpesC1VVr9SHvECGEZOWYqJPbuCOtpFCOgXLQFHHYvycJocCWXrOba5Iz
VPMoj0N+HGVkfpNavVpLKmamGV9Ci9pF5rTpL7zRMqT1FjYFnJZMLrapf6GtNtxMGaUOgQw6YjgY
fYZmtFfNvVoiiTfJWgUDigicG972VN/FDS6eKIpB85sF8Yqzemkr2KVGZU5uUc76sSrDJ08Ri/dS
3wRzquyFIb6N1AAxbWYh0qmXIbuh0dED1pB1KRKZBtt9wg9aNtTgZlAUNyl7p8lq/SHqiIrMYN6M
UaBxYptGuLhR71ixiH2KgzaRPkNumjqf6MTSqLVtXBkIYBiUbhE/jfOZEHcsY4l5iNSGugN/+hSP
WAOMl8S3uLuWs97t5ob7aeUkpZhzTE07FDOJy5jCor0pKWdw2k95USlYGc3arq2UvFOd5DZtemjR
LHClrUQIRfUbxXASxhonhh+TyD9QMAiuRp7kHu7NMyaSY03QrCvViulo4k2KNZfUkpyrbrdwm7go
CsEZiDSeHLK7DAHLDGQRdaOU1YmujNfFBAEFaJunEUn6UEzkoJJGaffVbS+H9yLtVNeMZS5XY/so
BiddyvuD2pCl3CzMQHnJeJGxOoAsIac2IxZNHaESChY6GrV7afxmI7Xw6xKNEQ7Z8hejoRI4lPGN
nokGVeDGSQLtlmDxo5a1Z4m0MOrj3Zn9pEIwuiFlU95itHuZxkZzR/hXpYUdr1SfKwXORdpa+IWE
5D6VFjVtSU55upGiAcnvO0CM3okw4rtJXO2gAfuUNsBsDPdRjPeiFMKzCFcDKxoJg3apZsQ0mbsp
kbfY6fN9Z8jDFnoTIpZa21dSH1+6LgchN8Jg5GxRltNiVPAVr6HKH26HXn61gipGBJeFm1KRL2Mu
oo5aHPBqEZj/xd55NMmNZFv6rzx760GZO+BQY9aLCa1SC4oNLMkkHVrrXz8fgtVNFqen23r/FhXG
EJkZFQE4/N57zndgzZjvpWO4Z4qglQpo/pc1u+TZhmdZHuuRX+eG5dlIGB1kAZIZ4v5ee3rXHxxC
Qk+j5c3rxVtDa/3dSp8AmYGa1drbY0N8jMwy2k61620hlatNqb9lZTdcKt0Nq7xDPYfpR7iZvfUw
eG2DOo22AwobvsU8wxARHcaMi6ITY9Q3lhZWe/Dok2+pepx1wp4YeKi9qhwfgDLZ0wF0gpXD0hFU
PbadEIuUCu60q26SGA8PRzLR7+PwbMaIXr3GA/uxhMn4xrPr62YDEppiujkWGmHe3LE7wgcRZwcw
NmevCNtVT4D3Eop4gTvqroxGdUC3a0kFbdps82mRam9295SVR9Xq74Ho00OUoyWtyXCyFoI6EBo2
H7N/Iv64XimHNbjnWrj1uwR1nd+iVCraZ3gdJtmlFD0ke8hz1tdHZg2MKYRBXegaFul5u2qKn6Vj
IYqs2sfRjfRW98MA1sShFyezcsV77V14OA2E4nXnnvquyXduNLEJzj10gRxQ0irx3WFE1b49bd1I
ZdtpKLkElkSkTcy4e9DT2C+iNawpQQqZ/c0VZnQuB/0JGLC38GfaUMUAje3PbVqwfqQ9JQb07sh1
3yZdpoCtALwN7nDo6unWp9+81k2s1lMB4UilPloEl9IGOdY0D4d+dJ5rQKyk04MnLFth7myW/lJk
n7Qe2ark3qsO6o7PGKW66RvEInUUzwKIddKVSxpY+FDK+cj+jeGREOi1sTrQspbNa52izidYs7iZ
I2PiK/qYTBCKdG18qWlSSDGih5ZVtaUiceGhe8AwHw0Y25wtpJjlIy6RagpoQ6hv/qxfcSJmmyxE
8cg5FJHaPLyRQ5ZhzIpf5+pWx62+gVhf3EdpghqUvfk2r19zi64BgaWb0TXSXauqnZ0Krh8LkR4w
mAfGWJAwPGTPFhiY7diyLTVF/gGd1iWcR2jwyfxOKTjbptjmDI3KKX0I+cboccdc5++hjG7tFmUw
6I1w1fnOg6ri78mo7vqsfwYQ4OKBYOQhWxIAOCtjCq5+a701wZjtjQr5rBNRkM4Wcmc1Rc8pldlR
Kv+xmxFwuxiFPBNTWxDvmf9h10S1H0evNI2yHcPJV7qiBTHv7SNoMkwK9C2I5DTWeGpPQ6uj8+Cu
ki9zj0RrGhQUsGFiTGcF/i5KCXDqDPBCodqPxowZ0lyMPyDC/JYj02ekuhcAPIdYvQ4OHLbJBpzm
hPP3ebCabWsoTnwPIejXQPd7KxyevH7AEze+23M37sPJOGF//BiMGmsVSezr0PLpXwX+96yDKVlW
9ufZSuWByyZyybQhHlv3dxwWLWFbuVp5Vl6SRoMBsVmujoDV7gWD2ZUP5L7Rl9orny0kP7soQAXd
lXiYmuRBCPU8EJm1kg2atjl1P1Rkwu1ilU+rTG5doRcn4xepgPWNFbzyGtXjbFMq6lrhk4Slmion
vkwhLik5UukMxV3JIcJ5TZx7OuCMLq30Y21ZWCRKcPdcbBcbCV1beizGusp9/5B1CKgJ9Dppdzpa
tcvWWmxird5tw32u0+4uNUzScIHf5h5gZDl51dax1m7cNje0JzeGbnBwZk99Q3x9OJwry/qctfm2
JAltI6OOPEbos0dnfGePGT+5DtNGu+vPswdNtMciysdNUT5se7ysCagyRKEd22e6YKs27ZtlKvpt
BhLsErJ4a7rsyKumofOSY7ll8BwqY4IuCbgIWCKZ6r1361uFPNiLMTwVFrEBmLpknb63CSPwEH7Y
xsVDvJm6gMEV28uVy+KJGLaDCsOCtjFag76kzgnKI9A1IctYOFN9LHB0G3Lw9qWn95xAq6to0SeE
72iEOckgKjoQycehUU0vU9sEa9OU6W6qvWMbVfFJ9TGuEwy4Q+FV+7DjHRf2TFhCLknGMG6IlWWq
Umcg25rLlNM8xBhe7PELhyerp/vSWB+KYLC3Y24zf3DqJYODFYLxeEeESGsM90Yk3QNnDF2DNnmA
9Mo1c6jrLYnxwJozY1fFEm6Y5bf7Qvr3bSo+ObAU1zIskLIXPvnZ+GX8aZU2S3kUe7h+RLdhfdpn
In+jsroB/2POhnc3VD4ZEmVAW9D43Jb0wno6BfvJg0NkQZo2nFCvR9C6sIgQahahkCSm3/b5ezRB
+LOHo9lw3Wyw5Lp9Z3I5UV8jp8s2YfFkpfdDNwma5EQPloFut6XhulsDfsa6shdnEV0Gw3j0YCs2
ijqUfD82gdmGJhB9c3Hv0S1FlefnHFADm/rUuomU8+y69d72WojZU4oFsp9dwlFSIK3YC/zx4gS0
O/vOLjZWKR9ybwK7l06rcnT7Y5QC0SbncVMqWo82tgMhcDgbPVv0MdpaUf4wJ+Ybsym8dUezmNB+
1xgaZRLRhR6QvkbiSx36+pG1+bsbYmOkcxpu49gE10uhhFOY0Eo3vY+y4kLC9ookm/ySd/rUkH17
lDMOQdPq75n8N0xxwDDHsWTXEMDonkhTwlOKH1Xn/o0Y+w9hxYc2twkfcNJ5mA9HBOJt+MpOxNqY
HNSmIOuySqPj3NBSnYzPgdvsQJiCS5mcPZ724T5qVLpWTkuQhSim9QicdR3UbrcvPJyz8B1oI/S6
23MVp/3ZjG8uRwIDiUMrwp7jo0HvoMBSO+bFthAIa7BYP0VMV02TfdVj/ZRPXf/1U1f1U/f0p1Dr
Ko3+Tdz1j8ciptjr2Y6gliwCL9JnIrgIc5zuDM98uv7lH7/mx1/9p7/SS60c+mNjbn686PoOuBoy
hP79zbhxfm6Rd7NLW8zhWOL6a/jX9Q9dX3x9Gz9+T95KrMfC3/3ya+u6O1MzRT9kZr+8v+sP/3jh
9Vc0nv0WDkG/vb4mpPUEfOQfn8LPP3X94K53wywP124eTOvr3Z+fKMyjfB9Z8hzVxktATAvTRnqV
UVx+TtEtb0LhFBvENaBuO6T2fWpQufRcMUfTpJJMuOiaUm6ynqKYPfMDqbqOgCNp+sfYiveOUHKj
MbWwY+teUla4uDU3SuqvlPyY2IoY9w0b/G3sTCzziMgHn/G92a6MoIs3I5EdWE7zF78DcmyhZ7Hj
x7T/0qekb9pzhoW3S26FWEYmpHpjaHWJtNEXmU/nvoq/LiMMkA7LXqG8Ka35LWmAKhE9dhlMtffR
kqzYYrj2zsiNWyvDtAYdlOtTrIcN4SDE8HA9GbLgXgARXscuCgHLjjjqB73y5hI3JSkAs3/nkMPD
rKhbz4V9rmL/VFdhto0shZHU2XfM4uEJhDdjNPdrxwEkV2bmGWrGl7nm4y0YcVnlwhzEdeFbzUub
42/RCeMal4OWtJrxyIXtYJTenkYaRklnerPo5U2D8RGdDrZKExobwhoSWah7sQkQalbvy6QZtmFo
7exm+oQsh8qh3REOpxF4xTs1NgGs0ZqRuSpfs9R5LwZrxNc7vQ9AKCkQFQu3VQDW1VwDZddmkDeJ
IjGfC7DbzOoTmoA9cMviQwfyYh4XTpTcmqaI1rUR2YcB9ts2l2RMeTUD9Diakc/73r4SJb8vOQdB
JDcEQwE/t/J03RGIsulTyg3QsrBlB4Vd2+g+VgOaf1clz0PAvsIpsXL54tOcmhiUsAVnov5ColCX
fpm4qG0NJB47IrxBxjrDxQUAHCn7qaLFWY213pHjSdbqnN+yjG39EfGC3eJbijPg4g4JwGIOHsom
sJmRzcV2bBzMWsV69HIH5XZa7dppx7OMmfx6XvldcdfO/mszlyc7ad+yMbqfJ6aWKuw+ibED0CwX
3W/rurur5skp3Wb1i/rw/keo5H/lXXZfRND4//bf5iLY+yVrkjmuA5LZUp6y2Cqh6/uroC8M1JRG
Hc2pCUD0KusN/+QmTBYimd6nAnVHpIJnu6ysrUG4NvOZMNh5mq5w1hVybVjHpjb3zFAw82rdnWVm
+A9qnDBSu9kdQUbbwm2eWAr0v3njcgnB/P2Nw2IzGa3aFsi13974HOW1M9GjhVvtJUfDsZFr0M5b
jS6Tsw7KJLnuHjP9NLyz4zA6TZZf/Lv38E8+PPofjiUXKaTHLu+vH15URbEzhll0RKwx3ZWpeUxk
HMKb7eXan12DWIzBA4fy5BkVW4ZOnJy7OczL/zgN3naQiipwaKYgFNz5Lbs4KaaJCFBXH7uSTJUQ
xs2xaxnPCxbBoYk/9rMu9sQePUtPV/As5HggVmndY5ovg8a4Idq4urChx1bpDTcawQzXK3BdoQyH
rSIfjsmeJW8CV58DZZ+8diD6w2jMNXHV5qY2mEnnxIxsi0i+OV7fH0bSThK/cC/Xm2j5V5vOH//j
Y9c1fUtJ15Uehgx3+Xq+vj1SMnKky//VidYL2z7UBJGa2XpoymIbE962ldrdlba5DtVcX/pqoLbs
gTmb5TEbc+b76cy2fSQAWC9JOIM6EHLcHwNFCmKvQx/UQNBDDAnNQ2cOT11QWLvrO/+f7N5/g2aU
FhG6v3zJm7f27b++XYXVt2/Zt7/99+FteIv+ooz+80f+Dme01R/en1xGy0UC/ffgXkf8YSpH0dz1
1KKeA7/4Z3Cvaf5hWpIDxRauUg5is3+oo6X3B3ukJWHXEq7kGfmfqKOl9dfcXoiQLEXXBdUBH6mU
x/v79XgUjp/OMdqTJ1HGxiGd2MgajImwn8qbJEqMDykjz1XJTEG2nXrxZtD0JiIBdM6lv+/l/No0
BjOAIOesi4TEqE1514oMNkxFWItAN+roBSrqUw2OrSSWpaVx2EFyzBcI+OAZ+cVKmueoJPqmjQ6u
ao3TlMBtFUE6bAxHrlsf8Y0LiZVMBs2MqRfNVg+IH+XofPZ8SpeUE45WJeWI5w0oBlty86Z8cA9W
HuRkWjXzPTha9rVO0W4KmlK7xOseKt0jEBYEBIBGxCnP6nvTdno7N85LlYcb02+eqgJeh0NAyGy0
9lkn1J4d7aWYPB5fc23LEWGNFlYwxS6bY4nYjyjQNGsBDAUuoudQDequ6YevDTgQYyrVkicDp7kc
OtQlzpfWnj4QWFXfDtp9MFVd3vUtqIx0KrYDsRcPk91CL25cGhAxc4qijexHWvEbVbnth8YLvlcl
VbuT+NlutGhP0TYst0hH1hVMhmRIwET53bQVssHWG0e7uB+6W1vpm2wM+iM7vI1MHXWCIv69KIbk
buiMj0Yk7hv4ao+ZPbKBThr9lEf1rqUzRsmE9KavtWT2mKpjnIvviNWHcxSKr1zCnFvk6+EmGLE3
a9G2h2qen6vRJUCtDfN9WbjVfaaTaP3LOfdPNgXOX69r1wOZi4jLySFgGkuPs+nXAzmbFbjDoGH6
Sjc/EUF3sK3Ohj6UAhKw++Boy7Ld8ncZpMefhU34RkkrzqPDd7JDs7nrfZKDjUK6G2co9ksU3gNJ
kQTgzb11X60YRehnWZSMPyZPn9yyf4gSAewoJDEnHbudKfOIcZK8TWVSHkumcb4BRWokmUQPlbv3
aKWskKvAcDLK+dL71IPQlAR6xdsia5YGHE7NlG6y06Zf3TJ5c/u5+UCWxZ7r8ivGXPuRDhY70uGz
mdGC7BsOVV87FDhWcRfL6bEBm0/Ht5g2rh5MOldI13NrwaG0mf/0rz9wUyw7hZ+7GT5xhSGSRQjq
rMDfoX67gpee4+kAy+aTW0FdCafWPbXhtB360LqxNC6CwP6Q61DfpZeRCuoc0xEcy/5zK4wlvYTZ
RjUtMKCupmqB3MPQJz8AiasveEgp/kmIkBHObQ/6Yrrc6IryWy4GiKYc5CkeBxAkoNJg5Vv3MqaX
FkJli8YvZEAmp7TsPzSJgaMjje4RwdHhi1w4hl72WtPZGWiYv5jo+JiKV/nFQNDjddo9pfWApq0a
720veNVqNBH25tGJ+fawTvKhX7sABElwLT8NTB7TtMzZVs7GXnmXpsRoPQE83CJ5o5Lyyk+RaLx7
Z1Ann57fQczWe+50l4FQqoPL4gb0LtpnPVizCunf66SHiwosNjLC3bYKqgbVCNw6In/CmNrLilFp
KF34pGdn624QCXln7B/TLFRACYk7EM5tKmb6xhN5HVZr75FsHIl0W8u+cED5g9VpYv+ja3dfizm6
JKEVXEr1kjVF9GTTyE7aRqzThi6CtpJ9WISPrQduje4XNB2yc5E149TI/G5PixYFY47sVwDYgYWP
L53SNYlnsscd+cJk/w4NRbUTTTIyqKxIN4Biu/MJaDtE0UL/YbvN0TydxYwh32RHvynL6lClCdGY
euPW00DyOa3SlsJ2PffldF7yY6wSx7mLSNgjaeOoDJyRRCCt+1SMu8o1PAIGkwhGednRKKYQAiJ4
KPsOeMKkb/oeMS8n+nvrJOaqNntj1ZloeAIv+ZqHTXPI0tokV3CTtq1AcUrwLA0C05yTC1blTRgL
2FUsJiZAzZthmICSSbkLCEbfVc2c3I3TgxVm6p6kiXydB8ARIpu+yWSXe8d3S5gS3Lg0yssKm/TE
/9lK50l5yDMSYNGZ3SgSBhed6GfLjPROdHWyk6Vz4CRIDh2ceJ+u/t4gQA47ojkeYkHzsI91crLA
YqEVsfZqZr49zeg7GNlfQuSUK9Mr71un+drV4XD418uAtP668NpCeACdpbAsCY/dZHP714XX1H3A
QME1HmOyV1Bv0pFjZkbf34Ug2NsMm3xVk8nmnZjiehu6Z/6aSXRouBRwRd1QdvsTlhjawDNqITfL
+1ddMwiTXN6PPfOJmWiCp4hARZBZXTdeGhvphk3UYm7Qp6tLe5uVZXsyWgRLodXeVl75cfTxPlXz
2B0HmyPZ0FOExGIyL75migroLLwjoQncEzQsvnJ5IQUtBvwKhZD5uLGlPv9GEkl3DonRQPgkkbWx
xT7PpgmJwswnosYuVThWIKNThpYhTK6BCL8tdrcNNDLfDL6MmaXZrKvsXDcKltiIehydiUhd86bq
WfsHo0dha9nTpeTPL3U5Kc+cWBearz5AM3RLpDgBVXUW6ZDhLt3dNiO3MkElifHiXE3itc/Cz30Z
fUEz4O9NxMo+mt5zRiwpYVty29kTLgYXZXDrzMStLbQyRaHhR/lwQsGCQgjlAC1C4+z4dLh0D60A
8TLUCtmqmyG3oCROxEdmPhOiyU70Gck/g80xHhAspTELABnQNd+oGQ0H7FzJDa1WSqwizVEADskF
7ch7gWuQcJnHyPDDnXKhldFgaiB+iO4CLfuZSW2Amp8+lrcvqjK7dLOrUZVwcxj77vu/Pmqd33nk
gtrP9Fx0qbQSKIOxH/66WxhIvjD0XAePjPX8jd9r/xw4JVb81mwOQpmvZN0eDGMeH3v7azz7042y
d9JASW6Rl/3GRHaPGSDZGiJlF2yOzYZBhLlDag3UaaDnbMyPxoQZd2wdIphq78EAdPvJy/EYeL4I
H8vMhZ5EJtZetURe0Sne2h4TeZLc/LVPzM1G5dl4U6EzWlluPe8AA6cXskRAQhEtuOdtfHGiQZ5b
O5np2sxbIiJv+vEhD1CCjgEtJgJaGMO3SjySI16zieZLQyn06gO2m91ZHgZrpp2otEPe2LblzMGD
NiITD1J378LiqQis/1FFfh3/t/5W/JNtmlrqiZ+bhmW1sNRS20iHLohLG+evH3w+J0gCQu0+pg4g
tzGW4y3aL737qLo5uM9HNFJCoaItPBtzGxgjIzyDY+4u5OAwFldG/JgVt3kI6bFq02k3RYmzIR/r
VQRED/UwoaGS9T6ZXGAg4AIjTZf2bV4LsE1hepbsDI5BgSzVY8lYm5j/DoWZUhPYfXlOabg+S2Hf
pYmHEjIsTnMfknRuBjkeLg8ks2ieWh00m1kASWWXfDQUBIR/fXBK/7c+0fVDcvHRStMkixrr7F8/
pCGro3pWg/3IHpErZpyYd5F8QHDVnWrI7nv+5kcHt+Pa6cfuJLp5pFyJ+3XVS3XMepY6w7dzQtm6
lr3vOKynIGNbqyq9QYTOBJ+Yv00byzNd3PlG+Kg1rSCrWbdz5+gRRwrTJLpxlxjLTijIjpcw6y/C
LZEol6E8DiZIFU9DOXaIjPIb98sUZvaBVXFGK4IufLT8Y2kJBpxNdOmhe8oSUVwtYiyT7Bg3ppeN
G+nF0y1MeTYNsIrPRtTsDDFR4fiFOlVt7l0yQRu9CYbuSNzfsPIS+FxR+NGQtn3Iow+90dUXhGG7
qUvCG9ex9KabQvUs5FSurQQJWtZgLmUjwUJy0hq5WBxl1FcwrmEYDcPeHHfKEO26aqSx9kuab2BJ
PjoDp+VArbNFS2djNQrhzxYNEs7MIZ00B6pVHE0pUN36IEcMNk33Ug3RFksJgKI2BcFUT2szDFHa
F86l6NLuMZrFzmgD5Itt5dwiHnY3cSTCxWj3ETgIy0Yzrq0i+WISKfTmJbQzW6IZEa8uwiJrM7AV
vw96671vgFCj+2mnIN3ki8JHdjWml+UKpML83mOBuhSiuo1K4y4dpHdXV0a980KMgwp8Yp42t4rZ
YwXu5oQElxyFQsKRBn8IgsiMXeNUhs5R5LV+tZKMMfAUTQ8RBPvagdGIQuZDRpTlyzD6xyStm00+
YnoQCrbyZJJd2vdEeLeGl5+Rxt635Qskr/iuqqhyzDbcmTbav7xh5QEbE5m9dUbNBJus784IHvx1
kg7fXPQtG+RGeldGBFZPZpY8W9EpjIzwUnm62JVNisJ0uQvDe+9m8VeryIojcO6vOacUZa/JGNPz
8WAkfOwqNRl/QKQdh/bJsiZEKBNqM7clJm0atbjhw/VW//osZjH7famjz0c5KtEJXhs2v1WkXi6z
rkn66tF2+GrGzI/BwqM0auio3HJReoRFD5CzztUdsTpPZhggbKxwnKbDSPByUEGIjB12FFR3o2XX
ZytWHWxgcqDzB2XG+TOyYcds5wdhxiFK02lRAoSAobxGrSN6wOCNRY4OpXxuY8/eC9yJKHxYZ626
hRWXNsMxDKDq0gUf7rwkeIfl/ChSy39GNr8r+JrJz4RIZsq43gU0UNZcM70tUupybfYeQZ0BUn26
M7jrCub8DcEcG9fACxLIEspYiGEEL3m7Sgd3VxuTdzZmz7sNqkIfOrLBV6VT5fxhjWehs84GifGU
ThBn7Vx3n9xyPsZxMj87suq3qQZ1XSFsJe3ggRhfm4ZMEb5YcwV6NOLvpsYYP2fBk+MvrxazcTMG
Xnr04b4cu8g3oUaxuglXP/QSZxVeRPTEwrrEgUP2IsFCd+wUPzSOTLHFAHV2yLjG/Y2UUk8EGvqd
+zUrdP6oO+EwBYv02bVQJJTFIScTDFQP2xkdK4QDJOcxWR8XVPFkPGIJW7f0EPaNP7aryObKBQb+
aMEwX8N+ZzcfGdUuTft9zmZvlRGzdmtWhU+mOaJL1FLtov3NQLQSUEdICX2NwXiN+iXDLCgFg3ya
4K7TUWaw6SDxEsiZ+YxHozrbxUILDkDaBEVsbzsn3ESkMK3mbHCWDES9C/IIRTRCCg6dqmoRGnbJ
IfU1VE0dfwhjtH7VKKxN2uGGzDUuuSL1qWEBlPUMMB/4HDZYGL4y3ZdPRHwle7uw9Ckq8+YOAgx8
UUaK7VBlX6W644obvOGnmsh/5IzUckiP6FEsGoo4F1SW3EZedCrSLn1Jpf2Fho28qZZ7beWffT0/
VlVqnVKmQ88p4o6tllhTnOg1awzzrhGNdR+EoEgX19fOa5Y4dJF5fIV+8ujh/VolBeW3Sr4H9fDF
qTznIX418ZeewmaAsQAB1ioeIuM9wu62buvaO4cpBiHt5ghQe9vbSFF4L2pOsz1dRCyLcVpAKKbu
4jLwajQZCa8t18pEQ0sOcrGxQq6/Y5MtwVoZSrHJLNftmMdHbecvpSa2vBO5AJb7jMeKLU9hRZ+8
PjtU9U3L9OMya5vBXtG+Syv2zlNm1mRETDBzk2inZRjdCtrUD4OGK0ow004rg6BGu5xek4DDjs1R
GLbzx2qE4d8mfb7JmHyvJ1bxS5bmyUHln8qRcaJyXPdgYrruVVncu8TSo+kY0/tS1U9d6+kdCaXG
rrD99GbusB/4Ae3JPhrZkxnNdNJd/CGPkHh67KHWnedn+ywfMJZrpue2KcOPmXQrhFm9ex/bJT2H
+p0+hXmLi8HfEKQLWSchpoCwAWevetWs2wgkmm6950PO3uiR3crRyGd58VT4EgdMMUt9SOO2PlTT
AJa5sbOzU05sA6mfVuiAIOwaXoPe6WqSl/0j7oxM2MVWtE24SfMwmlcZGvwRDRa2fbjvTFVaHB9W
cMJIWvNBReDN5YBut4mAj41Dv0Hc/kRqUYoEZhr3Vj+dCGDGFr5smyf7rU1LuMJp8DQHeCwm6A2I
bybzNoo2qT/tyy7+msbk74jFlm4yVZ+N3sOYHOCSQnKjnSm4GEM13w49Qnuf4SV6WsVmVkjvMEvr
k5u7B0Ryn1w5mweRTQzIJZuEpI3R+kbuQP408EeaxVthZYKR+PDIDMHnQ4PT2ib1KRbdcJuWIxyy
3PqeEu8BlFlOH9SU3+kazY4qK9Y0ldSPSe3sfP9V+k3+kYhViKIpYNAx7BoI3dr9caX8n8nSv5ss
CcXG///P3fk/6VuTvP2K3IGww0/8fa5k+n/4rulhkKMNqxiE/320xOToD6WEFL5pL2ydhcXz52TJ
lX8wN+flLqMey5bLaKspujb823/bPGVjDfAsy3IVx4b6TyZLlvvXImZ5PxJEkJIOg05F2be0j3+Z
dHpuP2UZ5cO3uWm/L0J59Lk27PUuhWtcy/mNQfQqkW38XuW0e7HUWw913MRHRjn9vqjRIBDc8qDx
/Wy7LgNcZ9vFE5y05qGLkH6Sa/h0vdEEza+7NKPZqafySVelImLdu2cEG7PgMihGASZIEVx+AtrV
dOpQgqzm+VoFpuUOc6u+wcYTQIi7+XlDi58ghRC70mqibbFuuIxtfj59/df1Ndd/9bTALkHz45dc
H6ZsfK3drNspbSCuCSv5MXXlrV3V3TeZjOdJdt2nqR6RgIx4LFKdpKeEk3ev7TZ6AqHA7t81e3K8
cgcNItnbmRlUNwq24yEogpefD10fv978fKzy0m1T2T5JgvyQETnNZegeDKvAs51W5UjmJzcNxtrz
9S5HWkpWZfb/PE7nkSTUomSxu776evPjPuQbnrv+osgbcBUOyOCur6eXsfxUno/HnDkMNRi5GDXt
tQeNI4vhthGSC0tnzFjEhqsw6bNzMml8VL//M4iy7KxKg50c0HM0gsu431l6I9d/zUOB+dNrmvi8
PHt9omV/uQcvwTwxJm2OOOjqE5HhgP/6Hk6qr72P8JvxvZSf/KDU+xFVCFaY8TYcuVYPE719KSlF
8lphDI879Spp/LhDWX0aTdgALlfr3fVlQyQeikJZjy5uvV9+nMEitH3QS/vS7WwXs4uM4OxXeMCX
u0FEi9sJDNi2gdPvnVxw4VLeHc2qgBOkxHQ9VsamYgZzhzTEv7OXG7qw57CT6vzz8S7Mg5Nr6ofr
Q9ebbkadpdKkJ5KSpO3rY2guZxziI3ySPB4u3XLTC7u/zBlBmcbI8fXbE9eX/HysieAzWhjGsFbF
7rmxQDnIpvpwvYf1q6XZuDzx+/3QSHkKzgbBB2nmYmpRFi2Iv78yrzMibOze/PMnr8+QpghnQGMr
aKMWkjI3Im33tWu4t1netY9ox9tznUcPRKjH7z2B9JMIszerjADilr5+mRrwBlHhmndmGRK7Mcrs
DJKjPGMDGdmgEtSsRWkML2HbBfU2ICf3Nlz2i0Y1SbqNU3T/44Zd0oW85tMvDy1PGoTfwqHS/vbn
E1HvR/fv1O7hnz+7vDCLEZzFaPvxeeM0pPL3trH0n0nV5v9suVEm3zP7cojz/3gsCmDLx4Z1k9Ht
faxV2l2EZ/z4oQB4yZEE3QUyY6qL3835Jcn21ztRPC8+0OXxH/8Mpwayil/Cwa5JUrg+MyxPxyYm
3qVnPeLqJjmhbkR4602afUOlbuKOdY/owfCWYRDEKk25xHILPCafErX/8TqqyD+fzxrxbmVAqfqw
3V/bjU2dTo+o4pfW44+bwSzxnsDQqqpE/nhsdlkdk4BY+uWhUWf5pXWTjz9/qA0xSf/2S9E+L68m
3/Wu0hIfpFgaHmBcZmF2NwE6pfsfDyVds4uHxSawvCJl9n3v00b4+dqfjyOmbnaZAZHI4pw+oZTD
jKv64GaITUwQo5199QBSGOn8RbROtTG6LLnxppQX2H9eFf79C2DuFyXFxC/7gX/STZXi94ss/QXL
lI7Hf7ayzN8vsgXlKm772f7GYKmD063EZbRqeaHLQkXgUivtq6x9MehWdatMYdlto7nYl8un2Hlw
Ciio73THFyV7uziKxcgBo0BS5fIYHl4SFMY8PM1DZN/IDLYJoi3vmMfxl3S2wzWcl30567fE5AhN
+2p8KJmJXe9db4b+mDpd9vzjThkBFpuj+zYcCCxpUYQL3+8u1yfLDIZAnmNOv94V2L0bhyrYJbT8
Lk1t42TNE1v/VMQf5rS612EWv+P7+giRV74UTmSBN0ig4Un6hiEBVeUQi/soVv+XsPNachvn2vUV
sYoRJE+VW1K3pM7tE5bTMOfMq98PIc/I7j3/fFUuFBcAUm0FEljrDTYqzySPvLrT7pGZLdYC1siL
lhVQD9lOb2cs4SpqdRx1+qwhL9iZjwpiNY/4ooKOTW2PvFI0h12CD6iPVhGRnOYg47tKCl56rG3z
8TrtrtXY0gS6kZ5zEjHbQcy6CU1ovwACOonK7755fkztX3cBpZTVdGAj7q3IiObfvAd0rtu1ltb2
rD7C8qeJxcN/f2koyf2RmDL5KiDFYVHlccDggSD6tDKzI31I87ryQb0C2EnwYn+kUjRdDBw1wOLH
5JFhgmKpfBZUfjajR1HMiIb0WS2QC7EB5FM9j4aDUeKRqUymd+B+ohxYi2IolIIGKvPOI9Xz94A8
kn1yngw/9d3O/TTwb5NvfawwscUZ7Lsk1KHbgHu9L8xYudMo3m/jzuzOqVI6gOoU83202ycSNeZf
FVDmojZ8aLlUyVCCMwBHz4RPy66NfV+pc0ZkjgOWCFikzL3XQ9krGiqwehAer9PnibLf1VFOiHFj
PfZk7XalrtYgFUk3uxG2dWlsuO9O3pxGLfd+oiS11ToM3FNXpEvN7dWHRCeD00dkd7GfJ2wQ/kYZ
gkOkD05RIeK9nCe7Rk/ka/QVeMzFdsqjwfo2lLF7bAx+azB2gnWdd8bai9T44sc0KmRB+lgVwMiI
L3Bp4gvbaQyjQvbmsk/OM5VS2aUO7isylA2iRcq+jcb3W5c5dOm9PRl3Bm/5Sq+QXOFVIkgAsfES
QxJKB0H2fW5Mo+zXXkI5Mpuf+7cBeST7KO9U/z5M+VtfDHqgrD6d1+g+vhKiNr5OqEkcweb8NJNB
exic1nq14U36hh8+a5PfPwUAqdLIUh4LVcmPhYt6kQak/JuwzZ3nO/qbPaW4s+B0fQdbTH3i4fJd
TtDj5GdhWfUTKfryzhxNdVMohvJWtc7WBIDyzfXwCjB0tz9RHCqOPH1QkpoHMHvP4q0/gfDMTANn
EA8CVQwx5n4UlJxW4I2Qb9H9B5bGwVPpNecQchByZiJ40nIkHyMbyTQ5KJtOqc5jpan3MrrNKI2Q
0+ez/rmGnEEdx7teo4HFtuh19OhKrwTIR5LX2V8PI6SE9wr8ZBgKt0OELXtMsuzWINtqtcqr1wXI
t6imtTMCR3kFB4CgisPTQI6KalgptqM8BXGmPPZpu7XmWV02ldv/ddv6864FQHLeTrquA0HDRaRg
Trf/tp/0gngIlTjJfsbYTJ5zvcNIIfJqrFiCQxdX8CTjBy1MkTXt/A4NF1t/cbCB3jeRcgwSB8Po
0BjUlVck+UY+3ZyYbGI9Bsk+7LLc3URNP86gdUjSAH3W//3nz2jO3wqfpq2C+HYszTJsDdiUNW/k
f//zFYCLdp7YuKQYVNopjs9A77jbxalTQFafYzcMgnNdwk8coibfXTsd0Az3w4SRF44AIBFQeD1P
6iSQGOJOK09pYs1bVvlkLvklUmoxUTLIcK4GaCYQq5v7ZCMSV2zrEGikHLDmUegC/rZDR4b62n//
j+f8w5//YxIJlmm6wgJp7fC5/fk/HpO0dCcxeD8ADt2ji5i/DvDW2sQx3mujaO+y3ndWaPaa75HK
Hr0D9fwwpwieyzy9m7zCfDcctGXDHM9DGXpt/iMx6uqMtKpysS3/6Xp2kdkbswlw1JyvXbr5pVbv
zbDdZ/2XcJjqvZ8W9UHlHSkW8vAaN3Z9kEexBeBgQ+K0hs3UKut8zDqysXnUnQIXzQQLR4cILOHk
me1d7FhdtRi62DmEiW1fm2io+4qCCnEfOSU6LDqmZqmC9d78vDcBhIZN47ybGtJcg56TvMuL6om7
xg85oeJ+NlMwqQnBgaVADeynHtz6I7EczO7c+GtdB2BWB27qFhiFlwkU5AYRXWOtduL30BxRhIgM
5SlFQuM+0sIAhcoZ7Dk3AUL5AGSdFpr+HwPh5Kf/o4otPiGL+b0a7PINlWctNA1Xjv/2e9UMyibu
EAkKlk4lHiwALnAwqvshVU/IvY+PUDBp8ExfBSHihNYcyoFEadaRLsbrNL/uPVw/Zl8S6LCuhmcN
qAbduaC86F1iCIXYAKbYvjvexZx674IYD2UIn8pml+Ro5qhZbyyR3Aq38gw5cfL9N55O1kGeIfsF
Zk1cVXYgu4StJFeVkTxDXjXVAsy35teVfcFYGagvYjMv56G3uS/9emMYpbXX4iY2l9fDOZZHsukd
+PIwtNnEycM2mlZqZSDrEUN9/u8foab//x8DqT5ToxZJBscgYfjnr1APgakUoaX/SIq6WoZeGZ/S
Knl0cQwGxOrHJ9l0oxafohBt6rxwio3sk3PlUdXYBsoTLuis+YzbwFD2DQWW8f1T/zhUOJP1T5+6
4/nVdT86NvkYHG6XkdNqJaIShI7p9dVl37UxungNlEG5vvptoKYqsNMbhO5uffIoq32ko9jR3fpv
L6ZoxZbarHKQg7I/RGBrDwUFqZys7NjsYMICcxT6+zX+fCgneBB8ksXnw99OQ5u21ND5+3SxOW5Q
fV4JxJ1XbTXY94KqwL08stOlbrbDvRW1T+HgPxlYEh9LFAHRF2xhOgfN2C30PHCOckSQeD3KcCQj
t2l67JIQ80BcTgn6l1rX3ia39pHQ8ocHO7chlSmT+pGkLj5pXaxRYXKyZzhAB9lP+iACdOMUCN6G
2ocuHke9q94Febm7QoMaKWf9y1W1rJxW//3F1SUB6IYU4oFpuIANQWhZ6MAL7md/fnHR4NLivtPT
H6R5+ISFNyD/0erOfdyDRPeq+CCjPNIDdRXo+HKRY8Z3a57y20gf7QaEza5dzaiC7TShVbDoNnu8
Qf+ePEy+e51TF3GKXK9HaQetcLXnvqXH7TbUhuZBA5l5AcrLig++ASob7kV2ZU1W7000eBZm5jgX
fW6KSVSbNFJSkFyEcl7cOO1SFaLdyr4e4nrKCuTOqTKqtlpvHeTRrZF9IoBbzy0aBuY8D01QXLs+
zbmFvw1bcT/uANztp9AzP1///3y526XKmkcihbV/m+o24L3RGPQOkzoox9zOlKM8Atv72sWWsv3U
P8zTbn3I0FULkD7zYozM+e38T/N60y+WVS/QEfrzAnleIl4gL1j7Wbty+Guppf3TKa8oSAruXDKH
SLCYBy/uzQNJuegwuQe/jhH/hNRhklWlcYY4rBapEVrXebczyDdePE8dESz4+yK30+Q1keQIvSfy
2SqAlKwF1N/0r41ufRhzsj9GhbYhs/JVdIC0SJuUW4+87Hnwk3UlnPKLMzrTKhkr9lQI+h8DyB6w
+z3x4ZKakokOkQSQRwI1eRp0hEOBZjW7DGXRPimRW0LYv3Dsghp07Z+KpPlIvbx8BRVcHCnYoqQx
h20Y2HdpDNT6Ojdtgba3E4IT82hf3Sn2MQ3z2Za57c/GEFV3oyqmbQEs6KnPSeKjM2j/UN0PNBGQ
Oish6HtKOD065USVPUJzqYqN+YneTo+FaWPbF1XKTvZZqIWdx9C5niC7KG+0mwwpipXvR9OjvJLn
Gxe3yIN7OQPhef6DJPXWvgchTrgRefFxLupe73iDBXvZ9sh7jVpJ8oI7pWzk6O3OeBuIebZQkA73
t65eXuR2Q7290q1Pztb+uby3AwA3P8L9aeI53rgxpu7zE/4azyOjBsrc17z7W9ft8a/9y2pAzrst
Dj5d7nYubwHS9TI2tT74H4uFT1DueY/C5krM/1ARo7L4idFhVEldgTasv5uVf6eLsDgmhQc5qox+
DqjXIY0EPOl4PfTdtwZJij13SvW7r3jPOXfxVy0w1LU3WO6hdu36ngWuuUqrHDRwXGJZ0M7g8Fp0
9xMIwWeR6htYQ857hqjVrrNNsR7swH1vzPYrHE9xTgBqIhvpf5DWv/z382Wugf65O7EAfrqmDetN
U1GC+pQE09zY0QddRYIwGkwMDgbx6MUe2IpAnGU0A98BOMESTpQRjahU5BcAMMW9HAVBU+0THdAk
OjPmJi5xxUbYyTsMY+kd5FFh9KcOdvVWRlQ8sd6Th7KxRiS1plHd977lUZQQ3r5UuuqAYAWqV3nT
nIIQc0KbLMSzg5bFsnULc9GCSkW4z1F4XUAKRxS7fSzKLeUgj2TfBDYMITRve+u6TZNz27jz8S6e
z0XzmWuFYfcAQr58YRFmbWwnzDZTVCqvDcDvJRDNGsM6QtPQ3lBTtk4yAuheDlPz6gIQOrfldGE9
Fv0vesHnMjLfSZcvJMsDlbUtwgqfPidPQWGoqCzlW6hAomgz5YsBT+giG7CtCQWa6Myf6ZLWCcF1
oZi7a0eRXUIryi5V60PptmZLkxIrYkTFxTlEYjbswpGq8lerV7yTvJY2X9UBYDepcPFur4GQ92Fw
WHDJ68l+JaxefC2D4ahPl7YABxuXnntoPQtgaNRM6CkK/TGJUlQl+q7/2jcavJLc/MtJ+m2WCOer
3gt3Vorzn8ZoajadhnSrGtvNugN2tDJF/nArB5lTyZ9qoEx86wsr8ei6lnGUJaIRAC9ureW/nhS2
DeII8wn2fIK8huIM7f38Kk2QAHcrRgjIt1ewlPIcWn2/LMq8eUxxorsHj/wA2615lF38KMZ1GSDY
IkMN5tyGNIo/oJsx2gIKU/UTUkt+7o3QvQyG89Tzq3qvRD1t2oGnX+a14r0MWug4bvQ0pEFyqnog
xcXc36EpsDZHoHuId0BERU9oReYuP8D6R1SwV+5vTaCKX2HVDC9e3JFjfwpmUCl57F+N7pnGAfIc
YFDPr827xEK5fO6TU8YmNTAfDbRtDG0COde8fdO/V3ZnvKlNOd6nJZqTMlSUYthUxig2ogqNt4oH
5KLvMv/h1zm5X5qPmh+ILZyb8sExSnOZ8N/4XgsUgwr1C6o2IO2U7thVbf4kRjb7apR9KUdrRE0H
eS67b8YXwA+7lJrLF4Pqy1oBgXuXt2H4HgFDkPPTQENbIYJHKkPXWswnf2QG91ASue3yv2+UgM7V
z7krfnU2VGSyOa6jO9cq1G9becvvoUO0Vf7NqdnRGDD/TgC6xamcMINvUhW30zns26KimKjquwrp
c0gsf88LnKI/eIl3LHsclBxSIQheDNrWH1v3rcN9POr06WvkIp3cq4iZmLk37o0RIyYFV4zMEjyQ
wG7aQVifZVdjRtAurFpb3PrkgDUJfsBJd+95nInkKrbLaa5tYOWwNUoNYBeUC0BrBvj8WB04Ehn6
PpJ+ZOFgnF0PZa8QtY7I3zz/t144aqskioY7OdDMo9fZ89kAwKdF5MXi0IHGW5iKVzyZQxDu6tgh
1zdm6BlXollkkw31IkK8LapzDD3mxmPicSyyckkhI1vd+uSRM4/+n30GRF8YLM+3WXIqNbIRT6HO
XQVFrVKCbJGQUkoVi9vExvFYePodcofOxZu3MqJokPrQgKjMXaOd5CclnVbGHMmuGqzcnsIESk66
F511u+exz7bMANP5UeKjujN9o9y0hRg/gjA46Cynnj34fJT9DLQI52l8MNYic+Lwoc8847GrzEfZ
DxoGl6gRQQgZIgeD2Gz6YYHJB8CEnXUeHyKrrhfdGATPzdx0aMKB7nm69gSpsfCRadkHSH+e4iwt
DoHVHPShrfgIaBSTzybBLmg/aaJ6qgMfTfhIq1GyZDSYOtAN6ljcKSwcViNMgwdgKtW+HoB5NlmM
G++kugsVqftvPfLFYWN6P4Uo3yhJV2993VsrdT6pDBS4N76INokfthj1onIBvH4+tDP2TNdGoQ6P
PBGxoXretohQgSOHjQWSDtOWKpS7880mVreFn9ULR0l3sraTdVQcLXBOW1n4UUFa3gGAwXQv9t9Y
RCC3PrnJvRc40xMJTYgybOR9L7PWcaMM+Fw4sJ2HyT4HZuMeNUu5k1EJLfssjxwVN22g9w8OrNkw
d4ZNrI4IVsp7rhOO3a7Rww9537Uy5FCvAzJOp2E1jYV++HR/DsFw9i0af2kUImmLzh5ORXl/sXN0
Y/xKD18Sl0JvE6fBh5mLH3asFt+HfNx3Dt6yC7e/KDEqQm1MAGLeQ8iGxilFOmO316qN3Op1QFEs
lIwz7T2cDIrZckBpXf2hKLutm7nq0RsnGifVjjJ0UPhowTYQV7Wod6VdnK/z5q7rqIz5eajXU+Q8
vmJneamhTk4hPOuVFqDaOUVq9yQbBKJcYF+PAgLckxeVyaoXcbWVY34e5PeF1r3IqPWy7qmsom9W
EqhLzSAFWDiWd5KNW0b1ygGGsr71tSJWTj2KkH5ai+Ot347teQ/X/eSVlJOuluzAuJensEUsbSM7
5WQ166K7KsoeYsDZdwBBknd0ZnYNpGMQ3H1ybtvom+yOQjPeoofTbmTY8UVfRNzMTijNO89ugwTd
fHbj2DmWZCE8Wc1J3uMhgAkSQ/V1NJ9tn8i1L7mCnmRecCPIMMk9Fxle9OQTq69eTBke+I5/AfsE
bMHoPf7ert8gfxKuBk9pDrKJMWsqFrcYAcxsptXDgp/npHLYR1fhgDpUc9AKG9B/okMSi5TsbLtK
uqxRaPqB26s9NMN3arwD6rdhe8ojzAo0dAI3RpzYr0M6XOTMUFdfo951XixtHDfKrMrvBuqna/mO
GZNaLs52P2mHHhWKciMPzSHGi0keDkgCFkXr36mmA+Oq+97afDL1bApg+6J8QaYB5fekD5F3naoX
SJ/NuucJsmHZWr3ko8MbGdTw/udRN+157s+sCzlqQ1u4q0VmLmVYp9zSTG1QFjKEKpYd2451igwz
PjAbtcxHH+trElVd8NN1QWd5fe0jokfqwnHsL5GHx0+oOdnTVNfK2vI0j98GSuyYPcGAQla2XWpJ
bD+UYxGs8R/Rn02k3RZYR49f60Y9tJg0fYl1844Mn/8s6sA5T8a4ZveJeUWuxB9wE9N7XYmC51wN
u7XVmnCPMjOD65uMhxwt2XRMj7LRqPddj2TYanZ67OfmNkXx4GlpVkYqqPHHjZZFaxV450E25IGb
g4lCQ7FoHEF5J3UUGMNmi85AH5xkk7uIIUEo+XrrkkcTHocbM0RGU0nTBk0tY/yS6iifYTb03GAq
eZD9/twfqcpJicenoauMQw9kZ1X5sQePJMixNNDzB3mk2lX+kHTjr1EcIPMH2SdH3QQoTI8f17tZ
B/BrMEZ+MMRQ31czLUop6vJbV2FqX6A4Pvpttal1FICQudKfCsP/qk+sgIGL7gK3qR7yEd18eYQK
sI2mnSPwsGMjslAchuWII3CGqH2r4nZM321AnjzWVgnzdMy2ckD2Xa9g6eGTzRJta+r1EfriEoRu
eAJfR826dIxrONZ+fw2h7yEBoxSoHmC2iaD6eGiKHi1irNjPU9H15GNV/nS2ywvRDu25buxoFWuh
RYE0Ml4yxyrJ0EFEw/7k91CpRL8BbV8c06+eAz8P42vjWdXz8AMdTiTOMxDFZpOIzVA25iFP1PqA
Ekq4BYJfXIBrGKgfI91noqGw5ZebIAFivmZhpt4ZcyS7EG5KcPBso6VoIUFlFqVw3haG0yDGe0Wb
39gKgapCBI8aBm7bRtjqBkhz+xGkCXAy0T7jgGYfCzXJlzpEt4/GTpTF0IbDfYilzlOjm/du6rQf
eobW6hDqgEfm08HvQMTIokup4JAwF+5JUDh7WayXjR1k7jWUA7ms8N/mwEYIVplVrjWlNZ90dKi7
pGveEn6fByyifAjXQfMWGX2x6QPFuY7yUWqLuuxtlqOMqlm9zIzUeTax+DxnELjtaFTvc/SNgWLl
cCjcOrrPBdXcOZJdssmyD8TpjZOkm02KW8AVdM9qnIWrUoeq55V1/aqnlrlo0so+yDDRh6/N2FsQ
xBjMPHgOahk9yshR1r49tE9qKkLUZcuVUQiBvWoPvbJwim4BF+RXLDvDfpgtF+oE0fy/J8qBT2Fr
5wii18Vv15PT/m3uv12zwUtmqfZtwDoksU6t7oc7o8JnJySxEq8T1s3L0IxSVA7eRtGKH7Pkg2Ea
EExIpp3QXlU+ahfVoMkwEEOav61dr46HMSnIQ+e9ttFGNd6hyx7vBi1LD1ZBcbriLvLFt6JT5SvF
s+wPA7yaZH+mJSeLJdKj3mHoEQbnciDtVhRDhdZQ+WBHg/9qedBZzYw9WI1dxWtF/kFOUARE0FAz
h1M4RtpRTG3B78Ovv2VwDZGpa7+kijAxAXHyvRYk/aMY8MaVpzpR9MPX0+Jp8GvjzkShfFPzHf+Y
cljt84sbyK6gADUVlOZM+6EwAFVn80CfmDv8hrBL7KigKBFYcIkCl43Ef0uouDy6DXya9ymUk8sw
iJeOGPzV7VLy6NP1bq+hs6AHmTfhbyTUeGMhYrury7H5wMcw79r4S42qHXKvfEyR5sRfSPKgmGmP
5EKNCUQD8uhyWprjq0US5dkTSYgiiaIuQvxIDkNvV4dQjevDLezmvthRWhY486GMrxP/OeXWV+RD
jxR15a3+bXKAJ9muskJAZXm+CGODb4Huas9tHX0PCiu7N+eoGh1rGffWtGsUz1goIY8sZMabWVty
xhzz9lgrS8DGvKWcHPTlS0ydrkkmxyXzFtXh2zWDdDvhGkeKf6jnyepUqCt+0sFe6dQl9S60sEN9
+nU09ylmVP5lGsUSSMAsvmyzLZkbGd4ajBjNQ6P9vPV8moXsmLWcmqQH5tYuiiqvH+MZGzeCJQLO
17R7GWqNYrK4jBF9gJ3wLConA3elfMDNchalMbnLME+0e0WLVcSg3OwjKat9EHvixzjYr4bw+9fM
F9barGr9EKU2IjFhqa7qZAQUWaTKXrdTENoeDjgZalwnYXa/mgH1tUXPrmULxdQ/ywEEq5uT2m5k
gPIH9HB7rPoNSbt97eLf0fjVwvDV+KfWwMp2k7+6MPgZqg61Hiwn1sDbp/uA0tS+mvp0Ozl98Qg0
McBv2My/JUPCDE5ijQQR2xXvKj5LKzezxlMrAJIbg4nvRrUJPLdeBcrUfCu7jUQ8h6UDOzUtwwcx
o/o0aDljPuUXU0n6hW5m+rdmUk5BE3svWhOaW0tF+ZuKcvViOohqZKL4MtjWy6Sm+aMN9/BRtR0W
CiVuNDKUAzhyQm3vugfZhbwJtWzKYo3xxm4ZFIBW/NDi+q1KPcgudt1sDNcf0CuNpxNbQ7yNwiH7
buYHZ4rLH2lXUrKFE3dJPKW840+vty7l4+egwR9DTqlHsTUarf+AyiFWfml7x8nVnWPP427VdlPz
YcG+lK9LQpwvKmvURwQ5xLrOvP5hENOvJgfsdIAzCJ3i737XGSKSSREI/5Jt0/I2+TZnRNhhkY+a
t2hj6xJ6arSNhjJ4ZamnYlUZpLtr6OC9kQT8J2Q4YVW0jLxkQvCKyVaMwVZXq+6BZBrhrIRcamiP
y9Gw8d5JSOOp2cXhK9vgB6S72/P1QpSdfaTXHuWJiBjizNGklxaBsutzOwV01seKduWIy762j6gh
VuJePsdvj3dAcn1JNrkR/h0bvggmQ9UGW+CaX7WmAz5ajkl5lyfTd4DD065V6/SUl/xQytygFDni
1xXHtftjpOSq45fL2s2oH1oyyV/CzMJvayqxwfHmjaAC1FZ4CBC6JC+2hZY1F7LqKuLjcTR7MM/O
jyPIlhKsdeGiliwbt03uEB9MH65RWJOnFcqdmJL4OsFRrGlrRCgY2+gK+62+x+98uJeNp8OeXcjD
0UWJNNpMte+9otkQHNAmLZZmPLmvoT66Gz2z0TSYQ7f3UOhqNPdOjlZG8qPITOdBnmolOHKqpMtI
fBSPRmJdJwmn0I8FUhV41HGJ3BcJUlCZD1MVCUGTpcnUm9Wxz0dX24yFXa4H7k6oNdeOxq4wrI9q
lMNKk0PoZiBMNs835EeQjgVK1EmqL2sWQietdbp9ZKQXGeWW35z+7Ff1frRY+zFXT5JezjVmZTzZ
JTXy/rmG7JddQzj2R1JVL7maruVmiCqWvu5aKsq2noZvw5Rc+1MVew6R59WdO/f/OV/2d1WeP1c+
Ww5heOhstaDI5yM9BV6uJ3B1lJhk+TBif5GXWN7fvpAofRnHqS8PssuxHfcsv7KVt2+o8N2VBSIY
lFf6t/9zeScH9Mb6WdRawLroj/XkbdnYxr1G7rnFjEC8kzTpP8iAdzvPQh3NnsMg7E/kR1kIJZF+
79eUemS/Ebt8sauJZ5sqsueOdX7FfsPXjRcknENIbibsklRVPmJd+VIhTX5BcQtSvAvfWvYLhHSR
tc0KElput9bzTux71fX2fPVIdP/D26g17GGSeGx2/kzjYL2hnD0dqbE5ktyPIlKrzdTrAzLS9KW2
hXNK1OL7hHgC0Az9XA2V9RQl9mzGXJVb3l7riaS5eiiFES/8QjGf5JR/ThgAN7JVjgAsumr6POj1
etLt8KLPUVxxT8zT6DlS+mlR1/jtiIm0HRYP3oOUPLBwZB4spN2o+u+zJGkOnY+2/1Q09+MMTpON
Pm+8Yst+93rMYWVXNG/QgrkRJLWW4B9jCjSU8JQJH88J4S93leWttje84f4ayvyhGRf3YSH0vYyq
SeeG6jglHDAPQb/Bw7yUBoDjmzGIElqBC7c71qY1i3d7Xc1h67FiMQvlixk3NtoYRbFhdTVCnGcw
D113GU2tcr2aEc55Z2wQ4ZKWypOhd/rT9H3oVWxklDFXF8JEdmdoemvjVq64M6PXDLTKX6oHV8W1
mnc/KNDEy8QPESImhs0k2+swbihimOIBb5v6gpBIddGC9tqVZR378XlGMzT2gxyU0+Yux9P2cDuK
HXs8AGXQgR1syvOgWiG5+KRW2MOyoJmAms2wBzl8nVlq07QaDAMB89uZcpLl+z9itEOXA2m1x6o2
Lqlpju+Tylaf9FG3kSF8gS8JN69zHU7XWVpDTs1pgJ2jbCIb1jR8GacOGO0/fZjABndUSEtojI05
+7NO+HuDdEXRlAdhHR68QQQHGcpmQqqDslKC/WNesBSWnVqCI+NGHsYgUnDOnk+XZzYb6pvFrqlF
uUuCDimPMoB/a9rdD4BCHOjdNzVRAQNURn1qvLbf+xqPJ68XAO065Qulie6HHuls0rULQtTqPvXT
1t+2nUUJPaTa72RVcE+ujgVV104YEan9Wq8y46WDwYBntHq2MtV4GYjiOZJjPYwbOabOM+exooq1
69j/f54c02ZE8D/nmS6OrPiZYcuDbcbSGDIqaqPX3oG57rc8BoqnHBuORT6De9CQW5jkBCOB1G4a
mt96UEKLsU31szJV+aGPyxypahJ8JWuzYjK+tf78kavkMroujB8AXepLOaAZwVJgmP2l6vnRVHVg
7EOr4Qta2jwK52ujh3AafCV8DTTSJnqv5TutiZUjkB4siH1Eu6MytfZ10v06GgQmZkof7BD7mWEw
85TbqDy6nRaYhQqfzIseWK4vhtIQ776to8QQx8N2cBPvfUjxFcjM9CuPqWata2m8F9yen3mbzoIb
38IPvGRRRlP37FUBUK24VTcounTPGMYOZM7rbClHkSOGj0iWwchsDzEpp8Yj1IgfsWvonuHJkwhW
zQmXhL+vVNugt/M5ZP4Celp1wK68PaauayzRJFaWuHYS1jYf/tx0jjCQhpkPrxPno1iJXjW+Sdvb
PHlUTv4F7BlU+6J65bZf/1XNOQeYDT9Y8nZId7jJcyFsHzhpWxzxblEPZhhhHKQMD3FlD5fOTsfL
kFQsiQAKyC7ZWEOJqlXdnmREBnu4XEflCUHFWqFDTet2jcrl9p2Uw/52jdB0xoMbVK+yK+VW8qAV
PSChmQoMXNs+dDNdGPti+3ALU8V/C1GH3vqSUSwHQLmr+CvO7GEZy6aOvRiyUrmUF/h81d/iKPQf
S910IKRb6U4DUrvSbEV9NXVgGKLB7gfTHe0VbdYS6M1g7ctJS+6QpFQWPrLe6yALMc7MgvQlsBGt
S1qkwQKRJS9RVup3IqiQ6erV5AWDkeAoMqNaXMMAlpLu5i8yKhWwrG5ZNcvJjXGFjIzyII9ujRI6
lEhkHFHLQot1nln7bXmImgY9rqLV1kJpnz0Xz8/Ub/oXTNXrfTU48VKGEc7MSAKhZFaq6fCSB0gx
eKYJH3SejGONc0TuJVkkwupf+tCx7pGU+J7NUUa64yGKxlc51iC/c3LDAv1mTox9zziPfnCQY4kZ
WpfSVrDSZiwvCvvR81EamK/iZjzxmuynHBrMIH7RuBv50ewTFe8yOzWf5bwMH8uoIiMqX9vuzRVl
dmeF7AgaDa3IXrx+vIstSpVg5/OXKSA/mbv1gxxzkB9FvWyIj3KQn3mK9UYV7eUoYqN4VLCi3skw
78gTZMOgbsxIo+5fOAe0lML74s9mHFed2mtH2T21FS43wpx+TYs0+FNIOKxaP9TrlZyD3gBzpmaa
dnjJXH6F8kQ5Ls+O2kjdeAhLYX2JPkMhenXPcoCcE49sID1WYhwNRH+XCsX0VeMZLh/V3NmXqB1j
ujJPckJwxepEcrHXJ5zA/m6mWc5Mj8xkD8LvTpsjOSj745H8Nzxwt9r2E6ZRsjPTYLEvbpPIn4dr
9DznBY3yV1eAbqPkC2611zA+GURylE3gA5Purmwl2TrYpVyH0jJ7DEd71uP4Z448VJQoPdq82bk9
DqfYHjtkf/1iX5pR/RqWPN0H1/LJxxBWevk4xWp0lpHZJqvJ6MYnVi9sNXJElkqkGqoyX3n6/+Ps
PJYc15ks/ESMoAPNVt6WSuWrN4y29N7z6ecj1Ld1/x6zmEUxiEQClFQSCWSePIcEeTgpxnzHMq8B
CpubER26VeRGQbRkqZOtjC7PN7HJd26Z2mTafZW82a2tVe4FAZXplJq6eZXzOAUP8Mx4nOb58ihs
HgS6hrJLmig/mmCob35J080+wd+VB5AXyRchbZ2TU9aLPNQ66LR8o7m9yaqJeyRyavXFn6gWhez5
3Mwbrmo+SLsCBUWgIR0uXc2y78WCT+pmu7vJUX98pR195fKk6Xzv2yIcv3gehAZarn4Mod3shtZt
NhG1fdLue9b0ASF5sxNq2W5cs0SIuxPBCS3EftmUpblt0657Gu0UxXI0/5zGvEoLKxR9R5xTWdiT
6yEzlKkqOSVR7xXf7p5Q+zAfkXL83QsgiFKcMHCXcnCQxj87gLUrqx3jt3Yo9wiZ6lejTWIKCy3K
OLhRaGnovAZfpbEOnfa56mySLwxAzTa95lZzlH0W6/2Lq4zvss8nXHvWdcTd2ybUn5xOvMFV90P3
8u4lKn3rubA2tdK4zZLpXtE4Vs7otvN4Tmp76cR5s5OunWNMW8hKam4W9KaT557+zKOP0MszTxSz
Xu1DSodrTb8Y886onHdLRWY8I4hnnGXLV9FHL5uhXys5myU39KqH2V925rO/Wou//Ynf9mvZ6RlT
9WCPcAOmAaClBBq+yRkciMhR3Cz6wnziIWU+QVcgFtHo5vumCsRTpun+BXG5neyUboE2mKvaJxx/
HyX655zSrascoxdGu53iUUA8z4zSa9CqJ8fTo7NseUruHJz5wubs8deFZdOPohOSs6+W1WmXSkAL
qSLh8AZdyi+3MqafgfGSK0ZC5TWVx5qjT5/NLDA/TAbgIx4zm7IS0zHOPQJrCpugHITkNbQhJ+xt
R7x5RbrzYYcuyyF9rudD5fdUYCggZLI8SZ8Ruqgf9FCcZEt62GVtL1zXbPZylNulEdJY7jeYV1Hv
7W24RUEltyC17H5PNTBi6nEQozY+6PvU7i4gIgZ1Uclj6Ln+WVM/pcfNRCFi/CDbJVkmkHHqUZtN
0m5NbE6yqES/N2+7S27UbEHQOf2caqNalao2Hura8N776sVJ9eJz6lVv13eoOYkwLolBJpSIxJAD
Br6CZKdbFE/5fDC9BkWJKSj20mZoGgFftkGt4z9RlpY/eQRhQXegYSX7pFcB0QNlCuVZ9J1xMeaD
yOBq60UTbaSt1mLjApmEcbED+8rGRT/cTaXRmg/wz+o164KFHF4AFecHny75RVNg8mOyYnGSB8Vx
CXXJ07wrOc1Nf4RQra6Xd6d6aH+7k+8VrED/aUK2vR/IzO5NDykzQt0DZD3EPafppHlByC84754p
+LVJ56ve1wweb003lF+iczeKr5bfRgvWy7RJxfMYxC4UkbZ1ioxaQ/QbrQZg1f4VyoUDiifgtMTK
GGr7M0jQz9IiMWy1uamQvIMlSbw7hmfvo07z13lMkj0PoKRIJqSjRaIY73AkvlJwJx51GP1eJrKr
0lzHQQRrfTYsZROpaXeVdqn5fw4yijhD3K0CvUVwutCCb1Yg9FXRNAa/htG/+JkP/6NRfLCv/DRV
UDWdKQR8iN5JmiuNSuKxgky9DZPyI4utYVEMvUWCeQjfyMTcRqNgRxjRTtvHxEGZgmTMJ6EYGDzA
CW0SpLE/jTF49HoweQq30Qth/BJKHeyw3Wg3jTsz9oPPckJmVhQfQaZZLDSmCMnKwWPrYmpr8JYn
1SN20rFjPHeaDhvxnN2uekJAY2dEZ5Cz8QuPl6NMc1dh0G0mB60CmRyn2mvZk+V5QyipPI4FxIjS
zaAWhiqwKruYMHlcx1F8yGlhyE7RhoEEUTbbtdN65WedwEdlWw28nfO1u8njL+yJfdY1d9SpXMhJ
p0KBvxJ0wL4ev4lOjcaFZozPEboIu4LcZI5+ghPsMiqATpMgjxC3jbtVm8CkrKHpmoemo4QBJvQj
wVVN45snbXmIeju07XNLmB3Sn0Ux632NyrEq0OSo+9R9CctRuUCqeJKt2DCnl5nzZO5ykGg55vCv
zmELamsoWDvlFXn6sKWaz9NMpACTPPhIHfd70Qnlh+fVS5IVYbBoWOg4fTV+p+44gY6iF29wx4Qz
wKgEmjt06z4cqudJGUaotEooJ+ZmR53uo6sGK9QMGsLbBmjNjIKFNfoQ3kOhO90zQmkxN/KncOhp
9Gm5ig1IDmSfEhTDOTBLShbpDOoYj1j7Aa9/fIopKdhwXZJasdEsi479xVSm5qVokUOVIDB9KH9l
6pjCH0BSzWaBu5J2rRs2GZv+d62qi51hCjBvg2F9Vjkh17r+yq94WCcBxdXcWn/pXjBSyV4mULjA
d7SqDQQKI+jTFW2wD/JA+QYoTHmKI6f5aNmHcj783f8v1/t4o2m73+OlUQ6/dVfwjftlpl+dlrjR
UMTdV1sFFmKr+UxM4JRwSwDUDi6hqwRfdR9durIz3ZeqpP4ZJIx6ITyuofTSxDCwVfVRiepZNthK
DlUqvCuUU902cANWzEPjXaWtpxoCdc/S2HSZSmA46fgeJvDvZMVUblsgzx9jZX11YFh6hMTaec5S
Yxtwg2C3CicsBNkgkbnvWet2IEgEiqE9eXrdO+exAMbgBv1KjCQgM7AfTw0giZ0a6PkO3I3yFPT8
hgrWTa9GDCusZtSz/rxXvU/FMCx0S8RnMTcVV1mUTh6+QvkDxLSzn6QZuXDYo4sUoSDWCu884z1A
+Ua3k72OK35RpOo+yE5pkk20Ro8m9e+vw9Ajv9THztrsW+2TiNgZVQ7xrGeaf7aD+iUeHHuRq100
gxy4OAzGGwQY3LU+N8HYVTuE1GNKM2lSmKAcFI9MOARX4SuKkv4DKnKfaCB/ZnnwriKh8FLXmb4B
K5avaz6AF8ObkbQ2WpJdrYgXh+TEg1lECH5ClKs3/bBRKuPUCkhnuhnhCUNqBsA3io/jDBKFTcpH
hV2NQQ/QK/2iBhVJFoBX2epHHXaEFMilU7pXQMLFAZyd9RgABeB7Ww/ftbZke5GlXzwzQkV36lne
6I760BbIO0iPAlY5JY++N0StlrVDPt6bQHXYlQ0POBrtX2sUAnplerDK8ORVsH3akRaAFovbg4AR
/qM3nWXPY+i1ta3uoS/gDvb5ID66RHhrVqL61qjGCq5g4iOQfvmLSQPiknfBOin5moc6xBS2aSgP
EcjOw1DwmOH3L150X/MXRlkUVzMJol1qKMoZrvvfBzWBMxtOjv3d3oC8TMyhgQi+16lAGIZPZcov
LRjnX14arypLTb5nIRE9qwLsRA1ivOla9onqoPZHa+LCqp5aT02hezPdsP/NLvRNpIvxFzrySMP0
6pdazxHvGn33JBDOXihx1S5Uio3fQiOLDlDzjEvZrALL2oJZIUs39+ox/BRB6okN+LTqjcRtvrI1
29mNc6+lEzCyzJLgztzLYogq3ob/hEJw4m0C84raRXyVMxUtNQh53b8A0xlfRqR/5Bjd0LOdV+TW
pR1QIBdl+8tz9qba1D9JBqeLIdaKV4tymnU9mtk51QjuC+Rvt5Dme1cVuORyDET+NXaqHTV6za+0
FPueQMuXKED9BGGv6Rojv7MNlbQ5ZEWA2IWKdurktfqrMadqHUo3f1rtkvVf84tbwI/UitW3Jkls
wARuzjeOCvGEUtTtAI/Bo3BBAEMkjwornyMw/u6gZC+ARrVwX9pNdYStpiamNaIQs4wgnD3Kg+y6
Ny09BFTlwFv2rzFZQlWFVrrKjsdH/lDNhxrMyUqr4OiFczJ/IL4EhE12a7WD/vqfHmRBc1bs+Mhe
qlpeXXYSzbDPUau/3A4i91kd9c2m7BPwqnNHX3oAM7Ja/4Qwy9u3sllFkQMLIYDV2UUVkwk9pteR
fNHCIxnxKl/I09HX5tMpq7e51z3ceqAWD49dB8X7Rp7+yz9wLiMBliu85ZuQ6Mj7pBrZmZwikLK5
GTZ+vTMMbg6a1/nvaqsbK4Im00728qSG3jtv+7PsJakOc5eiPouxLJ/nKVHgU97klGE7NQvZlFP2
ZL9WsumzvLlNKZtwJWwFYnNoWkNWXTdEq3zKsSApU8PF3SbP4DOeDqKvBhinZ+/7QY67N+XZ3caC
BeWY5kyGx6S0/rUpUsqjjc55RJLLeXSo5UqsfDrd7eYw6Is0ATMhPdjfOo/JjEpsiMSSofpnqF7x
0ehW1y+k33AwDZKy3J/jbR+0zrmaz1Ci+H0mbWyVfvf+5fc/9QJKQDRwniVP/LMHm2sc6/ahGagn
hImIClnHNU1zKU9Nc2LVIU9vDtKXZJ6+CJyuvg2VtkqOl6f/GkS6xD4UmkBmDPEsCgWUahd2AHWR
rfIfp9T3qdnQWFZWwHTKzCX5+KdjRGz1gWLypXS7290YjlnuF8DtCVU7C9ndmDrq0X5/vPspkR4e
6nD8GISw9w38+Ru7VoeDHrvDoRPI1Sxke3KSEQWt3DPX936zyOiXrtJ487+1ddPXwQUCAoX1aRGp
l8zJpq9+blVrFZ53ZB/C/hkBpg9p91BRFOM4oOQaZCzzEt33ryn6HY+ZA4MaX/ZmVdWWwrIjMOod
qUcVtroB0tmpbKwjKMubtxzC4tK9xMWLbJD7Y1QvlI1LiussbfJgJGCLgfByV1EDb9E59Rw8natk
F32dmQR5YpdfVqYcuj6mNNUfXz0jba6FqpfXpIjfzKIYP2AQgJ1wUwaF+tq8VmhDvtZeZ3COHEn3
KrHOv88tRL2C1J8ulGk7y8hCWag3Cp39FbRJQJZ+VkZrn/QwGV7CCoRmoLJ7CiNveGGpi7QCK/CV
7FXqPDnXk/tNdialobFEOoJLSNplOFUbzfAvxtiBaDRL9ywPaUuSeyGQhdgirBwtbu17vzyzy3aH
zqR+aNtYbZGmCr1VkRFddSOE/kRHrALdAaU9yrY9G+XZXzYnQZlsQWSShZgBoYZugvdxjPDUdLZ/
aRF4ux2EDV3wEE2IUf9nBwUDsD6Vjrq4dxDf8y+pmUVnvi/Lv+xyTi/In0eYK/ayNVh6T1aNQPJc
GySrfSatz/fCzKnV+qfsR9oFmzRK0e6FRPjsDfzuptuZQ/XQfTppk3P+8ZWmv2bXA/+oWWW9M4cp
VqhmhrpCoGPpxmlUUInQjqTp+jzfd048n9KWZwikAxJMwpMeIK0T257xAKGV+WDqkw+jzrjSOqV4
sEYP5mEtzFCwUaIM0P3ca7J+6Dt3UU98UcAq8+6qMXwfdb5Gmdmla9lE5iNfQWVS7sENR++GFv3U
Z2iT7IzFE78S+xUf75EE42OpKeE7WEb3YHXQGUonfygrblelDrqB+flZJ0vwkPVROg+Bd65IR18d
yyKfxndCmutUVNDSIs8hB+kmeznlyw36UGSfZWzFjxLSwBqlvmKhgid5vCMdwKD/Zcm1zyju4kfA
wvUNL/G/z3O7Ti0+7nP0A8VilCsf2mwEU0CgOThWqjdaSwD0QMPmA5WNzSqbEu4TWdFSrqi00Sml
YPUkzxppnCaLzfksh3Nzkv1hrTe//W9eckCcklGH+Ato7l+TyO7boMgO4lN7QL7VOcZuW2+71n0h
wKscA3MQ1Vmehn3mU2GFceQHyU2DogbQfnYHxo5CR74HoUc0JPKUY0h0ZJFnD4P7o3G8aDWHEYuF
TDrK9OP/nJSUXQACfqcnFSPYNH2VHUwUf5KSAtVSn9GkFfvzGx/Zrf2nu1Z7pX/40xxCeKoXkqlM
gw2oXiXxsOxLER8HLWr87Z3XrDHG2wUiQZbl4U/zNgN8PgPkMSlym2ySrtqnJYRxlYfK0ttzZAbA
7dE7WaJgqexDG7GVLmuNa1YnJsKFPhUjiqcu7zaXe/Cqjm0Sr/NUsiO3Kw+lIjKMd5uqWh9uPDVH
OZO0c19d1eDHKSNipKHl0aNiV7frSVPloP/nme2THBPZFNx2jb4P2WNRvF8MgPu4X3We27FCLaNF
BmFHy4X7iKNaoWsrHUbPXylFNBz8eWAhneSp55N41CKnXt9XY9V/rtX+Wpzd/e4Ltv/bpY7rZgGg
q90MHRufCXyD3/rVxQPODNvwfLD6R38Uw6HlMS8ApmErc/uNCKy5ly07rqpLZmjlxXbLH4MoQVX/
MUmPUTcSkCRTsRsFVMRxVyhnWFbDhRd04zta6OpyaL3maUC2a50Uind2m07bmVqdHBDxIPDmTP7W
yJvqUTFFv4rSMH2dJoRKzU44b0k7dEelVcFHkSBxgGly8NMhPRUlOnKhe9I9n06ogn93Sg9dH6OT
qQcLlY2xmojoMZ8Ti1EY2Q+O1a1lSx4U7gKHxGh+dKMfR0u7Cftt4ZY1FQuetaqtxDzUPsXmSJ4h
LztOzkunVGxaM/3YCDCFpLQf3fDBFiKGDJFDzNP42kDdmzp2c5Gtm913D+wFlRMJiGmutau/oHkk
DtJDTZLk6kC+vCB1LXam7auIvyomkIS6Crb32dUUItA+I3F+t+V1oqwnI0lXcho5YVu245a0Ou9o
flFiPgxZ3OyLIMgXt5fgqihrupb2YtbT6C8tmCnOQdNt76+5tYzsMSd8+p/vrh8Q06lTQPPzy5bu
8LDf3t3d9Ocd3l9BZDqkRCLf2t0umbHdAKjC8uF+zci24czMyMDdr9qFiremFO73O5QTVmH2+x3e
Pq0wcKD6nd/dbW5d+Kx3eHfSW84v32ENjdj9RfbzO0yb2//v9rH06JdX8fD73cnRqi0Oiu+Aipo/
CDk6T7MvkV6Jw316m7TjYqiUaAUMr3wGdzTXu6rFubBa54lU2XONLNonxTcwzmUeAEvNK99z5IAK
S0kRZnPNtTshJdDY+YUbk3jOdCJyweRxlwljsp6JqZ8UzfgqO+WhBIxhoHB18686iuYbAqAbmQ/t
o6A9OUX84+7vasQPeeaz4HTUVWsorPXKmaY9HYYVyusadOO5/gSj1MkZGuUcza2xtPtDEPHRyk7p
ZnlQ1rPaDmCFxMVrAugoHCiP5znkQW+KYZ12dvEvmxfXG9ey68vtKmNUE/P39IW8jBzVmCGqIFaR
HmRz0Mb6AXDzrSVHDQ10RqVVQs755/UGOkqpk+Y8SlME4cMOMol8eX+9cIb/ytWkPkqPpInQKtTr
2yuVJrjdZ8H0OCDbxxuSNuMz9rv29pEA9i+2apQC4ze+DO7Z8DKUwBSNAtbRDy/yTCQppVN9Vexk
0xYJTO6lDgIhNJto9Ze3G6vDvqLa8T6B9JAHruBl4+8r3M1WXEQU4/9zhXtHUra/r5JThAJ/POsh
tYMjWQ3SNVBmQtssOlCmUgxK6v14z3IeMuvJHY5knR3S7VX54LpIJQxq0FwN0AUr8jnWC+LP/rIz
suFD1H2w0AZj/BblzblyOu+XO5GryYKBNWFHVpmlmT+rhAOfUoPvtqn9bGxf+QhS14Evq81edep6
Vilso1dKl9iaGob6wMvVtlbQ2UcbNaa9mznVflD45hq5LWVYWHlp3nd+XOMJqFbRLmp51FjyN0aX
7mXPYLhzxVFGLnmhd+l4ulltw10MPAjWICoy/gUN/2UkX+uGeL+CWF6rsTxBi2lOZ2vXLK7NpxL+
oW1YF/uw0kJipq5/UV3wIOCLFegYu2QZ62lznmpLfYrU+lXaHT82VtFUNQfu7ho1lcYqK2zlEzyr
tnF1D1GtefjQn3O9hYK2N4M9Pw1tLc3sEI89Em8v0VVMgUMZmJU0UKG61FluWCYShCTjmxz7wUyO
dV001CjPp5MOa4UjtEOv+TnxRZTlnK5YT2OWvroW6bN2QBzBsa3ktVCQVbBy8B2y2bWUXEW5+ku2
JqVxLm7knuVIOF/EEyzpS5iCeRbPByfbgSxpXmSjj4stzO3NVY5No+nV9EP1QbZ4J/DyekF0kq5J
DwiwJVS/J3ygvKTsP/f8FAoVnas6JFbPwRi0cKmi77aewvC3DaU21LnYmgAUFoT9pGM06P90z46I
7RUHb8zBG/+xF2IONHRqzI10eotRWwFWXSbvHSpg0P/z5JdNoyDmiZCjf/ABab2zBnhTRRk9Uq4+
vbViJZ20zE0uRtHxPWYGR4+oZ7I0VgLzkMQRpPMVD5TA3Dtq3Bx7e3LOsnci/w0OyX8dQVddBWrY
VZOk76bmhIgbhxXheAbl3ZRvLDAWGzlIFMjjjm3I5gGFlSPs/d7GjynDlIdI6vK4ITo8ySzZI40G
WEKio1DBTH5VPUeEtca41a9tbFRwD4fxOucT3sjOfnS8C3nGW0uaqrb3l1ky8hOah7uktI9aI8h4
DQUJSGhBX5XWj9gmMBOBYHePwqUCgvmXJupvMDsA+wnnMnHTLh5jsxRby5vmmrkBEkCFR7bbWvVc
WY1qIcGIr7VN+ZQ2p9G1FrEooEvfLa8sFnGaq6/InZJqMXWdQLbp7noYovauMs14kiJcw6yav9YJ
WzO+lP134mur20xlFu+LvjO/xkgoU7qumsjlEfVqkjA9G2pO5i4e/F2o2t4lsI185Whx+h5ayo/U
tsXPZLje5kH06qogtfLZir4BfNUpVxfWh5U3Tag0DcnrhKzVS4gexEtXowQV29mTNEW1OaHc3YKs
njtLJDU3OeH0tezl3hgj6dcDEZ17EXaEtuB4n4t83BzVipuT7LfdNF23Nl8y5TNz2+5lRLa3hM74
vRWOBvwCnUbZNAphb6ygLSGybup3dmJIOcUD5ROzs5F6GxIf3bOGoPATpVU382ClwTHLZ3T07JXk
/OYoHxm2o9qKY49m7sIUSn+e+SlWah30qBJOw1na5AEownBO5sMUNdYKSSdc5hE9RLZobs49sq2r
EJbeu6VN9kIHB3oqs45qnUTLtp+8h9ry7XOT28NyNCbnKyG4gz9401sxIeCQezUqrJEZfvjmhLZE
4nxVKGheZfqEwE6nRY8Z6RvKenX7axaN7xriEz6ZjUXgZT24xj58vB/sxjvXLHSOFDOWziJ23Hg/
KVawkC5JaP929kM4iE01O8cW9fQLi1DdohRNze9fttldbMqUjycU2fhYQ2h2mHqgPLI6oBuT7xXi
kA+ycqChBaQngM2JqoLRDb+rVhs+yOqAua+ZPf8f4+Qsphj2jlaFF3WiVECpScR7InafAtG7T04N
fMSxrtIyqgR9oMlpVrJP2iyn2QxuM11kKxFxvKt7mMsCROCypeXVj5DWDudoniz3dGczoSKFxKT1
FKCxAul9ysbEaKwnPZ+ca2IDc6FPWmoLfVWPevZVktewNkZxtDYoADlroLKdqoqWSMpWb1qe/T6T
Nsqs2udxKJZgKMIvbv/LsPLqwy6sbG9T4LaWZs8Pj67dmiR7uVshHQOVQdqHX6JJ/U7JfncN4jZ/
GI3RXkj/OjOgisjt/sE11PTq6eZPaRdu4bEOKC1oa/iduU55knburch1D2m7j0Tqf0Qmyfn55Si9
kmwTKNi2ssmrE39eXd87wzqfXwUMM8eytX+/uo6l1LLXvU0NlUpU9vnP0tYuRGTzjynKxcqKByRw
G7c8ljlkj30fxq9TB0SBOE3+k2rwZdwM5qU19HTVzrqYhNkRAZnP7oe0Vcat1cUn12r/bZe+pmq+
+aYTvHadedQSS//whhIeMrQ+z6XWUh6vevlaTz37fdCTixc62g8EWJ9AxaXvhs/b6qtcOUbG1J9h
p6By1AzqT7Dye5+19w/NK74gzWW+qhWqp05B8N0IG/Wh96dwJs30vsSKv5au0CGh6OQW9UtO9fem
M1v/oFLKfoE9aljq2siPeDQ7qLhR1N4jLmPvjcjdscGIlzNZ0PuUVc2in8bkiyjCb0Vae9+IJDzk
EHT8LPVprXLbDxZud4b0JI8WrQX9DRUjC0o/NmaeVj/dQH1ETK39ZnThz6kLxE6x3H6jojzy7AHe
y4tn6CLy564q2YCOnraRtm4yqwuFY7ss7/ObB3SF/tJNTMIYKMyNefgUZJF7KUIBink+oxK/XrVJ
Hq4bBzqRdQDDGP8B91jpJKV5vLJvFGX8dOttPOqSIqcJ17ENeRHp7pZ5/hlys/Gp3obI+QMt19bR
EDabxOmURaQkysVzev2YjADlYj+vvnbRG/hj+1tStd4S6m3tzD/MOpvQDi+ruaMdv6fUIX+NrD5a
+xX7AGsEolKoPfRqcWR/m8yCiow2+Cj6uNuETqTulUKoT04UIBk1ewyd9WJQg/kaZqa/gx/UAbxn
Va9tqj1LByiJkJeOSiBndV1tdSXU+QjIFwHFBF5Xf9hgsndKkhabCiEYGwX5N/jv9X1iuv3aGVTx
xRrbVWhn47tXDebO0dENkfZK/dYMYfLZIue2bYEfbTU3tL4kaSq+GA4RhSFR7W3Z9snnmHyTfTE1
zhu21cYOyZbpfTTqlbRrgo1qVKc6Ma8heCOgvJOXIL5jr0Il3BpWggasCJA6Yy9xlGfF3LzbZIcZ
VP/NpTddk3qK1lz9NXYAaX+A1R1FSyj+5KGKwCmXYWH8y5alfX7hRURbMgVoEf1xTuYO2PodWKfF
j7/sekPJbeA357/snp9n5xbEfxdb47KmannZ9/17JurqWs6Viw4cPsc/Jqre6yviNDcTWbaKIBJV
sQrb2sActVWBot7Vz4WxbswBwpPOdTeFYRZnl53ejqrY4ag2/D9Ji3t733KLY5oH3a6G5fMsPBh1
mrggg6Gg4hfDhfwYRDWcAF7lP6daB0NsxGI00tUHYAD5pbIMdWNpnbfIMuGxsb59Fuq4gyOBnall
ZRdpk2de4ooDlUEPsmW4kQ+VURqU55qEVJj02eVmi6oUCcFUTVbBOKrPFIP7h2aqALB65liy1wuW
AKD7q+wVSVOu7BB5UNk0Yqc/FWP+La9S9bk2q/YBssVT4nuw9upRSEZXoOQ9N01T6xdZEXm33rCf
tqYbe09kT/2XRm9X0suZWL9UJut4lWpFgF9wzYxiIk/Ye9EpqMzmLTSrZTwa0DHbRAons2vXstk2
8Q9q48dHJ+3ia8beUzQJIFHXNNYovDfwXjIoRa0qJ2OyU3P0XW1L1E+VQxTYTMJzq6KFGDciPHc8
/GWfPPh9U61bPajWlqVNCUDo9tEUlrr1QZDss9BLL/KgmWW8UksLQTsjz262sJlSqpX8ABVQCzjj
7Cxt8owKzmqntiQ47zZPCbwVbC/aAuRhMa27ZCA3MnPwpG6bHiKKmrYJ7UfGQWfXtS03KPfV1Q3v
V5gceGA4P6PS+6W3g/qWVsoELKkOLmiCOzv40UO4Fi3zodeo3y2MonzToiIkv1F2P8HyCsNwfxlV
9BK9ZJVq8oQarduhSW0Y6rr0WsY5kqb/ae/mzr9sxDbQH2kXiQh+lcKv9QcXPDMlGeq0NgEWnPPJ
0MBGRj+RJBphdRnHozy7H2yhpVstbqmiRsXNnQ8B6xCqHufTyKheOp0M8V3oTdp1hTp9abs5//GT
vXfnodLKdaIi1K1QjbZFbHUEbWSF77qmKHAHqmIf1X74HsTp19By6wsP7vDdnLPgSf3me/ZAaDhF
apshU1nrB1KG/VI6JexgQX5RpUEUlmfKyGNj6qksEoNtvFqRqa3SeKwviaYnO00tU/ALhnUqoyTZ
BNWgPdkUiS17ykk++8l+Isg+A/lZfpG0mvXkX0KPZUhgGtWScsfmyax5gqSlpp40uGoPmaP4u6lU
p0sRZONqRMj0re/ZJRcf3HPSkykKUgBR3S8IcKnxCnhrcvLnMim3pRRyIdvyACQvAuHQTmg0xv/0
yDmku/S5jZFtXYGxte8+x9pMr8FMfa0NfX4asvIiTdFsAoEgzlHfbKVJHnpTby/EChZyzN0uz/SZ
E/tmw+Pm+md+qMG2twnVlDhdGtcXJ8jyk/RXp1DZeGKqAWIZ7lYQ2DpOZVQemrx3CcG3wdmpDWMD
Ji5+RMnKWbFxGZ/zUTQkjI1yfuYWSBUZ/sppqTszY1M7wtgCiUE6s4VoVRNvpDHSMqe8nTo+DM0e
0bTxqI46EDSN/XTut/Vz1ycgwU2PYHWqpluU0CFGHApzP6ZVuc/myGQEI+Nmcit07xUZytb9F1PN
06Wl1uUHOsIBPKGEFjuISanmzFgqj1tv3kQtABauu76EaszL7a3tjAsxAz66UgkPbMDRe5ubdtB6
C+ollFOUpN3bH7fWBl3oDFTM5IHx282rLQ/RMtxcZpN2OZs1u4Fr+bcbqxALnMCUnOKmqbZK4pDc
j0f9ObSs6hpwB7eaQJRLT6cooIOR4FC5if5sW5m+y31BJf/s7CD18pxR2jO7mkWaLzWwbjvpqqlN
cmgV4NqyadoNgpduqe96m5QQtEHqcxrArClcEb8VPruedtKtjyZiMcy/X/saT1BJBI32Q8k61lwJ
RNvEKhYOYa5o4VdbthmIroKnWddxWl7/i7XzWnKbV7r2FbGKOZwqZ2mSx35PWI7MOfPq/4eQbc6e
sneo7z9BEY0GyNFIJNG9ei1JqvRl1VBqXoYtHE1NQuiQJMBnisjPmd8QtwjtnVdm9g/ycy9uHxaf
8sTIl5ZU6I8aKLlNDY/q2Qwjbd8MibZDNK29iBWh+kkh5XJhzW57/3OZ8XbKs2uKHd9XLBLQO9OK
euvky2EiKdSBRe3FHudPu6B3NjJixcFPCG2Pxs6nSDHM9D5Fb2ZI1gn8Q7B0S1qePAR1nr0UTfGS
dZp6Gdw2feEqM8CNBhGZaXCUMqjubK08iFGrqUL4O412J0bJehSwO7nmRowShjU2FbHuvmouYGgK
8O9a/MkO5JMxaZCYFtsTz3U+pro50Y0GzcUJK4CZreKyPa8pCIuKdlFpVv193LielH8v47gHIAIl
lpx3nyjtcE6uVP5s6qYa1nEWa4t3A++6Zlmx26I4UtjHIIM7xEFCMBl15+TXhKEhX2fTGhrs8Iug
/8YbGYTMffcD5sMPCIr7H50EnmDqirprGPfGrqIuh1oXO78mJIRX0GybW1MfnCWPNz72qWkoMDia
ig2PXK8hLy6MGaqoCEsPEZlpw+X5NQaLQPf0U1dV7rPrddMPRa0RZqSbtE65LhsDyYvJGZUAcztq
OnQbU9dvHHicEUO+L2XlTnPxpeZFTB3ZFT9CeLS0Jlezbrolrz7BJmY/QV2kN0arPGbjmWlSr702
CbefasW+ofcXQJJ7lB8CSAeMVR4N3Xc5V55Ssoyf3dasFqplOh/Q8xqWaO4mT3IjB2uIp49OYsET
6A9wtoZjtu9B4sB8okjZsi7bA68aNnh2RhVLj7eSYcerLHLTp2RqBjILZBoehEV2vZNjjXuZobPv
m85ZVTJjRLeb8mnZdJMVEKFOXonxciAinLXwFVeNew6Jyy8LvbcXqS8/RxbVVyaUDNuB9NPGdNNy
KWiEBHFQOBXA1lk+SccDa5XHCkXEWP1g6fx5dqReRU8mhA7y+hlN1eqmwDl8KLO0XHmpZXwa2uyb
lRjJQ+5U0gV6aJLeRsfvCJ2HKRr5QDa5+pL4zTeDz+wTD5cG7UtgAaHWBEsYm2+ozXeXjCKmdWDb
IIkdC8lMpav2pUe5tQvf5IB2DnI78nji1/KPMnKDRAcE/be69TamA8ISvrfgm8M/RislZRcpobQj
APhlKCE2T3QIyAv40H/WssAQmaq59aoPurtF6iTdmkXePPhmfo7dQUWUS2PrXyZf5RpmF4LO/s0K
i4dO8sN93wfmERJvGCGnxoivXv45K/zaW3gd9aJZ0P7o1I2syds+KJyPfuZ261qTy6PNBuLqcYnL
sOElS4PBYYPqtn4tx8ZbdsQiqRYqQpiiHT9a1E1kUfYpXzWlGT8rk8Qq5CnpwrXynG/UsMlk+9WH
a/eLbQcwq3QUnPFACbdmCTOKKxvdq2MC1yp1v/3qGcO29AoSd4323Ka6Q5We9OCZ6a7WIVsYLEhH
hkhd1jUi013i29sITvJj1lf9zrSlgztm6VoZnOMYV+1CJuhBIKbpN22gmZvMbT76Vlqj8G4Hiyod
gi/wMt1so7C+5/x4oHJGAxYa9I0j1fUB6teDQ33zBYdJzJwKhUs6gEuPgIH0nh8+iAaCMuUoRbDS
T6ZIkqAVS2xjTW5HOXfWoJzlLv/Y2/mtMFOi8Vn5TPl4fIXYWX7JJAUCL8W6qGFenQejvHUhUJ48
CcNj4HwP5SY9yZBOOGE/7D0LBhTg/Zl+ki5uQ6WibyafOlAZW7DpUDNNXWkwr1Nk69FU2+7SmDWF
6xKgNl0Kg1UpN/5RdZqzUjc2nPUT4nACJvoOR7wifItyH4zUAH2BsIuGYizw9MJF9B2/+oeX/hQW
7eGlR1voWsThS61k1YVAK7+ksSPD11XtB9lOwwVFFsm2DNpvNpmQB2SCtXPfW5Q26n6w5G0jO3H0
IAYhje8e0EUArjxGXwjr49EpxrB3gihf3PuBavWLoVJjQHVpu857u/hQaGGzRhQy34quqZk8fhwF
fllvpP7NyYdlV1MGSpRNS4/3Q4td69HVqfRbTqCKY+Tpj6SCpaXfIULoO4e0Gm7FEBpXOwHV2tVr
3dG+sa8rFnJYf+l0o72NdULaKYPmsww+jSW/w1BSl0MTVj86/amzLVh+It85FaSZFrBQtas+onim
CZEiD6TG3SEUR8CJn/Mtgcnzlk5HpKFviRoXFHFiEoNtRqFU13GvFF1Z1ZOLpJRfIlA9Gbpfz2Uk
tzyDoIUSXSvwxvNgEyzjOfcM5rN7TJpsSRmE+ZxncrIIgAmQOO/faquNUzeONJ66vvn5T9JqwkMM
ODwe9trA2X8ruFkwZQ9B/KNwc/vQF3A/2g36NlTdJLtAp8KK+kwqk0u4ydhyDxst14rraJcWxZZy
QwzHuzl1ke0yXtWPqU1ezufnv+MZQnIug0oBwsPxCilztnaDQH5sxshCZaiTn/P4oSx5AZ3keh/a
Ngx3rY4ifOg59XUIpuSLE5efVDc9ywW/9CjuUVsHzkSUS1uaFpLrWmPou8Yd5R1YaZTMMzVeK4ZV
7BWT1QB3T4+MriAzzXspVctrVS7N73aePCkDMkFVJsvI1kjrzgjzH+zyLj73wk9eyxV2fpRB0RQ0
u3KoLzY/pW2k2t22N+zhJlu2t4IDWn2VSVCqZhL+SM0zmSyg4/yYb2ZfW58sH57TolWqRxJMzaaI
6wysSwk2mjAW71zVLav0ZplWVvSlyPqln5Xxd9kvEUFIg/jFBBq4aaE+OY6jBkuLAZbXdzqFnP5w
VmvdfrYdR+GWvSHKVXwOfIPyTlsuDq7eWeAJu++KF3GjtC2g+EZlAoRvwiNUxOGayM1wSRwzX7SG
8SVUcu+ZUsRhp0CcuoX01Hlhjw5VZOp9hcYCAGGaDI9DoneU/ZTypkzb5hVe1IPwCMx6pGqN+Jza
Vdm26audbHnxHsYIc6+Qfzjxv4xI/dXmFeoJZxVA5L9ueoLugxoMp5Sw76IPHPfZ0HXCQWV/mLAn
nQZDcNGDFuzr+BwA1KOipqzXpYFMtcdnuTLRv9zzcJE+NOHoL+zWJv09jVaNjeKMoT/L8sRF6ma8
FNU8SEsgFZredvumIXo92kr6yYmt7x1I01vhhPot0/xviLWnFEA7ixwc9ZI6PhgWHNncIyI1bPs2
Sh89dYpcZ0311YQ8Kwka5Tu7nO+FHFgvBdRPa0WJPtlDma/Iezq3ZGrALMOkSu5o55qSKsHvUSmr
sQSz5LulcxOOjmMCzQ9JYs+2XOpNor/cWKZVhFtMXOlm39e+LxabiOs0177tCDZLnr+2szw9S16F
AMEYQ/zUavEJ1MU/FoDJc6AZ68yvnqCgDpbqqJ7GyjnqCXFcy7GVc46o+3IcfGVl1HW/c+JK3aND
MlzzqQl26UDIBZRBsMs9J1jpZqO+mgN8+mXf/6AYbvQ7duzQWr2UxNsXVe1k6w6CJG6XsTceyCAs
fV0yEIrKtZ08AGKLC1MhVuNZOzeS0iVfeX6vSvzRd1RoYGxEYDQ5H04jxarLRCMdHZpav+qMiAi9
PFiU1DVNu4jq5gmyoGQnbHNDVdgvl8pWu3VnddqCt5GzTqrg1a46wjCWHnyY2ChXbWJot8jxnY1P
cbabGFsyUuOJAqN05xko3nRqAeNPUJ+7UkueYFTgvRqVPbBXer8XNiUB+gK7LHBQyb6xFbC+Kyph
qHGSI7MfPY23ZNQmPsuSNBx8PRsP4LH5dFwyGAFF/acG7BEvgtFHqSLt0FGEu24hYN4lRW8/yMh7
ypbasulBaZ66V2KlAXscP2iWsZcEJzDD6T4YCVjYwDxWhTWqK813XMhdukePaLhjmKTwx1AyzzUI
RZd6tQcp87IH3qWnamdkI0aTtyYP9O6LiRAAcuQ+L3lxXb6g8kUQPdKf+f6YYHSWMLynN7uZdIWb
F4ti5BuRz+TeFOSlVwUMYeth8hIDYVG5lzr/KjoIncprEqbRyrLK8QbDlLPQlLony6KNt7tNNsyt
Gts6+FdcxAC7Bf1qAJGcLHkXRkvZQMC9lpry1DtWcWqa+OdRDNUCDN3QMEJ6DUhZ+NwPuRPxvYrl
dhPzJDyXBuq+kmzk20RxXKoqafgaOPumtojfp+PZKE0eAEn4UBdSxM+f2yJvsBZKrzB0I2xCCUlp
WA/CVtsZgcYK2tLQVtkmVS5JOqK6oP62o5ymq6wYLg10QDcZZoOl5vreg89VbwnNxWQLO1jzvfFm
AyY68aOrOmUFr6DOY9rVj06uJts61D+1fhud/fYbQfDyEjdDvnFsF7aYAAWiyoV0UxzBqQxNjjic
m9q69EU/EDpFfqQ3ZROhCQu+ain+5MKK8o+BvMXC0KX6A/d7ZVmHrvdU2CVKbWHpXk2ZL0UQQdoT
REezQZtXbQweLVNXNB2kHlRBOlmfLcSQ2hO3TruV1MXqTaseA0HORLk78jx8wHfuJplw3J6qMNIX
I0Ul7HrVKdSHgJsgWBJN4Su8Fvhms1E8WbsTOJV1gxhpr8IvNFE4Cb8OXSv4os1TlMEjkIdevGos
RT/UAfX6DmCuZ8U3q0e20wu5T7JnmB/XwCSlh+lF3W0q5VWLneJUJoF77xp5kizDoQs3ELigsZK2
vbRGvFTaxsB0Hys9+0rpBBixtOsO/NaCRUem6sHIIvByTjxuDccFcFVKH3y0rR67IVnqTVk9e8NQ
PmeJfcshE77knlQ+O1pnLNthaLjD0rVtxd2SoghXbu1ejCzvzm0+uJcUsXX4OcNXLwnLfSD7OYUb
XvRqRsQmiUMGOzEaUUcNRp5UmRh1JYSr0kh6km1dfuT5sRPm3mrTU+xnIJvYaAKQHH3IG8hgGloV
r6iHMF+MOILAW4U7nIoq8yWpiH0DNJNX9tQ1BlnZ5hmPdymyjJeEKiUgoUq8FnNVp/W2MHw36/vc
BuQwT3sNhl+cecOrNtnoevCksVTU9gGk7dR/ia6KSOUaZn55I5zTDky6Du3ofVT2opTQjZ9v73P7
3l1B+CNvhbNGMcWq9G33PhqbVbOyKLPfCWc56AA9tVMaVpx39KWlXtfRFtzozrCc9tp6g7VJgjE/
2dExI0L3jNpXq8jd81RJ85yU/Qfyc845g1lgB8MD7Ppa312bOt5T0u4cLU2CjUXYauVzMVKZdTe1
WhdddJAKrpyrAdSlqX4kO3KwO7u7Cv+0DOIV++cA+XLUTay04xUvIE8shzECdeQuEqX/muZG+znP
fRWZcM24Upce7gJ4o2rSYbfGiF4aGakw00nVAzH1dhk6vfdaEjreaPAcbMSoUiH7URcx6iLTaKYD
6auy9uYFtvah+VwVibdT/QzS8o6wXZiY5aqSinILcpnnlu2Nw8FBpsJYh4b16zCeDnUlKdTlG4c3
h3qi5JtoqvbyjEd36LwPJn8eRcvDSoIG6IPGt+3BjREimnqS0enX0BseRS8c0+xSgM4TPTBWxklD
oWcRTIzpYwnJk9338J1PqyLQqW0mdq1VaEradXDln40u7S2JksPZzAt/fohdwJST02yPdTgX/SEw
l+8GMi+UF4WbDNvZWbgQj2CvY8I1//t0bsuG0SgV5QVhgg313cMnezTd1Vg73WlQUvksq4S7GhXg
YMge2R8gmwgmRSHRFJOskDiKNWPiwUAYdrRQFBI25fdRnE1J5hZ52ncDwlmMwtqL6Me0spiG5q8H
jwJEFusREPV91YrYMrAnklLNAiTzKhrG9JBVwc+G2sD0QOQ7PYijeWD2mwfe+f0XLvPywM0gvBfr
z/NEd/aZz/RfuLxbap7716v869nmK5hd3i1fedKvy//rmeZlZpd3y8wu/9vn8ddl/v2ZxDTxeSjt
gL6jHzwK03wZc/evp/iryzzw7iP/35ea/4x3S/3pSt+5/Ols72z/H6/0r0v9+yu1Pb/k7VDLEO0d
eLULpp+haP5N/81QVPnMSskR3mfd+40eZW/79wlvpv3xDMIolrqv8p/857POVy13qNCs55G3K/2n
9f7T+dnMsPXu9JC38/mM91Xffw5vrf/X897P+PYvEWevh/FmFF27mf/a+are2ebu+wv96xQx8ObS
5yXESDz9y9/ZxMB/YfsvXP73pWynhDq31D4PkhEcG6mdGBIBmx3j340YiYahOKjaTZiFRRxVYsLs
a7pleBTDJQmkvRMjy6Z13mOmNfrSqwxqq2pDesiCGAK1un9mFwyR7dSLcyoJW/At07iYMwa6eSD7
/kOMC7sLT9RmLGHEEjbRVD1sGaYOCKyGbP8EXfQVUo/4WthSvO9sB8Hnjjpf24zuDQyV8TlPYSCd
vLQoQklOjAaWBJzNk093mxhWI/17C4CKyFkDtYxYKvd76pxzVV7fHV1YJVeVEdjwJBvUl2QjEjvs
7MFhIqa68SO0XG34bgzq57viqhM0IG8fUt0zdYfAKq6FEhdXRWm0racXQNfF7Farhp1bgGx4M9vq
HYDJafMJckFWFBMrM0eWyKgf5rXE0n6nVQQ1veN9vSApmlOYxtDy/jqlcEv7rj+rvFjc3fSRLZql
7hy57CliRi/ImxTq72L10CNTov5GuL6Rqb8ah25r8H87Asr1Tn41adm7BpOEUUyfhwtwIo7k6Iek
a0BV2HlB0WkK00dm7fPC8u8dRwkc0DCTPQeOC8EVwav7DGGcp0nWGC1JetTrN3PuntVQrrs4SY/v
J47K4O+bUHp4t5boGpl5JtJt7JXKQKs+RmhtlDvvEjSJdxFHgL08dFtLb+sCmSWvzeg8IPw6Z4zO
I5Wlk+s8876Q1j7adhQTNw30g2hGQmcHlJH1gzhCMG3YJ1KyEIPJbzfRdXXdSyk4YUZGcTRis9Ki
dWTgZaiN+RCPNYV6aSVJuQhri5jcGkytthQD99HJXRx1o0zIW/VOwnf2IONkbqQcSg/wGj9959FI
8Z8QGVIJ2P7LoDZm+k5X7c+z3QRPqMKnlWZkeVx5K0bmkzloGIKq66Awma7693XduymlepQa2mtx
EYblqXwiZQLDlu0eRGNkGYr193a2dpGJNaMmhGjh5JuAbEH4ekD5bow76c0CepETMIi7WLoveJ/0
ZsGyh+tVgqFhpcKMftSnJgzz5ii64mhu3tmo04M2lo3Ych74nxaYp93PofbOJoPaLmXjU/anhC0i
CshqcvNlP72FRsruKkRQQgwQb4vQoEakNoMjHV5a+0ApwJguRB/s6U+jZfjPCC3IG2EHPeYc5hmz
bymELcUyYu7s866bez3VGE69H+Xok9SkZDJyAyY3PYyeAgBqe9siaCDzDXstWm0nPCjgcthzO/7N
mmDsaUZ1XW7GJZAqCwr/CU7STnCSZgDUk4+5SepxOhTGehoRR7OPmFL1G6tHvml2FeY/dQMBUZlX
iuXx4rb18DA6xk2vk+65YMN9yHW1XA9lnH72dIOUEgArQmcDJG9TCkqO3I+FAXA1KqBfC+vaXUj1
sBdgY4FCFk1d2e7SMJxkPdsEbDmlqm6dgN9aioE7PNl13HCr2Xz134CevbqN9jAvfrk7NlRxVwGM
uQhcuQencJwDO1c9XYhD0cDFbgAhqNC0v1tLyrT7QjU22uwJ2amLDOfkQ94ImdipEdPtog4AWBIW
yM2qhzE0hVBdHr0a2ZygupQ5vM/iSDT5kFBtm+qgOtzq50D0+yj2ADnA5KxvhbOsachBRz6cqLVV
Xfs0/hC6jgX5cAzkVIoHdEN+2UJSWVcx4E9Hf7Mnffoh/r1G1D4TtsxPtZNHZ7j/o3NTWqvKIfQJ
qddPkxgci24ET1Ip+R4S2pM82kO3ED5VB4KavCfK8KkTUR84rZW0dRVsxWHcGN/tQM22b2ziVOGP
HF7wkziWCJn2vZZAdKc7h2RqelOBkXLuiyN0gtElMavde7vUOoc/2XrDdw8Sok9ouk8+91WFVfTF
HNG0A6UnSzFSFIO8I6vcGqZy03U//1ATb/ZlgOxm7OsvRD1qs8k/eF4qo6DegeuXsw8KEvJXozOf
xIwwt+NzmfPSmOtEa82GG41OyfXRT333KI6SLv9n8GxzI3rdULhHrwKSzMP9l0v4+2i2dcBMUcNx
UZ+YRueB+2Sxjljx3elqqnVWaZ1MnPj/Mm92/jk3kFGhsIKN7AfZthh170GSS1joCyf+SPTuk9Hr
yg/EtR1DJ/Vre+FTbEX1J6eNSOmErf/ohzb3TCOUjmZtxsd36zSQfh39roTvhi/xSZEra99JOfEn
aAcWNeI5pwB5ieHcwAq4aUOgl2ARzPI1jCRnHcPWtbAIlJMwTaI1vGPNqZkaknVvm9kmXBRZWUel
Le1nu5gwd4WbsKW5Zu7GyEGr7V+WNPLx7Rnm+VpIOqJOkptrGBRCxYg7WLCSb0U3lvPk4iTxBYBt
lC+bFDULz0dty9dqeL56FLgULegXkGp1JM7/pcnQ60Xv1YDbeyGGwk6Bx1oc5l6CCmxBWO2N0S0y
c611ISg3p2o2gRIpU8mB/ySaRodAAq37B9HzCghwZo9ucuvwCKzxlwdvTeAfFeS9lSKtVqQdvXMp
SJKKOua13c36tTBCnemfB0GIFE9Owvh3n3nO7FNNtEtiIAw1byeD1YNBKNde4AqJXCV/aSuU6H51
fo0UUiFtUqqjKIaZ7nual61DqByW4jY43xWzAWZcfxqYbff76DSgDy6B9Om2Kpp5qXlgnjYvNTtn
CDYRr01S7uv1+EStf7+wybgfxgi9GDWxPHKtlBTFltsUywquEr9RH/tpEGIMe9koILOFby+ZxjGo
Jr3bTGsL0irB0S7V4CpGg5z/SJpAYy66Fpn5i+71R4SD5KdyWLfUx1Qg6YAsTHLndqat3Mb09ylC
F6fEgoWLPVEercQhxOJDtbAzkJ2UoZabekj7alFo8k/X+/g8VRx1wcTBMLBXEV2i7FQz9YDwIil7
tKk2vri1pjwPJD2XWmTpe1BTyrNfWjZs956L4nQOVZisd0tzyr4aSL7uDa34WoyyzXZ1soFp9ACB
NeV+nPKwotE9Rd8Hdf1V9JopZyt8A0p3/ug7rTlPF0diXSWTyj0sXfGxj7qC+nXepxQ+h6teApgR
tlahWrN2XGc7Fpl0yanTXQ91i9pc7+XLvkqUwyiauALglE1yggtheDM0jWdwfRy8pP15JFzeeGtR
8DHN5HIHeqc8qDLEkr/VBoXkoOhmQXYkLeIfhakWqoRVQurMlNOJgv+XPqFwLk0q56ReBXqc/NQt
vM/olfxomJZ3vHfF8LzKmEJ3vfp9GUNbkSgfvXhpBPl3Uqn5Exmo4kmS4n/I9bcnfeopstHvgEwi
ZTV55IVaICrYrKA+H2/CXylGhIh7SqTEoGSY1YNaE7qfpotJrhsrAI7Q+r6fwI6Tc5Ia1PZreb7s
CJUszMjJjsIZFMG4VwcqhcT5UYiQ94NNWhLiaqvVXpuq1M6WBDxWdC0PUuWxpipHdAvHqhayHlnn
1JPk159z2lbRzlICz7hbONrrPIeX2PCmqu7N9+G0DKz4SwIG55pNDSlM5eqribHuJ/XS2SYGEj1D
JyFC5Ud0RSNcfD146kEnHmaTOKJmtDcJzszrkDu0D24K5e/v0909VWrN3d4B6zpdgmh6S4dBPfW3
nSvVR4O9Zw7bgFof1b7cmZ037GylrqGnxRSrpkbViuiLQ2G9zxHTzYokIlDcolr7I/jnps7+MCGT
qfmMAmmnNGwhRBO3ngvqaupXsqTejZS7/ByeHd/ZxmlGYzbOz8liWNdidauAy3+/tBE7doK2578s
m1P6stMG+BvhBYlXEYozH5XG6XjS6oh0ml72UbFfIEW2PkB0Vp6rEMlAq4/Tj6k75Gvbo7ycLTZE
z6W8sDJZWTkTMh8p6PRoTMhNcSRsI0B0YMXTiGiy30eiC00aw44RQ8vTTQ/erNvLvDOf4KVuboqf
tDdVMdxV16F4M9tMufDOVe5uhamj6BKW2YnSVRvsfi+MogkhhtiaADomnuvmNjfmU1i72Q10psVW
0aCIM6tKB8A9JyxCUz4nBmg2SkxXIfSau5xs9Yem4hOqQgPJ4UmJmfpfqqvdpj7qU7erQbBSIeye
xKhp+5+7wRkuYioI2GtSqsVNjNl6vm10M34UY4FUL0DgxM+KozgvHfLDMLw4pvQcwJR3A7BZHTMX
ROrUS6A2uB81TowIgdJWezHQG155c0q72cGkxfvI5DwPNL60lxW9QfACN+ELjs3bNB7AlNlXrI6I
XBH5/n32fcwvgWNImrKWPM/dOJ0PD0HsZVfRyAbSUGONgK7oImj8c6DKK6hpZNnbzM7pNIrkRLfy
oxzqud+rRL2SXT1fddZdkyMQ9HtAzDA6onahZEHGpEsbE6btPecx96mCasxETilPAnrIcqEVLGgt
5/48jHAhhJeiP9R1sat0ipf9aNxm5P9hefLam6upfN+mIy06h2gAXskp/7SEbtZNUR/+QcJhGmjz
uqSCATAp0eK1K8XU6YcOPIEQ0O47p7Zuw9RQlYsKcEl0LFYC6+YnhnUzFNfa1n1kLWabrkjKiQqn
ozCJqcIXGptFnao+GEVWE4OK5wX308y2+TROS8VxCzfN0fGtdk9hNsXpcT6+mrxyrxK9IR45dW3Y
qCjb1x/6VqqeIt3aerI6gjVpvWMMwnQZiK5uReu48aqdGA2K/nPoTql60DkvBd9e4QW3CsT3bAgR
rWDpolJSVLXKYCu6Y1iAolR85yy6SgniU0pfU81vLjyp4vsk9FlgHoapYS28cs2QFmUJnl90UwvC
ThXBbb3ga2vmGUoL0AHtq9xKt9x0tSeSDdzJIRL4FpjQb0OI/wWOwH5pIfV9feerwxOAFgu+aYzK
O6+PK4p3nVUtj9qxnRpxJJoAKaqjVfhuAQc6IxJwq0WrRTWEm3SjsnrUnDp87aLaCZ/ztKlfc7n5
rjTBxraK4iHvZPWZsnTgkWXFm2Lga889aI+VZ3TuVowGOvt9VEs0ABg4Dyh/HyMXmFQ0OZfEEG+U
gB/EoJgfFl9jm92QsPh5+MkrJRiuJ28ph9h/hFheNgx5FfNTexQNxVey4T92Rps/Usw5EkuSIbsc
3She2jHb1VTXIUb97V+32VbzDeOiWup3N0GQrO+U+Npl3Cl5nYQdHzTitZkaMdCnqbn3+uSlNotf
pmlCmtr5uTTD5d2/Mb1D6I/nRlCUTuTz4mhu6j/YhsT4T37ztDDk+59Jdb/SYy8CK+3CuDPoVAxP
Nadq5aswBtGIozYnT7IQ/XfDYEGDnR+4J2G/ryCmvPObbW98crg6NvwevityofKSwYnfnGmeIo7e
X02qExvqea1b/NVRrDivLfw0XzLWBXcVmLrRCFh2NqzSfGujfGNM3NKiD7VJAHgYQONs63oNDaM3
/WliI4xiztyUthUe8ryTHgAOGk9tlX6VMqM7iR4hV3XD3sxYtXxvnhAO2QVR1p/SxlZQyaFSYzBD
FX3TVL0Km2ja1IDk0laztejm0gh2t2jHPTFbvv9N6X8ADR1QoaY0aAVm6UZ3huYcRZVDnUrgHaSJ
+ZVFCVwDEPLH0gOD7vlXcWSoPG0ypYEd+V8HUBkjeuwar8JujkkIDcXkosQ/qo5EklgjyWwfcohe
5TYnmSjIUht6X1j4lgMJA/drjDDJManj7Gj14UOgG8k2/G0S9sIs/Xzx/rCnoh0rH/R9thh/4/R7
NWH7+5K56/xavc69LSAne610Tnqu4qCFaIFKg5wak0Vgtv73FJgnRUQ/+M981ODGeh2VrF65ih1f
swwmQcj91N1gFsrV5B1tZbZNvqR03yH5UI8nXweevSl9SomsyupXb4ziUDSaB0C9rTUXuBaYbbDd
6niahwco7ptF4/IxoZv8eR4IoIdFiQ3NSznJHnnacjuGjlT0qJTQj1U2fhI90XS5Pn1punKtVkP2
KGxyABFMOdr8uDG5iGaTqg3WYkyfTNCfqNtR0prlbEuS2l4MLWD1eaE++uIqCJjfV6Uc7ECZXLgQ
awhb6sAt68Z9uBE2Xo6CZaEG9Q6ekWuWD0h8ILP02Dpmf4Y38xxOPcrki8cBFv4NpGnjSnRFQwz/
O0D5kOgkbnFlOFeXjLeYJEw11dZbmA3aZQkxNHXC/QCSzEWasc/Vaww6Xs/H4FJPPWFXfVM/8u5w
ED1bHnVQiupQbC0ktxbCeG8qWb26KlJhWgPTnLD5naxd9CFcVEkZrk1HKi5BbpCdhZp3F1uKduHv
tgE8W8pLa5JAkVvd/zbkyjKBDIVi7lY/pHqQffYLCldtWKkgO5KkdTQW1kmHoeTgVLK+tQiK3Frq
IVdQsMivRhZ8IcNV/rDCLYoa3ob7TLm1qJ67NY5qLrPCw2Y2jbPIeDc/NbVzEKOmFMF4Hw98xdEa
NXcyWMh9jMTNSlNL80TZ/HcoFXwKKBQkvSfT3Mw2E472XSY31JvjIexSP+QtXNa/plG7+X9Z7k9n
FbbpCtl3qWsPpHw5pS/rqWmmzKtoKDZahQB+T7NJeHjqoGwaVeYfOvkKm5gvuhSCPoJ3N/aiN69L
lUwKF8g2o1zq0AArn2SWk+eijSkWtf6Byt65VmTYhiotdpkqB5e0q6n+NTTzgWgQylOOC7kSOqQL
ZDGMf3qjeeoivsFSXy2Njhwnu/zjnV/1DdWqOBycRF2XhU6pzMSsqmoGjTiaGuEyTuyszRS1Dsbk
x6jmw5U7GjTXvd9+oVjlUFBW+epBbvT/CDuv7baRMN0+EdZCDrfMWVmWfIMlOSBnoBCe/mwU3abd
02emL6pRkTQpAlV/2N+W/HKxqyI/RsZG/bT4G9vlrgN+p3CK14EEpK3nTuNaVpuhFWuEmvKtrPpT
H69Uy4j3surpM/wKoYvjyK3yNYBkRboR6K1KVZUz+s/ENefg1yrV1V8GLf9VrWd7q6x6ieeDIhO/
emU1uy/N9RioP8Q0eZBfbRXVodQk1rfNE6Kje04wtoZiCf+YVaYI9SxrssjCbAZZ6D/i3siz9eDs
dRtDP2YDg3QY1bhezZt1EmOqHicQiWayw0TK4drLT80kRWkendaWvi71Hvbs726vsoxyJVe8Lktm
7WLMfWXdIhWzFKkoDlaSoROIXOxqIv78U7WAMOjeV2XqrfWkhdGhq938yUiMT0Q8s20ZBMTpdEFx
loXrD+2pd+9kZWyqqlvdOg0l0JZWjcTS0FX9DqDhq59XJBN6tb7wdEe5tLNgCN6A4C5PoS1ZmvFH
e1nlgbnoXeCTUdthN2CYnAWBVuwngdIl7ov4vdNhVNqW+9H2AQ+6pIQTL8jL6PpWwIwovA8wQR9a
Keon0xiTA1slbQ3iuf9I2B6nhvdhYqnDU1uqxMLq2qM5uT/kPM4BPL5JO3kYyHjEH9GZPHcj64ok
U4cnU7O1r2SUot1JiMheHh1lkXEUCp2Sx9R8mpRFVJH2qbYVAuG540IaLifnXHr2Sh5C3XiWa8uD
pea36l2TxOpd0fjvdRRoe1mTheyME3/Rkxt3vrUbum6eutKYKqQq1cZ7tSdjOtt+NC6EiqjgBGRu
7emDu5XVTLFeUHVeosaKJsaMrTG1OORT08OTvEqmMGsW8jII3KRZ3LpUt+XQUmtEhjPlj4G/LpH9
W5it7UFznIZTPBcBVph8VRv9m1PY3VZ2oL7lI30SFV9sMyfjsKzDhu+6J3pIXoYzdieeRS3mB87p
Wswkn2v9OqjD5aah9QUQa46ZllHRDTw3jeNn6KAxCpdawVSMnuuk79pZu6chXJ6nemzs2kzXX1Th
/+oFfRcfxh5lOPYJ7oJcuuBzcpJtHZvmTwj7+ybuMPIBaeD46O/txinupSE/1atpoQZ5eJTVQAvD
daWCJnMT56UZJvSRkumr7bvlJm0HjI+eU7/N7UWlj19JmQXLyp8w7p1lRYTUoVCH6M10E2DGXvPc
jVAgs0j8kM1u1ofb0hgWVrazOaMdIHdDap6vzL+rozL0s3wh3dfL6/CQcCukw4Hn/p7zr3WuozXk
BfLFbc3Acx4c8iC2de70JyUoegTvkbKyeu2uQ8vcRMyXNtmbqEN/kkVR58/KEDjbpIlt/yzbQIMQ
Q6OX9ULOIMgkwjw9r1rlU7LT8P+UiL+i9U1OUpn2m+R3MhdfoDMtZK8Vxe9Fo3a7qdV0shrmGVHY
4gkq7Ygsvd8DZRYYSB+bALMPjrFJAtpSsKEp2YTULU6MrVIn9qaEZwbtWtfUVRC0P8sSU76SVugE
kvdCZsU/Yu/8W5F97/pfHVIA/to2EzL+1eHmDsmvt2XkaKkSfxWO/3v9/1rm1naVj/89I7cgq/Db
5d1E87uJZnloOfr2Xq1QfwzM3FhoSlOtsDEU9yiM5ffOfEV8AQlM9p1skcUUoiJX97bzx1AvbUfO
Q7vrlN8rDNWYcRvzu7WcKZc2XVVcRmxZssnMRIjihWViRo7CeDPFVuAtNJ6r59Lt15qsynlZmRa4
M1VzowakjZPmJ7pTRETo7Z3JVyff1+GGP4ntrcNrO3FsMDpe34apziJgygohZ+chw+zUeRhKdaty
H9LGM8/EvRxknzo3Fb0DqMMY2R3NVdnRll2/rjXPW+kx+/AlJzh/0dA/q0E71zF8qXc28J6TXIW7
QveAms2tn9i/dg/V5ey4yc6NOuvSWkXK8zXDBao1KiE6kA0u8WRaF3nlBrWxD9r26TpOTgn69Hvu
59Mu4z8DwzczHH4Su7YxooU9ryrH3Zaa40JHpywO15fUYGVEZGWt+tnb2IsuIAWvLHeyitY5QsAW
qUiy6magPuruCcEA94i+hHMt/lWVHbJNeHG0KccwhjxI7J8R9+kCfZv6AY25+iGK8XmZpU7GVz/W
fMwU5Jn82SYH8xRsV2kPrUNW5Tg5t43Ze5gYmK9z/7Ve04TttmzIxdZQPT+ahfhVeJ1z7Nk0kAIP
aYlkqn86ZsnyCiEEcJxW3BT1BnY5zAkwg5VWBSu5wh+Xclk5Wvb4EET4oSGNNKmIRyG+iSRmmaEJ
38beiZRpjGy9hVp62Wfq6lonC9U9XUeNXgDBwg4//+ix5KRing/1nOM3eYJsw1P2K2btK8eJrEL2
VxRWUirIMOP1A+ija4dkKKNTRJ4r9HnjEGfpJsDGuYsd0qqmsrIO+GztXWD2j4rRk2UNFXlhTKLd
cIAavyZYEcg/Hd/0ACYCfyHtpk7FtT236+na3mf6H+1y/EQ4yXW8mXbKGVVFkCwD+KS+qi71rK6b
JhyP23KMDtOsvds7SAtoCOhtmlls1+DgsuMXFa5kbwCa9eTbCQ+oeW6Vj/a9qkS7bh6L9IF7cAP/
FYTp9NDYwlg0NdQeWHALiN3Gh6F1yGMEIgJnbpLiqjf6Io295CKiMn1Ccemugib+TphVvrGDRgGw
5pXvHpnM2I9Kkv3QaMfhj2pidiZFsz6DrkZAqEIEqHfra1NghwCK8OTXZ61WsKVlhGfLwXKM7JBV
WZQOeex+gCJPEM7Ml9tAeaXMSOei/3ZbXjbLRW5tfRh97Zz3dCimTW00gbapJpukRYXj2goh0mrJ
fbRhGzV3WXFSnYbO4C6eeXG6wYCULf7HLGKp4oPhGavrInK96yAzEV80xah3sRFHl1thF0RR9+Py
1gIeKbrAsUQrYYqsZ0ySwV623YbIq6Z0p6Wvacrq1qGNLtOwmgZbS2TkHc4vdm2Ul0VNZAf0ppWR
mn++C8PBFNeV3YdbJ/0h8Edx8FTnVyHbZFV23Kp/DIkrJV38Uf+9jDL55tJHVmspe2+T/79rOfML
K20Z7tBs3oP2mLbR4ISLekZotZD9QQG45apUPOOYhx7oLYnaSoBGnRP8O8vRijD2+vWoonLJHLXg
Sxkn/SiHgB+IICshwBQEpbUbUsdh91gr732v7cmcg8athgPOr5ldPrdXU/XDSCB1RHGoX8rWPDRh
t+kVcYgbq/gMM7fhKWkoL1FsVquhUfp7W7WirQNb4+giPbHs0rFE2k4Hft+2H1njxC9GqTj3BYnE
Obi3Fx9/zHMRHGSXLEA/ENKsNugGMpp9xUPTmAs0d79VaAU/J4jbolyhLGXNQszo2Rn4kblJtxrZ
a68cY2ErUfIUhJ14SoYsXrmZ327TzBZPalHEZ+6Ar7JTFkPgf3XZLZ5kDRyHs21McjdjFbPQksXc
eTHPCX8tNjVpt8UQfB67FoffVLCHmSE+AkI2MSdzFfLJ2mn1bZVCA4oipech/I8SjxTG0dIGsLNF
fOmto2rKD2ReHBDLWAGULMTLNCT3MtKKKMO7qs2SexmENfc1c032BXF816ipuhhbdh2O1Za4CxN1
Qax++egUZvHIXppkiXzKt7IqO4yCPOE4di6yqbFEfdJb5/k6fp4UKLNcasChJx1FnC57s/2MvaA7
yiF4Mty7drKXtwma2i5VbpKnRjMXicMmOCkjYYEKTv29lyl3cR0oHJYI/LwgWSYuWd/g/1dTklZ8
UJ5bwyFnAY2ieuv7msGH6DfLygpxkc0P01RPYBvHyP7MNVnIzmIecRv2v7eNAhW+oSG5N1HWhe1C
J+RM7YIbWY9x5h6HIazu0Ciplqi0Zt/+7xEZawx/r9FpFZokRhHsqiRtn5pRefN5j6dirtV5F+6m
ftCWimI2T0YxtE9J+qabafIoWyw0RlAytPqN7ItGz7mYA5ykoGkf0lgnrLkyL5xNUebOhPjseWSH
lhK/tY5nbBrPiPZFotqXjpuB3bv+seYxV5Ouy+UwecraLQmARPXdBYc5IbY0tfrLCHrpWtWFrb90
wnf+qN565eD/mptj+9vBvM0mvT3JwlMhH/DQLUA5/tMmr9QO4gWmYB8vSD4HeI4ZsroqZMnVtbGb
o0njztlltjEdphI6toSydygg8UxynoU2KbtRdITq53r0rlbGEuhn+EngJOFgkfuiOzESiSUxOIkA
7GpEF6tX9EsCQYbkJn4mpywo19dOO26dvR2oX0JSGnD1+K9Fwy3Cs6duKxCwWRXeZDxXodkccX+I
hazqwMHvoyZBpKdWuqVhfNH0snuSfTWAhUSpwousaeVYLt3LFHErv4eB4x7HREmWBAAgLzLa41lU
k7FEbin8dAxnw07J+iLaEqqIDiHLHpXwtZwFweYBcmYyC5PUA0QnOZOtdfQ5VdYmHx3rS9/35VYk
6zAA/T0RMVx/jyp0DsdWU15t0X/WVp3cyZqqvzZdq74QUtc94Fw7p2mB8nfn48nU02Apq3reZ1tC
ge01cXpvGfnx+6q284koe2XalURd6ymmIXUurHCAOfX7asggZXAY6DeyQxZamdrXcQ7AjyPQsOVt
ftrgREH+qGsgQPjhxslR0RrcjpNxPSYXr1N17pip9gipuV8mZePyoU/BonFqExyXMSxLNyiOdldV
7vUy88viqLkWJminhMiofOsM6NwY3AqkhgbCwEeeUoXRI4vTtf2T7s+a4ZkZf0t9f4npsfuZxeLe
BEb1Po38YEyjKu9bLyl3orexEWqZfjHiSl2FGg57mN0fctLo7ksoRD8cq88WoZrXL7lAaL12fLGo
AxTA8Q8KiKL85prRrHdtYnfP2CRmrTFi22VvXYQBTh7zm+x0isB74oORXbJA7vwV/W7vLGuG3bhL
w+2JOJuXBl38n2vJzkqZ3L/XihA8MQ3NO5vzZLlWrD8HaWaupNlNWF2KulHU/rLX/VEXg+Iusw7i
UDPvrVsd9scED2YHK8J6TrXY2VQiT9btvNcWcQ36VuEOLOaqOhjTBas1fl9qilbqT0PyICfKxRyr
3KPg0fPMox+BoIpsrcw7yrVUY/jvVwpeyiDi0WME/rUI9NYidDRMok0nmm4hezxR/eqW1esYNWu0
PXEe+9vkuORkEcAPWmijwW20JsbtqNtomxHGii8w5f46N/kz9lwNtTFClonL6+gsIrhW0eLDBCJP
dbV3Sw0JM247f9MHxfjVmGBP/dPcVZB2ZbPq/GfzX6PlIvls0/trtGwO4/i7V8A2HlRX7Dg5WdsE
Gv2zOQbfhF2P34CEPCoAiF5NPbZIrrJUMjdrjj/dNC3kCDCLm154ZHP6YUlAe/fFiLVhaeCBP7Ob
hLyqKm1xlvWOuPF+5kJ5/Te21sh2FebPPCgv6Mq4771eo3ZUYdV2sKduazg7B6fplJMQnr6eir55
Bmzew5Vrhm9Fbcw3HvMnhqEt1OFFl3vTsyCwBT6JSozX/KlZNeEe/9GOhtq5NUv1OXBhwfaW9Wt8
hFDUbfytfR4v5vG+w3i5vvxA/x5/e92Adf41Xr6fv8f/x/ry/dfz+3fGYj3gQHk2POtHaHT9tw4K
9JSk6MO4CzLpIoD/Vr7DZKB/Qz/9+xCbzgHIrWDDaVk76EHxxnf98Su8NlBstfLF0WEeV3M74sXj
V4g8S/N3e06i3bV9Hj+5pthhPWkXGYIrx8ZM6nqRZop9rHrDQcBD6CvZIwvZcavKq7oxmPKv7iLu
Dl04DLtb+6j1FpayUH1C1hkuU5bo76VoXly8qj/h7WaKA2+sm/rdgEbNcgDDsklLrwbtR4GeVn2S
VXklC6XHXR6YbQMJhUeSQopWObVnWSSl156juZBV3xqsJYiXdnVrq80OO7asB8oUbwwzmBZynpwi
O8YSqiw5nTV4f0d9F5OB1FsdvBSuFZ1E72jX9jEGcTKkNnKaKooknA3Mi+jBvyRpdqicDhX1lGiu
rZej7g27XTlh6CVvziEVeTJm/l0+PQ0Rxxuv4LjljE+og0xPLtoFpJQKxBfnNtJuRoRd2XBENml+
tn5Pctv41A4eCFzCMiAfe3W1DAaXjIJUv8heO5rzrIgSW2tGOD11gLjm0zCbyXZpqIb3FofjFw0u
4c80uXcgGQYL2yY+YprzBMHqr7uUfYteEHYg1O6rToZbv0V5LryAgJqPmEaPlC8krmGnOiGRARpg
N7UqD7I2YBq5k1fVXSOq4Xqt8IxdWXrKZzYQCEQOP1lDWUDqeUVm4rnOy6HY1mJkywxQb4lzcjhb
pG3lsKAg/Rji02+K5VCOJrzbUlkHahYdEq2fHhsrBjkLWG43qJa3dtuw2bgDirGaEgyvbTIDH9s8
3OtxN7yObqwtOADm6DDQO1UJTxQE8MwsGlApqXhi/C4QgfxV5XwUHxSvgkcPC+hCGpR4aZxuyV4E
r0mscdtIAjRx5ip59kDvRL6KB4N/kuHMdM2CWGJM8Gu7bPS3Upk1xJvEu8PhVh9NokvQhlIE+ZJh
uGHxdlG1ZEfkrqs/yILN/Z2haqAMA9hl13awA6ZS3jdEbj8UKYkpkT6B3f5nihlVPXbD8O3WNAHp
3KkGBu3bMvhJEbbhyXid2gCmXKZTl680HyHkmmCcczLpxhdQ/FWgtl8KSw8uLjDPhWxWEx0FDdN+
06Ba4u93N0iwEzeVYFBcKfocrqzm+zqpPWXVxTVnpCI3N5PQsjs3CfJrkSF1gjA0CGybUJRLQWTl
VjXQYbOabrzLAmGTfaM5X0E0b0ozKH4UfftW1Nrwajpqv1b0uDmh8NafiraoVr3etc+iyvwVLvJo
12jR9Ip9gTCaoCb5otfG19DtvirEmpAmSE0NLPY3Wf9k5q35rBI7xdc7veYo89yHk/coB1Xznww5
D9rCiSAt63m3VdQh2VQm/D5yX4YXQ3gnhefuh+3CwTQGgnOiCNVJUjLh0g19+1GNpNAVTuo+DJDF
jr1GHMBIpPZHhfHN8JzyC+T9dBc4QbRtWqt9n11GcgAqvTBwx1wcaqHrT3pUvXbYXbcBtoBdPYNf
W0/TnueIo01SO9EB0V+SIIFZLRH70j8H5WelK+N3Akq5+5Ev/hh6TrQzysjYuY2vPrQBbG/AY9N3
4ocAaCnf6sBNibtp9PvAQba6EQ6Ss4Q65EUTH72ZIC0Lf5zUE7E/2WacQytubdcrF8i02/IHde2x
5oGhxkfsGCaNzu91+GxshFCRV6vKfDgEk4Np8d+Xsi4L3TSHg0oayf8cpLaKits56IeDFVesQgBj
SIwQqASVIDMj0sQlqCProawHcR97H7FpIKueZmF+Ckb/UfY5Xms9hKVQd3VOTGpPSkG8TKzQXIvC
1vBhzfUAyuySW3MB9o3hngnjsXS3WQXlbyx1bTfVuKRJZnfYB2t4fJqJ+G8ELEV33zQRYf9qf5E1
gLfdfWm7WJjzRF/LNlnMPAW0CrQLQiYsJdtaX3/LNKU9XEdYb3oWHLBQTLBEBblbBbEWaMfM8Y+V
7jzgvY/vUtVDZCZ0HzKjch7yzGoPaGpHC1kNnEG/Q00RE55wp49G6w+DTqSL4iXTrlVMc8OmQ30n
ABH8qbJvBuUBy5N4GJwqObiW7i0CP/hplsm85Zs1rK0nu2Jv0uI3WwwQlF/0JE5XjV81vH6KEABR
gmenYcPiOKSsq1ntHrtQbfDYFuLOn+UKQMSOT11HlOBoKtlbECDb7DiA6mwbugB53g+l3ySfqPgF
C5GZCHv0INUSt9ERg4gJzXBE9gwuFi2sLnYeOgx/63Eg/JC0cW3TVg3ZGAQe7OxcN46CTe8+EHyM
rjrfI1S73ZlTn5xJ/+ZWZA/JHVKLPBY5BTyMs5hJFZTTE/JmKuYRBNkGx7VgrwzaG/oJCRmH/Kgd
QLZt6FTfTXXcl/kM4fctMoa7CYmDLBwXttCcl8lGHjfqag7VQU2GtJ6svCao34hAQhnCKIAPG079
VqYLzkLB26jaxQmUSLqUo1KHnG8jdZEdmSeBfFm5aQ4WVW/ExWr8mt+0XSOFWimvbuiRFOlhnSh0
8WQFylIdT6F1EWkZoVkz5AcdCaVvRpl/t1Qrflc1whej2EVXVrPxu6bpRKCsDeoiC+qLlOvRgfY7
tluVxkLtG3HnzmlkMpNWZtwSiynA4YtHd07HlU19EkBnSYV+8Ny0fJrIXTwgMi0WVZ2I3UBM3AZ5
JPUuaaMIfoV2kTUiZQlMmQvIhe02gU/MEzIw43Vl9PpCKTP7ERyLvhgH2/8quuoOFQg3WPCotWeg
La96jvKEzJEqjza5UfCk7I1EITgqRdNVjx0SM1rnjJnKmFYBCVfsE7vTtVoJX9+0FkAmF7c0X0Mc
b9xEU9WDmjTobIEZXaS6X51lkc3Om5pPfrg2JvkOeo15kp1qZkIfwUa2rizEPFKXqJDWDOJLamQb
WwF9PxIHxs+4MO9j4Rn3YSGqCwmGUF3/aWrmqxbCpD+MzvHWPiSKubQbUW60KAngRCPYubsuxx2R
2J3Rui4lF0ZytDs1df9TaybY+kNY/MguTe+2P5TE6hamW41Pbj15/EvN/sDJ1lv1bfHJDsBGRQMX
slDzEE8YKXayeuu4VnFeJV6Tn//VPpiduorhaq/ksFtRFJgwzPxetphuVrqrYdS6pW56+XrwD6oe
iEdZhC4fra8LdS+rkMo1iL+QeIZGPCr8FT6Cucy3geuiLj/Pkm3QNMle12LvIMf1LYkvyeRvrhPm
YYUe5ptm8seVnNXXpnisa/UVSdLiJJsGF61Z0cQXOYnYvQK1kXBX4qG4aD2GuFFDudKoe4yxYPm5
e+rvSpAFG9M2ggNmZe1Rm8C7yhGD03xi3VKfGtWt97XV9Bu/RStYLeJ9U5SWgciL7l+qlnz/zrNO
UElAuKIlsLLMGVKFNOEKDGy9x27pvtk8XKLSMV/DSItPPTFoy9K33TcjbLgVqnXMKbuwXi0f+ZPM
DZdtQcS8prnJvskM7UR8WrSN47i/K9q2XEMbVR+x1ttLs2ni16qKNPgyGVx6e/yqIAjxrRHxvkwM
g2ebO24jf/LJK6HoQm7OXj7qnG6wxts+YP10fPet1F22kzcdq0Q4L1Fqr8Nyoh3+ylab4KZauTG8
5zpWaQHW1ccSgQq5gQtknj4WhIWF5VDedeVUP/hh/yGnl65urzILLLuO9zqJsjPGZmPveYSad+Ug
Lobj5OsQtd1nq9IsUljz6KOxUY+WR56630eit38COXix7KR4j4qiWqqNpj/mwxhs5Io9R4/rig7c
1ouS9YhPDXbxXA2DRWi/Fn1YoTjric4hihVzoiq+a3i8xm+z9oyhh+67HRl8H71tnIwsNJ/CnjCM
PnXee4NQFgX6wN6EIv2kBimnSAAFU6nmCHrl1yi6IDe7I3eObimj6Ihq7ZZj/um7VYQAle8ua63W
d4FHtRcpsKS+RzUZew0x1K25jRQkwmXvkHBCCwnJXspeoyKp3SG1EG0/66h4uruCWRx8puGah7/2
WXVai2hXpp6sqEnvRsXM51S14XmOMCsLfV839vjCWb88BHocrmVg2d/t0dwuA9H+bi/ZL/xXuxyv
DGWNRzKzdmoaB5vM00Ik6I34JRSGsu0S+AeOHycvva6UB1tH/FL2FlqqcO4YeSLNvZ6no6Y+pOdJ
m504bfMpwz1MRaSHvgdTcIv+kG34O3HH/47+UAYzPcg2GSAiOxoLv0BDcKhjADr2UGg7u5OBG1mJ
9ffK5c7e6DaSJ+V7i+L1az0D9DECQjibh6Y/rGTTFUQ1SkuBOXbmRV7p8xVA/7tBmdKDbLq1F7nd
bvvfs2QHDvFfU/3W+mOWHk7f66kxd7qmxXddljirgnSflVVCWZdtsghIbdjppYeqFUk8d00tOja4
5P6R52UuxZQI/oW/p6AOtvWqzj1ex8m1fJ+kyXZOXPmjUVF9e+VMxDt0VhMpK2EW9a4GdLtIvSZE
cHN+hYRXkGvLda6z51cwS+GsMl/D7mR03oM9aWTaaUP93TN+lEU8fFplbiz5GLI7XMvWIUQgbKMj
t3sXaomFRlrjrJXM42SpifzVVgXZOZXe7Ya5mls16OXErQ+yF5iDIJQp7E+jGuWvVpd99eLevpDT
nb+aMUd5flWHNuTPRk151WZSy3di+MAbhWZ8iRUveyJz6E62W25REKFB0vCEotK705er0bPzV2Tf
zWPZR7+m+xmIsQiK+sWw0/+cHhDU8m5PxXU6EHbzGDievnQyg2gMI/KXiYe1JzFGzgJuF39pujcP
qNFLWzfKfZDiSM/c+EtnhO4BE0+Lpk2ZfBk4tW5UpyFaiu9k4Sl2s9VHH4U5ow4vQ4s6+wAfeteM
SCQpwShWbVhar1Nk/yxT1Cmq9IHUZLbYcxIG+RqL2C4urmEOJ6m0K/V45yb+3pHjsP6R6P3dVFdo
FvZZ7BPCWnf7Oq0eY+jU6pacgPaPKtox3R6pqMeqU4tLmNRkGPpetjJMEwLiXGRZ9zUFl7IfRYVw
4NjG2Z0GcXwZO063kVU5Tp07slHHiVgb+XWBeqhXnpEShSeM8XnwsSLERvOGAmGFh3y0VkQjzQYF
gNswudPzwEPt1WrTRWIl7Ztp2OrBH1xlKWcFgd4tMwuZaNmrvo3g/d4wtESnLEVJjRzvlt17nK3G
xi8PTaTaK8ya4UakPMFhDAibPEZOYI55vSwAdTcE5J6IH8JKIvD+J2GT7Y0Zk7Ni7+0u2r7m+Q6j
bIn1MX5x24TILLRSf2QNkXq+/T0mDAGzsTM9GTkytMNgBkfTIp8NVES0Vhxy7q26QK9owtyMNx0+
ovXZcxfGNRiAtkQ2YTv4pbMnd9u+NJFXrbwx1d9q3bqTL2RG4S4hFxJpOB6kpToRalD48Z28spvq
u6KEDo7Av9qruvUQsEddPMP0uRsUDpxCtcRJ2E1/klddHv+6cnpLOaoRoeIMuDX/ayjq6P21txMz
V8UuMUwmuM2SLsx2HlJWV7dZzxd0rvT4TXaWc7hIES3G1E2fpfPLUcwPtkr5WXahH5CvdPQttrKT
LUh6XauKPOWQDbiTw0QP7hGxs1YINRHaFJHNLtv8+Qq7+1pRddzFqBRe2ytfb3YC7+1CjrhNSCPQ
Up4zVERp/rNIlPFW3AjIz/wysl3OSoRrrrwEOXLZ8cfqvKB5F8Vq+cBRontpcvccjYJIkLnmatmL
okbeRdacpvjuZzOTY8zEi4OiO1qT5XSy5mpJPPOiMt2e0AlmqkBrlnrgiUPXTOIlEeG4zNDJ28u5
WLyRlozNaSfnDio37LEPze31PWgQRnyBaoKc6+Lk2nSGmm5kb5/4FqGPs75ehQRnndlIKIq+fPXt
eDepuvPVNhV7lRL8QPJQWD6TP3h/bYfKsUo4z5/UIW8fXVP/kO1ynWhsoHN67XRv5+Rei3Zyvw6d
qXG3beu7MEq8i61bNmYIDYZgmw2rZkBWsnLD/p4szP5emdPzax6Tk+oRcva73dKtcIXj0mKHxgjZ
EVgaYhU5BJa5KShVxQPsOt7liJUcZVtmJvGCO6a1qvZtTPC3xi5+XXn6uE9wbD73xfTQ1j06QS22
wNFpxLPtkIyIQsCpn2vXphCaSQ1zVtZi8tXQMk/7o6yOfpyvgzQcN35CDKLbdfYml5k7auh3i3K+
RDx+Y9YinLcwtHVzdo9GXG+5auOQIJw5Dlebkm3mTYe8dJT3lluqlbEj52i9AzLKXxcRke9t5u0Q
USteeEg0Rwixs8Iu7TCCvo2o3qjak9XnRbga78Oq0o4R2+yjQZ6M22Eh17lpL6x+qB9zJfd24RgP
2yFOx+dMH75h+re/xTb3EXgJX4rSTDcukRcHjOnRPQhccDJ2Yn9z80dbHbrPVkfi1/Ht9OJpBAU0
DVGvipOZR9gIzcJn38Ntjqos/KQ3j7NhhnD/ufGPS0+2Gl2VbfAPw3yc+1tLS5befNRke79EkMA/
Yb823VXvqNEqUhRn1WWtc0HBu+PME/NrCctqJwzDIb6GjsBqCBgV1kCSIjfrnWzEo+Veu60wJNnE
s8VigNS16jR4J6phT49o51rbWVgKCa+xzbgbDz8Qd6mRaYinx8DjwAlk5SJrcgLeQ3U1zEdVVSm7
jI1tt6zSpr6XQ3yeYfup0OyFAQ340ZqLQAe+EeSJt5dVQwTpJVR3ZDzfk3KPWb9+taAvBAsS5x9V
3vJ7GCQJcklR8aSSu7JWMyQGSqgse8efwj2npeCSehF6SNhensKgUhb88Nuvokp/rajjA/lnxQZu
1tabcnWNVKi+M7UEpkVd+2+AmH/UtlHfh2QSIPfovcrm0VAxr2STt3XnUaVjbC090p45bU+IvusW
3zXtAj7uaiCW+4AyVfOWZyv5/yg99YNtcOQlnc4pSnKx0+HPKuqWygInlL3Mxgmhpd6sT/H/4+y8
duRG0jZ9K4M+XmLpzY+dPUjvTfnSCSG1qum959Xvw0hNp1Q96AZWB4FwZKqSSTLi+14jQThdDVO1
nayARFEphYV3CHNyBFDqmei8z9FQ7l0beSLPg5Swo3AGVtRhk9YkqkLuyZkBRvN5sGKVPNAID9jL
vGVX1vZLbU6/oOwVYzHn5HXBH7cWoM1NxWpv4etN9joUSc2j1U23nisFC9t125VUgLtWHZy6kpY3
ldu1a36y2VuK6EkzBW51KDCLKI+w/0SI9mp4VjTD2mz82oAk5Q2WxFc1imLSpx5sxT+lGkVNCC7e
VBlvI2y0WeW6q/u8NuySeWAm2jzFm69r0u4yTEVc2MTRvfyjSdAAES3Rr3kBLNJiYC2K/vJtmhOX
xTk33sSse3c9sMAx1CzZ3AeKnABWaAFgFGcTn1fJrQLeVUujr3nnLXUeDae46vG5aobgIQXLM1dN
UKhDCYCh87Pii6LUL5heBh+pRjZUbXjqOso6bZScLaDu7VS7wlRKMj60wdfenGLwieAk/ZPaRf0i
zQv90iIBs1KrsDo2KowStdMnQmfXLu54+dbvm7mdO1D0SJiRYen86iiGK/igOMN0HxUbxHVBOBgp
nizCJi67jo2Jj44CjCuVcmLvkYr5G0aTXO2g3jXg8d5g5onpIXGWbdRW/rysumzDUwrZxSrUF/70
wBVFXYe5f2tHRpmWM62CSf7bv/73//0/v/f/431kF0IpXpb+K22SSxakdfXv30z7t3/lt+7t93//
plsKq03yw44mO6plKLrM+O9fHwJAh//+TflfNivjzsXR9lussLrpU55PojBspBVVqdp6WdkfJUPT
u4WSKf1RycJT5aT19j5X9Mu5+swPldi97XJdjEKGeNZbT3iixBsSyPFCNBvFUPcl5jt85YyCTHDP
mhseRKurXOsJ2jt4o9uoxsoSycuzGMjUHmpVkaFrZiPUpbfxsqm1/M2zA3trj3G9EE20BtN5aSfh
odfz/K1ZgKhO3iKNZFA8KvFcTJKjtl04hEK3eho8p3Z6Guu+vCi6m28cL2tnipZBHxedaWFDV/Pd
g2gRUi0vpSINy7RyooVdJOUls9qvf39dxPf++brYyHzatq6otmWpv16XIUcNhdBs/a1GOQdMXXbN
h7K9dlL2LEzhtRRMUToa5kpYzIet/CJmsZuI2UyzI/CU9COfODOiMFqlwdMn+gCaV1655PSHUbP7
c5YxRUr+7JI9U0eVV27muRf2LzG6FaNLukC0wAZDRgle/DpuHtLRhszLHE9yq1No6ERFLv/wZWif
f6SapsqK7iiypivw8PRfv4y+dJPa6yzja++6S21Sw1amgv1Tw+KNmoFEkQvC4D+dhd37i5Ikx099
YnZDjn8fZZIOZ3w6WrRFze8RB5bHhBDiqCEQVTcrYhgxCwEzOpV+HN+Ktk9DVM9FB+RYWUZOgVmi
7ZUO2HCv3YtjRP9tCongZ1RJPHQRKkWeZUYKK0HDrvTvvyfT+vw9sVezVdXRbEVVbE2ebvafbmYV
cOjYsqX+NpZVvVL0JlnprKG3hHvj57DLzrYeyl9TOyER1RgBcX8/PPtOLM3EQG7rz2gQu4/QssNd
mzjDMuoL7AjL+hGTVqw9x9h/aOsw3t6a/pRiEXkWmcD1upFCDHr8uIGr+ueIyMUM6N5HHZZu98yM
qKmSZh3vx4qj7if9aTLHi88VM+79bg/sF4lFngtAXvZ5Onh7C0Z+dmv7GnaffFtrMWpOU+7zEBL0
b0c44oj7cBwmqTnvNNX7h6etqk6P019va0ezFM1QrSnIYGvmr1eokpUK3XdI8K0UFKsukR1cltBJ
sh2Ip4Rj2L9jIXcK3bI95LWDmEGb1W9WpQZ7LW7Ta2CE6VWJcUmNO0ffir5b0cKQ8fwc49ZpnuhD
BDghxtM2a9FsBjO9drlqE2yO69UgPtx1c5LfWdEuoc64yIVA5450La1nfSmhX61FVAuYB4SS7Woe
WUp+cOIcvtBP1Rph5k04uhdXrmAFhCnfeBcbG55h5mHsi2jdd1pwzsJYXQKv7a4hT44FhpXRk9cS
yiOa4b5IeQcVrx+l99j3v0kyIH1JtQ/oco9PcNYeSl2pNyMAMsLBTXRRiQlfRA1O0XdOgILln11Z
jRhkWCcvujP29u2AvPBgsCbgZ+/H1y30S5dwZSDx1MomYbzRzIroK+EnCNwWYlSeXFhz3ejwQ1YN
6NFTLbJGJO1FtRoD59YpmgDy9V39hxGRI/fmYNqjKWwaL53aB+otCi/a6PYgbUkCRyh9S5U2V2wf
qwTEBg5YBbiHWKrbPXF5hAJoiX7TK9lr/FQF/L1EtX7c3edkDovbhWibqvkt1L1q7Wb1NpBz/9mX
m3xhkKM4ZKNunxzy6HNtSgo0yWS8GRtvvIqzFVlWfYtxOXlktyGvW5rDjc4gGAy962FlaEN5nQgP
Q+sQj66AZYlBQMrhuSvRRTDcMZ/rZTLMBjnEJmyarNUO6eg0+GJpVn0YnU4+gSr9UaQpRj3EBKw1
+/lRnVVtIp9CBfgi8vYrMc9UPuSh9s9WHdnHIcXCvndN/4vTwY6JBoNtWVsZF6tH787JtOBL2WYQ
tFw7BkekS4+k405667rPxK7amRPuyKUNJ8ktZW/Z4rFJ+he4nVPkZ02CX4F0LxbjyVjsRV8K5hVN
UCU/E9F57nI0Nkp26t6SrTABMDCwmwExZ2+ZGyxupRT8iDhOHCJqjh9COIr5a+7nGm2E82NulmXs
x3yxIRi8pT66/sJiW7FUapUVDur6J9gg2d5wS/NcWap5HkJQh3//5hDLiV+eS5ppaY5tmLajqLot
lok/vTmMIsTdWDLzr5IepnOLqNA6K3K8RQEyvbcGCnbo2r1ktt3siSejXzD12yFKiXJujOd4lNyL
Z+jfu9wc8Kll/8JyotoZai+/hkU+E/2+qwUboqH5SjSVFItQEBxPRO20g+735e20hZKzIK/l5DQa
frKKVaXDeCEOVqrt2TxTIuu1Q94omkCxn/oTb67nTfbFGyJ72WEMtI3RXXwN5OwGMA7RKr3142be
vMbEkwXQ99P8lH4BGHYCKUTHYR+UdvY45SUXeRroK9GUhjo7w0rdRMS7coSXVRjefpttwybLHzHI
JsNSVx/DICnLv79a9l/e87xDLBJhBtfLUElj/PoWKYtKs8li+l9bv8EJWsleR7Nyr2FSWKcuK7tZ
bTTde9/44Ac8x4StbCvPaOSssMTu3o22j9d2owZrQ0/qZeWDdNHAl+yVqbDJrO1FU9REn2+o5Gos
axeqUXrhPY6ki8yCq8AL+YJYIHaxPTdNV8j5wVWG7pBjlvFcD8bZL8PxjChR9uyoxgf5jvooWv4U
pKxzv9qLZtIE3bx0rG5bTkcWHls1b9SstRgNwI0vtaSsVp6jJjt/gpyBgWwO7cQnMift+GZeV111
ALUH1FL0iLH7rKJTkRG32S2kFUpTTdh952FmTvm9RDXJjxHbfOD5nG+isCKYEsuEMCKZqVrUTlOr
2ttYLuTMyhmso4WU2zgz9Mw6ZqV+KjNj2BbTgBgV/UptWv9w4cWF/fk2VYlRGopsabLOZk35vMDr
kKJuO8fTvgyqVy4yMwdRa0jdrYj4waNG4rxkZWiu2FKER7OwzWsyIrxrIbAoWuTB47PR6sBB2QJP
plLtMnP1YJZW4GqGDikzUaAVlZ5si2eaV+sSiyw8x21Upwi19KeWpd7273/U+udFvmpoMj9nTYYJ
q2ma8mlpFOlGYWtKqHyxFPe1gtR8rHnK/FT0Hep88B0VFiijNUsQlz6CGukWeuo6lyJRs1XE9h4j
JTRIjTRzd4UdmDsZCM2mjcfx6LZ9ucqxZr5AP+tmnTbU+zxQiMXrebUBdA1KKB6Xtpu4Wx383k7U
cjlsb7X0z9p/G7333eeRWIv+4VH9l5tfNRxTtRXd1gxn2rx/2gyxMBnZsw/llzBJPtL0THjePfZh
aJ6CCcsj8DmGmkQLFI+Mxb1P1KLGVg8KBlu3Awo0amaiGo4TiFgrhpU4gZgsBlCymaIf7n4gaT38
gHq3KAwU/uCjtWJ3xxv8W1TlvpqkmoZ42REDBXcAYVQF0AM3TK3OltAxmfqsoFGOtymgvm5NbZri
obkyQ2t2QAa2Si9llTyptqHvhNkQTsTpxZONemMgogsBi6YoxNwsiW5zE/D+9swo/GbjSf2qC9UK
uq/dKLOmL44g5e0vvhxjT28DxiNCYrGJNd702nO+mJ1Vz2EuoC6idPaljBFjVacBxIYIB2d+egZZ
453z0UV0cxpIB9YutTtgBm742bHp5Sk8xEA45q86gMi/v00scR/88gww2Q07AFstywaEqH2ODCBZ
GSto2X4xe5DjRRUQ/MJdYBlKnfVS6G63MKrK3PhTU+rAcMtanR7FKK9u3HuJCg+5YTylLJ1E92CC
neLl9g01UOulUcB/2Jkuz8Wgo2LD4nKrUEyjdnb1u+4Jd6LiZBSGdTS8QJ03KCt/A+YOo0ob3sYq
B/WHa8o2Dbz8qZTKVzGhldJqZjZDfUXuMdr73hgvY7eXvtbBTEzI1NRZ5I4/7N08dfCJd3n1T6fG
T++J9a35xCpG2/SahBuZIF7aiUnYz+u4vsgcrWUlrK7DVED/+dFXpnp5FQVSKT/3icn3Y6WwrW7z
7n1qiFISa4pfzvX5/IUFKohtkkr2/NGy5JMPJ+Q91rAXioo+3WaVZL11IbrxlfXe1nDo4lYuUWty
zXerwA4cyiIL0xZcCQYjiJzRD70SakKVmpc27dG8jqGGOk6xbXMSfwiFxNwmmoddNHT/EPpcOXR7
Fh6d/+Jk9aOtgn1Rs+rFgSBwHPXafgTOpi07B3G3ADfix8ErW2zu8D0Kka6Ys3ABYd43ZzG3H3Hw
ikvJhbXKXE8hGVZmYzwTo7ciq+e6E47XmA3RwegVba3+KZQi9E4+yZ/cRVYw0h7XWDFf7l3igE/H
f2p+Ol0Do29RGKo5E8cKmZX7+RIsx3ZyjqVRZtXLtsu0i5ErNQkOPlabav3UJ0bl3FFvtb+fl6EZ
vnJkcmzuhHE3BdxdVL3MfdYaU78NEJtWDo5AyItRe5otannvAU5hXkSOaNQgQYysxUBRy+FVFJlb
I2bgBsl8QtPc+mpDH7dWOsGFp3nNVMh1A78lUs/3Q0OrkU7q2My7cFCXqBs967YzXC15rOZK11Zr
0RRFnyrNrGvtZNvW+XgVfUoCPFiC9CRaoj8fnG1m58Px3tUYIfr5TXhJNaO+GOmHq5AqrmIcjQi1
Dm/Yen2Qb/QujqToD73in+rB6t+MwtRA06DehEPKz7O6iCcN1MrTkOTg8mEMzsNBS4p57J1cpM0e
HFnqHysvZBdNynDttWP/qBaDdpj4h7bTpgXxSTygwLmAFGRum0k2ZBReTkr0qPKOQJd/uLINzB/l
PmmWptKpS9EcnCi4pkMxF63bjKFQ5rqnSmsYy4TOPPbICHtZ5UpzdW0fqC2rvy7dYBNpbQzd7Kqt
GBBF3AH7XDmGNmlZdeVMzBYjtSUf/TgvHhQH8eyiNrpjZNnKyW0AJAEiLb7FCJAlyDq+ZkmSrlP0
FDeGnOXPWH9dxYQvgepZO9+qpAA1OngdTq0fe9vuiakM/RkKbHKCDDC7zVBYyeylSD/cZ4hpXp7i
ombWIJN12WaxXNrsjn2syXujn76zuNwrHiLyfkIzNmt3m6adtkStoUBZk0CF1bvJNw0BnSIy++8Y
FQEsxlLzoR095HGS2ty4oTzw7LWt25SYe84xrd9NksqCXXFJ02TY8j5OUKx4bWB6YdLXIwBYZT8K
Z2re+/JE5zJORMsVCDdn5pPLfcOqby6UA5LSQndPBogZFpl19mVey0IxYBziBysp1EPe8S2PeYfi
M6qNX0Z7oiwpUn9KZEJVOmYiqs4mFeT3PK+V4gu8IdBHvpPBpWmad6i5ZpwWX0ZA/mu3GvO1aMbq
Lu9d4GH9UGzGQa9W4mAkIecZPLfXTpKQd3KjYSn6/SrY1KFiPOej3O7iTjcW4jRKaZ3kmDCYm3ZI
BzToTsaGqcMWdPt3HRvjWWEJg6JxuGLk/kX0Kx7YbfDdwtigf4v6vT9NV2tJ3jgY9i3FrFw2znpl
kvIFAX3UzFxCsbPr3wejRgKgmEX4rc27yDaeTbmxZn1djW+1V0W4PQXDVyP04K2X6nctTDekSTxA
mNIfGdzIkEDFuWDH7s9Ic6+6LCk/Ii+5Sn2rXUcvSGFMG/0lBTY/hzDhrqJInbR9pcbdDGqdsdbr
/WrphvGsRD/x7BhS6s40BYZgyVe6ilIPlfzwXfVlhx1WUUpHt1OkY2+hAxapxV503ftFTe7cjj+K
BeenAd3XpOXIh63L3sSha4zOdhwg26NL7vOQajGIZke6OFnuXdnh2DMNCgeZWPpMr0tPhupfSVEe
Qlnr9lqv6Ge59owzfiHRJMu2FF2iSADaYNPSNztSkURmG5YMjqz4z10E4BboSwSKpAmeUeqwzlFb
8Lxi0HSj/tHTPrIiCJ5zWS0X9pDgeeT09bGfilwNkXdIy43spvVRti2KqSYGxbRC1/K5AYlvKfo+
zSviHttL8wnSjnIoVXncd05SYKBThU9jTxrcA3zxEeCbUevuR2v4wcxFeop8qzcuPRBjt4Mg8BWr
MFZmBlDpvaUiHKvASGsRrNTajaTXl1sTVXn9MFSow8yspQ7f7rlOMTAoc26T0EjK5wKi4BJjMH9t
e2bxnGrIWfJUt3CLoakWOkaidobo5dQMLMva+GhJz0XTbtpixwIzvDVRVHT28BLBH02Tk9GUj2ru
fY/VJzca5a9AwX8PgWi+91XhzrzSsJ7iUq0WmW36V9h/2SrsevnYS0VP8HqQd/HARYrNHIkV/Hzm
pqw2Fxi20Ubm39ZUhvoEKc9YeOWgsMluvyuK3/3BrSGVcfxHyMpuFmGN8FIEg78scyDCf9ipmiwi
M+YOkEPTOXSFusFmkRsg182XtEi1Xe4Ow2VqFXXON+X56TMo4HgmKdqIiKmcPFueDiTak8qdGHWU
FM1FdO2BxDOqtn2Hyp0zrkSTrHG47gjoLcchTZ7Ro9JnSSNFByer/LOqKn/wMGxfAz/JNjk8m6WJ
MOWrlzkKYb9cRpWFUaf1D6pfZw91yhPE8BC2mbqtQi/3sJnFA7V9rdG7XeZ9Ja/FKD8WVO7jMgaf
xSm7blECU3rRkdE7W53+0+dCCkyW4hit6Vcq9oym3FYPOI5lQJMLLLsiMzh5SC0u7DKpXpFLf4WZ
xO8z7OZkvJ1v9ugC1JoOMuCerHvfwCp8Osi3QWpp2Bq/jn58O8i0u7ld5vY3r0sQqLDC6sGbPilR
/Z8/CRBc9ZqW3qspedJHUrQ/fRKs3s0omTOepQYo0SkZL1L0oiiTevUPm7wp1pGJZP0tK096SNVl
k8AZAKS/xnma1M19SYZPYYW+hvBnE+3VMlVfEjV8H72wOiP8p774WgSCtSqf+oKlTze4CzEJLja2
xkCtb4f49bALdVBFojkBJteo0GlcOE5h91K3QJtE24gzIhEJyiKPSD5No0MQniMsaC4Ku/Id0Z/g
lGVuuvFjfBZYrSH8YYzBwXPibOaHbCmzoIddmvQ4Y8Xmk5jh9a9ovrWPYtzHdoTPrk+iFSi8ipJB
jneD47/YlWMimKKxG5fNtVtq0gQktA9wS6EHTc1KSsNNFIUheCOaTlz0yGs61kY09dqEGZrX6t63
h0cexC+qbaYPVtSmDxFbDpCYROjbnHth7oXcvEGa7MUoiJHm+PdXUNH+Es4iw+c4skGsxoQlZHwK
Z4UWT5Oisjt2eP2wJkA4amQlRx6MboI4Vo2ZdnhsDFnfm2XKj4q/FaKdSwLVHIyLm35TZTt8yMss
eigwsd7akVGTHgshljtoicoIE68rOZCWQ5a3b3LLi7lJtPrsVTZqK/m4jSW1fRvbbtyMBjBOH3G4
t0JDeWMkBHYydRxywIffDoceUm/tilunm86WNzBkHdssjh32JC8D8GxxeJWP2S4nO4wBF9OKCU6R
6kl5SECfvto/PtNxqmhvO6k+F7M8A0E/hafjXpwDTSSSdcNCssN+3hMJvKgozF1yzBc8Hm+ne5dj
gInRekTbRJ8oXKx4VjrqurdDkXNWDnphvsqY6B48/BU3mZag9zbV7n3/rfb386zQ+XE+58/ap7NE
gWOsgU6TQ5SvVSu569APgjkbtHHapY1XJfHjldG02eLe5ynNuGgbRVuKw8RAq6vFXE+sdn3vswwb
wbRBLVZGN34HB448ZqUY3HmevDU0wlij0aFUXQX2A/rv2dxM/eZdbY0n8GM+IBxpSQcEJtkuTlrR
Vl/+/vf9l0S2prFHAJBhwkInbCvGf0oYpSabnECt/XeEaoJoZ1qbSkufIHjVH6bdrI2hUr7Inm3M
fdXSzgWa+tvSH801ZP/skKF+P8sADs5AWPEjnwoJWf+FGYEEFU21qk9//1/WPmdNNMsxLI3gpqnZ
uq0bnwJnpiJ7gU9W6ss49IvQGSugDxR6nOP5bFn1hm1yNOtk90ef3FtYfONnN1MTvX230moPtQ+4
uQLFijQC5Kkk6d498PqzxEjkY4dm2KM0JGczkbv3vOQCqVjKbBJ/AW0691L1ONQloc1ex187i3nJ
m46tYJvIiKiJQkwkA9/hWxVk/wBB0OxPDyb+cNsyEVE2LR08DQiVX5NHsOhBGKST/YDJA9OIi+xA
fsabjLypWlORqF52cHM45wSwt5/6RVPMuM8VfbGRodUa63j9TSf5NO/evB+bORB3YDWFaMLq3YOG
uPneN5x3iAPEQCp9wKDB8oyVrVeMTlNggs57mPMX0QVaq9/yJB3RpmVQnKSTsXGq7EDfIEfXP8h5
0SGmcTHCjFNKLb9Nr2xQbZkOECeR3MKfAQvw9uIkMMyGU4R1nBg0qiZaunmni0TJPiZGyJKT9Hw0
FaJWV3o2Q2a5WX4aSBO02mdiosmtMlcVhGTLJreQ04vGua8F7ZMVm8OJL+ShSVrUvaai6N9hTEWP
t3GT0CiL5OogxgBnqGlaH7IYzxuzqNFy9XwFzwZNPsRK8aMm+kQRTaOfJos+MVrVurU1PNRputHL
97LTEHwY4quh5Dlx8f8UYnC0EbxfZfqQ70X7PiyHSBqTNOhJ0jr47UqjtNKmN68yFTK4jFBpkpM9
vYeBh0THsU7P3e01DEh+hVlrQ/59Gp3cfJDgTMkkghYQJ2mLRL4azUqMiVlBMpZbVFcHFirTu/y/
farSDtvA1X98apj08tzuDaAIyTiioItBY4zk3nsFkgVWWu6cIW7aZ9Hs1EF6Vzui+BoCDIe2V9Nz
ktZf8RfWTqjK6ydRM12dHSAuGWaR62wTR8AlYiBkn4+NRFUsRfNeiCNKdF3vXTLJh1mjRMik1J10
BOCCGJua2itfNqWj6LsXvun5cy8P4h3R42iPhhcOgFNNFJXkDtlMVMlaxSu0Uc9h48eH0EtRwLLz
dGlzGRZlmJfLBJkNVCXQgybI1UN8a/7wigz9jK5NH6uauHU3qPLy1qya5upgG6RqupvNjbQk9FLk
LX50TPadrjml4Xgg+BMfPXJ4yJ4a9sytde2171Vz2RjVuBbNDHPAmT4O0bnwK++lZMWiOLH+Go9D
C2H5l6PM9pJAkmG5WYfEBdTqG3fzbgC09uqaWbnOOrY/WebnKFoGD2ICSm/DzPJd89IHTrs38gwJ
4d7Jv4EGnU5g55K9SAEE7REWUi/NoI8zMQAE6kqkpH5uXS9HXQZB2SgFvR7Y6k5MMAo0qSWCLq2N
n2o+jxJXb586h02ri0YbO+dyNZFwvvYLhBMBD0UQ2Fgyaxs3UPUXvQJyNA2HdgSa22S/knSlubR9
o99N4GJ4X0jPSb60L4TiXC8vUgvxLEHM8PJo61d5Ai/Xqfd95v0gbKh9+518Qn7FA204lUVBegoI
5nulj0slqKUzegvDw+AQV8rBkG6iVO0fVFQWr41+EGOip1SsHNSNb85Fk9jFVdd1c4enor+tAk1b
RbKSvQ1ptRLfhdk37dyvx+qUxAUpvMEwbl8vQsyLNM3Sd0XjpsaVR972fl88Ghg+iSNTJUICLTfg
JFQAcCTdc5ZOP/hf4GrcLoTqIrLX2Wh0anh1nOW4SOdmiTCC1CJ5mepom1YFPDnIrYVzqwyigpPQ
rfLn0CD//8z560dwnrRqymlZcP8IyVONf3gtq399K+NMpcmAN3VLM53Pb2XD8GonMZv+WddH+xzF
zRn7juJdafDHbNFoWYtmimyHWaoEzEoyg/OuIQQ5dAs386Q24uux8nmKIB4kQSkEEv+fmqRbDquM
IVyL2m20MP8hNYlMya/b1mllRVrStDDIBUKkfd7zsHeoihwM9ZNedghvororl5qysXTEOEXt3uf8
lz4xz8nOuIbOBikhK4VmTLwNCE7v2rEg8hg77q5V8+2QjqG2VnrXWg0Nb55bG3eaFXrGaKL08Xvb
1PFCq0prVzgIihrVY2hJMasyM90GfpDweKYZDu133BeVC1QmDdJf8F3MIgKQLDUbJzPRLN0nC0jL
aw5ccNVWdmme4j4t0JoL8le1Yf1R+TX+j1MzyLOFp7nlk5eM+pX7jzXfBNAZLJyXMgfHTZ+dnh25
8dpHyenckeU9WG6/Eq0hapyzqJWNLaMyhp9eZCE/PROdkpm8o6Dlbu+TxfFEqVbydOhtrjg2bngb
i862x3U88DRYsprirr1ALlirdPkrIWALJEAe78RfEjrOA5lLneBt0D63dUqEl7/IxK9gDqe8R3Er
tYz3PAm++uGY/B6M4bteZjrL/t7lB2qDbMQc8mmaEPCeeA6Mgkdd5wC2npZLt6pYQ6lDxJVVhqaa
6xr/ifvCqlSa3J3fl1IolOK5ADtuPTZ6srKDsdiyHrefSBNfNS3QvuaGG6GY6GknTfPzk1dUvISm
gcYfTzk31rMjp97WCsp2VXQ8cKrwdzFO6tlfjjGW9HotT94MbrfUWP6f4ph1Rac4+VfVCV9hebXI
+qnGjkSutBD9fOvzEHvgt0lLdd01VrW2ckd68xGvERNi/KOWaqeVO/TVw6c0IEAznVD29HJuD6N9
hD2snau8JSUzDTQuCV+UrKSr6lbufkySYmEmhnMJOxgu6JK+VGVWIV+We88Ge4PcU4bX1rLyw1Dq
6CcN6fAKzSNY1YGWgshnNMgRVpWwfjqJ0RLOk6Wnr6gs9acS2wS2JMyKgnFcD56EGFITjK912ERz
GfubvTjIcrxlg3Tbk1R10sVKcZIVHwzvZWs5frsQB2G6GC9q1za3SJpVxzJEm2UcRoAd1bRrCkLt
+d7EJ+pHs8jdck9o6eemGA1KQg7i2HpyVwoKj5BuQu7R0Un8G767C7zW+FHl1ddO/tSFu1OgcUvL
v4yJIyTXWGqRKYMJ2Uap6xpvRV+VSHYgOAcAk5B9RIKmVc1tnE3SdG4u4ytlhft8cI3HaLQfbv2x
YxJ1AyFr1717ZTX9IforliTzpEIQANJSfEnqvJ75E9REGrBrSXxbP5tj0Z3Af+IHESKr2zYAaxDn
XVppbe1uVfxqrJ1ouyRj1thuopHDSxYxHP2YDshYVgVWPbe+ojCPgTxKu5/ANVOfp1wHoNouDwuW
r6Dc2jD4VnbegxW6wUfbFWucijN/liffEgzCw1nenNkZG/4si0IULbzxoxrcs1na3Tfcd76PZaa8
q6PeowqGwF1P2HuGSjwyu65lISkYs4OAwObwHpJd9DRbmyDXVBWTRK3SaryibDuZiz6phDIzk3zO
kYhzkEEI1uh3/iGG78fZHdZjvj9my9ZN+pmDzDlc08hbSmahn9jjyrBZFWWbOmFzBLeFTJzhV4+S
z1rZHsv2C0pxZ9cDrTiTFl7atjd2UzCRmgSzSbCYPC9R9v4I8mfiP9UD1hSmlmSztuwtAGgUBPug
P+R41jleyEIEMqvK6S8oqLU7z6/elMmfTRTOxCRuvOSIQby0F11iqukjCumic7q4z7V8nAcVw9/E
YWksVHXwzmpSj7hXmQPOdLF+rEO5XapOlj7hi6XCvdW8b1oPBKZiDT1ro3wRIevze9ZHkwKfoj87
AeKH4kylp/w4UzYZtGqmpK5NqTSOhLYyI/CP9tSIWYYek26MEXbrimBVWdLki8CIFeshPET8Oecg
IYmahPWGSnLop1qoFMnBy8t6k+FAeKv5f/Z9Gs28qlvKUPlBB8g7h9gorJKp6puyvJMMCtEUhaHZ
qbm8TULZ0FAx2mCqHZnKPFPy4NIivRnbWvwK5Efd2XpTLVQTqjN6GSiD+UQHoKslFzvW8GGdBtBD
yxf/j7Mza3KaWbP1X+n47rWPMjVH9O4LyfNUM8XHjQKKQvM869efR4Z9gGI3dJ+AcFhlu8qWpVTm
+671rMHp7EMVhM67Ou281NRHMlKQ/udDP22um+i+9iTJGY9k+8S0izGApdC3O/Jc2dXMvouo8T8Q
2h55WbEAyhSt3uRplJ/A8qJlBru7reagvxPOPHlhiHtdTWk+aEuFKVhqTe0Q6Xs7r5+//+h6z64G
fRUtaYYqgT8iyewTieQ2i358c5DmDE8um9efXW/mkpmLi+eQiEgbOB/EoLuaApgn6IcB0i1BKVy3
52V7bAJUTNdtruL/2g6y+llXc5hfufpeRT+c1Wr+hQUi0M7cYL2E0CBMdPMerbC5Ce0yOppWFpw7
e2k4KW391BU59AvIvq/dpzRNii+5RENa19J+Uhj2EA6k7TkYankorCzZplVX3bPqBPGRVemnnsDN
66tEX94EE6MVwj3fY2jd/r7yJ42fbTd0CXXHkiplYccwNJXD6eeaFzXKsLfV0n8xigV/MGvBMaPW
h7fji2yC5lOWzOv3RgfmOiZg3Uui8ySJxhMNtmLFENFNJ8c9SUhE/lW+xoysuERx3ew7Z6VZZbTN
yiK8D/P7NGlvCi3QD6piaAeqBQS6FGXqRX2HAkbHbMCqSV8V6gT1a0xVhg5+HQ5aGJ+b7lnoir5q
J/ht1O3aLbYKyslajVWkDYm1EAdzEd9YKq4ggNLvpQCulWvv41eUs9rtXDwRRueg9IFgLOlvkhxl
5ydV+GKb1d2T4swEFQU0MPHaGzu6qZmHsVI5WvEDRQ+o3nJoboyJJC6/x2YTQZE+KqpFyx1CqpuT
07rJUKauBp98KjtMPd8QxQYLl7oZ/FTbzMZLp8t831NqWVvUxz0DkOmGCvjoWXXJ3Nvo9v4cpTu8
uGhlZnRDiVG4IHoxdJKhpkS85aagx5MYMJyzyh3VaH4YgEbHCumNU8g1H3svTBGZWGt0TMoa4V25
mTRbukk40LpP2mqlAmQj+QGWjDLIj0kBsq8382qdB37uKkqVrbJAlvcxakAkBfIMxFqeWzxOiYg6
EhlCD8LNeEBw7BxJMAR83mCQomcYPiSYJr10lJQcyXVDhFjVezh8K3iYNPPjdj/DsQfWULrmSMUg
nruXTK20E/KZT0Goba2QOZNZFXHu+v1UHaiGB22QnTJNfzfGpnYIWtVaJQb4XmYtgRcLpyU70mzo
sTyyqstOmPmzU8UgPYVAXzscGXXslw+hXj4aRpsdjIhWta8fKV/fgMUy3zP27kObcHdyx+0wPxea
GT/XSroV1jAQahU1XkE78k5HTNfXupuGFuqHMiQAjgQ9nLKx2/d9e+7Mw4wMYr3QPDeE+p671J7P
YYFARbHoimPNOpU+KbMqjqyNNerGoazid0XmD2d/oiibwMywRe3vukne2axHXYZkew+2FCi0HB9E
XHeX6420ICeOVU4EX1gjuqpU7ahNDVI5zTqVdGNvBpQoq8kMwfdbxNAitvUGf3Zb9RxUtvEO+6Fr
h+Gxoop9UDJl3E9O/3eGf/ysyxFttMbXqCFw9aRGsDAresSN6CdXfQ0gwZ9tuR2Zya4yaXmRor2o
Q7WWkeTyMo3jWc2z2xZPHun06GsxyYPHmLR2leQdQehZuKZg4WzTwCpWQJRX5hh8NKXW/2FYEz8v
txnVDGFYBnZPqgZEwLxVAkMiyy2ndvLPyI7kczGhpyI7xuoVDDmtpbDowrQMQ2pd+jHW+t4ov5Cb
YW1DrmjkpCTEpyfJIaHL3kX9hGuYc/sPI+/PjWzeoqVTDUCuLCSdCEt/41QRqkzrrCrj15FkKJDe
ZA4OanFXpaIgs3YadtIiRaWkDuSVrB03qWhcbUBpdcUIlzNUjngCKq6lG02YzYaGC8uWqM3uCjV3
1uocys28jLV5MkSeY6baWs8MMoCK8Lmd1D/t8Z+rNNc9jvBaGMjvMYX8Yt+klukUCc62zxlAswPM
RfOIYmdFjnxMKFMKD4uwFt/N8bu6lGt9ks9TIs2ljfPQsL3f71xH/FRuub4bctlB5DqOoNn81rs/
IvKXPQPKZ4dVCNyTribAu3jt7XAxLU3tatadxDVjSC32aH/RlOSla9vx1A3OvC90e1upFmsWyoY7
5objwVdCBGdtZG1EWMGVn6FJdn34Hg2Yemnm8JI0lkDc0UfnrJPptiOJw1hfyx9EVT4rReS7sowf
o6564CrmrINyyEg0S41trWrPUUrQY6xDbdPNBGrc0mCIO6djdwEh6ipTXYug32dZI73QUHtvCkRN
VpeFjWjZrE0zXTeDdQywfpH7kLnZSBokoM4vThuFWyNq/5b5DFqxLO4LW3cOMhCHIVIeYIPF7xLO
WlfYzqesABaoTZ16RJej7/KAC0ihpPHW8GV95EypF11z130xJv2G8QAXXJ2upwF+bO0n3UmqbYum
1iG0QS2PbdW15zQjjtkMis6DV5y4iWpH1InELeEJCv2biKTSZpq//P77F7/MajgSaeEZnPm6tCz7
zaymgJRqVUaQf84tdbzta6ckXsvXB4++zkMTSpZFJVV1uRydZVWEdwZjwe/fg/zlGFx6v2hUOBA1
Wqpv+8BCsZoRO+v8WRTpC6lu7Qn1RgpdLgtQqUKKuTanZVKfEXpsWYEF+3AS45qSNvLnobA3kSE/
EUzQnUfCckHDTMoxhSkQT7m6GoZenuaBWNDfv23xplR5HZiIGdAdWwpn6YW+kWeIhOUkuibrc1Rz
8KmJ8dHpBrkieBBIiB9U+9wykcjM7TsjXFO83wNP1z4U9rjn0o1ZlRxCJiHlcFH60qX66hwaa0rd
2CabgDADT/CdMRW2xWNUCXU9hcUOPpS6apvgKGzYEz4RhmaTrchPMfdjMDcrKqf2drCp9Q1tCmcl
Iy+UcKYF850++8qYb6wBGnNIr/pYIR9dV74PiSWI+pNlTvRzaCNjxSWStCvixq3i6VOu09sMcUR6
iTJ16ykYrU1h2CHr0KJfNXFf4YacnE3QaZuwMOo7bWgzvPOptR7J7dr4uh4zI3GYrRrBQHVvbvG7
adWq1oPW80smrk78EWNg2FSfFF03zozsxkpRiO8VNsGhFTZ114qjiVqY/4hVztkPevSlY96Ha+k6
dx6nPQjeclc2LWpiqi5bZgziAEM3Ahr8omrE+gII0eqeXK2iDffm0mvTWW6TfhmRMBnq+2YIxvUA
woxLgJE/OFDZd07fvRqgFDMmNVLsBIa427JhpnqDAIn1nYpu9uBPJ0eWyS6sBuFOvR7NVEtyz6hS
byL6/FazFGJlK1iWg+qEuUvnQrmL8ve5joCBJAqRHcnbZG6Yi1UwfAE2nj00hW7u9L6ZvZYStGqI
WwD3S8wRbsJibps/XAbeGIK+Hso62AeL8rsDdu+NIaxTfYfz0vI/m3UUMpvqczexFGeToEDaCDXq
aDr3/cU0jf6iB4J8zzg4FinWdiYPm1HvH/olcBDn4mPGl/L7M+3XAYIZgGM4CA6EKa1fADOaHOY5
GYfkdYi6G2TD4kE4yN1rFMaez7i9mro6vW2hoaGT6D0hJxxpwhZeazCFUTRSvZtGFB9Gu0NBm1ga
Isi4f7CGR6ewP03BVD4G9Pz/JBZx3l5bmatokk6MptmOzpn384rRFFGTNUQWvCoB4JsZpOJQWE9t
GnPhAl+6MUc5uqHiF3s8O7SHkMU+QBu+tVLnkAvT2F8XU72qnZVmRK+X7+VAWlbRsd4R5FO4AepK
qx2asybKfUzhcCvsYAFxYKyBmOYc6mFWXc1vtkQDvUwoxf7WEhvhSluf48yvt9SGk8esrymbMfq0
3fj8+2/ujYLtelzZOos3WzUkWlfnjV5mzjqIAGMSv9qZbNZOYgZcT3xs3419p0VlcjRHYa7xSr1O
CkFR3XhQpsY4ZmO9xr0EgHgIz9qo1icjC0v41uK9RXD9rWYrexILe6XV32H2JQ0Ss8YK9WLkVk3a
exRVYHrEQXWZc/9Dp3YMaj6LKnyuTz6+nmPdwSL//Wfl+Pnl+0b/wyVU2hykpjDfnET1kBmNHeT5
a2oY6gol7XDBDewQtN0H1j5i0nOTRckKnUx+dubgQW/DL341Sy9RpbFJdSc4X28Kh9Iu5B4gBgbK
SuxWcdcldwxV/r60m7+JYB5PCuVeu83WkVJfCFQeATBQHsXdeNF5b7c6wKGIY2vn6AGZ9qmi3460
+y5J/ndk7YnUSEmzJMcBHk7uaK5R2thdVe2pMru1T49eS3RxJJQcLX/bq5B2SQnr0M3k2ONLi2sJ
da+dH8Sh1xEa4jZBvjQ/WGLN90aWu5NuKoSaZCBAMOjcgDPIT+1CPQoypyLCHiA4WhremNEp75Qp
rVa0KG7QLxYXOT627RztWHIG1OlNTN1ZXpIy3KceQnDpzdoTExQkns3w2pnd0alqsnwYrYGBuzQV
k5uUSZ07I2hdxySeuNnC4TeNmqjiKr8wg3SOtllER5pYhdsmurEToT8eJnv6MkadpOuQi4O/JLr6
Mn8NuwqEA3VMl9CA8VSS0uFX5FK2sP1GhsKNwTQFixwFDxVozVIK1Y2lAtf3lkv0zHHsa6BicfrO
1GsyLZcEXmlTc0MzhDdGHJtwas56/4UGfXuTMntwwWPsYb0NW92vk3cI/Q9+TY24mD7ZqRKcWPRU
mzGA6l0jrXPjCeoQtXH1aCw3OKRdElrLU+CXn2DvvNb4wHeiMC6AnfV7vevGnQVNdYBLeyMjJJWj
kb3kXX3WTaj0rR3cDuRs3QJL9RqR3ZMcUXyxAq6F5oXavvWci9l0J1oPx1yVl9EQ8mES4Xayy+R2
YMUD82xqdwxL1LeHcCBCKMRJi15vZ0aU/sGTcjEuM2cdcyk/onifzkFHqWq2neY2IP/sD/NL65c5
rmUKQzNYP1qOQG/4ZhzuSabkqNO7V5P4GC8JJ6Y9Gb4s2+kYQ5ky3Nh2xQHZbCRZ7qUbB4A8TBGs
QoIZt2Y0v2RjZGzTBOB8bAAe/0DVw3LBZDn7JF4qVMzjuf6dSIjEDAIKjyEuOOPNcBMzH0h/8U1X
atikg2GyVyKYwPdnw3RSmw9Jmu80RJ/3IAIKAgTz7gy9ytjEhfhypcHgGtmSXaLtjZEeEPiy5O+s
6dMV1jGuIl3Iwpy/NWSRscETI7eYB/CGBlFxHIBqJUveZ97U3UMXS+HN/WNG5wvu2hiv1Rw0UDjn
r6ON0sgc+3Yb+DSUkuUQ9uvo0sf9dI5M47ady/rrqv7//ESNa64UuZcCrBhisPbN5n89Fhn//3N5
zf97zs+v+K9z9EJHsvjS/vZZ29fi8jF7bd4+6affzF//9u5WH9uPP22s8zZqp7vutZ7uX5subf9F
v1ue+T998D9er7/lcSpf//nXx89ZlK+ipq2jl/avbw8tunzNAMb2w4Vl+QvfHl4+wj//ev7YhJDz
2iL/Ny97/di0//yLZpT5DwcCFNMt29EMQ6eqAyzw+pDU/4H4g5BrjpK//iMv6jaE0ef8Q1Vhslig
vcwF8MUp0JBaujxk/INsCIHlmdNDZ5Yi/vrXp//G/vv6tf17FuCbiaROt8S0OccwHiDpxYX/5lzD
HVV1CiXvO/yp0SqvE4x6bbBvA8RwQZfBUtUMj5noNZsq2ZpDwSiiFptiENmhKW0WA7WzwyCqnpU0
+cNq9xeFDO+OOodjqaqjm+ygN9ORwBj11Apb/c4UlIznQj+nC7+8tRVjHyFrKnT/nno0cwdiCxGo
K6nH2CJ2XdAwZ8vQlycB1SWfyjbEE2KEZ/o7Ktk/riaG8KbzI6pLOTN0sycVwf/0w4HwbWf/CFp8
i+5Ydu5CWVRVYkos8xdtTB20ANAKod9h2ir/rmcwihUpPvQSSgpgsy5XgQgdcAZupw1/E3TW3rZC
HjPTCk8scaKTDNJDxUqUWO/UsxWSV+1WPDkl6yRMryvUptkmkpSje1wxckG5+IFwC5+QdK1UrVOm
pHd/+EzLLv/BpsJnsqg8MCg7Np9NvNX7SC0KaLym2h0Her6tG9Xy+toKMJwF+45ANeR4wqD0DcC8
TGx75xcVzWqSNEAz+sM2sqsnIoirI5BU1pGVuCDrkFGEVSXmamfC7oFzK9wR2uAfrivLSfPrW+fc
0TmjOKve1k7zMve7AOf3nShRyZhKfD+J7ZBVS2wmaH4r6MNjPrN6jqbk3Hfp+KFsvNYm89hQiNqM
aNtz+kZbVu7jRuuKzB2oQG4HljC4laIjCRJnZsXk/1jMl7DehDc2Eou2GNRjqDskXliIcuIocQ4+
+K0Nx0YHeTqkr2BLjUOSFPk2k866QmXjJQO4+Yp5z1YZymKHot4ISKpKdaLIZxi+RGf5q8qHCdsp
jthXU0AOu+mcrzcJhO/ezLaGGXZenahnmEvRHqEEq0OuirqvIqgLiumDUwDPoeP+3CsAMGJFT9cM
FeO2UX1awrGIN7rakgm13BuS/jaJ2wTqsdLcU6EuLmrl7wsB5reSK2cYTKzGCWx29C71mIg1lvDW
neK62uMYq1eDUn6ezNHZE6X7XubB4EJq0+9Q4+6MrKl3/x+HqkkyowEbnJrZ21qpPdhYzUi2vFMk
3CCrs+kggyz0GzIBOsQfrKsvg6bb+2JqnsLI0NY0YWdqKgWAPukL+hzltnMo7CT1fCJJ4W5AUJCQ
XKSBXVvB8DvjV3H+sAZ7a7O4nmEmy2eTpQnv3HlTpjJpv8Ujs9+7GcczA3d4HyTmjWYl2dLytjdV
LmO++MBxYYXkZz1sDpGSPDTOR9VRJba66AvR2fVuYKVHMpCD2TpE2Vbl82oKu+hP9fF/MyBgsNAw
GCzeENhUP6+aacznSZWM4g7pe3WrokKxp+RDNKSnsKM4ats5i4XcPtiLf3TO6UAE8RMy5PYPMCFt
Wa69GZlQzqgs4lXejXE9/X+wp/iT1XJp4lvq8v6hSoR+qlG7xeapiDQ3VJXuXdb/nRTwOqI5OQdy
dLx2kPLmuisn4JnRNED1JD5yNU+dF3gKkp19WbFSWnw4TISVE1/OgCyP3uKYWXsZ9fd9oheXvJoO
A5HJm8AXjVdblXpSlCXyNU7fx0mo/KH88+8OEbrBOlMKYSHJfDuSSV3BRqGS+NiM0YvewRkZWOa6
M+3+VRob91OTfDEL+46+59IJGtMPtBnPYupNOlraTHJG27EAQFQfWiTEt5nau7MybmeH9ltF29X9
/alo/txEWaYZFnWg5ZrBP/pXb5baooyxrWm9vKsbVr0SrSGdSLGdre6FxYd1Yxu65la4tN3OSugv
WGpxzOqYKp8mV11i3ApCmtZ6Mb4YiyhChEmyIrXlA/Xe3uMCPDCEaoimJTjCWQMObvYabo5nswUf
p4ZI8ugOUVrlL+y6RjuEjqmvsrIJN3QpKrcXVobwYiKcoOTkDoqjhXKaZb59almsr+24FjsFb5Cb
9BB47Z6IgX7PVcG+gQvertRc3uZNYHxR4s7Lo1LcKR1Jz5j7D0W8VL8C7SkbCQAQstAPBr3PazKu
b2oEU4T1+qrvkLXWb36/3/VlrHhzTiCCsJayt0H26Nt2QZwGfmdPjrhznDKdPWvu7yeUVcfZqkmX
V8zxXnH6wYuYX5ymae7ccJj2ZjE56x4x7g7TgE8OhH6gTbjVc+XSdYTSGPpY0aOhbxNX4Sqwi+mI
QBEYo+dTWNuUFdhJU+twlbfMDfNJfwjQ1iPTxVmq5OajTQpLmsvjrHXybBcl0RUT/WKZkPyD87q0
i/ShrzANQrzYZGGHXIXrIAwCq1xnBgx8WWAA//2eEky2f9lTZMvYuqqzv36Riyij7HrsGuJuLPNn
HfU/wLjwfZJyIDaVwJRsKpPrD6Q0w2rJjsaE1I9yPe7vsTxSraeHCTcl1/7XuG7bBKan2ywcVGGo
tngrZAGDLEnfmpq7odSKY4wL4hbJS+46yZNfKfaptpTTSK4XCYpRvRJ0CbZUqeBZwn/wrodvyWKV
sI8a4yL03XNNwdGNul49Tb5znmWheAGZDFtdlgoFhQSFRjOTadiFAK+1XdDp6v2gPQ8m10VlmAVu
UlPfJVb7UcnTYS9ofiozXZ/UqNaFDu18TMvtVM2AOyoYNnqjega5l/C1zdxTwY95Gdqs0afz2EZO
uBFWUSP1TzAOBvB2tEwdV4OhrXBJY8tKPsbJ1J2ibl2mDM3MPah2FfJdkgmx6W1iWPqyzDZExdZe
SPXMawLZeNQv5jXpB8RN5FH6p/GX1Ig3hwvLJZUTSmNUk7pl2m8GNNqkjoXnP7hTkqG4ZMqMRZUE
ArwyoeUVyskwqs9o0tuNNU82ISLRwdHy8LGdYYQMRpJ6ofXJHuvkQr6PDi8NuixEOqoaTL33llUT
7ze01PKNQAeQY35Km4C1Tdz7a+Tl6qVook1HgNCtKv5GkizuE398antoCF1BGm5yo/ZKsGKHqdsw
rl+iztxmCGtGlxDP8J4Om/mQtcoh0Sg2yhgcYK6vxz4aNzantKstrbl84iP1OpW1grJ95wTqiitO
TFRHHKxGSCtRmq5mJCEhMtCdSW0ixnF/KJGdUNWb8i0hrOoqG3XpNbk1nDSTKujXe7K7GzP9gAJe
WweLqJTK+1pNCGg1qmFNr7ZyNaW2tlaar8qgq6irqvm6tEeBGFHeO/Pg3014tbpTbg7+qq3iZzFY
9S6WxWGsnWI9J77u1vPEkZbODaL7zE0rK7oJQtuhSYaTCSIAXmpDpcZDKMCqHXwWY50OI8UY6Q0W
EzokJr2XKn0/1YhNO1D73tyg5qILcOgrhSZSCdaibtaQ8fNd7Q8jzKEy8AQg1cuEo4WYEMdca2P2
MncJoRJ1yOc09MtIaKeCvOoGBW0X1DdaFBJSBiV81WsDNUrLzN1MbYs1LREPAOkrbYX0qA7Yb0gG
3Jq2P0JZmDxzVro7feDo4etNt2VmfRYxluQ6nJTzPFSe4av95RoUCkf7Q6PNYMDJ+yTa3rxDOu5y
zRB7/E23OlkcdRzOtxHcN73IIjjqHBCxrmzINCh2kH9wNRfNZz2VkqyxOV4yhtXHui0AncEX4WvD
LWUv5O1J7Oheg5tpkkukjPM6LgleUpO0PKaTeVtyquzG0oFysmL942+dPDzZRfdqC/rCTt3E51RM
MxdwrdkQctVcMAihzq+dFc2JGi2RnR0llHLKGTCjfK63DhBOd26G7OyXzbmLLNVVdXu8IzCtW5VS
8fqcj2VSUYIDQ5ITitFyE0WkrxS4VwHtZzUSn85cEUzC4QB5SxXJZUhB33CCjanl7IRaXRzes8+U
qwia8TxpfkBEnm6uYOgWtVsxA2dArqnoa+axNeFvDzWdBH5EftEcNFiOZ2z4dIjXcaimxCGUwbow
9JKkkCXXSB3f6bzqpKhqTmlAsZ9Hhc/fz/RInZaYdl29TdtWvZ2WFI54b+QZ8pOWnUQFNF8wANLN
nDKnXIr2v4Qy3BY6gaOhicsgidaGNe+idjRvQIVX27Ro0KIZiuEFNioqOMEYF2rnZYIPlPbaBwIp
lW0fN4AFx7ZLXYsjfz2OyXzQ5oCxNmxfrTYeL85yYxF0SRQTRSHWdtbRD32qmGP6ecqC4HZuh3av
SJ+YJt9Tqll/LBazQO2T5WtqOCGduqecX7/LqkQ+mAEkB2WawVpuLWoPbq9JPE4ctp9wLHyefMXa
FnOWuILs3NNcCpfJWOgJUY/H0ngKgcseANwjcCE7CtufdXudywQxfkdUGRffqi9IdMJdUGaYYhKL
EK1UY37XV7rHQECiadMXh8GC2WX61m1XjB8qsz1AnQgf9ERf+4bZrHttfm+E1PSziiBw0VXJim5x
8TjoNyUB7Axf4oZxKqSlFO8aST6GFTb+Bu4Eguws81rT5GXQOnZhr7yGrdD2Xe3fangbaTZ3+hMV
5SclnMf1aPtLdrxRp6Q/FfXhh7us3tneIgjKD6xmq0OPBOfAsqj8uimbsbiuc6uDjeWIUZkwKScq
D0Zuz+p6Hhmrv26roUm6GaJnh9bcoZLjtxt0LGdpNdZmVNitXWXUP9zUzkGNSgNKnc7xMTLKri1b
fvYJYTvoGvMi0/IRxxnWBBucGyuYpwPZdK5CW21XiciruNwdwqHvt1LiuQpI18im/uPXH5PDF5qS
fKs27w71cpNpPnEqUSapmBCKnlZZc8h0f2WxpN9F44gQY1K65nC9CYXWHBSVmzYNX0yslxszTVPX
dxpUCUhxN0OePpGg81SbXb21+4TpVJ6l69jWcphA2I80OoErrRfREQgA3am6V13Sbh9kyECdySxl
KgT2aTRQMrQFHzL5dvNmcx5iUsmUyiB1vYlBpNL06pv8nVQGxB2zXxyuN7PVl1/vXTdrglrBZsee
E4cVy0huuBaXh+vm9V4waAixr9vxWGxqoTTA3XMoMeIhTvVgr9AZAj9uKduBwX4lySqvwSetOjOZ
twXZt0KnDkosTrPqk+lWRdwMoKM9AuBV1hbo9dI8DwOGXcTVJmvaHgavbcKZrmbQFUHlr0Yd+VZb
DXAjB3A7RDAQKfXYUmPfBJafrBWZfhwAdBKXbMBNNnGL94m58odyY5k+4dYov7vQII17KnS3QVSP
gROmtEW94jDU6hfFUT46ZKlHisXpGbLCTdp0X8fDuobMPDaJvgr6YW0xxTlBwMn3SL33dsW1P9VF
tYvyj7kSbeCZdCvcqxnTiKDzlKI/yTG9rtVTj7zZB9Ogyxv6LeXMoCQaUFjo0DSI2Dro8dTmgMgG
RHXRBGAyWW64fJG+Vjfb649ipcoP1+dd711/9v25X1/73z78/TfgYZm8tldC7+3fzBqGVLCt//oz
ZaWSxjWNxx9+d3J9jqx6JL65dSjpPX97x9fXlcusyA9pLjalnNfXv1owPM1e0rd8IzNrvetv+P7u
v/+9rx8mKCVz/mBphyHRrePOTfNxE8ecIQWdas4+Fkh20UIu8bfKqKk4d4Z5JR1fg3nhR93hejNL
WXsdXTLPiFsG/Els5NS3Xi7syhsh1QN1TVheGpZ6VM3EXiUOdjlq5RTDSvkSxpFJukFoHPK+Mg7J
QPKEmxuOulHa8GGwbc7k68PXm4510MG2HLyCWPY9J9eIrr0+wlXQIM07Rkgdz9vr864/ut5cNzMj
13eKgXJ++SXXnxOA/e1emapUDdTYWX1/ATP5lCsxnYesnGjP+5jXbKXdZ0k7HwzwD4gtVXSOgPNp
J87GLn4fDP6DkRn2mvJTgR3GaGfvejfPFLREDYQchrXlsevNYKqluo4DprnAd4D/VBoGLMEV4Hrj
kGz59d51M4z9jAvCogf9/hxCJX98zvfXXZ/9ffN6bwwaYiwam9FnUGckw5akiCCXU4K8EHte5uyP
AQaXjaQHwAQoG7PD95u8MjEcft/GN/7jw282r89rmyj/4TcEE1wn77/9DdcHmA4AnhNJtQo7ah1f
n51hu/12d9ZG3sX3P4Zdr0VymO0NIvW0UPo7347+9ea/P+37H1Ui9uP3zeu9N8+7dsO+/+yHD359
5M1LBqcCUKidHa28BfBLwfHrTho73Fyld/09dImb9kFd9pifJVm2u+4ZKF15Rs4mAo4MkcD1O/v+
jV43nVayAMuKlNuv968//v7U673r1xsVfTBTZFle0PfEW2H1zeatFke7XpXM+4fZKdcNCvmKhXi3
jD8gh415fT0CxlnGzftxGQ+Jhma0MZdgDVHhkBibxjWAfu4TEAsHZP7fbmo4Veki+/+27RuB4ikN
ko9SmOXamg1WGBxc118aLldUQ4qAuoQPhSWLXEOpN5GKu+q6V6/fS83EF5pc8Viyqtv7ywxGLl/w
3D6lUbu+7sA3u//6sx++ovJ6mH7d69/v4uXlsIm67oPdBS+WEtHFMujSTwVWnbmD8uJUVn7Xjf5x
9AGqpRAw7wtcLAGAI+1WtTe20qB0jcuFLel3HrF8hasnQ7Im6xgZQNs22x78ioc9iUhm/IJnWhDn
sZLVs3GrmIR92vmdL4xgnzjTPlADy5uLAEJ0KD7NotEvVaE+GkMf7WV76RK1JqJcv6vsWu4otHyK
NlFjTBfdSkgYYQjmmkeXqKnqdSErTKRd+IiFzWKKoD/GQxVviQr4BE+9dbs0VrGp9ngacF57oDU+
VHUuLkU3YB3XNX+vLoJdfAXHxlQ/OKFtbnoZo06yBZl4QCRJE3A7mUENQWh9k8wVcsR88HwVz3s+
sKBX9OljNI8fclwTZHpRgVJVFk90mCRzA8fc1E3CCj+xpDtqxbh3xPgy0wAmPklxtngDg1u1WYfk
Qy+g7ziY3hlmYcEIsD7nfjZtAHM6O98gXchSnfsqD6J7q5mrbdnHT32mt2uaw+lKTGWw0qbCXoP8
Nj7KnoKZhvBv2wTRfuBkuAkKqlWo/HGRR8XZidVnBOIgwEgf8KJsJNFWrS94dDsvqvMXJVfzc1+O
pKVDraMOesuAVB312Qz3aUTEU2z2+9RM7nRHzR67Hk2roeufxv/L3nmsR85kSfZV+gXQAy22gdCC
QQY1N/jITBJaO+AOPH0fsKrlLOabfW+y/sxKwWAggOvXzI6Zk05AcY/tuz7VmudtA432Et+cdoM7
+swuY3aI/BhCS86jMGsxHlvsDHg//syedTcGjXNKiTlVkaJsxsx+ypo9JbFNN9T7Cjh/GxerY4kO
dC4H+tEhEWC5eyIK7X9iPdFWsTmYWI7iYudBVxZqOOcuNwXH6Nt7s5/owYRnUvRGcG5rf+ULDfeV
Fs0b2CXXcRravWeo6Qacfe8MlOF4zvBgCsUKxQJQ2JZ+fqI7js4nIq8vJQ86zffuAKBgLswQMbMq
xuJMtkA8iAHu8zDa/rkYm5d49IyDXaeHdoyK7UBJ4ErH+bbGkk/L6jg5JyW1j2Ff5PbDpPLgXCR4
1HQ8pafU+AJ5IaE/ISdMPbkje6bHOnJb52C5zi4gUbqaTcLVZtrcBSyxN1Ht93/LIE7vssB4Qb9h
guWEvjUMwuKzU98pmhL0ifpMekmqExzfx6SxzHP5OSM5v4jgy2ygr6RV9GCk9ofV2uo+VhEIgQnH
VO6Wdw6uaBzy+njoavBEU92/dKpzHs02vxRml517Xf2pOnZU8ZC4F3gYcj1IdKRAJ9iBuP7ka7Qs
6JnaVKBy9lVfv0hoqgfOpwdMEfoutdR5tCf0i3Q8NOgmNMR2p9EgmGGaGV8d32AYvLa2L6b5GQpE
95SrVRaZ6j63trEb9w/UbIZd7R6pPy5YFaOKGoXHiFSYYQZFbdeltr5DtFEhwyZOOi3Wz37i1sDN
0A/apY4tSN2wcizsTzxXu1xA58R6chJz8KpGszjb/TyHowkWT5/ZEU76TFR5wW0zeKmwgni5N1pQ
J40XRkY1hE6ZvZHFyJbTvrZyOvGm1Ri66EqKLppXfU+ieksab8tvqbaWGXF160NzatUw3LAePJqd
yT6Bn65pqSItxFSGFv8V0A15VzX0SCV5f5g87V3nVHxHip9SZ8qbG8tNj3kxl2dk1z+mXj8Fqn8S
8eRvY4he4B1x5TZvNY5O3Ipqhyl7pQXqXccjvq6x0myyoIvWi/xoWN96dgD60H0abyYdzhfQP5uu
OzTeQFxg+kihIh7q0f6Q5uDuh2y8CSejUyzr9gpiMpFJtrlA5UbOsk89CvUKpaE7lNPNT3Hgjcp1
Q9utCE6ObBgtuuwqywVQwakVgLP2bJj63vPOZpGZT4nlrxVywNlpTUC6fuCFpabFq8mH+T8BG6yT
bjs60+tst0BrcdzdOWOVbeq6Bd/jPeqSkt24AuQJ7WetstHfaREnwEnz4l22OPJIv5GAkeRCCu3i
DGtbDM2j2fustKzmmgxEhPzUGM7l/FVTa/IA1fxhMOUjo5y7kagHqpBA4/v8YlnFucdw9xjEbrIz
kqw9tn3X9KtKJs+aFY3g7lmEzcQVptkdMN3+gb/UfWm9266bdk4xjHLRso2sOEaTpvc8cmcdDmZ2
QHnzMAmeaX7RN+GwCH18IOh9niketIfj769EINOhQFffOAeLvWsP0EtrF/JJdfZtR9vPPTOUSTEF
QUU+ME2d7dKGf8fOxuZCR+awlY7kczGUOathEqMT1cFdXCfh5MPrEkvlWjXTaC6Djh9UdVWlUxy7
tOg2XBNh75onkOl8ot2GvIiY/rqOuJtqbKfxlH5qeucd4mq5bVOWRCYB32vHUMnohdEf7zWr+2np
aaRHjxnq3nPF7mjptXNQvuZt9JHQl67TllbkLkZ0+4dglnxpnOyY626KUaRIwbPF9apP451eZ/N9
EuSfVjLVl36kNLlHpz6KB81DBHRbe5txo98hu3CUt71dO1Ux++6SZxhbUTAbY+3KZ1YrXL4acIUO
oNFvdtp33WVWkp8s5/VdkXGEJx8fXOwswDxEPVygFoCJfIibd/7J+SD5LmwnY35LXOKrk56A6NLG
HuXemsLIZmUa8Z0JmwoDf50zXmgkBMsu8lZGnr/GhYhQ9EyIfNKEcuVOrOZIvW6biMCHTkMvadDi
zbaL51HaTLCsWIOopcw5lS7zgHrKncrEXGbnWynjq+rYfoJ4buhPsUiP+sVeWhNhu1RjuRLXFBJ9
It4Zd7o37PhG/kIkrao3Nq4Tf8cdytxvHFcpjbFSJGcvuFfx6K7NqnisIV2vx5QAUW9w+2eE4aqY
5qsxW9mRohSEIq+/zobTb9xYvaScmtkgz+lT5A6XmLhe2Dq0b8wTSO3Ixr0a/KXYu9jpIx9XgYFo
k3n9nZYLigTpC8l623vV7R+mumIfmNJbV07F5TI034g5N2cw9b+WlrJIDtxXnl7NJp+8NbEr86Ep
vOdkLufPJHajFSFBwjMWVYpqzP2TnbvUcJuttgs8nLaaI4NDHx95hOovelt9eU2zCdJeHqPUmDGk
zxprtmg4z+Abzo1bXsEUMdfjHtmkxZDu+5yTRscsfeYoPgS590DqgskrKvYDZZE72v0e5haKOjb3
lJbXFJXNaOot6UzK6JS7TmJ7YC1Ml0xSSgwQWc5BOc/cd8hDH34Ckt0p3PYsjZFMmopPupgwCOdS
h1jcBqGMrXu/Kv17p5K7iAohtND0hCS4Z5XNXsWe39ugrE+0kK165Ji1MbCGqy3KYPG2UVQ1WDdC
HX4I/V/sW61nWnbzAsxTyZ9WCHYFw35SWCqkx/mMKYF9sa3o7yHyr0XEnkWxoWcCI1Lg3zcqmI65
qb+rsmjWhcEDxUNUrdR4ZlQQfAWNtW889bd1jKuato10uVeXXnRqc+rk5vZqGixbjLY65DMJUVHi
/C4d777N6vfGyE/p0AAkM8wedB1x1wz1bdfDFaUvOcjwRIjxkOA+z8iFHAJyO2ul+T8MPNZJ62hf
6wIqTZRBRJ9n29V0g0PXSqaK0a9Y4apPt0eAsRdYvqPn19Luj0rRYRC7/Uz1Xptv8iXdXVsOH3pb
hKJw72gQJ7eWfzjN5H3T8PZp1++ppaubS1a8GKx3+ObB1Qua1yrISe6adrkxm35i3pQRKqDj7DVj
ONVQsTZJitUvqYyS+jROwDxYsFuO5R1erGOy/J2lI4rQDN02MJ7Gotlb5FNQ2mb/KCB1aL7u33Lu
vwWhnVNRCzKsNAZxWmnLnd6M5s6wlb/BbfvDbvyWJBXfrNrj7eszquvcaT/HxnstowvjUX8khEz+
P57v9BS3QUfOMz97cfne2tK4NxPYWkbbUu1Z1/NV8U6sGquLNj6w8sgaVrUhrF00iftJ+MMhd6Jj
bT+6LWAZQwgnJANRX8xkfCgyOuxrN70EUUEUG9cUUezmGAdGEnq+n+x+7ZlxSoGrrYE15v4asi/p
ETmcDjXIaSj+HZt1twzjOe0aXyPtROjDxEA8HqMk70Nf16knnPo/hl+HNgL1efTlXvf7+TC4dR3y
XZiQgGe4ukm6/r3GscmuKZdoDjKVP9gQdxBm+LPkW3CQFOijJnJ1qpgp4Wi3Q/HdxmKG+jjrDEc1
WGLco25UGrdkFb8kvnZGpanvYvWhNRg1fZaQ9xiis3Xc8rz//SHH7Hppy+lV5t5Aq6dZnufS2Zc+
fEX0/DK0M5xIhU/w0p7KPcebp95fkihvfWdjlQyMmAKFJtra+EY2UnIG+ZWdapNCWhlZlyxqX/65
Gig06xDn2qnmF1V+5veN2wm76ew0wbniPLLKODivcx42+zzw/6L477kZDKe2zx/aPDdOceba2yib
TpPl8YbrDhDRQM5h1Jru2lDazZbTN+frfq9NzpepoHQB0kj2MqkNQBgc3B3nDYGP/vQ8CTDk6n/r
uSGcMFfaVred/jQMiUCtIJ451jmKmNYv0kq01hegbWYP1HHb7IVqdvA2bWmhLQEz0prWHlgBmwcQ
tTm7fWXjI6BhQfOClKdbXm/6qh7DDOFjx4m4o8wP7zBrm+JUAceiIGK+d4tSWy9Gm6FDu6nSluBc
oDAjbSrcVxsyLHuECOvVqf/qM/PRVEvqisuOMF3zyjUDd8y6CbYaD3ke3GkNWxoBRXY7JISlJ1AO
YqFecpmmqzi27Qcn0E7sF1a9nVWXQljbKi6tvatHGfdoP9nOTcCIEA0kY9i8Hs1MG8KF4bYysHVt
46oU695OX3t2ihcaAqIQ8pxYFlwpeDEv2CWTDlTOp+BCI4ESAmIoTvxlkx3xEZvaae/2Lm63jhpR
bVmQFKL/S48G3X5NfG/G4xUqVvCihIFFudKNE89dAU/T71cpp0UdY+CxotQUl4Nd7gOMghsLcODG
doYNqm8Lr7Nud/D1s1Ajnb3RrEyta/i1mjBv9pR91xKNNe4rtcsjZzgHZR7sHYSysBLGj9aTZPR6
WhuGrr1KKaFapOlx5ioNVUdtMj0RsI4XcTuJCuNOK/e/jT4NkhdGSL0ExKQrMECBBGGXHV32M1oi
r4Sfn5sG1q010SHlGWI9BLDulTFBvgrslShjgCw0Vmptp4fuciCJWye7K+fhdR6SrTfm5l9JWKss
A3MV2YP5vOAGA+GmT2MnEH5H767tzfYjKMdtZxd/YGnEnMfNx9bRUrpbcVFA2EhXpTWUD4PLRAKF
fRtpC/0aZBOTeROwrKjusV9ahwiInlc0FBtWS7mUcLONx+4hxK2TrfFSLkcGOaQdkmdvYqDzxoup
aB+panPjRW6075rIZpeFcC67auGVTJzWl6EkMwyi1g1nBORLlPam27cJ5ss5xezYWPLJciZeITI/
gkFkblRGFkPkRxiGZJ8if22bAwj6wRhQMIgw9MJO0e/0z4AJyllqdNy8eRvzXDsOjpndDAsxpNn4
djeFv5EE3+fwotuFy+c1rtZjHH/ZTj4iM95ibhd3iVb9lJMZ0kiY7UkxYuVJgnIz0cC56qExwFsr
9LDjqBeio2jbsUiPVFXkoVfJ7OxPV21KKs6NkGDcxJh3fv+sgabY5H6qHZDgLdxM1HqKyBRL/aDB
Wtv2jrmYGNNyQqCiTg0EJ3vLJ7rCKMkHtUPLi7SrWSmkq87exJkO/QG0sZPgbiruY6GSQ7PcZuVk
26HwyKHWY/uYF56PCfxiIeHv8XmXCL729h/7Nb2/ZQETdUdS7zrNHBdA5WRbsqivU9M1m9j0oRgv
RC9L3vM0Ss9a7739rmAKD044LD5jn79bdWGg4WIIqkPBx222FSLiqK/7OB92Wveddg6RzFRC2xzH
v07pnoIC/mSf6Tj1C+nQteU8On2lhZCZsU20E9NBHTyMgTEdcuDy+xjqJlvS5oeX/WC16XNZxea6
Z2UaWk7HSbJxGI4o14GMg4UjifQPYUDN8YG4YbsVUJAsxbWTVO7VHPRjOtlbNXfprsHEvXbnat5C
6GtBtNSs/zwma8tqiptpFM8+0OVAxfYhjlMFWYYBhDKWcqsHtb2tS+dO9d4AODEEHGLX0XR0Gut7
wGJxhtAIQDAT6yDAPZHqZH3x30qIYBp4wZwnXMqksp5TT3FONvKQrA4DxgJ77BvnkuRjecry6Cor
fet7tfMpm4s502FmgfYOy4z0iZPNf3Oto1pkKbYSHcDQIU0jZu76+9cMHyn/C8Bl/woiCFRW4vjQ
S3mRm98+AFdOa8d8dpSSP3R2hBMnJsxxRCBH44uBK72K2WTv16niYvn1/eimLBtr+FdZjT0V/pQO
GEuGpSSWWS/liLFR3djbAp1PXW/NNPUsspa8d6HhHkiJm2I4eqdArzu1MRmJwbPTTVdE5irr6U+b
2h7Hg6+QPjr37EZuOOklnqSsPpH401G2A7T9IE6eJiQJrLr4Q6raCLPWdda4iod9rxvnuWjsS4Qt
WpFUsafHqUiaA3CleMtaCYTzsnokcz2vNHFv5ootvTblW1tkdIbo+RmU4csYob/4eD4BsDTXPl3M
i4G2Ni3U00oa8VEGt8bLvNPvD6SWueZ6MqgLOD3P7e+EMyrGYdxzK6lVn1N2x5Rcn6vcVUBIPXyn
CUivhHhDlQdPjR080pAgT3EfbNw+WD7VOcs4VbDiyhNxxQnXX83G3wWRXnCP3+g+a1eNkI0XFD9t
MOobr6EaOuibi0UH1wmRRRymGZhzUifi6OD5N3Lt3BZD8ZyqLH/ovsy+3VVpnT/zdDbO1UQbVtfu
bM3MHnWc9ZvSmJBsDHu6BKBptDkH0dkXPiaOjkrLZbdgdDeOKNpel026m+mraxP0D93v0r3+V0Gj
PLUjd/vc0h4rwc/MwVlPwgguU5kfIOh4WO679kgA7iNtB39jlB2fKH+BH/tseenXWUmGWjiuJIFF
xQ4roZs7p0GEhU26n7ISRntiRHscItiFppLdUun7Ifyzas1hxF3Td/AI20PtJGlYkSx9O960swRe
vZpWwrLKPwTtedAwmv5W5R7bNVljOx0gocIOOWQVi0IjrcWp1ZJdrUwdYHH9wregob2eEXyyjHsr
4eVXKJQh5vZy2/qZGw6VZ68tJuIdHt3u6LNhSVSNZc81z1OhfWlydHeV38xbr+6qbZO+AEZT+ySS
04oeKggWTnqJKvCBcTGKc+HHzSpSVAt0+ReAzDW89vIz4266srCvkPiJL00u5KYyrWzrGBl3I5c+
DUcR4tCkYb05I8vhXLzmdREdi157shrR3PUx9y26M6Jd2xnrRAXzQ6fG6j5SPxWi/GZMOF2w8pnu
3STKrgASVrpXvXV60x9rImNY83RsNOk84pGtwKZVjbkZHc4Ppr8y5Eg+ty8c+j7yP2XcFofan7Qr
Yv9jUCB9sK7r7pRc+cBCZpZBjzxzAtDjpXfqaa7sE4rBSGnux+DG3jt/1LQfMB/1Ds1wDO3lqCOb
/KzYjFwKvcCJE6dcbVmanN3cumZ2XV8Dwyvviv75Hz8xR64LLNmhlmLYc0GKnTQLw6pWSXuT2jbf
ZA5nT6kpuUjgM50tQRHROEzNSnazt/8NXAA6Tldmz4kSqajewT9AmnL9czsiWZmxVp/llL0OcL3B
hOj3NYJVnwzupqC5KvQao2MTZe5/T4q8BFy/mbb3esH7m3G/9x2Bwdb1dmY6D6GnTxFndJZ3KlP3
TsyJM44eusRQV74CJnQfnKc0i00e1QreIgYn3qyQmYbCWJo7L2B4P+cyG7dqwMLRxvAO7S5/j5f7
iedFFRWd2kPcjxn+9Ent8TFqa8ZIbw+vb8Oh+qGoLAk8VWi7VqoEmQPZsel57MO6obOMEHq1TKwV
YzGWmAWvy8OBZZe/0shfrCpa5sDD1Cddc1k+8RxuDQimiVdtsqg/tXAoN/AEJDo8eTNeE55EMe78
gYVcrIyXseZY1so/LDDz/WRPyTaSpR8aTeet7BQ7v2UKi95L49ToMy0QBYZOy0udkGw4WkQFoBwS
BAtX4RhPLPRHNt3sWPeOJ6cnO7Ozh5hbVjxNmFq86ZGaL36Hnvr4yoxwbJbxLDVg5FEkLnCazhmI
q6kmHB91A74cIjQgBcwnz+KVYuEtbZN4jcWaV/rNtwuc4qAxF99VdDaziINrmboflAd4ngsmcrAE
N6bBPxnLzbP0QMXovG9aa4ZdM7kMf0a+hi/d7c3aY39HQw9uPlK0iYNHeolPpqwIEbGOddxm9yP7
jBASIyYJkYljg90CTdO9a3zIMzMHrnPnmlRKfKjYFS+8Wc+p9CV6RSdXjjXgLnDVAmxJ7G1im8+j
VX/ZJhTnyN+ZZdBzfuYA1EQB84db3uaEQLLqdpUzNO8mXEKi/Y8l4JeNNrgCQGd5sNssrB3Ymb/K
XF7wUW8M6e+FMfHumWnMA8c07kw7O3nT02BjQJ/qIuAGWUzXOlEYtFz57vgWLzKg8K229honpXNh
f2nYcXfxEK8RJVoem4O3RsGMQ/jAyUnU+lIpmEcvZSKoniA9UhkQ3qt2lpu0S9mGxDiYi9mO1/1k
NbuqZAUr5GmYRnn/FGNWOlHlsCqzF0ando2ZOeOB3OmbwZ33PpTS/aC51sGkcxCrtDpR4ypPE0qR
6sHzDTJvLx2GlV3gz1+eFVcn3bToX1v+q3aa6iRz4yVuu4aa8Xo+xjY//P6Xond9VtrELqnoL57G
YtslaCscfAKdEU0hrGMDLHyMc3qob5L4EEoyb3M1wt9TWaDDMgElpuez8USrZRe2EPXCLqbi7Bf3
3CHf/8bLKuTVxzn7gxHrSo+6+95zXkkC471R3nCzipRSHNkSfofL1biad7LyJVSQsgzs6/lijkI+
WNkHtkTnUYACtkFOYjAb9LA81U0Pqa424cWInzot3xIm/x3yA1td3Os8lGdvy2x7RDJj/ipTAOfq
zdZLbnMJ1J/AtzhEltnnrz9CxRPraZnSAmYDWsEpjbtc0grR+n6z85PxKQFDc9YS7pSsoT4HvpAM
r94KN8WPIZx25Th8jDvdXfwq4jTa9ktpqBv2vGAdZ/WfLJ3LnRFpazC4xtGZwaJEfr0GmdAeAntY
A/TiYOiPpw656BREJWgViklkQ4zXrpm6LTEQ1wjqI5rxc0zu/ciY5K4FKjfbU54OwptXvz5Z4Fx3
aTNZ23QxLlea3yAHFiIsYB+HDTm6Df5uf9uXbE9gpGvhBGLY9Jon6KPtJva5S1R6RPAcdSrMqkmE
+QDUpVcszLvAYK0oRUQsPc82PaBOpD2KbqhAL/CnQmm64IGkvbtvEeO528MPw5GSegW70Wr6xBre
7nXnGGuae2GVxdhvwpfvdfPZLzxKIvFF8dzclSgv5dC3uN79lNQlO93ZcXgOTPUeY5XcSywIVcLi
uR33ltT1vVZ+EXSpd2OdXhMWsiuSJf2+791N78pdPmTeH7mHQ72h2G641WZ39RPZrTtHo/tzYP8J
WMKF8Dla6yQPDCZt07i2UFoBLM5Yvt7okwYlYNse95emWZmNJ2CfccrzME1MATTcfQAldNe7ntqq
OFA4+soCPPrwR2UGe8koP1iT99waSCStl2u0lkGVs0UpN2JhxaNbEBGsTbDugXHhgPLQRUZ3pFzw
Pbb0O7PugaQ65tZKZXzpfeN+oo+BRW0RrbkRghuNCdTrlY4ehv7E+W/xPMLTsz390M397TdPIGzj
CYNnfRCCuQga3WPW1eN+rtwXIIdAhRpvIqWi/XUkT4oyyduNNgUBcRuA2j6qU+gWhnWuhPiMu1ac
4JwuBlLnH8Hn/yWi/D+IKADSlvju//l36sj/RUS5q2GY/MsaxrL4/K9MlH/+wX8yUQL3Xx3YdY6H
82NBorgk7P6diaLb/6rbXEK6SW8d/0OqlRDNf4BRKCDk/9ZNoN7efwOjwKPQLY8/BsZNt/7/wCje
/8BFElYG8A+1A2wGnFay1v8j2A5HsukZBM0zU3yhN8ffHwqqNoD8WfMu1T2TNSKJCm1xHbKUpN76
P3/++4tCj0ERknld9yMq8NRZ1RySo8CCZhxqig3Ym3fYVXIJAQ8/KnEptgo4r7zFptvlBPI4P16H
xRX7+4Mk513uU2tE4Mcft5gl8aG39NMvbsnfnzu4JSmLTHb0EcSHNpAr9sM3yv+AGiTlS1H7H8lk
3XR4VPtqvFONMROOTjfuZDiHaLwS0QWHmYFMcdvmGXfDU6nL4YyswQxnboI81VfuBFo6S2AHe7FP
ybvtP8g0O7HWhv+xlJ7meAMZvJlcwNpsFLKzMIxyHU9IOeTLRjL07R+rxh5kut49Rpu31s9vfRs/
TLp4JUjqrU2nbXiFYG39mWVHafQ7LU2JfzjRua0wbJAd/XEVoj7bD0XXH7/gEwhqxCUA7wmw6WIL
R9tos/OKuHN18urBsFLkQrcgsFA+VA3StolcPOs3V6fAyh8+xoC0jmWb5J54rJUKb/jyF4qkf1VO
coTVtJqYIFYOxNpVLhXZhTiYtuRZg53nqHmFIw6yRnWj5c4Io5rFPbYlO7POiag+mpjvqkLJCwnU
LQXosI7T7r3x/adoah+Ntrv3e+85SIyX3vda8FPZnoYoFg8R3/eMg3/7YGKC0/qO3PEYzkSPpewy
pOz2b0sjz6q2qr/LkMNhelXM0aZwq4OQ8g/L+z+ME8WqHMQ2zgmFVpu5L45R7xyHOCXiQ+5WTxk6
ogiSpHvgIa9WPTn71Vg5rMVtqPkmsSW8WjMwaZTw+AFSDNBp49speLeKBjAh0FZRcbdNEuenJLDq
ZO4pEzH6vEdjkysbas550VrmrIPC4HvpDVx4XQIuoqXIDRPJtuMgwzJglbakaekR+moQJNad7K5V
9SZ1JN+AmHNocD1Am6sfjVfqU2gLMgBdjLa71cfobKmA9UN+o5kNXq//EBtTvyoWW4c5F/dpcaik
hivVRjDE5+axCh3BVlizM3KYIi+z7Kvxn/6dDXWHBQAijciudDPpi5YCQc/hTxolKwKcka2evzCT
vlpVcCfQEsJBXxRNzVmx9VBkss2/NA3da8PREwbnzNyYw8bP9qzU89D2k5oLglm2aZ4d6f4d6h6Q
NSEnbYwATXTFo6/b8xYf2CGY1dWiTWVVyxr2vJUeNZL7dL94S+bgvvKiBoJCdOcU7R7Q9yt1ipLJ
Z4+SZof6RHWWmeLnE09Aa/IQuW5jV1zJrokPp3KLlwZUwqoPS+pCWBpRui1Ir3X4yXzeZI+DSkw3
1eRcHEwVIBngBUonfhAKhGAB3waXHt9UvTKpXczNZlU00w//wHuZ2vcaaOlV3qVfdqkO7IzZaXSP
wAO/+O901Ut372saD/CMr/eA/pVvLeivNADdGOdHopR0wa3q5fWQ4OGNMjmuWXauQiR9Yq5ExcsJ
ukNeZdd+Ae3G7U8mtH0c3FVB9yQ6/RZg9gqFwWca9wyI5kvRecUqLfoH10pfpD1utR73XiuGg9Qk
pd+1vDer6YZdp+ApweWVfYwWTOWyd396n9P8LGhfiTUFUFp/DDIuZtMBkusJ+a2D7gumvYr9K6Gm
78hQxqop5E1YHQaSSjwZNTK9PZFsCmAUorBSDAh5ls9V9Dgm45/eqm96M34oyI3UnFZ3NhGZUOB8
5pWvfc/GhFUdJAjGjTeUn5rqng1prUfTfq4ZqKkD9EMy1K1R0WdT6LeIhwCS1Y9hVk+SKiA7zX4U
hzBE861mNmLDIE/2SNhoo/XKS4O1Vww0T1ukjlqSofWd1qYg8RwkpqF61vnrTd+DSBcZRAwtfV+U
7qaLBppQwuCPm3GvGJL7zHf+zJNNijHx+UtSjAZ+MW0cNNZwnit/JSjWTEf7FMPUyzP7NUr1b285
xde2tklmhGa6ys6ROW4DzpXeZDDTIxKn0XACMbqhUb7la2pCvVS4SYvPhEI0PaZ+lHh9Kc4YKlVe
3ttlhJfa03gONs6mG4JjWtuhKTA0F9VDMRbfcWZdZrennWJUnz740rWv2PG3Rpgun65lMY4jhObK
JPmeiT+MUIdhW0TJCn8nFFPMq9qH22f+Ku+DfUuLs4jluM6pBgiZV+78KvozVngcesBTmP2+hBm/
KJXeYuIq9ZiVK0GSZ8/5pFj1nv5WRcLfOhYiPLujg2oRJDxvPMD5gvOQ308J44REa/a4yVdatE44
PejOfDPKYcLXMu7rqIWcztYfWCbFBcqHIJvvZObu2RBtW8d7VapL2HkNB0jIxq7nLM8ZcNrGynxn
ERSThbW+Sqt7GDlqxmm2C8q3KsFBOqnvQImNVnqXQlrPjeE8ViweV54a3jMSn0Ah5bEH3TEMpNhr
MFEtGZ7l1nAQxKiJEoVK1Q9Wjf48JzSGi2QFndjCAU342703zC4KTX6TXz0FbbDtm/zTlma1ctPs
hSZyDDmZxUm8PPVYfNee03C/U85Sg9ju6grRqpzRJiuH64ZjVthFguPfPCdIg+2bgx8HBzm/3uhc
uVU0RWdGilDWOk83rhDLBq1bYfNs7KOr28fR5Qtu0vk5UOWpI7vJO/6eGkQustn9m+SUK3kt/gqp
fdHxyFbIuTpZEhxkbl1Inrqrvi0+hHTgWzcZ6qcF3lHCHtNz6lNYBO/sAA4KNHQq1cx61aTVk9vw
EXfL9tOyqZCbuOV0XftNEUa+9dtnK9fhcDYyAWVTnDEqIw/XeBggwdYjH9ek8V9ooMAk/5yObkIi
NHrNczfZIPu8m35xndDs13Gd3dwy+q4qdjlawPjk0frUTa+u8LHf2XTx4TwSmhQrq1RfVkOdjRnr
d431NWMisWXxRH2dtfLe/42981iOW8u27a+8H8AJeNN8yET6ZNKJlNRBkBQF7z2+/g5sqpQ8eqeq
4vVvJwNAGoKwG2vNOWZ20+saYwHgqUBruSKi3HqkKxGv0kx+liQKUBptCGQqwaZv+Ipc4GwvIfZp
MM/lnnIvV8yDro/0wLqhdwszW2Va/6DY5Zvh3GqO/H0w7B9NWHD6NMMpwULkOnp8nkJwWEXxxXfo
+6LvuG3wobvxnLi2RqNYbbGqIlReS3St8dcTsgX5R0/3BJkwPkqCb6mWvMYUShDr3YRafN+q8Y3i
y2dropma0zvSGsiu0NoRJHEgqhR1zXB8mnK0pdlcPcy2hn3FpJJl4OZO04cuBTWl8D82I0DeSNpk
8XA7FAFqlRGQShIeaQhw3cWwyOVvLeX6o6SG2CVM3SN+oFkTGPiVRqbPxau89RlY8690oTuZdbsG
fuM6YXApDHVwR0pqKkKN5EeuKC3IgkOQURmQ7ektXhArARTt2srTDZB+7IPGkRG5hAqX6kuxWc7z
CjB7BLh/ZbcAj/wwOssOJJA5RI9r9XeLJHeF+5+/Hab3vmTwt9uAP2AgX6Bf+xLo4SNJyQxTcrKM
jAnsn94UzwkWko1ZveWNfh9TvnXTNHwZ7eGrFfY/pq59V2dzzUj7NXJQOZQy24p2yn2HMcWl9nMg
93Xb03/cKX53r6jZdjKGE+ExRzBp/moK6u+AHW3GHdjAim1SUCuK410cWV/VODv6VfUzbLnFTkr6
fVDttaFQY4X4785qcqd0aDrs2n4LW2rXcj6cSUKhL4KOxArNVwSFKz+3OtAhyw1vXHEfLzrZXgVD
jdrGzPYAgNTtRHpUY3cPemG/arEfMu61t1xwxwxkhWLFxEDA4xi6xkJND6xqyO417G2OfzeU1AGD
AWVNjNMkBAseYXWxkuoOgzjde2eRd9L7NuIvo54/TkHA7X/lowXH0TgHPGw4mGRkCjxSrB8ZEGCp
otxUGeM+smcdM5B6mUPif3yZDilScXrIqExGHoIaJMt2hkWrw74z4IYgGAzfFTp3dW3LzpseTPeN
lhq7uqtup0F5kkv7m1/GJyk2ub7Ii7CCno5JEzdtTA5eLDCDpO57wnHQwpo/pka5SyR7W4+wAJIZ
7z7qfLdynlTFDzZFQwSFFsnySrb0S61F1EOVJ6r3nmkb28rvMcQP2S62MiqTWNF0wzXTZVSLP5PI
H26AEYV5KTp3TR1ucLiQ4lOMO23iGgWUg+Dpb/6gtPulBKgES/32UYJhuM4tio7NZPsHMzvRg7Rc
P7O+aHr4ZPs9FkLrpmS7BmW3aov0HVnzVqlQy6rPutq/R6H/I5iHr45lvOLFeQp0xtuOfeD5+1Yv
rZ8V3gE0dOPainArLE72hhFS6BTGSjHeYhKxSJU41dFlVLhfBuQ/24XTo07eKnTnK5XBAkpd7MID
mWmRmccuVrPHpioPbWwaBDPzUOvIVb2CR/+SVTxEzuEo8cQXfgvri540oDtKbvOOFJ7aKLlXZw1e
+xS+xzaqluDR4L6nmt5bN8BpHfXI2uX0e65WUPqflBnEfNz61JOh33tilhDSbVhyrI8zQLRdjjQw
8KeZUj/+z174cwN0adWwb7Fge05Z/hDfS8dAdUmHCNafbKfCqIlZLvYMs6buvViSxbKxVLttLI3h
tOq78iDeEE7WDyMqeqjRk9X6xf/tVx4407o6b/p1bsaFm1Uo8e25oiCISbjBqshPB87i5A3l4Hs/
4JT+5UvV42zTJs1Dv3hVsZRfhq4fN8DylmLMECV7Y0hcFGDFIbWm1m3DCFnf7/82X/4vw2iCtby4
cYUPV0yVis0fE5POYnxGBeTvNA5a4cN2hPEa2AD22OWlkBBYJbQPFfpFSMWRiIv/jR40pKpPk+LT
1kToLWctNIqPyTntPZNeNpVpVmJsmnHlN8uw7nke1YPYcuI3hkhClmuk01psUrFVkpZ7ftMqVF1+
b3/xDbEnxLKPw0HMixctdehwdOGu0h3gSN292PGR1XLQiE1zPRrEO/VIg6TCULUWm0Ks5IcnvA0K
ldE25Y7JqF7bsfHsJsUss2xfGs/97Em6tskc3+CoowSSt/tACxGUF/O6Vad74TUWruAsph08B/Mm
AD7BhucZaEeGSmfSk8qL/+cPf1oHMWmlWg5/LwRUuuytj70XhbBrcigzWB84OITnuKulAmEm2Pd7
ogqjj407Uu4j5Od61tiqRSNKbLw/t6BWhTdgW21pbjYaonIYSHb4Xeoy2btuYUzXB9Wyc+5x7FCx
SoXc32b1QJN6WZfery4pOcybUjZ6WAAZJ/qgSpuPjy6ntfim+MV/u8zpynmRviRrcSQgoKaWAHVJ
rLI6mtZOR3N0PXyWD6CA5wNgu2jtTDtxBI+dMeym3FjNXeXlFmWpT555sQZ/rItZpHufeLoFuUAM
63Juij8pPjvHZ5uhG0PDwlziq5briviPRZlzmb0uKyzdW65Ihjpbnm9Vwya00lsrkDgQxZEnXq5n
66dD9GNSvD9TBt05Sx1k2dgfX0G3v5We2gb5ltireUX4rhrU++sZLjar+IpYJmaRX1tYZ/pN0yZs
JuIMxXv6FYBw/f6fh6CYF1tKTH18R8x/TP7xvpj9Y9nHYfthWRdvFRmjKAOabUC70U0XGy9qfrk3
gSct21N1jA5/b+Oqk7qJyY+1jYanoeWyOhDe4pnWBfPGHckRlCttDIIMA5eYhSG5y21tN9Td0VjI
M9QakWAei2ZECeSoLTUivM87TZKx2UndTppw9YuXwinoMyq1KaM6ZqGVLq7/UiZUxSos+oCgdVc2
rVqqoBXviM//82Ru+3h1bBX1ZjnjnH6c9Dg8DsuLH6GGwya0TKpmgUJumexUxLhRLW8HbRyCjWOY
wVG8EQTcKEy725gZV+hsOX3Ei7McmtfZ67JRYCPE2x+T4i1boCKun/8P719/GZFNgVJejceTMdbz
5vr1Tz/3MWktq/Np6cef/rTguoLXX/mnZde/Lt4dTeN77tc21rPGwGb1H/9pdTk4/vj5uc4D5Fnt
l4+fu26cPz73aVWvP9NSAnMHlWcp8Wnx52MOLiWVv4V5SidUEKw+TZLrUR3UbHLwchkk6v6r/aJg
0D2IF7FMTIm+jJhtsL93voxPCfEn46e/86wmsTBIkC0tnWKPojm3kXC5x7IyXPyv80lGUhmFKgah
4rqP1DFb9I5cqMUBECz3Uacu6w1+rjvRmTEEI6hdrl4yNzjPaJYsMHFtm2NqGjDWqNNyQtqwFg7j
R0+nEkMIGJ04KRLb43mZjlDehKHsiYZOsHR15I5olig3d4IMleo+faZkYcCIeTnPIX4ts5NTf8/o
HXjKwpJSl5NWTDGS2A7hXFOpRGpCeDh4Jh5tUrfOoYCDzQjWKEJwHclVc8Ay+2vqj2V1TUYpJUco
SgsJrFWGXy8CRPaxLJYxEiBGhBXjig/0uqNvw4qx5LI/I8o8BzGlsGE+psSyaFA5BsjcRbwY5/um
bhj9kslSHsbZYVLsYTFv1uqTXxS+J9protsW0RlJ3WrBll27b8i2kxVP11SMl3FdtbyIKbGn/1im
LeNHnn3eYnEj+OjAfUyLHY33uYdt4aAKZ++KXXztyJniVvQxL8aXM0OvvK12ohlHYg3qPTE5ZXRE
uCYD80mi6r2P8DuKPajDKPi8R8XCOC+ozTJW7SSZLTCH0KZMrvJXFJjfLwAwMR8AMtpUWfrFaIiX
RShZDOg2CaadzG+CyAZPoj5cX/5pGRWYnRSBeRDsNPw+zQdKrc0pAzSWlnjXZROWq0McUF12ZF9f
Q81qD3P0qgVOuacGaXhD03/Ftss5KPZTIHaRmOy4hPhqAPS1aTjWr3tC7Jjr3glrXGiSNU0rsQuu
L9ZycbrOfpyUrVngQk3exW4QO+ifdlW37J+hUMtdQLlL7JQSLrFeZuZWnGkfu0iceXbcG6t8GmiJ
hBZwvaWiPlkT5pEcx0OsxjVxThrEMQlAGqNQmglJ+YYCofeGZdsFWP0PyF/6FOEz8x+TTgBaTA55
fhabUF6248f2XqbErKL3PDtGNMCWsyWKVdtrEvtZXCDFuQP4C1OSmPw4l7DwgWymflbatKZBFYwr
jb2/UpcrQyhB1JLRY/NUpCa7MR88+pcUmsW7gjrn56PkmXP5JI6lSgfLVywv11kxJZYZYDH2AwMI
caSB267pn3G1EXqB/5VW/BdphQJT+D8pK/5v+vL6kv1NVPHxlV+aClv/C7w6kQBEXOoq9w4g1780
Fbb9F1YqFV6x/TtR5pemQjMIm7EMi0xMTTdNyyGdhq78IrfQ5L9UVdccxklk1wA8/v/TVBCc84mx
zQOvYdrashro/BBo/Enoj5VS1RsN+Eibtc6GUK2YpqtzlKKh2JXBRsnKfIcGQMaShvsa8mq0mns/
WX/aZrcf9PPPsSzKP60G2ckW0TeabKsituVTUADspHrq517aVQS1u1Oq2kd0Ta9WI/8AxkX3kE57
1JSS1yW2hV5JosGuEp/2X1bj78RxsTUcRdFQEwCSBlq5MPM/rQaSk7hxes3fyTUYWD8lemNSKKtJ
/krrrT0K/K+J6d9iNfmaTjW4RFICQQ6jvs1zadtofX8zRGi6/stq6X9A45cVszTHBDYOsZ8UVXnZ
fp9WbKS4VCkWmd1WPy0o4q7Y6nF1UQosN5lFtXscdXyEYSgd6lmVXbpCCqpLlfYIvpWFJcbl2DB1
c0veyqEvC+ekjGl9sqxtgvH01Kj5vDOcjOK4qp+m3y9padXrkGLMGn4eFfOBYlpHef8yQ9om42J6
9quspEi4JHBEUnGGRAh2rJDfpco2D9g5g3uycSECj8N2MlG6SjONJ6w4Px2fq6KuQSKvfESBbbOj
b3OmfYm0VKalj1awPctZ86MfHdeYkSnzb+dnOZ4f7KL2Mca8+aSfkilcbKjnWcHB74d2a1spZuWp
xx2zV2xKuj1tWpNkG8TLN1b8w5mSWz0ewmOapM4WsgNa5Sqdjrk6PJKaHiM5QRHfOMjCM24qan5K
UT5tFCcGuWTtbNMeSK+g+V+H+drsl+CSifqeaq0LP93bobJLAW6skuznVMnoc1DpulrovLfLDiH9
7kywS2aYYGLbLlvPQd8QDQ20aibrdGh0RrMkmGO+osO+eB+m6B3wYLAgqD0S2H5a+XxbOMFtBYck
XgoFY1/dxQ+M2F8HK6sZW+UY3QtnTZBNe0kaMMwltdqxd7C8GRO2wbJdWXV/CjJ920C8cc1unmhF
6ButVm9nv95ZOXJYxTEeFM00tzRZ9n0XxtugR4xdhriysuGLrWJnlKaq8yRS9A7lWL2CZ9/A51Vm
63tgzdKmRE7h4lx7dsYoXZcKHhNJk1EntDfwz95x7yy+Unq4dTZbK5wwS3OoD6kRf1PKh0jJENPm
U3SJ5ddgAdQnBlSCmRpTRkdRHuWtlgzvY0F5vmxp0mL5RixNQQj3crqxwH9l3EXP3aQ0GzvoNJrO
pK2kdchRMYXbsa7pHGbmG+nWxmqKlXZVTMPPFKHdKlEQm6QdRgHFNP1100EMUNKg3RC0ZK1jvTTO
PLidjATQeVRR9i3pkSLj1A5Fpxn0fgHVSEjHDjq+dMZby6QcD59fMkod6yqOSle8IVGHm6J09rIF
xFeO4QXsk7ERozixqA9qHsvFvHhB1/uFR/7000fE8mT5vvjG9bti2XVWTNUIo6j1GiRv8PyTkyU+
r4ZRf8b8ZXrXkbOY0pc6jz6lz1gUKZyJsdyAwQH7g6gOLUM4ZWDAX9QW2uLfA3JYDyG6vGX+40mM
TQr/QkJyI774sfDTQxqPDbY7DxoW0eVL1/GimAUlZGsoBkQF5bomkyyHO39SvBYSvKtXSvyxhtd1
I8+VytTH3xFLJ7Hy4uct8YgoJsFIsLpcQvJVTAiqjojENWLnvdN0Di+Jw1MKlNcBsbmLxkVneNpC
LQqqYxsGNhwEn1BLihyDTB5AgER4rIdDOPaPBDb+yLpL70/xk4nHKkfglA85lKRqftK17mc7Docy
LQhNRlXs+iXGAJgV2U6bmxlYyyhjSAvpyQeBDXS93tG4vddhNntGFMZub8X3Map00mQuPq3o3VS1
d2pgO9s+776nqYMeJdRctBT6OnRobxhBaW4VW78Jc3rtef5dkW3M7TbpEvFE+Yb0BKDM5Xvbo3TJ
TZBmSIdXvlqPq8iISUmQlQcnxzxX9OWNRGTEYQ7TvU658FHViq0vNW+NNXl4SlSvzgdSOg08nVZQ
3VHUosXiN+O6DKn4RBqWqsxBeIa/RYLlC/lvAjuG+HPvtxF+rgGgIO5marQpAIdkJMcnmmzPAjnN
5Xe+SIYCakIxvlXdhVStAioxSTrtD5i4WDQjExAGbRw8PSPm+3a5aWED7kyK+5RdNnbTdZvKLUa5
pdiN7wMV27ROivHLZFIc0XIV5JaEdI8bXDOGxq01B7tBBZ+nkk6KUP5HPWTv+jy/9nL9xZDq/F7q
LYy6krNzEm51yDbKC88miCmCxlrJHV5R/SfjPQepyuQWbZW7fTilKND6l2bEA2vVnYJAICpwV3Af
lWvY68lS3JPpL3CG1Uay6infuz2RH9KcKW6GtMeterV3/W7dpLcw3/Ol7YlyoQx/RkV/yCrlaNTV
D9r3w2YKbK+sLtUYfo0cVVurVhzurQpnK31Wa4i0Z7N7yekiko5uZKixqpFys/SgdFpNHzjDe0ZP
jWTlVzWr3s0R+3kZVZU3zXq+QrbQrovyqJjjObX1eYV75GaWECPMRuMaqgSBimLRSo59nlI5AtRK
2/Acu1diYzcZ6omo7C1DjJ08y8j5rPhigsjeyAHjTd0MSrxGG0VVIYz0o4eGBdRkm0i3BaOZfT++
z7RC3MSnGxH7dCTa4XtUgOLRg3Ryg/AujbI3TvF9b5h3UWJl2FKN01wD9rDyL5CmcSAX9aNp3BT9
PRgxzx7b+8ynyyfV6kvdw5cBA0SRwyaMzg6/ahGQftlOVnIOFd4pL/Gc4pWGnbnw8bMRBbFTYfiE
uH2KatiYGMsYxtz3pnY/Zf1XICQ2TJeR+HM/3pBRZ1GQumXkBx4GQd08Fjz7U6iAH3VfK3pGD6Dj
ljtrP50FqAzVZSw0Gm8WKbB9id0kk7+PFURtWDRvep7g7rWQ+AGXDIhC4C6WRA+DQ2ik02NW6LY5
DjzAbyNsKe5QJIx0QD2UgMIWesCspdJn39pWddvQhXTJsnEZOH1Dz3+WdeupJo0GQC7HoXQgdqnk
qj3djhHWFkh8dz7UHUPpHwu7J+k4IsCgDtIReo9zb/noBP0w1MiVQYSMWMiN66mBm6PuSqt/jmWe
8e0gBmaEdb4PU9R51abNsdNVWnQyTfDJwTow+2gXjtPJBKZGH1o+5Sm9oZk83Xqm7xqS/awuMim/
/E7QDlpXYJCIXhfPtfZozUecc+xFPzzLcvo4xea7Pcov2E4SyYfyb4JSrm/AB9KcKx4CJ6sxQE4n
1Oc/8iF7hj+aunK0c45TV/QIg6xwTZ0lvbHSVJfdfBrxdVam5kX5xNPU8o5Y9vG2AvtvG5iTl9Bc
rrjJ7NJe/So+RaJv7ZXd2K4mbv83EoOYrYqp1QUHjKTEVySCQrKcQG5ngpeuU4LKphsVCR0ZQplH
0ZasFBNpwno2KX7UJWejOhO3UzmofCof20hSr3xb/omJsqimkxZUFh7O/L7W/T2oFlAMrWqdB4WR
XoHSdmNBwotKMJMmJti1L5fjWZEe4VjxHy5rosvtjCvcz7iqWmy+Xk48B80TltR+XS5iCJLvYAFB
0NMKXkbcanrfvwxhTS88cVJ2/FSuCVT3z501aeee/Q0v7lwUIAPUNjs7pfquOos6QhrBBWnrFDAL
j0j+KW5He5/JxW2DjWib5/o5N0h9UOfuxs6I15C18id+oQtZ9eNhboPLoGoaN71Wu8E/61p+mp5f
ZeiffKXYy4VJhlXfHVCynGE6NeCJ5DsjVYn+yRqMVVO2hlzU8F2rAQHGTiyzDKhKGvquTOsMSLgy
eTZYVCRn/X6qLS/IqBlJo3kkxMZB+FF2N0kz5DeYVXGJJTcNGQI7ZapegfMdNN1vjw5RUgdnnO99
RAg38Kl06sUVUqLkZ2iyjk5Cs6Dnz2QcWQla65vBSM5KPy1DcDT1Odd9o5F3ilqti9b6ZhvslbQe
S579pv5GreV9n8g77ksYf+z8kiYKNj3GwivdyDEEzWQi+I5EcPw0rbMG/yL6hX1O4OZNurw46vA+
2A0RYDIHujk/pc4Ek20XD3TSzZaRC2xjWl2+397YWvTqBOOwi3w7OVkEjGf0DPa+Ov+wCxzDzqsZ
rTkshoN4wdM5HNAMTphbl8mmU2ZlJd4iEcnmJsUTHdTzcqmDiakYwilNrN/zYqGOUTuFYMEnQ/E+
D/K/Pv+PCxua6Yk2F27eFeirl8KiuVRsxVS0FNP+7az4SL18Q0xdvyu+dp0VU9efsvWJa1WKhF38
svgBrt8G4RB7aPRU75bADjF1ffm3y4hwRODzT9+ruPBHZpGsfX1GULb8snix1HhBY/yezypiO8Ts
x29d/1SkOv/6pB4eM7/X99jnW9mKPz7/6X24fQ5m5OVHSaSgwnr9ffF7HdDu2p5w4Mt1K6+K5W8m
FfIMT0ymfbNPA/VLOsuMCrDzQ7lJGXhq6bNpZCAdAuUySCS4Qg5tAF6VKekkuMxBG/RubtkQjYmk
Bv6Y3YZxcEd3D9fhzFHd0TsNzaxY12QonafOqhfrXIMVwU/PdobAmCCVxhWzfaCk50gKM55ajXEz
lAPpmI32FMuGvkXLM7mpAfFHhwoDZ8XsQH7Uyt62be1kpTUt2vrBmtwh1ONd19fpiUhy9KAhql5Z
4x4GUmM1U4Xf27V8iS1nsV8uxNeJ1XMDWQ03tNasdi5OmDq/8CA+n3pC3E5iCoI4g4QCppKYVZZ3
c80+QHmP97gmf30swMqBBXqqN4mCBDjXtlXJmszGtygz83MMU8OdJ54JmgSOTKlB3GzhGslwY2s8
ZgfovcEJYUhwUqhdNHGANbOqMI8Miyn5RpeIn+FJ5RDklXZUg9uUGxvbiB/kcZ7by1yMJ66mNFWD
7LFSDYvrMp+oAwmZqDQM7kRbzGuwwLiSRUKcZadUGMboyVLr8jzbdsrYjQ6go+dvJMKrG78r8fI3
1c4O9SM6YuMo9e0OWWF+mKF206iOs605Ri9+ReIKmW5fa8eMtrCj5ZOc2vJJTIkXbZjkk2PIS1oC
Ht3YQCbAgEpjF/RzohZr8akST+aGykzqKrZjHKssN4+GphAVZlvrSbHeHB7nTxZgnwMJ5LQHmeuW
I4XnC+qUOsin67KQpDl3bGipDPclXG20sJl+EgeWmLLRcm9iA5lxp6gTA8f21A2who1s1k7O0Gog
I+Ln2dFVBMKrMTGUE2kA2km8j3UHHH27q8OUQZ/KvxINgxfIxbw3Sp4oJ9AgEvRk1zKgyo6cJCdV
zsglXKbSwEZ6qkW552TlOcpOVhs1u6gzpGqtGVLugeR8njv1UJsD4QLVMKHoAXloqmly0qz2W61t
sZbjf12WEhRUEy9Jm1Eq7PhEqtKvT4qPixfLPsIueaTQST94StqD1mfOWp+4E0fLzgozEJL2sg3b
5aAXL0oXFatZWfIXGuB2oREf55BgVfEiRQHGiE+TkhRDFCdq0e2k+Um8QZJNfCzirvvbB8Vb4tfE
+2LWksk51RJN+fgz1zeuf1Usu846baWt9Y4h73XZ9Y+WWoMYqHvWYrstCPmJkk+rXgYmjwC6AwPv
9/pd/+J19Sqx5mlP5cynF4BXcEmV5YBz9FjeXj93/bPXVfljbcVH/lgN8WHxub6N3tKuOtf00LeB
TjdtXCRCRpk8JJ11soeww9PXtms9i/LbgoLzTiu1r0WqSzdxreI2pPLjMUpHRwrd4uyEMHiB+9/4
hXME1fkm1xKUCTITXABHHfRaqFwFwXUnio+3gTHTSA/W4dTOlyB+xm+xTalZeGqdvKmMcz3bdBwu
UjzpIvLFpMfZqQfUY0uZSBueLcPviLaiIgVHOjc2uMdxxheoyltU2xzBqrLVO+Sz+SSfzS79GvJc
s6W6weOoNkagrSx1z0qAlGsEDD62N5JySzpWcJ79/HsmT/ZzH76UbbgpyXK6WGDq6r7eSXV/l/dc
Z9uWsPSJhycYxX3tJXnyLZS4LRO2M5z0ikLS0Glvnd680TPU90ulw+tjKErtGN+0ev+t8e3bzJDh
aiyhSklzjJVnntPglk4prD+gGlzPfUTKCiVVe8DISeKG1IXOg2/I6qqIJ65EIJ0hU1RrH9w7437f
DcxyM+P2RAWovwKzbFeVPOxzTsF7tUgMKuiANNugTrYO9Ol1OTRQk1mUF+1ANXhcKXoDPYl0KvAn
8utQNd9b2VA2OibSYkYiGJVf59gIHrIm2dqOam44SAio4vZf6EA/KjXaWPV4wTh3008UdDiV9QPm
zlFPeAST3K416zvZaT1staXX4crd+dDXjsY8u0N0kVqz2cYysFRHN08jyvl1UZDhZmQdSPjvsQ/a
Zuin8rF1okNL+XJf9LEOdstvCBjsjA2d1hggS2Fe8PHqbpGRyAroftP3pXGvxMEmryF/A8A+D9Kg
nMnC2MZlph1SIL3r1A/tIzrnd1LRpy0vmsc4Gw8Z2kuP2hmOYAfjpZ+pktv4XeP2RKfsGZAsqU6S
l/BI7MmERq5iS1I24eKMokYm3ZVTeNPZQ7c384wqB6acldGV6q6Y4p96aCcXWS/IEeeIotKmUeQb
tukUdARQ9CjtUgk4ZTq88tTnxqM5w+0z4Htm9j5RzPajLfe/Td//0vRlqCPjYv/3fvrn96b9P0+U
baI8+lvv99c3fzV/LesvS2V0gF+eS5RCF/ja/FX/Mg1NV4ix1U3174Z6+S9Tg79kkYJlarZp4XL/
V/PX+ktxSB+WoQfKuurg0P+X5/9Xl7X5Y/5z1xVICH3kv7V/wRbTftYNosAVHa/+Elb9qa8YTBiH
8jgIsVgatL7U4j3rK0bYnH14UerjwBDcS8uCPOiue2k7OwMYekpAA90AyQ11c49wmxCIYBt1cwzc
OvHXhp5xRjCygRUFKMW/dCNRsRB8cPAGgYMNsvThyRN+NwT+OTIBFOJBAUuravDQ6wDaEprBxCMC
7Xl4oUtbcgnEfd4BuGGotbaoBAIHh0RUUBui8+71rbaeq2pfYxLc67qUrftJatFTDC9WEGYn3R5A
wZOCrPjjsQ/S+TQwMIOpDWYlrC5ZP0vUWMkuVWw3THg6TylBO2ETbnM/P2Mbr9Z63Jueoj50IVGs
WtL1G1nvYXtp8+1oks6XTViGKpIqF8IRucpT4kA4Kh1v1Jx6ReJFttXtgmpzIMleGlHULdWRu6uB
rZBs156awJRX0UrtXuop1TE9k40KNQeMicq9sYzdqRsHz5zKcz2g97QicFhmlQCmkUCsQ8+v6JJX
PfuJeL2oizdhWFL6pocfEhHyqPX2fWY3IHLSYj8a0K5UozmjOXWVXVaqj2XbDyc5lB4VVfGmtnky
w+HO0GsaIuamMuE315Ob15QVoudZjdyIvNdKlo5D6VxMsDt953yRrfJFZ2jdl5iwE61G4c+4cHmu
Xd7VUhIIeBZ2g7z5PsRU4lHzBVDN8WDQ9r5pF9iTbLYN+FaKqOOI11PJ6brQUk1a8zAEtPkmrT8E
aOmPtgzStZe/RkWTnOYJa5E6KgVZFlSnK8jxkYoLMy3KlrxXXdnG/VyuNZuxh89lchvrzaboQ+q0
DeTqggPcbQ1AN3JlGceOqvdX/JJkXB5xWdcccAF5W9DU6GLO+LvBThaTGmzTLIhWWIqg4z7KalZu
FB0U6hAkZ7WmM+PL2j2dwRMc3zs1dS5FEgaravhOQdryagWkIw+Hl5rRwRjNww7AOeXrznKNCC55
l1FE5YkX0roCUklKwhMAMDdLo5CgTGWbyIz4eQxDQoecXB+crTZ105pY4NALNHjOXeB7Wdc9q8C5
9phdYq8L6zVXAk4zXEyyRBmrrP2TX0t3PWAHqoTE4moDWLx6q/DEsi6AhHDPLLw0syAgRuFD0uhE
5MxgjFqMeFVpMXjJqjPBNpu+bYcv4SNPKoAX721uiltyx6n/lfOPuM1Q9BfqD8Oubnx/2tA+4lzU
m2zbpTUZ2n3ZuRAhB6+w2/DrYNz6qdnu6BsT1TA3mtf61g5QOKfN1zhGT5ASZTWUdAjUyNMU48aq
42oTBeGqnp5zZXyf6MNsw964qcxx3yk1AVYK2UwGSLoZQxw0wf52wke37mDSrXpbbd26k9a0aNG/
OhXhYMEd7JMNUrq7pr/4akPHyAn5BYq8OUMlLTG1lVqqWCV1cj56gsZwcGpLC68jYj2Sd3LzAr4W
51HzMgJHXFtINcEmv8jzsoOCmYRcVd9YGLStnlybGhn4TrLzHlx1/YbxKV1nma5v03reVypZAykD
HVfW/PuxcvwvYZYeqvQhC6vCa8nUhOmjrwvgbocmN/lnivC9xGyjOIN2iQYU5qlmXbTA7w9jODwh
xEH7rz9h96/IhUEBOdj7KAntux5eRVL2GfEQMyRhp8Y5hAkKcjZD0KFsT5ltvJvxz0gynwhPZhw8
Oe3aSNT3oWM0DZUEayTEOsmQHy14HKgO34JIG26I0UpWRUrVECA8eUB4wRzS1nMTPOxkh2sHNmQI
U5nnJZiRZEbbVTFvR6BNRJ/pwR0dS2rR51aaMjoK5LeFdZRtfWOi6ogZsCeWlN6vfEosnMaJdhwp
Ph+BxK7qUP+SleTRgMKs1k0MeRQgsp9HJBdA0SfyBLy+IrlZhHwhpD2CO7w7V1nwpZJ3jV1dhn7Y
jmVpr6AkB+ueu6Rf++pd5sjkSZBBUoEIPDSG1K8VwzOWbErJUd1epUMFp4FtQ/EVYhWAFsVck8H+
UKegnlMniLc8EH03HavfZT/pnH3FJgalOa3umqkc98pu5OGDMIXpkkLvTU2SR8aFtFx2a5wgxDe0
ZAZB7qUXEdRbzSyzle9U4TpKA+CFPtnUAAxjRBinNHriXlCtaA8nW4su9k0favu+5rY2ZNXt/7B3
XsuNI2u2fqLcASSABHBLgJ6Ud6UbhFQG3ns8/Xxg9+zeMxHnnBc4NwyW1FUtkWDiN2t9y8DA+1Dq
ZGSyoFMmEM1JMu9TK0VvseNj3xXEVxAsfmGjem0Zyylxb3bhhgHscGebPXdIUopMzX2OW4EIYsAR
L3qNB5guyGPVIarag5XYW73rnxe7frVM9yUNuFDC9B0bMVthZ3x3dS5LfaqZvPXzEfc4cVbK2Oeh
WPzRcI91XC0HBoWcqxC+RHsiCe+e3nR4JMqkwsNt1GRJu+MsWV6AmXds/rtmcXfz4D4uhpgfg75u
Tua8/OpnuCvxVDs7PmqfVTM+9d0syD7h+nfrgbRQLkxqjnV4DWGfjcQpkhuJpGbL9XtvjRadSFr5
feFGfjkC9jKr3wSTsU+eyt91PytiKUAx6nFOLLuJN9bC5Q+F+ATDZLXsRT/yyXhpeifdQX17CilA
4iwZNr3r0lwE88btS0zpuXYkNeLSNkRUG9yO4kbMPksWkHtquNrDRyzjQ7BAE8iBtag8PFhTnt9r
jcNaR4aftW23u1gX6YFUoYiXJXodStJn5lx+RkG8HxeXGzyRxm47vatm9dnW+Yue2u9WP+34hz2F
N1DDQ1fp0bbuCnlQbtfvFpwtB/KO8EXFXxaSro9GC3+WkU5er8OOQhpnVY+A1BxeMU0YOjgB95We
DG+moy5SmXLnhqPuI33kNmbJtzyj7lIq+0o6qKVZlwPWwf5s1dhIhBie8rl7y/qBDrCOQnYbpEwD
lJ5Dt7uEE9pZZLOvrLkwFjNZ89pRpNcygUxj20t1LSez3RCrJatvLaiNO6MgssymXZoADp+WmUDY
OHqM9co6p5X1VQ1xs9Wb5XE17sVWuG6/PubK5USsP1UjXtKkA6EbweUxUflDvxXtYbaja4sJlN3Q
wq4Zh09tJBaGVP1PnkPdZDK4oXxwgKpJjqXRTo5VG20zZ+X/QwRYL9R1yGvzPh+pVrKLo0+USJx1
8Rg0uxwVJhoXglGc0MLLng54xlk1bprmGgZ2tlvs7yStkHqNhHWN2SZLJRjmaYDDgV9USO27DeWn
KVl0tWQFAXWOzxB6gIIuFemP94XGEV2MSwW6rXhixHqv28wOrD55ShaCLaPHwEzzLUh/SsoMYWGB
8cLT2aBvqjJ/sdm3lq35OBeN9LW+QU6tGWRGak/lNBR3iGQ8O6JEdx3uY2OFXFmuh3ti1vtl7Rr6
J0sbWfiUzSNgyIuTd9cAHtCmHCbSBAUT4zEAv2yKtuUuu7BCmZCLciLhD2+X5kdu1u+UvNR2RFJ4
xgDrqajah75gQTXqgkgMgqgr06hf0g6dQDEk/VXPWB+0hnD4dPN624RvY9N+gMIH5nvoX8EADZTl
MD1iNpS7pctnyN5J7JuGsUmZkR27ZRr9IJH9KRNgypGlsqbPP1kA2rUOObN/a7R2JxKbItWUd0Po
GB5s13ozLqXc6FVznAe2+JMLZ721GlabnKu27lKbiQXc4uywcBF2ep8E2kJh3defNZs+JvtVf1gC
AocNEeLazmsT9OL4hqt4v9jFdbZJCS+BBH5gGv85gKwIknS6b6Phd2+0q3RQhT7B3g8azcbF6jlR
4sSfcnhDRqDgDq7f4vorA7M9qjH+bo3hrDlco0RGCT/K5HeUXQSBzEQilvEuGuv32Zp/Aw15gp1f
rRUrg9hJXtqrKax9URfXQicIrWxb07cS6N8t+jpbi77DFF0Dlcgn2xgc/QxYlgfIsiwAqy+6qEc1
zG8jKbOaQL+H+iPP6s+VgwEVRIcRubhP+RDurcDEy9whqU9MVJUZJK4nVblP1hR+EanAK9xsG4vM
DkmMZxN+BQLQSkMOJwzHkPbGNserTDO89XrvuwNpzplzQqR/jHPo43JQe7CrPtkgBxVE367+Oi3L
dqF7G6bqR0UqvK7cV9OeMDJtiUcBHub+pPr8YQ+cIWaA7w4UrX51TbC5LOcTbi2OltEbFA9Lx/Fn
Bw8Lmo4iqt5iAegX8snitA+my4C8y+wnIBR+Fi0trdKqVEkQNSDVXofLbTjgE2LdlOWPldn5CExO
ep6yvw1kvpFiurdUBIe4eUgW+VE0Jdva0bMGAn8DTmgBkYwoO41UuJJJKjhnWcN/cRE/dFyOqoZK
KR9LTX8z6uaQmUBawtT6Tgcf0891IWYJLlj64ppk6lTN/WyLBwBu4DN/9FW5FWnJCibw7Fb4FdEQ
S1XFl48mLpKdbmgvUaEd+oRTGcVXKeEYJCYjSPOzRhuhtfKK/YsY3a0UgqKQhfpEtJSLlmioQQDk
7oX6F4RDNKHUNAFm1mpHugvBKRBi9MxP64lbAYWAQphDaaeS4s6W/ZZY9Z+uNT1mASPOIKHtk/aD
BRfVqJDrAZ+pc4YG61tTxAzn3Jy55sGNaN5z2lFZPycllFUdh7o92S488dGrBA7wUp461zhERkVg
unx3FsDFCWf7yB1pfc3F6Lw0pblfQwKC6oof/otRd1xI0EWrObS0bJ9IuIdejuSsVqA0hq0bJOjh
C48xyCtlxRvTi4wyiu4Zae1DqgbgITFTzcG0np8qFTVnBJYoa1YUFvmGD+kk4iOrr2PJxOUqUk27
xFa7Z0sEimLg0KhQWo8LfVSJjN3hbco0dQxJYk1UW9Eoi9oznGHPvb8/hUZ3jUPtfuqZAHDjSjZt
lV/VKJ7jUrJJBQctArhnHcQ0OkBc76Qd4gIKzkU4XZbU5twFctaU9e9S8QMEILQMPkPLZGf3bW2/
kw4DuYMuAn7Sspn6lh1p4mJ/FcsdCYQb9DkH2Ve0r1qEJst9jAfkRGwkt5oO+zms9kyuKONC486K
kn5n3ynn2tSUBUkkaeYR/Bj1N3FF32LE00YZl4zcLRR5aR5Xz908QwGbaNFwOsSHpSq/QZ+hMjGr
wWPAN8K4Ywbrtg9VWEdeJ8p3pZLzBMt1EzAhbwTobi2+Z52Mzioo2Nt01osZOldufQ+DkaC21uw9
ascXNcCQNMY32TKCKVumVVrl7kQs75EMc18sl0/y05GOGzCvO2fm0wajIo92aDjWYEkXjneRXone
du7iUD+nAQtkh0SchtzLk0izHS6NikX7yLiJ647c4B43v/w0ypIiGonYAI93apSPq846Gpq9TaTB
Zj4tv8oACcWInXixL6kLakwL4+6lgMqwUiOiqOnOGRNP39KiU7jstTFilziohf0JyiiVhj6sc7jW
gbsnnIS+XR9/5Ql4yMwWrCqX5tBWHBs6o85tno6AQAadBaU8S9aPm3J6TiLUQ24OdafoPnHPJJuO
wmbMIHuZYj5ajPQ95LdnCHPutuuDD/aum7oRsTdCcSrcltDJhqUtOiZc/+jXhMVwMl7Kio7iTz7w
Ae3tmk7SGj5Ul9IvjM8ZUZzssRp0qSVboNalKxkz2zi7zaJ2shKPxO0WPv81ASVr+GTOdnsyuvQg
ZUB3t1gH7qn2Bmc1AwG48veU4hsYQoTm2l2Gqg+N46ROrGubDTkCsNICwRyF8QZxFsPT1P8qjZG4
UWjD3LlHplXGte5N56iH2ui7ZrstJVuGKp8uHZZzaH4t6SPNgz2Ve51R7GackEXWgtV//dMKGAUm
Kvm1ABTw4C2Z6L70n3Zg/c5tvdiNWcD6xbGT81Bpz43bHjQBoIZ95gOA1EesHLDVB65q1yZrjTD0
ii6HWhDQi+5ohNSFyUOVmT/jlsAljHkXJEzXRQ92KbQwPqIGjCZ7ZaxXpfDCVBwL+RIsAC4Hm384
az1oIneZxviySLrHrDReelEyHJgFACd0qRDnTwiQDboxkFmhJghNoTIBiUmWZu0pcKWtZqR7Kx80
z97DFHsr25B5bKi2FZqArZmSwyCNFmwUk1ESeYC1bkE3u7+EJl/VwkQK20WKOHnAikuJGQz5IbDp
O0SMXpS1FZbGLt5XcLgpyPKVsUDxS1aBFw2ut7BzYYsO8BIW989GoHUOuJTXlunRzWaJw56HEKo1
kIXM2im9fTAmwj3iRCfsIqG2KJV9GqP272cQ0RcWlzCY3ECIEx8UOkJ6Hd9ymH3eHnJUZ6fZlOok
55oL8PZFVl+w1w0+6i1n5goO7SE1yvaYrF7FsNfvGMhYu5vKpiq0yGc0A7A1rko2pDwYYYjI9EZa
mYtpNcYCbNkwhaHZSPSDOcfznnEyuqtlOIx5TvrE6mE0Vivz7dkI29WEiZdV3MBA3B/78jHX6xhL
T9qcg9GlFbn936PVflmZAdCiEuEfM3nHu/1/bz/M7Rkj8ZK3HWPwP1+jCsXIxH4MziQCFVjfm9G1
SVxq8H/KiLkPY2gy15T8+yFCj+uxWXk3VlvqtNIlorx0Z+/21L6ZxevVROCslvu44/5TSOtS31zl
rWmdgdQlez55cH/iVUZWDcFGj3vT0wtUS7eHnk/NdpTa1z9fgpt8osqt9rXsGan98w2g6n//rdvX
kjnXiZrhaP/nG2PJAsOoKebKiuMtxFhMK4k9+t8PbmPgVL79OY67bd1IsmBcPgVOu7LPZC/2di9O
RRsioAihWDp5/WxnQX4tQ+rhQXA3HRlg13lwzuHwHx0zBr8K6kXvdd3Xhtzwm65Zce8OJPNjCVqt
z/vWKwualcQVgoMHVA53gse84MY/zr32lAUN0HhqpIR7KSmQwKuoc+KLTVDmSv2jc5YpKSGD+r1I
0R2qYjjSE1iXfo73TefkaNFRok3PMqw7L6e6ZQpJ+p3pvMBzz3ydBL7NHOevc9KOgPxBZnJRnhPT
WBOlB95RJhDpnLzoQVZdRIVLTYdhxRl9msNpvQmQKgidDZVZ0D+YGUkR2hJt9RKBVFUUu8UhE66c
jOSA2ZC7Kh6yBRuexzGH8GTowdr1GgYGJJOFNvenMhh+1CJ/1SZCYBLmQao89WP+SJ+IoNmq7GMW
sNcdSTnmkDTYB+1F0vNQUsTJ8JveN3uohB7vVJC5LG0I4zFHvymqX7Us71vtLjTloTZoVYx5n9nM
PXPrLdW7AVSr8TsX6rmhqSYt90wORQYYflVgwwY0s4RYbvmaAnjGpb/JU+eIC6lheRJbm3CYXtrZ
PiXpy4DPbxMa433Qm0/QEo6jmxBpOvtVXb4xjKffR7BFK1m8ziYnLsgfYFDDZ5S7D+v/tnJ0ViWA
lom+1vwoTn4VZYwHZahYxM0fAaFQRMgRJazlzxahxSb5NXx73GQREM2ek7Vcml9jY3x0/IaAGRFP
IJQwetn+iGZm2KV8brpL2eMyYFAJ4nZu39ffzjMZN1xTpZa9u3Rf9hA+uILivLT4KaPqNFJPdMNd
Ejp0blg2NOulCqh/Fj4eWZUV+6DSXutu2g8SoUeEeaMdO8or+lwm4Nwr5bHSTHFuuxegIMHWQgPP
eeaA+CQ8W5J9FrGoUTVa8DHOf6fkULMxGchwmTfI6hr07KjE6So2M9o8UIrzSyUBr6IrObcVMyid
WAv86m1HAB8cRHesqfs6i+4+apg47K2eMb2DYYxYQmcgdDBWD6Qw0RQsOVRG6y4ri2KLwKL3ioVf
oWCzt750LIoMgInzdoB4epeXdKlENLsbu7c+hBr9sFO4N5I9W0rzKlnBJUMnsPMw80ZQDgYS2Y+C
v7G+Hw1Mi10TNS7wzvaqr7KXRvvirDT8ojR+DGXj0MvyO9cN3DRy3dOG/CECsEPZhPtuzEa+3bwo
M2WAMGNY1I37sKjgxYx1s2Nek27ixLpgERwOyi61U9Yl33NBaI5sH2PV/rFTBqELwMg5LwfmgmL0
YnchV4ZFhMa76Bvo/YvI+FwqFPGl63jAsC6LWyOYNn6N+UAcYcDMtWyLTdXBYjB5sn4rjgFSp2n7
S7YEkTjmm4r5kAbxwMexfGts/d4lYGVVs43bhsS0rH6jyYIByO6enCsovCZQ76MbhF6b0lLmufXC
Rh3rRMjw1x1tOjdDMG2stwaJ8niVB0rnOPbrH1q/1EhWsJQlMW+J05wtu3zXhHVnxnmG5nqbRMt7
O9RHaY73AJF3cbdmB0oHJ2LcQ3i39APg0Jcksuqdo5q1TGV55wg8aGAmuIJqDs5krd3ptlyIiC2e
05gcyo1zYJr9ISKDKE2Hm/k5JU+tadRnTQnWWoXBvRSBcOU81a76dmw2N1w2hdH/luXyWNUPtiy3
MxxJbFtci+s3EitlEVwHH+sFjwlr28cuvLDwiIkckxKRVVFvkvVq+2JOvoBJHFxV7vjRFr9XzOLc
UXuYAyYxFAvSt+bpNSorLKupeMpT9LLDtwiDBrphR3aHdpzrxPRUExobU2d5aDlbo0VmZfUhwdEO
kBHb9QNDHFI13zGnelS2ejCy7rHAyFIA+ScQ8P72/527DEdZSmyZ6rBN2uVT1AJVkqgS9IWS29QA
yRMMGGwokKiI0nkHm/TVJnmMrWsIrKmYfwu325fOCsNlprIS7gnfkfU26Z9am8/SQHwhQMvi6hbB
kyIhyZjHZp+bXy5zXCj51k/ILg8j8vK2qV+TOtmDTzxbhbgz3OEUR5yKkwtvHtdIx6Ao7EivZwv7
1WYzHCf7s3OcP072rZVIZNmdvRRoH8Bt+lph64DQ2Lo3iPsbXJJNw4R10g7L2Hwyxl1DnxLayG5f
cNCKov5KwvwJMcV941peVpnLoSO5xR9ysjKpQS7w+k6aa75YmvlelbxmOb8AteUxnu3Mxyz3OYeo
GYhD2lRIKSrWMCh6I7ZnK5SEjGVLbVkHfmk9I+M+q16TYTqRVqlZ3U8tpMaBtN6N7T7jc8KNdp91
w73GzUCPWNmY87Eijo33hbmkU+m5VxN5mDXYoJOZnViVyH1D2LCHT/3qxPF21syPetHW7VVwLoPO
xyCzxU+S0SWyS9FI8ayrH0k/vLcp6nO41/cAaQkiTuJH/J6/gEayejf7Dyert23Xftez+ZnXxVuB
KtIjAL1Www+cDSt5f3qk1ih29I82N4AYe8WYfkUA8l22E0Tfsmgomm+L9xN/O9mzLPSnUt86sPUP
zvwcJqJ7TBC8VpMvtbr22PUZ9xm2d487TeHTt0FA5KNUGn5s847iB5rw3eM2K3HxsackPRY5MMIk
jYVXx15ST7+6GkVAwI2CtZixU1191XL2xSYvDHKCJGLDy/5Whj9ass60uT5Dw2F54XCnREJyZvL6
YAktArt6TCbzaxxSKETzizPrXwzNMo+8vL1w0TQYOcJsPt8BsV5k2yqPERvGfID13mSqF1Ozj9DS
OX0UW7jRmC8WPpuN06gcqr0NOSbrD6HdWfdACWhApfhZ1vwrlngr1gC/tianO6dusRrzHWnAwcSA
uoUcOh8jRsa3ct/ufknFfKoLRbNxhb7emu+LIaBQqTkyVzNy2v0Uq96uFfp3SwLpIkYfahGXT7FV
CHk82VgA1UO8dvy9Ax42PX5NZdFDYUotGqsHjay+c8+mxMjXtdnCRgZCeV4GL26sPrSIvUAYTNeZ
IK9OG86qddKtXrfnoI/IIy6q3zN5GBspl0diO/Z2nMJoytNzSTvEVIFVSAeS3DYSVE32l9HGMHxt
/O1E/jBISrYqnQ4FCXwmG34Pgq8ild2RG7YH474UGH2WeDxi9mNKp7OftON3TEz3PUXkPnDAP7jQ
dSmB0CjM9gfCmwNmCNej3ML+pREUAeye2cK81TVgFVl/NzNcHfp64sggg41xxXYpOVd4c81dIaKn
ug7rrR6UwYYcaVXCPI7aD7kk+nacjMUXCJNaPGYQ6ENgqoj72Z6c3LDrTmxvPJuNK8ugc9XSVZSt
BdN5sPeGM71yKRCQWz9IaxxJCC4fhZ28jhrKXOQ7oQdhC3Nr0G2TaSx95GHk4U6ZTtXMb84RhZYV
3+vM3KdtMXpUfFbIaEwp8mwYQECj+x0k3xqQyXFZ1jA9GkKtBkswrNkWemeOzAnUgwvaYleSapkx
t9qzc9b2g54+EZb7XYUpod7W0U3vGprsR0xJ5ykKjSMrs06Dthx2OZUNNyySDDGZh85yNKsFUIJm
bZYK8b5kmlf1OXVkpG0ad3rtGAuNsniCCEUwowQErDVvXVvmCO8/8G6qzm590carrSx+yuPlqTAY
0zXsLOc2HJ+C9NEpw/PCTMQWjMVKpveomsddtog/zbKwUopHxbFMsGoph6Nl9X+km+PfCGagIdqr
KT6zVP3WMOiOhSzORoFyxhjiy6KHy9YNJex2DfciTjWyOd7W+PmgcCs2GOgJltbPnazYCRWpXV9h
iG67u0EH0E94AsPBrtsFEdxa5tHORqYk2S6Gxpk4F35kcA/hXaO2wbPSk+4ZMUSds8BbShcTh+kc
ysLeO9Mb4xlmhErYOxIXvwvJWiavgudxsj90Ob0xjnjtC6Lj0cI0e5GrO+KymEXPv/SGiWzWU9Kg
dae/UrGX9wFRJOK4VFq/T51+3OhjiOW85EYisvYhUUDhcP4WgJ8HnKbWms8DX9dJvgjr3cg+/wBz
y8Xff2JF3xVdw14ezC8F1XhlIX6dJzYHWh0qeNJb2yh+q2KATBWw9eh7cgNH2s9wyQ/tYt87MSSC
fBl04tNs/aAWeW+FJoUWo07L2EXIrYcR+3A1QRqYCzAiGdnEIaEfIgz3pf7au2busSZGfJLlxc4Q
K0U/f0gsAAGFMTy6hXwe7F9tkpPsDCifav276voPlXhB1eTXDAc/tz325UiWNi6W1H0QYBnSetpc
iROqkGD28bmnMYJ+d2GWjp2Qro9IXYT1NGLNtFVl/hrHGKtyY8F/1xi+qy2T30Ve0Bd/6iItt24f
6gTIqW9znkgBgRO7HWL9KcIwepzGgqN5Vh/9t4Oc+5DWbJMYMfa2DnFhJnU96Wi5imoXBbS06fjq
WPU1kvh6HEcRUVHAIKlf44CUYMyuz0qK9BTz+aXgI5uok5Xp92sce5P1cotKZi+7js1acdCNbvTY
bz0vYQBAOLy38KT5ehB/KUfGx0EO962w2M5P/eBnU554UTzN/hpU5haD/SQAqCilXRJhjNuI8Qpy
SmAWZdN78WQiV8SzBh9gC0lkOFjiIKuhf0xDfjKZDCj0Bna4ISmg2vTrpj7+/0Lt/4dQG82yg6T5
/yzUPpbj/9Bn//0X/jvwTPuXvkqfTcc0/gPMRQ4aAhT0WJJNuy2V9R9hZ8a/sGGA8TINx1X8PWLX
/tZmm9q/EFO7FpMdxyH1j7/1v7TY/zdttm67/FP/qc3WXMOwTBpMwyQ+zTaM/wWjmvOuGwr0Mqfa
SN+ZHTNqRoW3RtH3K8dCC5I3R87xBVfyhQqiPUfsM7jZyi+RGPFW1DMf7gokU7IMl4qIsXoej4af
QAJ4JVgSOF32Z4bAeZhn99dEd9EI/WwS8UTWKLm/aSxfDG3Zggbh1q01F0L7tLt+fA0aLT2ST93s
+jF7kQDUHmeb8Vs7neZqLIjMjGNPFWhQFZjxE+kaz2blLOhpbcNP8z1AX+dCC7sJkD3jVUvDndGz
LGSFTxBWY2xxAbOb0ZGekXvd+lmm3gnS1O5LmZNfgCC9Yr54Z9m6nygimQJUHY91oX7bKnMZg0OK
t9YKprEusdtNR9NpX+tpCXd2Bo7XCKjozNIQZ9OcD/3Y/YB6Ie7ivvE5etdclGAfICJ9TUXiVQYz
E7PPv5kKwtmND2G5zI9TwABV77ujY2Q1MWjpwnZOJvtgdk4MobRdOODDbiz76NQVwWaC/ZBe3WOk
K2JiOGqErf4ARsKYrfjcVPbiO6NkCYUO/tykxoFIjLlDslDr5JpbbJ7tFlh/RN5YFftONH8rkUnS
6gGj2GOKH2rCiT/0OjOejJVe8Wk27essY6AnAZCnDO25Hli/6iLvPbyXuH0rOC6QTGxgEDaRDmOq
jmX6wNqWNYnibNOXp54h/qktt8layeuWk+yzmKzVaCuRXa84LzgsjOo5/80/hkEVEYwcsqK5JJNw
L8Ho7NQbEJRwv7jQQCZhe0sWfZtjPfiN1E7mwJC2CxmCWGW+K9A8H+Lyt+DH8/pQS3fplDNtTvof
oK1HP17mHJX/6OtFYB2l1M9jrUEltcNsCymi8JjOdT5OMDxJGOUGboFFaSVb25RoysPgl67i8YDQ
kZEKWaV+Gs+x3+kx9DZhP1oFnApKwo5bAvYmRw2fbEomxA7dNQ2X8hwAvMWTjkxMlEfLDt3zAsgf
+aID9/S9nO+rsGVWmxwMMFt61IAT5QKDK4/UpXI+LKg057lxfGAgcBZk9dg0A6yDchwuif7HbKbs
il+MoSOBPl4jmLC1dA+VbQKI1cfizCdu8pNGO7OI7o+VS7GC5ey9VyzvKWBNL7JzddHKn2JCvO0O
+Y9w7hiWO8DfZWNEp9b1pGtbd5oMLljxEj+Ma7y/4/zDcHKH7pvVtrDE/ZibNh/tjqJiMyeRdswd
ze8HE76YWVxznRbKIff3ULhqRyAPUJe5WCPTOnunh4HnpinJDaSbHKwO3YidfZMXj4i5p+OJaXv2
bpJ+dDSdAcHT4WRhmvuMs5golwLPb+Q8NSMHF+wBlCC1RjsRn62WRWVNV+wnkIoWKz6MSYg2hX1F
LkkX18r2MZPLHyQ2vpPm5zAetr2LIDK2tN+OCsFwCsuTQRXgi6sPU5L/5Od2/DC1GTLE6yirbbYO
kzCmcuWZLCmvHGckeT3ujy7+MSmUXkErtm2Omhfm6HbSotecQ5vExS73rKxkuN1V8aZpCax/Qt+B
ajagBLXUlN6JJzYbO7so4qOssnuzBSXfW+rnEMGayrCgbQNVFzsMYBbe6F4eYdHCzMooblXy0LQK
BQgZPlvyhfdFR+BzbjneqIRzQCmj3AZ3WQqVdShDzesDwnVngWwdWjy+io9qadIdNypCcVeNiDaR
pVcvK+tvxBrB4FHMv6xQpf5Etcp+ItzlJqLVWTWfCpfbxpz4LevOZre42O/574ld3j4tkKQ3+EdS
VF5RXM4XF4G338fFz3JyL2QAp3dpL2Zow51gsQSqlp1IHPEjl9idN2YDrafIpY0kx6p2vfi9rM7B
eFr1NZPW+Mb4GxW368FUxTkdG+Eb99xdN8UP9LCxr3V64yfzfEkSoHRZkX+bSrwKLTjrY+vrzNvX
IOY1mm14r+E+gR9ALZsEp6zR7W3hQlTK2vAZpclTTY4i2hPWLYZppWsDbOymaMBFOtnPc4BwzylR
9NmtJu+J5xveZoPkkj7pwNVJm1X9rHCnV/q8D1ozv9Ns0GGGBMditlANQ7tgZW8uD0HadBTE9UUP
MKdOlkaSdmLPD6mOt0KfmU/ECY5nxMWbILTdE6u5nH0PBJ8Jhp4v3axhfiV0z3RruY9kdwDocCjX
0fAc5r5GlLdft4y+iwjZpdsmdN1MW9VgLXfIwmsUYbn0q7I/xwHWxd6ZKsyE2aszOxmhM/Wrps0U
6yFqVHuY1tJ8Gvxek1zhdOHU27xuzUKanjWUMADKmcM3IMVYNde4ry65Cs0ztJ7GA2l/Ue0qep/K
5H7Mur1CiLNU7niSovXb1QVdxDmT2/gwIFndKNEh/HCZ03Nnhz49FnuzwrFO1SJ2jj7SCZAoYo1L
5yn0p2xoC78118yOuj6zq2e6HbN3xO20dRrb3WMY34uMcYCL1pDYtao7kvHuQ34qvck1uRAc8rMi
6Vz7ikVb8yziSqDXMpBYxeFLYEdrENeyGkAQ/IwRDKaGTsDBKJRZSr+gqijQ3iXWFUGQyVu/qysx
XQgE0liHWMeeUOst679h/Snz+zamDHDhFoqaSX0mnp04Co9a59gbwDTo0folu/TtvIc8HPpWNoPC
nGqbAwiq+S2bwcmypH/uGHViepNEa9hEVQ4ZaCQm/xaDe9X6QQTG4EY56Rvnl0TH7g/4mVcCyu2r
t2fmyjRB++bZ2oS5vx2eJztYTk4/I40r7ZGrTKhTJZX0EE4hi+AyO6nK+EywcDHQGuChEWrQcIgd
tE47WFo/n24PS9brW/T8X2k+ttvQGn6KJSB08LbG1wBsb2WmgdNbxQa5tSC0sDCuTXrlmxELUJIN
mYf0KcmHktD0jiwxhvpmh5AoJfZrk1pDjGCiI0FLMK/quu+OGhwJIrqS2w8JPhnqpVTwG4lJOxGL
wXR+SLWN0b42udoFNLAEhzevQdqlu2RNN3dWjDka20tSzuH+9qewcgBXDACWVtnEvAoebs8kaMC/
nt3+eHvITUquKoaDvwLXbw/tv5/N0hDHONw2QxCfiYxHSOo+GYGWnGvAFkfUw37RO+hOmXd6RaLC
bcmqcQMKDsaouWaM8eOONk1rlIYMCAIScNCY//VgjGvr/s+fVRghigzU+y2d5JbIMlQh0Y3B+rGf
YrZ0Db0M99ZmOCZN0ez/yngZGr52e9qavLypBp3rdr1p+rs+6PURXyAuhUEXs3d7mlltuqmX2vFv
b2u6svkx0yFJ+Ovx9gXdLB8WpWVeIacfYc1unOuzPN2e/fNgrPHMzSr0MLXcV9BCmEWMaFjYIf8l
K7llW9z+2MAP16q23v7zpRSK/MZ0e+qsVYdyey2s28tye61axAWWjIOdfMHbvZAe05inYEEe5vwX
e2fS3Ci0bem/UvHmvKDnMKjBE+plubfT9oRIO9P0PYcD/Pr6IO+9eetFVFTUvCaE5FYScJq91/rW
nJKRSjwW/j4O3XoQ341c5LSqAvyno2nPIvYoVdlglBoglrHYAbfoUcv/18FvM7UIg6t95s8vhVZr
53rB7tIG4JpLuD8bjRjcBTC+HsTgLRXs7neuz0qHANMQKtp5R5p2/075EQs6598oPNQW7d2o9e84
Jv8BGEK3xXC5KHJZODL2ya5hVMc/kQKxRTEjb8OWNuxoz7Kgitw++p6a9us3h+Vmt6D+BX0zmoG9
0tFlPqI6rAoW5AsjyV2GiJVGtD6i+4sKcH0+9NFrIjD0ridlPRer/mfILLB0pffUWSlIhhCc1bmB
3u4lhntYz8x/u347hdek7lJsJf+6sD18siybT6ZsyH5aL2QsLFxZqM66Y8uC4L9jidZPyR9rMANF
KuMT24k/H8H6Ltf3C/xhPv995wzb5V6Afi0mhIXDks6sW7/o7hO/NJY21B3jwWBH7Nmi2DomhrKa
htyGzIR3tKSBQP696/t0P03Vi1bKJEhFaWzMeaaEJvrfOmdFUDsbczW9tWSM4uqI/KUalTCP+yhr
pj67/j2gRTcCz0guHaGlvp1LUO9+hmvvSP+QBN3EeRxiTHHSvy7QYjMK72mgSBS/TPSwZKN0kTSa
7skm1K/qq6fG3jNjUgC3qUh7GYt3BOD72S+v43BNy/LL8IxXPaJpkaMMDZDo/Cj01zSmk5uL+i0a
yjeik9wgtbgFjCK9hW2cHyt7fNDxLldNuldjcZNEiv6TjjrPHawfsmPn2bJ6p8fe0Q7DDKjPwF2W
Do8KJ5Y+3vCMbqu+RC1p3ZYSR1hpL5DFvO2yUNXtzAj0LPFOhs78GlEYRI9Y0j4wA2Ma7/1CPGPg
Qd2XJRfxucBIdoQBHCfYCY+OFKy+xHDubJvc4K/RfBDzI+DfhOozjdimyG5gOH2yISmCRNNuNeJ0
F2xririI3boQDZWIAvdj6EXUHDTOWPsE7ghc5/0ksl/hREumnuIlQjP62UkWK9qEFIh+5o1wRhGM
SBictH4U7clftnpmWFIhdTE1V/09dEnWCXRGNnaR42MvrrKiszWnw1UfX0OPxB2yG68Ti4y+bbkl
jAnFKaBt1sxbj9zpJZQXxh0E0JR1lciS09zTICAC0c5+4gN+7lzxMfAhzDFCMql0LkTXwVqYneFA
Pja4wakuWLu6nb8ykz31kPooP1T3YIceulCa122OTTHCGihHvDSD+TKFIRwqH8FE4fxuW6vdSqs5
SRPH9tTJ+6IednG1n+3xglr6wA3/3SVATv0eC1xN8ro5IqJLUf7jTqrwowaIABEVOx4fpN49FrXm
bqajmZIcX/bJJwGQj6k/WWCN3Gs+QQMFa3njhePRKqfz4rShIbuHJBRtBnv8KlEyxkX7MrfeU2b4
774rSXDhPkKh5JxoOwM8bcR9XheHUs9vCdRemuDtoXXlW1UVj7zKjTGgjoqMVBzKmI2XDSd6JHAO
9EC4oVJCBlHFzt1LaGhxGiJ1P+Y2C8dsB1BvIK/WGlxvn6h2Y0G7pUnreIGFLioZu7d5Cs8evWYS
4Lq3NoIJqLrs1Jsu6d0CFjVKNICGYzZczARBUTlr720JfiA0KqaCE0rw317VeTQV8CrEzfBTNyWD
nyZ3jokVo58ZDlyJ3NTL+3vZCYFsDp0e5s84Yq2s4eVyS+O5WxzEolE5UXPFNjXpVViQavj3yF9G
ynItgfBgm7tpi9EI5iqmwM7ux6BVenMQ9CVkWn7nDTXwwa3fhG3iQhj8HVa/3/3kd9u4Gm6x1kJ0
1cFJQhdGwlb7XhANeEltkgOz5HHK4ukii4EGzHCwMhQ7dRH7Rz3Dw+V52jlVjXajmxEiA8LOI6Uj
JZZQA9E4HjrHe/TJWCeD2Ry2nkWybT56+3Ryv1lZRDtLDk3APeqZkXEei9epSx7YF883hp3cVD6B
kporvy0JzMGnqcKf/Dk6LbCkVn8vk7TazbN9kZ5pBGkD6VTEHVf5L5vo8R3GwRFvnSIkuqaZjefL
ElenJvQgJEnUnl1zD3IfRTd/u9bpxnmI5JJkuu9KqrFFZg0HvbeNMwvYV2YNel4hhcCpvKFpx1bN
AxuPZNJP509Xt8qriTA1mD3Nve1z5073aRLkRHpvksLZtP1wHEggOhUElVJlsDZhKL7TlABGtiFO
gH9PblMvIVPbMXYID986KtY3DGvbZORsoiD9puxBHukI9cDO6iNExqeGMehcwpCPc0iHFn35omh/
x1RRNo36FsCfCcC9wUpEOKadPyTxkG2zAbOSU+g3fSvvIBn9Yoq56RjI9sWq0u3f5CB+M6Vj5BhJ
lfYdiJW4VtP0V+YAOVV4YG5cxdyYsiaTNh3pTnRUr/ZpB1Y7Z0rjRiJsnUxgCl4oFTIEgpQltehc
hNtK+PfGIJOtg/pgy6o22Vi6MhkGBdzOWfvEFA64CJdcoLuS8SB5bDOnuHVLNSAkcJcWnPKQR5IG
7N3nbKyDXtT1VrOXbHabhKFrtZiAbPujHb2SdaakwV44EIh/t4JbvjD8vb/YfiyjB0zLS6t6hBUm
9XNo/fKMLfK90psymPut3zhow1V5B7gbr7ETomSlfbtDs6aDw0ZiYluAiGb0ko3HG8adha0Ko4bp
4pmrPTQ6WXpsYGtZjbrRXPEJAu+qsQvbunaB+sp+LklyZdeQeRRLGdAiOdyTORTIFiJKEpIvU4y3
UzTYV2vRvM3qMKdqurEtRUt3MuU+PmcFLoqxyy+khbL7B93BR4NXYCYUOXF2Rd/ZFwreJJmSH+wY
OJO5A429lXt7x1NfmZU9V/LalcLZDHQStoC6sBADipsSXwZk7lKBI6G2RGqUhFpyPw2H0ZhR+lVq
0UfRRiYiz98mLRDmxLwHYCu3uf2DBDBGouGfkVAeGo0mK8OjUdbPNgOb2ioPsasHExYrFUtGGVU7
asHJIW3hrZO2WufRN9TlGsm5rR/IrMchIIkjbdQIWiO/Ms3hFJP+beI77iYfy6d0+Ex6kuoa+Lks
iTZejTM6tKyXtrd5AmG197KfPqHlG3oR7XHKh/fZGD9ZNwFKzj/0DC1HlouHMK22FoGVeCgfrJzX
03nq1xjbMCpHPJKCuERvZn1s/3ScCVV5WbtslE908Kcg6cm5tb3Hqikx+nXAFKz0szbtz5mKx7bu
tZ6xiK2m5KoTAvxiMtDiXNLk0ShHBM5zb+VE01IgYPWuSZfTiRdEi6pATbhEKJk+Wg1OjLYpdk4B
S8PwT6Fbqb2ZA82Y56WUpIrX1kDpJz2kjXlvnWD5FZQ85GUaS/dMoMGdhzJrV4hUwwTnE3afVPVd
n2d7PcMdy24AeNqQs0Jps+Ymdn1ClwsCVDy6sInzsxyGcqvrX02Nb9vnPBZ1bO6la4y7Wvd/qrrc
pSmY6iKg6jQH3OLFRiwFc2lMN15zq2aKFn5bPRe517K/mmBjGajq+yknM61esq7W53ThAVcvW6/X
vHN76h9LHaFIUuy5y/O/h6SOGS4cRnqt9M7jZNSEbClrUy0WiTVVCwkEhIF1z0bMWI3U+bwmJ5Rj
+UBPZMTpQtTCnzCF5QWsjwalyJD1BMaX5Z+mo5N3xwEqzFlPrxjT3wWljF2d+/IsvJxN5iSHc9mX
i1lZzE6QJgPzSgXHlAVihJ2DrsNZLQdewKLPKA/r13X3nWyXCXMqng8LMBCVHBaC8+QY8Geq9gwJ
XNJwozOyPsXr7sNmxKJBsewfqW+xTnLLsWY5E+HWONHuQkVazvCVlvKIsxyo3Pz7Ie/BEc3mDHp+
2djby05+DK1Ho89ZqSX5s6NA5jtAws/rAZMK5OUh42252jFcNs5pSrR8vBzWR3+/hunvvldgvtHi
UpRfduBEHA9nQnF8YgiW53+/WLZQF2AIHtfwDEAkuzZz6yMsTnkmFDNmdg9pFrUOjMCqRYWUL+Ws
pkRChYc8pdQGdJOYC/ypKb+H0KT7k7K3PrKXp+uj5Sca2NtH0oLsbdfbLQCje2EBwHV6OXDhy8XJ
Y5IRnrotmHMdJ0qxOFHq5dFAlv3Jo/M5dAIzeKZsWMnK1/Zem92tX0sjRs71kTHa5kYHBkfrR/42
LAvRn4OFXIA/OtvhgFSt+VyfrF+2+7I/ZZyxXi9xSi2H9l+P/ttTFrzdLqsxQa6vT8PwwNW6Nbq5
OxMkZP05rF+e+j48jRXxiTP0f7YJ2aHO01vDjnmaLy92fcUZi4TAcy0DBx2vEaKGcXaXw/p0PbhN
j36sfYRIsFCLlDzDMV///7+9iOVDInDcQ7e4vI71OxMXAsRo7nCVObtQPNtwiXwof4GMkRs5KMga
/UcB0QjmAxGFSdy6kPDYeE2eS4+D8CYRbay2tm/nwicgoaKkrQ1Us7uwvzFMB6cn2p5szD9ZAwU5
Et3NZCKPMqrkt+OUL1XPVQKlI4jhfgGt1JEkYnbZzBkf11hWF5b57CU0modD0hUL+bbZW5N96dnR
9GPpHLKBP9dq8fZb32KAnA9zCBkTifyFom/LV05tYrxUxvBbW4I23UF0G3ShfAoeYlFWitt28HCf
wbf1Bv1J05DNNW6bBP9fNMLOsZ/+b6IR3yE+6/+sGfmvNvtZdj+7//gfv9c/d/r1P/+DuCN+55+Z
bj76ENwrnknPwKSA+jfTzbf/E92I77qm7TFEOouo45+Zbi7SEYHWxFiEHWSd8Vv/kI5Y1n/qBoEa
vlgi0IQg/uz/QTpigmT736UjhsGf0y0dCYThsA91F2nJv2H9mqQx7Zrl9snJ2SpasGa3UYFAJHFe
c3tB+piUqJVrfxGX4nUBd7J7opv47o0YeCQhxUcSCp6EW7x3Psng7ixY+FbAvw0teoHTc2VJjK18
luPOtBJWCJi1RHSV+jRiI6aimIa+vRmk9wODwnjwNZSBdrdFTSlo+lvkjnvzFZ5+Ou4xOuJlNfAo
mtgYd0loBXVmfJINFqZ6d6OXyRDE5D1tei/F2GRYIO4q7zsbLPepI5hGmfbWlGkM0CQ85h0LDGxG
7Fp94qXSUXcOtIkJDLCpOeougokpvsdKZJ5ynUmj+DghlH+p69m9iAYtmIRaQ7iKfVuIar5PcWtu
ibrQt90D7sr+RhMpCVQebXDwP/6xyln2EgW2OIbvZ0ejyc0CFykIzIXqzjfEgqSmOeXrhRGYNssi
u2C7Ecnqd+l4v0PPyg9NW735DEAEIJflRSEUQJrH2FPqZETiPLw1hk6dKnmu/ZDeZdtdsYrQmUut
g5dCxijMJ3xhGHSK+Ic/N+li/bf3EywnTmvf7mf1HebjXd+G93kKZ6XRMx24SYy9dCBRF7LQMZOJ
fVkM906j+3cIlYgfYSGoJHyzwTZ+hBVxCn1JLTDMQhoqyb51qUKHDrvARqv2tj/oh0o5V8cQe9FE
h9QX56GCvlQvbOpxce5bjHsHIxN4mcpmAWFRK4gc/7l2gMQ1S6WGxEGCPeoUz0L5UenZYwUPhAUp
3HjJZq/wwQlrDJAdulvU3G1yoiBBcbQ5oyrAI+LS6cMD8NFotAXr6KVLD4SlbbE8fVEJZvYYH0Gu
l2ICz16SIZY640cMejrIXSNA+ADMTDfulIyIaK2NY++KN7115D5vhwwppPGL3fmL3+3IRnpuc0HW
b17wvgzvpz2m77aYED1Jzm7jVNjTMJtEKkPPL2ihUoH0jkVkXotqypbad3jR021Wh6AtMhe3ak9E
39jY73qd4JQkk8Ykt44mk71XCKN6lOd5Xm/TGSNgOqFLUkX0czDZQ2ThvcYuA4r39EZz6shEdphI
AleUcNhORCSuFMPR0n47c6w/dqPzNSS5TRM/OqZl94skFuod+RTzgZoPHUqtPB6s3WuVihrht+bh
EadWqFMwGKV7jzgpUBVMO/rwmseut8kwkNuKFL60quhEfmVgBjY2Sl7OJLhh0/qwU3Q4oGnsoEI0
AvGGyncGgsXBELU4XlX5WLnYC9wZxgpb/ddY0iJzQcWM3NBweV5r3X6H7Rws3IGIuGQfZ9cG+22l
rrynShGAkYjHlDsOf8yNk5j0QTzcmc5QBqW/pNcMcmvlOHHMzNpqQjsNufdga/7OjhSYIpkeR5vy
7NgtNf02QaNcfJlgsXChFfcNUv3dlCfPkQaVIDLVNfKxhBelYQLdojZnDIheVKm+UfmMSIqbd0fq
cQBW39LalAWc/YEEK7612/YUvsOEwSozkjFjp2CKAEcfkZhmG8oL36hGkGHkY3iJHkVNfSYLG+3J
xkxuer/AtIp9kab2DtfYQj8AQhnZ8U6Pmizw9eFUhPnZpOlFQz16WxtyzAFc5rYQm2poHfgH3rsq
p8dxhJrNTYnifrEDEkR0TYVW8m7abmtxgVrDeI1M6h0wr1i3zBWxkyyGEC6DzXMHmMqmnYzsq8YP
RVzYVneoQ2rep51cQexQ+FERnn+SBry63FZdXuApNI0DZ42Y3HxfyPTOypp8P2Uplp1ogYWEqXYU
S+xgp/untGwXyzZ82Az/bgvB5KafUd4y+hyznBZ8/qsavSyIFIbpSNybxFxsZuCCWz/DrtfkJPrW
cthphLJepIoezb7SCEDSBtIFiN51tkOtXScdnrRFKDna3YR6h+GevQJe6OR2ObI7rgxyDIqwu8aC
zIJZRxsg8jahZJxqh36iQO8TmmjUMdLouErwAcU4MpviNXRKncmMYj167h26OGrcC95Fm1MTfCr/
gQLn3gSQ8nM0cpMAYHb6REnpO78v7xaeEG5FsfD/b0dqdruxG9+gieunUb5pfdkF5BpUNCk1ANG0
zOg+isAxMhfz9F0bIcZgMGBQJj0jSEwFGYkWQucy4vmbqh2zQzq1/m5oQe3nlvOKl+C1YbezawbA
TqlTsDNYjIFpWAFbmBBcZ/IWq54FUwyyB9oj1BpR9pNUyZe0aiHti2OHTJc6ahKR6YMPFX0YdPYj
BkbQJaWD0GHA+oQ3wx4bnDpzvnN8WDK0L+0lhWohREgXKKOwjm3JAZkj5SxFOozhvw5u/JL4Yh85
1iZx/YO+sLdEPdzAiOKlyogzOzsY+Sw8hTHDrhcyqw5OyH81iWaMc+Kfm9cGavrWDf1wW8/8YD0j
SBwyAtRCsAHZ9JSV5p3b8xo1BpJNBp38mAzgubW+vbKXocYSTg9T4X6AJEJuMarTnBj+xaFePBLL
w9aG2j/9akp6+cGoZXwNU/cmQcR7Q78m6HXidMsw2aqk+UmUUJHCego92PG1/e1bNVc+FpQ47l5i
EIV1VDHmUjgflV/RtPYR4WnxHQKF/GpcOmA69GhG6xrO1hEygXsSrJpExQeaSArtc/jb738UqcOO
1IF5oqvsiEMtCEdQsAaplTtSvO+dOzlx4UEL+XB1cFIaEjNDIdzyGMxQG4KV7cngzGSWHBZolgol
VitI8i03IpQg+TbgEsa/UR+wn7jb+c3T+4+psgtEYOK+YvV2yYupo3doRxcH1qWRNihmUE5x52bP
qQaUzVtmbVC1SA503T+nfIBeSGC3F3Xh1iporJAZeojt+uoZeClk9ExWXrzXi9+QxnBaTQ4xhICE
VP7TJuZ+29FJAAAa6YxHDFZd0qVHT5/BHfgPJp0U9HqsBBN7+jElFszbrh835cwmTG86DKM6Xjvu
MLpEvYlgQuPykEYYQILPSBE0IpoK42lWTrJL+5h6bhWehEdJFjEdayafsYtVoNyADBotzno2aVyi
FlLfha/gD4m8qbsZ5aljwEeJM3MbhdT2fIzGBeypjWHFP+EgqiCrWuw84pZ5adx5lTVtI0o4XJFc
oISX/Fi0WbN8HkZQJGGn9CtE4TBOvf1QUosESvjmeE29K12HomE3/llzZVqynZTgo4amsB3Dc6el
NQoC1L30bAvh3tRUNk7oupLNpDe01mJWFrSCNwZ0LdZLFuo7mdnIjnZaGN/5Ctms1U+8pEZ/xCwD
RaF9jFHsBc5M6THtaFdzEtqO1q5h/ehgbBL1hx08LSGE6RbdUkPhE6YcvlXSH4557xzge5nUu+nb
FiP21gnuBSgDHZ7+W87a5TBQOFpIqOAvSZoFzPIpw6jBHhV9JrPcmQN9KSoe5WHMSma3fCSlLUJN
yJYDh8vwbXR04kBQV3h1GJQnRXKFjQ+JZZvNcpOlZmiPWN2Vdau+lQWDDqNTU1nXwiSgMYHXiKfT
emtEeZQZGEgbuV2dJ4TfjMRGNItcv/IDaghdm9Z7eI3eyUQdxGZI6lsVz49wTQkXKNp0b3nV2enG
52yA6TrWDQq73i537SjQyXcNcjUdjYPrgdSrGN4dLX3COQ+zqu/RDaAG3Rdm+jPR9buSxcoyG6Jq
9YMk9ykjuEQ3lSfvF5Y8YAbS2JCuwH3SEram9JObD5eq+DUv/BRnoPeAp+HCzlV/xiPgJDVihBJq
adV9sVb6YKVXjgJ9ZmXLne8i8MvgRbUTSJ0eraBLM25TIVPY9G7VBLFGgd10m93gDtWeyzosSAjU
2bZsvWS6iSbaQ4Z0rzKE7alU+DW7qtpPzDnSK61dmRYufr49gWMa3py82lj7DFUmgkAAy1Mcs/jK
+zsbna0zD4IhDukBcrBLxg14ai3zLpaOE0Rp/0PEMUrKIQUtiBo61eqrRXzSpsDOu6HUg0xPqkvK
xPggp/Sqxb48YX7k8hAK275KaJ7Ox7a2vjEdPA1A6QLXuAr0o5vBp0NBzPIuz/S7qNvridcf7LC7
Kd2abUxrYZZCoDEQLhQm4QnuGualxnqN6O6DaFfVwc0RDTKHzuzCKPNcXPNuiFhLRLoJWGd0Mfnr
OJsRcoJB+CJYFeErDqeOrlWXFTUt2S7a22FIoak7ZIn2mSrKRNQCok2IU3jjWKxJ2OwYVPVjsGEY
uu1dz2a+n+KzyCvqYQsunkUt87kRk/HEQgx1POiYDjQFLi4s9xT86Yjk30J4t4iW9qkR+wfAt2NA
TtJ7Yps/DD3sn3xPe9RLshDTGtG8bwdp9OKVnLkMxek+YsteTuxNmkcbnFrgz1icPTd0t1FNK02v
fxoZxgs3yfw9zDlwUnO5TW2AO3kFWNAbUBj77bGS9jNdQLg57bSnAmdL/TlNrU03jgg+ZAv83Ygv
ukxw2BUzieOieYXnhpB96utdlDifWue81GnKaTfffKdABZTiqF6WUZaxdYDX7tAnJVvoYtMekPp2
gLeUZRFCiG6yNrFj760MofxQvfdgEynx68PeVB8qiatLxVCQlEIcAM09keoZkBpO66o4DLg4d4mL
jLzV73X6tIjIe+Y8VNdOT1oislvyW77wYP5IRePcYBGCqjiJDfPlaHz7WvsRyfAsen1vt0hTBZWX
jdmpnVnQcYJWSaaVO6He5x4mpos5JDMwVlMDJVt8QwkiPEXdfZl9KLolN6YCwzar9NbT1S/Meqby
/W2lMKzqUgYh/AvktnjFR7B/o4vUdg7VsJ3R95doNndYEWmrVbeeq8KHEEZl7I0kvpkWSDOAIpoU
Vz3BIGinJCJASsRKLRZKUHgkeDko6L1SHwBDBD1IoeRZ8Az9TW+j2cZUTkJ5XO49oT+bqsE7Y80/
Cm9faRnmyJTBpQqNa1b05rFnxeOmRophh6iHFr7kphX1bbisS6KQfZOVl1fDgY/R42BnPNVfETG8
tBZ3mtu/uo2Y9/iuvhTGamT2XMt2c6MEKweAgzERQbTZzeha1MXzoDNEJf5CYJHcm0X6hE4dxHhM
WSZI8+gpx2/OXmy69g2lob6eFJeTbj6Wc/KWmeheSH4oENCqn7NzUF1an3B6vbnWGFx7v39K5vh5
hvTGGWUAS+z6j262k5zrPw9XwWVa/MqkqE4UnekQazPCHroa68FwxcHlnjusz1bVXYNQ8CDs8N4k
fWYCpXYK49Knm0Mqeyj1u2FFXRXy1BU24M1F6+lMggTw9SFu10NP7Y2GWMJIlsnjH7lnS2BVHtFF
jdF4PwB8xWqtvksLnUts4NKPzPi+88xXieN+W4uhPFps74yBxmXPiPyltHs3duSnyutTk/vk7gAg
uZAd56KqcltKHAqRMaX/TSFxKmhNzucJDJ9g0ZOrYUlNHZR3Aso6n3S5MwqstIaZ3S236yb2IeBo
T7pH71Ong2CF3lVThLezn5XbJKqRXUuKQEbClk4/Wl0/PYa0PFicEEmY91g7my+GIoJ1LfeKDBDb
Wv7hKviBEfCASsOXk0W3pndpE/tFWUCu54SmQIXSp6i5tGtgVrFvzpApP/CB6rwJbFJpTml/EuZj
7gtzi5PinenhYug0o1KaN0VKgJBwnJuwLlnRaZl9aGsDMkEubom8ePdr8w0O4mNTI7BigfglRx90
cHVJKoRxtmvIAy2micY5DmmoJxTA6pC+zTbjotXvpd8C8cGj5VV45QS3kFkaNTqp7tabdOvo5OXT
rO1Ykj0MjpYdqr7XKLMOb4UVB54FwxLgW3ZWyFfyZOnPwnMu4wBSQYzwF5PJIcqzC+WEWxvK/DRp
zX4VhyrfwrsgCQ1DNUsD8V+Hv+i49WtOTFCThnsNYQU6ZzSGw84U2ldd5PSF5uiu41I6rM/Cpnjp
CvFJ91sGTZfD9spL+Ydb5y7SclsXJoNMF4hcwixPMuvc065paxQvQFtBYMIOamAh0NFUsCCY9JZv
Dvk8IdYHM7C+cm1EM5HM7P1Wpf2qckXvAeXEA3J5SCLrEA3ZB66OhxYrPJhXuqTrociialFD//O5
wYnSU3B46/27Hv7w9f7cz+bRppx+qtgZ9Vbq75sIVxya6NTPUHgPI0KzNmyvUYdeLkgWuTW7zebU
ix/rzUhGwdYyh/a4yurXP0k8PGflz0P+t5UlFEgjUchLwz/JtbIgaJF37HgSv8X6OazPy9hv9545
PTqW/PQH8yJjyieq4+w6sj2EcYMbxV5azONss5xiP0acGa+IzRgdatvvTyrJehhnAy9yeaXrKLI+
rVprDsSyb2oXacf60lsrf2uYrZhi6NP7WBIkHrEj/Zb+WIbVTngMv7Gkaxia8qHvQns/OinkqD+q
4FUgrPmENDal/0inAp36ZBMwUA0H1mCLvd7362MMLhmhCRl8xagdLBc+HS4b/aInoX0xWsmObIwV
moJFzA3DAW+t50JCn9Bcxg7ovfX/EHrMXiYnh1bCFAHKSGMYM19QaZ1J19h29YDi4lQflxXGOv5m
S6PZL7vbflpPIQn3dgNiZzVhrALp9dF6WK84PYEbro/FbipjLjMzosBMd/X451ZZUYvLwXTxQrBO
94hC7IHO1SIBIr0YA3x+eYN5x9vWi+SgSmhqlqSAbFKJ8U8kEC6qUz1BksRN9LtYerhF7twKKgWQ
YJAfrAfLa6ud03PLe4suwUJLyTVvjR6UQXBgVdhF1LsZbVCaJx1LdTZXVSDz8JCNkFIIp6+3mDP+
QZZc78h6uZ7XR3GitcceMqGG5hE52aIb+GsImJdL40u6klnWWNrAEUQcbKgvOmjQ03oezFxAcpyY
ameqOQJqjDY4bAXd5LNRZGGz1UOVZvf4EaO0PUT6/AJl0Ns6SXE3aXBU9eXQEJ0jNXPad138qjts
6UZB1PT6PaPVoNG5xAyPlXOTL+qhmaAmgTxiC5vbvnEFla6coOn1B0o1dhc8J5v1e0CBbzo3/FY2
GByr0Q52q6aDng1EUCnUWMjAWpSQ3Gibti6L28G2jgMwQpAQ+d4YWhyEWujE18ahBuGMxHYoohJv
xqoGtD48UVuggtuySDKXF6239Ligw5NSwULjGo9sS7WBp5o9f/qTZHq05E3v2ZehK4/ZjPgYC+GW
ob+8htN3JY2YGM+OGhIFNwI0p+yUtClNc1ffpz27Z6UmGxBYB66cIdO8Dq30tqagoWAD6Iphehxl
o5EJOOT7ni0WPlPtvYk8dlMpVc6quIiwFGSatiEGhdEh4a8j+28sPhBUk/it52+ymdUORTe6PCW+
kra4LzI4glM3pAfZsMaGUi3qeRe7yY3hoCGXPmx3c6qdrWt0KduTOKKvOdETR49eXP4evBGMuCVm
Y1uSdzp47j4W/gOFW1hfQCbyC7Bd5MlzzxokGgKZMNVBUQdEhmpDdAgS1kd2au40w3SPup4XF2sW
+Z8D+FCKQA6LM+n9Hicv2aKM2CV+1W3wEplnw7ZItlweNcthffT3G/HCg8U9vjDLqTuv39BjOIuY
Bovt359b/8r6w7aRvHbU1/eNjj9rsBf4a5Wi0V4f+p6hHSeIf6QCKuQTwfrVv4dWVd6fXyrbJSzX
KbLAGCyWaKOH7KjXccUsMwl1ctQ2ujiPuklyZ6Ef23DCNjcz2nBx4rVGhN32nxRXkHXDxgkKdfBV
GBPdxh3j1xZhN2fOC8NjZGlnnYnzVDOqqolhs9DsnKI8Tj4vytTFmPB2pJCOOyJQ4K+rk20yrvWg
4vcOo8DGcowvJ4bB43Y/Fnkc1ZWgcvs3q8JWZol+L6vuOcnY42bC/6EyQCtwezZ8jkfKrfK2DONf
IM3CDQZkwDaqpvXW7swOUcZSwzxbWf5hqGs6qSW5iDa1i9JMM/OvER4XHHQPq2j35Xv0vAXGzdF6
Tv03e6IwnjjY93t7emHKxmjh92YwKSpdVfvkCRpfwoXziXpw1xdoWiC9Q3F8jvUcq28vHAI7sX9W
xY+8I0TIMqk8WpJJlhHPQefbdTWfgkO5rUxhwMXnMI+XDlv8PBQfCe5jxrU7i7QF2KIFLARN39ZF
+BL2y81e4afId4yD9ckoR6pDpOH1S8hUinOh9cr6VlDWNlrU5SEpUGiU+8tSll1W/dgfvyEJ0fzy
jm6T3qNlcbamx1Q65/0nM4PaC/Mu18Yzffz7sRoPKo3fGiImNn7+3NM45cKineVuWlU+t97i+E0y
qFvkT2wYKQ++P6K4jEZI8kR7z/yxgeoisfN8RiCWu7qiYpxjSdjpqE+RSlLsh6vnlBCUptsi+1/s
nceS5EiWZX+lZfYoUQVT6GI2xpmbc/fw2ECCOTjn+Po5sKyuzKySyerudS8SaXASbgamqu/de65J
Y/+laSMIDZb5QM42Xj/c8jULXKBppMKJWdxhr/toJWXKqNoWVXYcvZHjE30r6QQouOmYukBo0s0x
HgyzPPn0SVydPmKDh6IJW8PPr0jNAP2qI8i/n73Kr5Uf01LoSbgBVI6VuCtJn3MjMl28ZJ0A7tYF
mYKltM4GGX+YcVdZiOyyI4ycmgHQfEnJr4hJptIlFknzQiEQgZsn7ga/33cD009LbOlCXCif2+Z4
TT8Nsz9EDWfVwdRSzndeTozBEJwbM3irXfks3YuvnJ+1dU0WEjL1v+cRMDeLm+RYjTo+T4Y7bhwX
4/bcW/LM3S7Pt1e3TWcF5pm8LQauMP5azhK8LsiiU2LPxI+b2bvpoKuKCVGm0h+GdNZDIvJ4BNBz
qLjHO7GHTvjYVQftMXsbJ12fxEJFduuF83zbbxqAFsiTeW6YLULQEbTQom7uBrtiDceTl4Q86yNk
7oHWFEo2y7mNtawzqVVwMmER1Kd62ZjhQFkKIS53Jyb9KFDXDv9ktFg00f/WeDjxMUZuvpiBmBzc
NkqpxyabAfy2CzI5WiZz6MPLed2M391ZxGvASSxvlhUHObAHz1cTYHx/kRMUq9T2mX/fvjnexw0x
a1RcMYsum/E2Q8tED6qYUvM6A025MRf6ccy9kofEOFS2ZDgENbRKZD2eDFdw4mnQQdWFSpFjMeMR
jF46RClJHSyKgLaTjXmTcQaLljNjyXMSX2+SznbGMZzzSXJjGfJuP1RnNAxCImNDM65Jf8cbyGKt
AQ29vISTjXyP7KIkRYTsBe/mzRmZRfi0KJbyicffZo80g+wOVYYB4L47jwGTPUBXlOIXC5+1GAF7
u2A98/t+LnHZEMG41+2wuE7+8efj5RWNPTrdPFsEF0SW2B7xV8jf9c3UuHzt9uq2McziUnDrMz/S
I9baTh1GmM1+On9YdtOycs3fnB5zHGOBpARHkQkqGE26wvJXedd9EWiPURwvzUKmv24nuhOlQFxx
Cr/VFDk0gYBmnG6bYOaGDYwRw40Wp9vGwTLr+QbI59snbOYi36RMeagExBgLAkjX6O2iXVRar6nB
Y3E7piPQMFXUm7KG6tZ0PdbjZa7NupPlRoSHt7nZln8XGg+tfv5fsd5/Rayn0MP9lVgPAHn+6wf5
5F37R73eb7/2nzG88m+KhF3pKtNy4eZKAnWHX037f/+Poay/KVYCQljKs2EwEaj7n3o92/wbK0Rp
oWNdJiDWn1FPSPVcx7McJHak98r/jl7vphf8I+nJJonO0ibadk8qh0m7+LNczzEnJIUofg51KujU
Qj7sgupClhPh5HMOuLFtv7TGJwzwJ3JPY8IYkDznFIPWSezCbPNAqkRG4617LwfXat/DGHjxei85
QV/2z331OXbppfcAtiyGo6gA1CwiJHBYJVVMD3HqbByEAR5B1fv085i65FQE17lLuySfacDD15vk
fJWh8VhqCAu0Cr81Y/Kq0A2lRPlA2RlIemJIVw9i6wAD2pA9u5KVGrHc8SYRml0GAhIs+S3G1YG6
AuHI+Orjy8bxaj/q6Yk10cuSyWLMTCPm8BNl79V14u/doO8bN7wbiCsdW0YrUV8TyYqHKea86jqW
4Zh6v8xh+RL6xVPvVx9NWu/xa24bRkbUJerNtsKHTiWfiBzQaeGYSovoswhaazUWHGblmo8u8W+1
Iy9mznFKAt5zoOovdrEtWThamQkpr9nGUBFbsqSEtKnc2ddex/QlqYRJnujJ3IhNkP+0kOHVNZma
gsNGADvcVH4l9h30dNrfUm+wMPIlW8udCJ0yRpTWnFUbQCxE6STMKoJoeQ9pD3JBxBAXKMSjPFpk
Qx6OCe9oj+5Xwip++DW/F5EWt0pjY42P4xzlGepBAiBW7u1KMRrEgmTJuDMtlbqkk0ZtEk/e0a2A
I8J5fZwV89MS7djyD8c29dfb2YZ589Mu0W9yHMrUInNg9N7jjkEO/zb8nCJ9bNDeORUJc4DyokU/
mJTgE50BKyC8iMZuGLSa4UpIIvUoSrakLyIwKgHOiDl4TRrEU77CxMo06rOxZpppcQ7XJLhGikuH
/6jfNw5dwUau20K9163Xn3Ua/PBTOvNtrV9iBQopCu4CixwsIAaKwhHBIDHgPmqrOxtBGE/u6cHo
5Q+z/iHpkz2ZKAtIeV3cUyDsrXAD+tpfO/7JnuFO1UpFJM+eBq8GLN/wXgc4XtBKjiFystvN4jOf
XYuw384Antaz+CxRaW/kZD0yScdiKfRLNeKmmtNrEnF+6RTAYn3so9pcmzJ4rNo8IrUA3LINSD+u
8HTQFwliGximT/LnshLp/XVJWgJZGeaTboGkBk9ioIAttLqaiG/xNYF+T/Uv4KhhlD2VprWVOZkB
tvikszauZmQWGDuSYxqiI8kc54rK7HPUdPVMk6PC2PnuDIeQJh2xftwJ4l3i6eAaHVc9XPiNXV/s
gUtE9bQ9syUPLCA7bDUPwRdZAFBqC7fnMoUsVTf1lyF2cYUcyY9jaboQWAxuOhYqe+JRLz6CMtyU
L0rXMUWs5BDI+TQn35Mq2KEIZQ7Pse54F0IGn3YtN92ws+foJZrHnUzkAzUGErUUN03dlwv7iZVf
kR0rezTY8amgqoSIWr7vevF3FJl4L0dNfA+Ucqwi06HjFBLU+2LWlrH26GHzHTDStBXJLhsRs7g8
Ty3kOetg6Ws4Q7rVqvmiEv6uq5A986wF2jCB2nOviasQYJYPOYko6wxnx67K6O+XSfbd4EG2jtvq
iI6MX1IZBNZwnZqNsyUwCqCVsPBCoyeoU/nUQY+jUVohvaB6tjZLevhDTSKWNpd7toMwO0XqOkIT
Xhd1/c0s9Kc5pskaSBqdsmqEFU2cAipSkpaNM7WLEXOQ9ZCEMxgHi2zbig+kw7em4XGUKJLSpsG6
RBBx+TxFAzOIMqhu7R1KqpzBILmzOBDMUL27AIFqRFsdtNOzYSMpbA2bIj2x5It2U8TJJ3Fh/hqr
fbFjMnsdDM4gyFfidgIX/Uueq1U4ea+icw6FB6BKIvKFSV0zmetQT4qsawgALni8ZXgTVdBtA8Rs
+8FH64pLetvLXGz6xGM5ZWMBtfDeWvdGxqkw/Pxilj62dlzHEsZ6WMZ0MtNna+BsJc6XocU9NpMk
sCvKWu+rqfxeJrDB88ahnSfMtWtRhQKWQo3LRMBic7kszxJq7Y9TncBG0+0TlYNnUXc/Wby8kteH
gpxqCYWS4EElP29X+agPbcLMPq7x7bn7wR5CrgZ8/KUq7iMr2tGo5XGb2/WxAnXMgoDLhY5HBI2a
N0oJ2ccXhJjR1xatRCf6bvXl/TiRbUFfNqRzHM/dR1FxGUiZ/qT8Q5fJwsYVmNk+s01niz7t6DcC
w7c2nFUqwnOFN5laLJX70UFYXu4m0FtGAOXMN93rPKi7AQQJvT2ewH5Pzl3obztcn0yOGKdm8UvQ
HvVmRJdhOhGZm02rOa8+om5Wi8uOg08m2coapVgpl3t57uuawSm9ElTO58ppdqk4+4be7L0uxUnO
mKhHxkmiIEshfpGgSGShP35tfdL4EhsqnBt8s22SXPry4gwfYVukm7p2GqIpIAcjURTAznjYaACF
uuO3VdvmO0ldE2et2NQD/aOUEHZQ3i3Lcx4+gzJemn7mUeHhM/A787EHilUBUd+x2p3ADKNnpvPI
mtnCxIQMpiIBoIKRSQYfH2JYTPZxiBZusgnzkldLcV5T0e4ylVqr23DIzYNTkBlHusy+YtQyoyH3
fcQD0QiMF/Jkv4zJnBAIiIYhJzOjduxHgVA2kgI6W8dIGVp3TotOKImZNsC2eDYGPkuo76xGEnNH
UvYmhHB4aeQWf394XaYuUWneqYYSMfb16zSLL7crRxPotiR1rz1jOoW54W7VaFB8ZYhDA+omCKew
rSESuR96/z2KMxQaTrUKrlpZCReSTYgKopfNSJygOQ/oQzCWI4H2QYsTJ1cgNSKu8Zc3gIOMHBcB
n/C/tZ3jbPs+pFHjo7jEkqXeiB4ptonBNMtNdo6m6lK08cote4IHpP3EIc8Ppuu2+KTGv2+qqWjP
9dAvHMEa4VO9dVG0nSy4l16LBp8Z+EdYuYwSNA+ahrokk2MKnbUGPF6k7ylYxNBoln/tiXXdt0AR
z42/GzcFISyS/C02v+0Lau0bQl9RJpWzfwqL9B4t9YhqVTwDaMD/94+YpkJR1g7ibdQBTBkW86az
rC9v7ZXb7m1Dh747+bspwAXu2t+HfzSIUIsWa3fCCHoDDSWZd28vEVzJ4kDVHt2UOpaEGlvNWZs1
mrF253qDeZhVhNTXvsoslHsBxnIVEmS5QedEZFicdHqfmfmeLgeSFlAGWPk5jjAQ0len1umuun2j
SrjkqJQZzLzxws7EiZxoCUQVTpKYFiF3kj8fSW1beV2dnMP8SoVWbHMzoHUzyeCCzPCCehXzaAo3
u86a4EJR5mIUpqCDYblIh+ivatuiNm+PNMFIm8/zZ3Ll3DH3n5uZ8IlG9z+Kou4voRLEOzymoXst
gdjSdfScE3/l1Q2/ljQcThZgzSjo0yNBMCmpVlwwXiPGE2EU8O5uLxNlMsVx0SAt34jKFJVGp3Ct
z/EzSjGMpEul5fYqVdRZVHBWrirPMYC83Wiqj9yYqchxsa7nzkWj6ja7wpTWaQjpEYNioO30+75J
2OnWzcOf2VKZQstCHfe3lzYek0lhoEGSBmWippIvDZ9cgzTUZ9BnETEkEOCx+c8QBMxLRQz6uY5J
EQscyrjLnolHH7ZBQPlm9Ppy03upcb5tmuXbv+0O5RsiCB/Kfqu2LFSormbtAHMF9pM5gGQSyu3P
VKFYGyIl3CR5BGHBh9JimY69Aid4JXnLOUtPO+cqy93fXvl2rTZ2a1g4afja7Ue6yicxbD5JF1fB
7StAjx1AIjk3b43Iq2vEnbScO3+Ie8rwxrkcRf2R1H6+8RzhXgcftUGvux4i4ADPxjAuQDSordnD
c4RG6tpmzjkfqHRX1pCeK9XJFwNcBvYWN9jfdvGlXMlYgJw+MDcrB2G+oDWQMCbGcDX0abGeZFbu
0E8EmxbQJEXLgB6cSh6TJUOkTsaPrFPZW9lpZ5vmTBCS3GF6Tmqg1XG0Q+W+/KG+8FCkBJfk/5F3
2QNhR22D9W9Zjf/25cUJ6CyrddtFk+O6XCw49qgm/NFcl2rDnG2Y3wdysPK9uRSiw88ogZxp5d4L
QjQWDoJlSY/R3Y4Yvf4nf98mZtF0PaFot//572NsMyfdkv/cqPHVmatrrZhMshC0ouQnk32zod3W
uTQQ5Lz/679N6eVfP7payNg2WlDt/dOfZvJv2NGcE8g9sU5cFoxNp1/GdJJwlab1bIuDCJvgf42q
vzlL/41R1cR2+ZdO1euv4T8+ijr5Y+Xr77/0e+nLc6hQ/b269UerqtJ/U66wxSIOk/zPxI/6d6uq
7eBHxb0qhKuQp1M3+4dVFcq5rTX+VWo6GFYXF+t/w6oq/8moantLK0I5GGIFTRTX/acLSvZuxZw8
KI6TCNL7mxLLN+lAsDIZugyfnyTXZUJRikfg0yFa9jAvUp6/vqql/c+XNe+CIp7gMHEspLdc9n+w
y/aNMGAbyvyYpxrTouM/9zq7m/tJXh1mwbgpa0LSMIyEjJKBNKB3tJ8ToIF9SLDsyjYBcv71WzKh
2P/5TnMQtdumqYSyTW39851WG5apSg/GNU1v0v9SiFSiQ4iSpoqxKRYPKZmlVdG0e8sKvtsOwVNw
hXGxwzjIHePJz5XadvnQ7alhMqNMQZ8pPSfrXOCKUQI6e2nRhWOSFiBz8J1NoeqDMTSHwZT+yQjG
17/+RBJo/j9/IoexCSsQF9Tig/7zQa4M0YxYOvOj0LM4Wwo5qUfuBtU1f22V2j6Yfk0zkKzagyyx
KGbdiuxchsHy4o35S1Qo8z43vXffFHr7b94bl/q/vDcu9OW5jnwdY/ef31vbtHE9UGE4tgEBKwON
YhYHx4JIQ5quSBUbTWNvsrD26Q6ahMMEE43qkbjTkZ5mMt9nxn0gpn/7vv7lwoTmJATvCm+w4EQt
x/QPF2YsjLGk9aUPJOpRNoI3JjoQ9QZM1lLml9ZZzGSt3rK0ieHqD29lhs2JVicFIDwYd1kf/psL
0/nXIcDBmeGZjib/QOPh+vNbmhpJ8c4fMZXGksC82DfORNJtBcK9O51G9XPq3yEIpsxFWshLLuGk
O3AnQXBGxKhTCBLUuK65XbBq6I1u04+pfcLlccyLWbzXEKIpQdd3s4X8MyUPce0k9gu8FXlxe7Dx
HYFEMkbXSHsO5eSRtc4StGPSchyN7eSNFmbT6XvRLSA0Q4+7pigudqMA+ZXNEVE8i0xkSuOSVJ0S
cGsZzdUaamPHhHW6Uk30pukziitzS50GV4YqwZDZOfbzJYcLjzwEFI1cGo9Uv5lM7+Wvr0TG0X+5
T5QjJV/nvhcEPyxthz+ec6KNWHygYziYA+QJMyuuFuUY1G76jOm7PqL4jFdJ5fUPoz+SfGPP5xk1
1kMc5g8GuSdInFlq5tIIzrqvf9WZQi5PPNRm6n4OYcFnnyqfvPDZP4e++lFWMQGX0aQ5vuTxueSR
uqgBPnxacTgL9TodzWZf+CZpxab9kHjmi4aLeAwbJa5Gzeb2KtFBcGrd7qHX5DNbIemPpG+F97cN
U2Qyn9AvD4Wk4uAWZ9XkT5xGnIXtOB4aDFEvvZ1Pj6F/P65UR4R8xiIomeXLDMgmISbvXseUQoZJ
GFsunnnTBPhOipTeSBbvSyQyaylL1Hq44HYw8fJjmcdH254TdNZlAm7t+9SZ+WYcZXBnkkYK+qhL
YTeqjXA70J5WtWiJapxyU4Pcawg28SWRRYvyi3ffVmmEzRiaH5j0xyx+n4ymO9xqR6Gcp3Ne9/KK
18k0punKvPGByBo4zCXKEmnm+jJg6zsSdYC2RIxqJYtSHhnY401LUBuLzAlVsNdNSPij5oLhjyri
TOZfaI+XJmX6m3XYIht/ISm9eoTjnW7nyE0J9KpC3AuKGKadZYkPJ9SseyukhOOAsDhui6OVGVcI
RflW0e69MKoedaWiR9V654xOxCWkLI6Yv48eRUxZHJzZ1aqLam8YlXzuckWet+9BExhxu5pucHFK
PiP+p4myH1cLHKKRUvR0MVWs0LrZ1aN2AQoVFty9rmy/Rm1AIWOU+WaCWYtwyiYowCEsRHkDGi5G
+dgIsq2Hbok/ksYXe9k0Ewplfwivyaz8nZakC+FB5jHrjU80YfKT4cjoHhh/sIt7G1NDB2WatLiU
ADprfijIx3sAGLeKojg6VlP3bayr6aHLjPGhb7M3yKDnuWutwyxH68kWlXEfDSQlL3uWLV4IkeYg
y0LfTxMm5bLRJ4SgR6xk6v62gbEXHbWHbOW2C2zV++0bCUoPpPvkY9y+FsbRoHhCjSzfi/ly+2FL
A1JyvNzGtx/h6maZvL5FSNRLjkSazd6RmwRBzLI7VTxMCXEY7+za3d++ZANODNaDPDUWrQDm6eHe
NJMAE2uo9kFiizUPGOPpthGxc6KaN5P9wE+EnmDy7rWAC7BUNpb7cNu0JgcU1d+P214G+u7Kx9uM
TBxPiPJoW0UhDqhlQ2viA9VYDgwXohCePspnRiwkbDZ4emmWQWCqygedQlp3RiwOQa62DLAz+cz5
CVGqfpP4D8BdNMOzhWeIeLs3VJHqEDpqKdXHBLu6Tbdtu5JEQM0qsmuSbtXNRF6PflV+eFVPu+kn
quPotZ24iEXfgPhz3qRDN8IrMpCyNvFfXWWrTWWOP9Ki0w+U4VJlfvUyq38gB8HvpreOYpTtdnv8
UfXBRfeR50GPllfeknw3MbrJc+rHx5H7Yms0RCkSeANSxSEkcmgpwGbOBZEjTQQFv4J6JsU6NWMc
92iU6AoNaEo2zC5Y8Kw9OQ1H8A6fJo+2nS7hIYCQ8pAe8JyoTc9dy/1cGOk6RFmd1aP/CDrja2t1
4Q6XqXnIlqp93XnXwmjDjeEvba4eEUVJPCpov9e4dXFBTE2FySJ/jMTw4o/UAoeAjNyRsvNJy0Xo
QN8LfXFwl4YRtL7laKb2TDhaXuMCNYm1S+yBLNl3p+vaB9G6Gyy72ACW59OcehbuQIVQ4osnjPKR
keqaWfNwpo+ywG/HZ2xB0b5zziPrkP2c8lWm7i5h1iOi+2H8ajc2TbmouXboYtfdwEMC3+HGnjHA
NuWQre14PoSeVx1wwsK51/lHkBLwhakd+nCjt3mOES4hG0XgjN4KHRHdiOFQ4lzToczOnL8HL4go
lwTqQZUzZXcCKbbVlND3CRWOh4JMbOmtO6bC+9zHIWp7CFX4aNNuzqACjxHeayPMQaISHkmDvGa+
2m2xjQF8pG1yjnsr5qfa8DIircIFPFxsuKQypzlOISRH7/U+z4dJZ/aGPKHpgFI7OVhReZ07L9+x
IEv3oDOinW2EpxlAd5j078RoMF0Z/RdAtmjFhfOcBNPG7ogM5HI03oIuIJZ9LPbUWtRmcoL5wase
4ZuBFWuiYKfKseTPm8BpWo+BtZ/PHii+YziNy0Ag03uBv/ek0/kuojka+OEATyxzTthWmIEHS68J
lPglXOYBmbEbW6dGOGM7p7np1VoE2Ip/CG9p2Q8QWqyuvKtSs7gK/SscEMX5vvWFSQ08Eqf+BWbV
WFfCtY5Gq+9lZyk0tXONGzlztgHciUOHsvzJtWd5zpXNcOyBK4YHrPA4jvVD3S1VJRAg3+gzAkNQ
4VufDA66JHC2AxbCTZdmBlZMyzraXQCC3z/Vbl0iTUvxO0d9chSVe61wkZfgQrD6Lmrm7JAT9Sjj
rCDJdFOWZUHQH/5DtJPeRsUk+XrKr4+3N2+0QfNIRemuCMC7iwqdljNBimm7SNzpDO9PkMldqF/6
vkKXBur2aLUjo79nhwfyVj+qcDLuWgzqNp9sMmrsqnFImgkA0vMY0j7XMXTYgjlq1fXWQVvVPZiZ
+jA2iNON8lj0JQTY8Vft5MXdUHjEl/r1Zzkj2B4CBvDYoSc7V7ipK2PnIYU7pIVlnRjU8q3NyVtr
2YDqCAjaCxOyqZuGRyFwmncTScE6nPgISZSR4WIUxhGLCTcN/0brA7HOc1ntuYKOIESdlZ5jbKBm
QHuUjmmwINnGoGXsCbTeDal7yQgQ9f3SuKT9Yj+qnQS3pNpymeB3avFcuL9SSkYPYbs1I4UXutXe
nrIoSjvSsrqyIyI3IlwqolaBEpcUR92nLx2BMkblbYOyrs4DSMIitF5qTMxegH0X8uW7P9NdayP9
Yi5Vvmj2aRpXYHiXCiDPjZoUJy9+7SbxWRNxQ0ioip/qLrtZOb/1vTEDaKGuKA2K9aHRD6u47ctz
SgbzS+pw6yKoZGhq46vbKOamVhYfjJBW8W236/rxwsiy0FC8c7hUOnsnGZ+7LIOjCFxjqYZ6eTic
S9dB5Ti5/h3TVHOjzCT7Ium0GEtF1VLNkdrDnbfUWk1bU85carPojZyzbrpuK3rk4izjbl+JhgFI
lZmiMpwBZcVpVNZccfxsefutrjzXPdQtO6NjlS5V4boLyk0ngFzmSwnZVShUo5Blkl2b7Br+Ty3N
dDcMpYDSmX2tb1VoEDuX26vbRoV9uBmE6oAKFwTuVoJes14U+GZvn24/0kS0uqrW2I+z/lStSbiZ
mK6GE1NeN1ycXMuGJGW5qnrktlFP9R7yFWp//PnYAWjFeHP0Iap42hniKlnSPdoV8G3XfTCghwyF
Xz6J1HQOFRUcvA5T+XT7WueMhM7UKKOb0jKYShtyOwNXeSpI+aZhWz3c9nz4aSd3KZDedoODkwft
jss431RuFm0hEJZbLhnrMQFz8jglUUG6JtaCcF4Stam20MGFbTy6crwKKGAdzJ1nLDxrho0nJb0A
nX+VHWybt1PXsrp4OnlF2K4usvVAT8A4sEUZ7EQQyqc2keIpBDmF2LF68Ftt74pBsAIzgy2lqWFl
dsvt4+VbswQaZQYFSOaAJp1GwO0Yxr1skDLS/iMmBPY5npllX5U2PVliHDZegfWHBdIZD7EHEDid
1rQU55NtBE9W59X72Rq9cxli6EL+iip3nE+3DXEI5Eb8vh9OmKy9YJy3JseZIXNyf0WymbYujTlV
hfjYnce0xEGkuInOzMvxzCTohbNSb/iN+KyIiN+PDQkGPul7ZuR8McTM7aCojjNvOI65GxOJ56Xb
LsguZpd+qQv3O2FnwdlIaSxrunVZFl36Aif8PAWPAuMyqtlrDdfUbc0XZngHUALXMeKtTtLm384k
j0grvbSMAp4zGCBCRtLuw2RdmfG7QR42NGILyW704uYsvWrraDFH631S1NDGLoR0/cOZ7W/QJQ6D
15P3QDOsnz8ygYTKJb5oHbwscuFV38bFPh8J+wAQxFXaTICxhkNst49MTt7DZYRJ7WEPi6cRJk6Y
6mDK+AjOwqzDhwRp3WKzXQmsOCuZB7QshwK00RRcDHs6DgQfNhXurEZ8K7on5vn+Fr0HySIjsxoJ
JfUYW8CMnH489Lad7NPekAfC/fDCI56NRFGvhdf9sg3V7Vwn+UZHmp638t7pvbTHnJ41Gj3Ob+oe
KbWtpz7FvS/zk1oel7dNhtmmDt2DjPWvZuZzxl2zryz3KD1ahrbtPLrRqNFOYAUq8JUaeemhrhG7
offALliGsSGp/RC7xpOBRnlXVD2uvyL9PuqOSfxS3smgNSXemyB9iCC0hendjHoDSlSTAB6UK3yc
NWaRcB31LIeKTH76HOpyoAE1G4zbhmQi0CbVt+TDisvsoRRo5wJiq3dLBRmFTvuTB8c9T6BwhcRN
33sG1oJ8UNXByorPwSG11YcFu5Ojdt4C17oC8T7CaNJUQF3JU4scA6FD69XV5Ze6i1I6kCyBbe1n
dOuH+GIS+t1UpXqkT8nsK6+/RnlRvnNK7ozUf6srMPhRXX1zO3qbqUv4SwM+Zu32hMdGIZExiEzp
XevkbCs5krtnUTBTVng1Uk3Dy6yvbQJ7u2mNt57HTx6xao+nHhlgyfDl+WW9oZkJma/2w0ObGno/
A5mfr10ZFfsG2gSYbSqG9YghGYaI7SrFotw19z2Y3bLws0ufliaLpVchW3EREE8QCraISvOKg2jW
Z7tq63NZ2zi30po0cgPWmHbarzmFI4ygzakwx3DHc4/nl4NDJZXqIaRAjRThwYuPPSH030oxgFIN
8KTFqZ4O8YLpYy4FKdV7FLN7N/tmhHZHOnvEQhLho6ZfPvTtNn0ZKCofjAhqA1Xq6r6oomdlJ2hE
fe/CWVukM9STEJ4j604oKcfkZKgOnqOdcPfjTkoqPHYIHG7jRmCYr3pyLEIOqwucZeh3De8+teNH
D6bBaxHnyIamN6XJtMsXzSX2yIpCdV2s54gEITkkj9LQPLdGbIsSuZTEWgBnK4VZ4sOb55peWUF1
3xfNNTGykmAlvo/cDzEkFH6WRRWZ2RXohpwWGrWJoQV9bxSAl2/Gx5sF0s3IF/LV/HozFCNSBiJ8
e9lIOuCQbGFhteVXDwPmahQvRa53xg0vPKBHO90c02HJmrIEW5zCDZ7T7zEFitPMHBCBnul4OI3Z
z/E5jmEUHn93bN5syLfd28aWM96B/++3/QUE/ftPD0o3u2kInz2kCrIc1lXvfqikInfUTonMxDO7
y6Y8OfTwHA/18gMLO3su0B9VhOHUuk7JkcbKcNv08SR308+QNbgl1iOTtYufdgiXjYyp1z3JE9Wu
i/rH3C8viY75PBmaOjJAQGzRCEViscAEOuNEznaT6Y6VpuFtVbLII4Bl7AJkP08+DXGgU3O2k0Pw
qPZ142fPkepfa+FZ+5vDGJ14dhoDvRrrGv+MxK+yJ9VOPXc1bRXde++YcIsX7U/FC9C71QLoivrh
aBQu9nnLm67hFFUbR5GClxQlKSuE2Fd9SqxUKA5BC+NxaDoqGVN+nG0fNdfcZubKGI3s5BFXT3HV
fh55cJVlctLF/JOTjRO4N5yjPeTeyjNhIkXl9AW/h74CGbL2YBVKFoqgt2dG47opWAFO8MwKrEth
SmWFTM7i3ombOzJM8zMxWHvNlbwxBO35viB93hrhaItma3pz8sUlKoIUeIoNPvbfTUO/7JKk+dWS
hfFWam/YAQLxkHEEZJAbZFLRfmh/jEm4V3O7h3hiPysYgntuAdLJwjB/K3L/nOex8Y3klZIIUdlf
xyxESiZQPrMIgJIehd+CkhoP2IdCjfYHfJxH14/UrwxqZd/Wa5NnzH2K7uICcA61ipgO6Kbd71lu
AedqMZAp9N8HMgqe9EhDh4THaM2CWm2KAGyFaZACoTIbP6uvoTTnPDoAxliMLW1DaW7eFIgy96LC
whbp5tTkNNZhWbjXoApS6oGF3BA3YlwU8eybqdE2kefpp0VuFQtKGCWVBZZJ5fdIgMlmQTwTLIr7
NNPT2WEFN1lF+Iybl5AX9lRFO67LWnVt6fFidwdDUNtdu7Wn/CVkjbCOO1bBQZ0t+VN9sbehe7g+
7ii8UMbjGNxNhO3cxTWRDsJwf9ReMx2dr/nYtleoVnJELUsoqnkuLTAXSkv7OJDVu6vLHl1gnd15
cY7bdol0UWI8052EN9JPd72Mu0czc78lQKxDG8h/QcX3AbybsTZDBik5eqvK7Z66hsG4CYS3QQPz
E4hQf7B9OJ4GxVXwMrBd4MwFh7oOdzEROSs1Rs0dJA1gc+DBQXzAFSBt8NB100cYEhEyDrW83spS
2rGIsh7dJym+VYRU7fKiYAhrvS9umeCSLkPrhF2VsBToYp1pco2NNV3PYH6Lpgrd2TQ8c7amo5tr
1kBJP+9y8Mgr5UH/1qoz9yDjZjJsw8f/x96Z9biNbVn6rxTqnW7y8HBqdNWDJIpSSIrBMTjtF8Ij
5/lw/PX9UbYzbd/szHtRqIcGCsgMKxQSNVHkPnuv9S0OEfnWTj3I33SHu4rbx2b7xlNOvh0YIzWz
3p8GsDW0Oa3zZLx1+uKutLr2AatGTwc6UhetgO0hOaUhUJwCa347e+OtV3r6OQL/b/H2wg0uf4Pw
Np4gQxJ9mNq35Ty+iUqtukeWc0bIzjdwtLOtPjGyyWb7zkOAs81wN2dL1N0ttLYjh4mNHPtkv1RN
fIIl+nqxMzrpZD1f+fEiJQ0ALbeZytnvzHJdqSs6k5pLfVz4/Wg6gW1b0W4a1Ud9nOPTolnJrhsI
vhwOkPOTAHx6fyGQSGzziE6atlzGxrUCrNfmTq8RCF47B12BuTZUpAl5UXloIQgeh2zoIVc0xmHO
eDtQed4mheu8bZ9hGxVWqO5mABY385A9RpNIbtO5FqdMGTu7gfaGk9DCCVFXlxC8pscC0hO4sVGf
7OOZhWdMQ2/ssSMuHct/WsX1G472VOF6ul/gzrxTy3FOEgIUZHJra8yaKZI6+PBtqN8lEZUQQUrT
fdxxODRbhW6p1dioiO5Hi2bA1GK9lKEBUaTP9gaLECJxJvaLhfePwtY+xZXbn/rKex5BshD/1YZb
oy3NZ0fO4P1K7lQraxeHYO2YqEB7nML084DAeg9QX7sp+9coxUAozvpvveIMC6q4DGKDj1jm0gDm
s8THqAeSHDOfnwtGY0ZqmwGhavV21PXh1iYntYamG6ZKnpcIzJw3VS/SSOOz1YlmO5cCQ0UNGHJG
xMdOqGUPLpvYJe4EScBMw0CPg540rmEiTob1/wn4EeJ3bybqnJoxVDSOskGogBVuc7E0NJATgQCl
VRmXJLZf9EKigRLmC6MKoKBl1XQI7igtjJaBr3A7+kuCvU+4dbH1ZthUkxoTn7MDokHy2GichMhm
12jCa15fLbMhkBDiDAqKs7n+SARH5DbqCXWhIkRvRNgZY6kb8iQuXp0YTyMouAB4LDzi5kQnlQBo
szS23ah9Qb9Ilm0f1k+mdIc7LcsC5KS6NVtPndbaTwtNfzVmb6F4qYuTG+3Z6gHdjoib0RaGiF05
AXisExXYgduGtCEEeyrbhTTOTkUui1Mc5S763khuG6MpT5MGuLAspouWUvLFujR3pMb2Ewjq5LOd
ArztYYghOczdo6deCFBickAyMRaDDKuMzYmddis+9TVzDsxGVtd+SMtiY6/KR57ghFqPqcDG64z9
NEQ0/SCAy63QItI96Qu12BraQ93DAQ0HfBwVWoqNlXB+WUSIwFOqeryNLRwLac4gfijVM/R2aK1j
mALbLRkx5aUJ4DjZLB6H5Kxz7lo8O3dq/XE97OR8g9GhZAdnumMoQK3eKLe8ddYxtZyM7mJNd3Cp
44ObcoRPS0Q982xkd/F6yUm0zxg3oMGp0T6MucFs1Bt2Q5tzXVhCgh26s0zzwKWMPbX2hG1iyfIj
WWasFOKYKavDCtQzn8s25zQpdd3XMOxy5o7sy6im9AC74JIhiyXGrjh5YxYfGyjqB4575DB5BrxH
js0B4dfvYwdOpe4W3iNQqEupCAgLMSnt4tEufX0x7vuOhX9R9FhAeCO3XYJRh/Bq4j71/N1oCNCp
o3fC8VSuU3PnZY0xpt6/cXQzemqVcUrGaT5FVi/gzDn9BpHPxzmW+NLCavS1GJg7c6O3kx7tFlth
nqckvTXqKLzIaYUtWYNPQm57M1Dq4T41PmQjeT1JwfSAIrR06f4VvYa7YBZ0dgKs8eDxmw5TVOkF
Xqy26KqT85TTTxgKxKpG29w1enVHi97PMlG/nwYk+VH/0arK6hB63fxU056mtfCE9xUCr6K5dN0f
rntGqNeBpOTwa5VXO1EU4TGPUFmyc7PHd9mzbCFOurQzgg7Tw0PJynSORYjOfoYETquMOdS7gYjD
rcF5A0Rd2Z5JsnxiAK7v8pJ5zsDabU9ni2Uf407k091rzPHy2FR0KtJpyYBQVNNL6VmftW7hKhCK
AXWmeF7wmO1KommC60HYrJgqJS41nTWpjyOylEvRdnoww3DczSWTzTYVWtBrjnVZOuclrir1VOqe
vOCbecmaB5v5/6OdWckTUZ10qMvECOLUQybg6e2NHOsaOv968fq7iazp66VlNcRff42BKBBujMOo
sBSnhCT1jqb0nGWbrRHE1x9lOb4x2izfgdAJrmk6vUOGJehfvb75ejFjrH0c5wvN5urm+gM4J9Cf
ddl1vQTvkLNHpWiA85VPN6mLnR9jIkhiBqHQjL5eLhObOL7WJEJBaPkRJmVxU47ETF9/eG6Ckd5u
ToZq9GNn9p8yVTR+esUhXV31Smu++esxAJHW5tlv0isGbFgN5V8vXr3lycokahyORnEH04S58jf3
/NVHf/31jx+WEyc+hAtaJFfm0rqt6wa/bur361rYgIsTVYeCBRgwjdXebk3jy/Vm2fW66wYyvYKB
dX0Kv2wwg1fpI2Z8aeiR3gCc54O4mtu//r5eCXxzodfcop0ZzJUjVpbbayIZs7vq5o9ssuuvpIxS
qK6uhN8zy67XX9/+X67749frpevtTMY86OF/33IeWSQpumVPac8HGP/xKV5/x4fOR5kAYWLn1xlc
knSNoluSOhzbJtSQAkGGlwXj6Hq0Dh+vN9DkB090NUjTqcZrsGL+rtt1sBRDuVofIlyhXde/XC8Z
MUlBeqo+/nHV9Xp3vdn1Uue5XTA71fGPzV2v/7rNaqLxJ2v0c8XqTbhGYqWr7eF66frj+od+NSjk
q1UhqR89hp9HtUISZsIG/SskIG9gSlAXwcMy8+P1Y46vu9sfHyvZY8P6pbp+k6Y11er6A8Zyc4Pf
Yo2rTmJfi8bp5ppDJWjP09Tj1z9+XK8r4oWVIeGkaaZCwhbyovKvLyRK+ZJcf8xOG/lR1k7IRdzy
2UsHpE7oBXKLATI6F8JR0DXF4AszWGo2iNcZUOPG02ffLZzA9EgtytwnDc/FhnFzkBYl7r3BJj6j
+VQk8TNZ1q/NjBbsOPkzo/wNrXMNgKeB7GAOKNDEybVY4uOG3M6s8EAiDM95Iu4AgLh7MWefcACF
Gwbhz3bFAxZqnSzyncag9wbI1XEoO6xIYRwFnWlecF6xVGoQ6kUgYOmCvojGulMijc6RjPbxsjab
k/AcZqjIHZ7gZtw4c/eBXhyzcgajGwRgGA/5ZNggKoJNB1DRV5Bfirkhi4POHTSzAlELxq3QhlQu
MSGZ/WVaZ8M9XJjOTu90xzvJGR8c3bpBNcxI+3lndf0b8jjv6ZgFffhsEFu8w0r4sbbeKBsycKW8
YxdlHzla7xgC8noiQgA17AFpM39ciBPXZDHd4Cn13RkTaFRbz2J03mt6oHcYlSds065izjJ7jgb5
lnlB2GXLtpiZ4MSCxQKn8YTEyNjqy20C7xrLIaE49ICwRSbvyNYhQXlFxhhiOlaILVImN0PB2jIM
7xNYUttoppQvARA5tVNvvZ2ZS8LmuLxjJCP2Iw1UnBjY7GkZs3QzCJLKSd7Iye4zeec6VmI3EMhw
7mEfZ64QrzkqzM89421lB8JjmYUdnRTSNtx3Q/iQqNuyIu23Au9ENHq9calrdjA+Bta0eecCui0j
BoE2w0HTCELENpupwXgqJV1JIZKL15qPsxLAxGHgAybJXtOiuvDa8X7PCYrihHWVk/DuYb3aAHER
m9ouX/h2fiGxWC30SdOOATcF/lFG7FyGIQ7ErjPDMONgGWDyAOr4wAKi4ysrjHbHvp3uqA+rHX35
zbQPVf1mViZGwSr5kNTwONBE71BIhv5iOZgOC+P1DPkGyOsO1lWdkW8DaYng3lYXfiiwKhplEQbt
BEsQkddWR7mz17Um26tYTc8i78V+0rTZp0oWAYgW7IO4cg6kp3hbGSv5NM01qiS9PC1ejBqgKKyn
pTS6B6bq+2VdNlyvijIMXP1ovNbLWeMsZHl+1yxvRSisSwEo9+iksMtTSbtgiYRzjHDXPWk96Ylm
GOp75ooIOq3waUJdfCTKxMI8V/IFNROH5oFlIPeRYhfyCjpZlw/SLpdH/M+7qk0rlD4hFY/ObuOh
8UPXgl4Jfib5zk43PE3TnN4OdfrMiWJ4uv5Q0800dfpjWp2TkC2ljfmpcU2PNVY4PjkQAXapHnEq
XD7nSdLfCGIX7hNTwzxd7M06FByrcu/gODgqQ2JnX0excwNp61wxmHUHC/vkYjEjUL0GC++1qUzn
9WQk+zlfhnu9F49N2X6M9cLjTzO96tks72yJn33UjfHoGpnJUaNFbFMZ084o2tovvBY/c2feGqzs
hqpUJ4Tf76l3sj35N3QwEVpQLsrx7KQvRU2Y81KOrR92E3vBiL2oABQ3kP6MAYrSqaYszKFD2a68
WGKWl1IgVySHJN3b2gzct08J/aztnLa/s02i2DhLQz40w8B0yV759y37daW9McnwuJjKPU/org7L
0iS7oohhLdE23bWJWtXqReyjD/885+IRZUX8qGjPx6Eqnu2RWKfOe7Rim+NK9gYI3XgOvbm+pJoB
Mh/VTYM/q0oq/SZa2gPkdHf318rif7QtAem2HNPCzWHYeId+sVosg0i9xDHrQ2a42WEcGHqrIiT0
IHaeXUSLj1NBEku7zHtrFXdMtkr+5in8GktG0ozrckDVDcvQGQSav8jZvTBWuL8VQDYNuRPm3Dsn
4gigjXGy40T2NhfU5wgC6r1XDSTmeLD2BNFZGnTPbdeY5GbQODytYlN9MIq7wY2eFMPlI8tVHawi
lIBVx/LXb5xYBdc/+b141o6u455Ahy9Rvf8syMbNkBNvNPHGwdz3c0KujtEQ3hrmguy9Ik3JGtxq
Nw3GcbDnOGDZlL1dgzlk9iEhfTfspPeeoFPDjT/YQn+paObQ/MEw6aaW5PhFCUw35r6rICwWSbLc
/M3z/wdzA88fuozEq2bzMq6C8x9MBHOX4pkB7sChrqR0l1q1w5zHiwArmCGoPqLKKCEfdcN+yZ3f
oGpyeJCXFMuhX4lK+mj7z6P7wcrS9rAQi+WtHZAmrd/yzbtPp7oOproatx1p1YFK5a1Uef8/FrB/
ygLmuuZfOsB2n/P34/v2848OsK/3+W4Aw8olCRw06OPq6IptrC3f2UcWWCQHD7VNr58/sN98jyr0
XmFvhIvkmZJutLkCk75HFbqvJBYpCj3bEsyedPNf8X9J51efk8f3ClmL1Dkcc0D+9aiUpUOcGovX
HAbWlTtcsTeLMTSreutmXGWraGw7eq9wFdChreBYbUDVSi/mYAwwJIvGUZsIwAVz2CLapqgU5lRy
TmWMupszpzmRAZtv9oDB6Vx0KjoNJZlZLGgAdtA9HyuhTl3RsqaMz8S9ansteufaNRHlliKGwrb7
U4K8Y2tq8B+MJn6PHQi9kYP51ZqLI558tMjSOhEXUNLyg7LmRn4yV2ujawlktxrSeYnbbKC/UXa/
ycm6rWpeFnVn2+fvQCa5u1D2wYSEajfPtouS1XmZTT3yszi8dc1W81l+ZX4ryNwIW9gRS6jDm7OC
EKzLY5XmJz1qQcj2FoVkGC8ne44AnkGEd5Lm0hoWAdkuhu9iOrq9vhyYiTV72WX3WBne2WFuPLpJ
T1aDew7Tor0Bgszcb37qSUYnRQeBu4qJSWAE3aDPhdQ5NSv6IdLfLnq3cUsoBouwHsdR1P4ks+wx
jJy3Sb1v84vZ2jXz7S72W2l8Xkpn3KYOQtVcGDSEvS3xxx2tpFlHU5y86ysQf5rw06xdmxfGtGUV
pXx7pCZQ9b4oCn1jqz370JdsBHpg1vQ421Q9XtEUtsFnv9cFjVURoUScMN5aS3SKbaojN/oE4BxF
SFgQ3RqLh3YQD1aGG8HzMvRtfTwwsK02+ztmALdthuRQj7Ivs0x3uUOEMS09PBuQdJOUwY79hFCS
+VWH06Vr5xMmbQqytPlkVBbgSsiYu8y2662VFvcxDwTtn6gPR11U1QC6EeKh1KLNbDrncOgvRgh2
K55K5PUq2SZgWClsSf1GaLsmew8bEAPHzI0ehFucq7k4W/qHdtW6NMjuaMtsiDxADpjyoWRz9A6Y
0XGuMdxrADjB/5jI2ubsHe1EDIBV9dgzIHLASr5kMIawiRWKMA8zjnchWC1Yx9qBFE8E9nAN6/Au
6ps7InX90EGLlYW8cmaoG9uCfIpAcVMXhrEvBhybWoO8CGEcSiLg1ZFGITcRiN4DDxoUkuqC7/im
RqxUjaPc241z6KGzbD1tnI4DPJKogJSD+aIMzJL4TnqcKzOEhOs0erLRltMzRkpLJfkldSEixSfC
CgF9esZdKLUbFVHI9CC8L7PLUL4b7/CknZFsMX6uHyn0APyH+d4jObM02vjFrIGljskXMvzCogB+
M1oHSGRM0i3WoZ3tHdL5EYND5+cTZBHJ4r2PGRIQc0AQ2BZ+YRKovEYd4tUVJ74UB37m+JGJoCct
dEBRTYOOCctAl3GoyVoUwvWHlojSe+vWzGMa1KZ2CwKMpd16bNNgzgPZjtJdaLyZx6naR/rwukgc
jekJPHgnRZmH22yjboBv0w5u2x0h7vVO4tj0R7t5aOZ8OpsLklQUtoqu/Bz5sVmyakxqyRSPpD8E
PwTm5K/dBrMl+JStnpHOFWYQG5xeIcyPdYKWF2+Po2Fs+opRf/xYxc0CW6l8vA6HUlV8Ic2TLL8l
wgESGx+d5EYroGyMjyFRWwM5KTpRBoaGxsG4dxojJ+99vB3mByZOJwWDemOaMcKUIty5of6RwHPq
aGG9LKJ8TCLm1APJulsmMfbJJh3ulK51VWnP/uAW0R6FTL/J4aqccPwV+5EnYK7ypKRHqCTGlKBO
bfk0ZGBBwplQ5uklNSx3YxuE/AyWG5iRUuSOYH6aGMxiiRh2FXYIjkotulthRce6j5AEwFrlwC+M
qT/pxkTYTo7nANy2OixVcpIJ8o0sZEbM3pKdrTzfGtEcH3OQrxVK9aB3x4mDDsfR2UsYIpGlRPMF
rU1hdl+Ew4SnDhftBGdTOyV5ZxEqIO610gKWMCRAjLQ1248e2CnOex1GDA+nQZ1iULPcKuh5B62t
YHPPOpFNqPR4K5jz4vyLGy87k6H0xuuXNMCd5p1oedcHTK8X8tgsBjIzSbyttKkApf31WbTrU7k+
n2b5EuPhurn+gmJ4OrCjfX2WZZxNp4yOXMCQtViAXwDTtmBjXC82CRF06sVaJ1iI6J4q3RQ71ryH
GZLAvpXiYTLpPkIdHK7QDVxGN9dL5QrikBqyRpVasHKX4UthQQVDT9tsRPrbkHNtaOdB3vTLthUS
CeMs76NSZv7sLZcrP5aJX3k0gAnBBYFNzIi6mQBtXavo//Vx+t/R5+r+a73fXa3sHxF4taz01C+/
/udTVfDf/1nv8/ttfr7Hf16Sj23VVV/UX94q+Fzdvi8+d7/e6Kct8+jfnt3uvXr/0y/+lZz50H9u
59efuz5X3y346y3/2T9+S7d+muvP//Hv72kzgqToVJt8VD8Wk8KQa/X3/07LviQAOLtKvf+Te32r
QV3vlXRNuuuMHShEqTV/r0E955XAeg9HA9IK+r61PP0OIfBema40LUdiPPIoRnEifytCpflfgRDw
MD+v8HTPIFVIUAzjtDd0cV06/7BCMuPMK0he00+lzrIdtVrtDK15quQA52busMudbIhun8MpXlKy
bchnoXoL+9h5alJRRF+gKIzWJxzDlfYsQ7txX8a6Vd2XaJZ59X5xzEH7NKQuUoV0YVa0mEu3bKZ6
IKuqwS5vNJtqckAbVzQiuscWI5zY6VbXvSSiJH047eq4P1AgNthTo9ao9p4LdBJKej9F5BdD70HR
PeR3GTkH9S4ctZgoQJxidON1LMFnIgabCg9xkhgb3Y3nej2xhyYhZK4lAtFjmd7wSqI14C8v3+mu
q61JMHRvd5y0yOkDhoq1oCkjiWoTGIHxmTZK1m0ZY8zTdoqjAgB7M1Eyg4inrLKTvrPPc46LIr7r
S+DWmj8qMg86Hi2d9e4Yg8Xh+JHmVmK8d+I2i46NXWHD0btcdzbNmBGsPcag9cggka8lY9lNai5A
ryvSbBTGUVEjXqrC7ANpWD1sMklU+QUBWkFgSe6Eoj3oErlSUCzxRGvesr3wLazqLtnrYUe10llm
gToiMeYbb5xwdQF9sPRVIjt79/0SO+OzSZFhPnJDr/6E1z9+jsBcf9TRYDPlzJouIyezrZO9sqTF
pixTvbPjDDa5CR3/lrK12goRmtjgLTTM5KpGpDOsgZF9qVdU+uMkYG8L+VDauUkHUyfvFaB4VWa0
O0LnmSEgAWrlUKvpwesF54EYcUG6E2LWjZsWKRhR5L2ZkXFkdBwdfbkou76n+CWiMrFnUW7apqtt
ZG2Cuo1TNNFmcR8vRFwm2lBi00QM9MUCvtNtEGaMGbpwlVGQFpVX4MROWgdl+pBEiXYqOLTPnKxt
GoaSyHSX3pqNshYzXYctcBCOJP7MHRsLYCiJBH5Iwz3CekzlckiTrhB7W6BluK3rwXiEjCTSAEPR
2HAY76Look3R5LwAr/DEYW7ASNyEHFHMlf1hIznwE73mUxk3fQZU1B7X7PkZsqEthuQGcYL2Wy2L
+XGAtfvaaLuIjMrE2nYYGu91nC9nvgFEfSnLIjFKZxkwqTz5lEuRPWkUjMFYijiwQDR9QLMaBYg5
LJylbn2oOhn6nluA+qkn5Tsab/PiUnxtSBtvmXMo8yRxfVwSEI9A8EoTrQliEcyJ01PeIrUeE7c6
FU7jnKdYzwIvHItdZDj2TdjI4og/aXy0m4gkP2XNsFSN9BD1pjjqYWS96IxpOLF7iXULW+uzLMb5
fQ/d9lZqg3yoenLYxmER29IwygeIoRHvB4lyYzx0D0T79h+G3KiPeKPNR9TmmMKy3okvLuGyvp03
dtDhDvytKLvkALQ2OwJaYC7Rx9neZC5H8heZDpvCLcMDNsPsAOeeBjp90XNUhQmyv8pIX+ccIe/a
BdFVOcnUb3ovurftFp15m4Y+PUm1T3B54OCY2kPXiu4gezrbnsnRhVVRezHZFYOBkT7Uz8y6H1DA
vhfJPLGpqn6hIlL3bp/2+7bU5j2al+FuSbFR2ClWyjC21dayEnmvsygBtB7L4jZb46zjNNW/FHpa
PuL76m5RKcYelSBnJ9YphThKPA1v9HrpLmpw8m47svgeNnqc1fexSUC4N4SoEeYp2gkTNHpkokkl
yNLz00rIBRsSqwNTXzNeMNkTEKQm1HcNZgsQx1u05KxqUQ7NB5Q3+HDy0QNp4pq+21mojyFZAu7t
WU2P1lJ+7A2RsofoHG4RSj4OFeTjdrK6W3R9lR/y+RxEUlvHsMimo6iVtpdZqjEWwvTXJMZELDbc
ZJfhKuIjkXO2YgTlKrCaYeE5RKFYzsd2lBowwCY56yZOK3rtmg8wuw5GLEM7M/EaGKt2e+u2ir7I
XMfPYZfPl7h3Z18I5j/NMkEYTbWU3IPCvLHcQm3Tgu+YLW2BtViKoI+lcyH0131xCYMJJjqcWGSn
Bi/koAfgBaeHsIDezHsAntYs0zRYl/KBp2OIx36CKmhehO+FrgjmtiF4SCz1Xi9IZSxbGdOcAdLT
iGreMb9QpJjV/cbK5x7pXkGrPbfGveK4iUfRQZ5YDQb9yiG89EY07Flviy0nBBdLkgz3MiLhimA1
ljkS9KmaW/Epj8b2Fk00PGnHIuUPL3ng6jG06wzUP+scZAGU9sR5JhJ1RJ9u+9RksAPXDOLfDBRD
YyFZFn0Ji8E0zppO9h5x594bxyns56wl+kILSVzhhOkEo5cShq4Uo3zEaaRYmxxEmZL4xODG29qK
SaGUpgsLFEMUnvlsry1a+9p1iYLSrd6ARd3JHdLihtXzQmQsrSfGmITagutNb/plaXfp0I+YXnIS
e/tiuDVWLvYSsk7KCeDcLqjIglSaOatEp/QLfen3lhajPqrMZDoQd0YjAGk1ooy6u9ToaHb0rfpd
jOZkN3mhuTOrhd2hH+jY0GReTlFFsc4JV/cbx6M9RwKsT0cacAI5874NXgGEZ57uHC8lTNrgm1GA
/djTd+p2E9oGBNRtu1dpisGrHLNtnep9EI/FegIh927mfLczIt3aTjVr95FcyF0+oXHM0sXDjWKp
1E8HfR2N6jnp233/WtMgYyPlKw+LUdlHRU9pr1kTHzsBdrgHOcx0pqcdcC5YPtjKyU9KmABLZg9k
d81Z975qsdWl+gATvZoI1oC8hCRLa+r4AcFCzbLPJQUwdLv2Td1XREuOS30r8Tnn+0xK4ezSiObY
vsswiFymRKJx1ZMo78krxXp4mIxpXM4ub1JOaw0p2NMklxpHDVk1aseEbrxwUgeEZxoxRZwtZ8Q1
RSOQ/abSMxqms+0wW0gXEEpqs37uHVd+IPlACuRs/y2roP+P1jcrx+yvljff10T/Vn35t22V98WH
5KeVztf7f2+226+g4tmeK92vOQMsNL43251XBqsMj246cUrrWeb3hY7pvvI8oGqgBA3XlY7Nn/7o
trs6hEH+aFsOCmf7X+m2rx39nyZZHEYtZKdI5ilHbXAwP0+yZqPMDJAAOudxBvhMu6Mv1nIix29P
pcZJiX4WHc8U8VxofLa6eNMNj70ek6/zCSEvxInQT/DVEIN6GMd7gpX0BG3ob4ZsNiq5/+Ft/rbe
/hGzKNw/e7ambWPj5+0RnvELMKxiIFe7bsSznWAJxy62kKKmlsNnF8rfZq8+d6yNIlSKFg6xQn/t
EMNSL7ezOxwajbQqShe+BIel0ImuyXwJmSqp3P2IhXEGtD+OWLKwFfb0cr07x/zcgQPIpoKR7R2b
aWj5ZDi6iFC4Xzc32wWeLa7jFhmZSLKpPq63gVJN7is1OQ9XWd5h9MKtTjtvfSjOwPgOzy5S+PWq
9SbrJpvaAC8sN8TL7ddNjVZ907n4veuPkq1/f1IN2P/1Oa1P8PqEm3Ff6ZZvO8V2vU3C5iIY4Cuw
jATRHeMLaNKYwhO6s1xuuNyNxNcryUNne2QzfuLqd+tt4gIuB5DoeNXtowthLRbV3GW9acR1KbTw
BhqWupNrydEX+JX4v6Wi4N4y8Q56Eb6zu1WFwDYS4CJYgjmToVzlvg0zmGjm/FpykPYu6+aocPqB
2s8c9ustsmR8aLg1gGG8uTzsqPQvgsytKOuBct9Z3UninOUeWckGeIzr8+LBGwM/5LeXuj4e4PPV
zhIonQXqgGWDwCUzvv47HWiWdynqm4ZcvPUFsB1J0RBqCUJiOC888Prg1+upbIi93q+X17cwXC/z
t65Ccl3t0uxJ56mhYHiRAF0w8XYbkQOJFpEeFAwIeslXA9apzeWhuk/FE3hYDvXsDuomAYhM29xf
f11v3GH2BG9xmPV2oyM5alBLyXTY93BG+r48rdeHC7HxQ7hLl3cJj7Fut8uGfYK+JGNz6ybgCWyx
pmxKPFLrs7KZrHy/qyvQ3UJayEZYxonchFxe/9asm/VruTanB05RiUKGrh7RSe8L7r4+g/VunL5s
761hUjTaIYa9eT94tHbToXrPGmXjoTtkqUwKEhbg+swsaasTpvB+mAra/tnrSQufvAilP9ls79C3
+znqa28278Mipztik+NkwcjHSxJ1Dk1G59K0BpKZfqvSjCAHcemnpN+Vbm8gVQtGRTSUcN2nrPxN
dDmuoiRsOO1DcZ/18WMpo10Rl/Cm10xxwGP3uWH66C3Zz3rfHNUDmtptbXf+eoZOMvOOg9j/cEr/
uR6hYdDP/eHovnYhv91zbXP+x7/vweokn346b367z/cOof6KKfPvPcA/Tpuu84ozKc0lSBQGZ0Jw
o9/7g6bxStfpHbqIJmzdkmt0z7fTppCv6BlyHnYBmNJT8P4lSOk/CEDYldc+g2HR57FRr/BafyTy
oRnVaXZU/cHKcrVrija509IqPXV1c6eYT+zgsMVBUmgZIiudbxAylm3V0Byq72W9xCfR97faioNB
tD9uHastz+sEjQRKzjx92R2VMVw6q3EPrV42iPf/Vv3De/HjmR9JmHQJPmJejwjIFuKXc2nTRAuj
nUkFOh8VozsCSLTVYRoyHC+FGLYLdWTvOZ8cGFRfi8afOuc/nsmv7dMfBDRfH9xzLV13pOQj+eXB
UZ0PBnMKFbRNzDS8CpqcqK52jn0GwfRzwuiutjn5ZE25DU3AVD/sa39SSfzp4/OxeabtsI/JX2VH
LDqQf0upgsLt7k05Zri4yRjtCMktnEgDIn1sEia+nE/xzkHx+5vHXwVCv75+ALegnUx2SyLvf95/
pgGYTI4TIbAsKHYERryOyNHemLNlUHDFLiMxxdTJZbYAA3xtREimzKw8ffzMa/B3q/3NW/Lnz4gB
0PrlMjzrFyGWAvYfmrVaU5sZAxnpFPslVdz5b174LxUcH7wl+Lo4VLWQU+ge/PzCu8g1O8RFiBtY
eyF+rYhFmuz0habmNrNVRPRyGd4uHQEGgrV6P2rjvdMiB8ydRpxrU8ZBPq3+yITO4l8/t/U9//kz
sQTVto6VVrBLyvUd+qHlb+FoNGND9UHXfHJCoiJsLf4oTW8zz+FTgrMIa21a/82e8I9vuyWEYJaB
nVkaHLV+ftAwJu7BNStS21ETMxHEalvrXuX/9Uv7s3ddUDB7qNY8Cv317z+8NN3tRGrQEmZUB2lq
cXkZcFWIkzKN5m/2oz97F398qF8+YEY9OKGtvA/cGadLnw87JMuf6pQ2sukgHp6pCJJ4vvz1CzR/
EQ1d9ytYzbYFm9pjB/7lgDzHGYkJpC0HwtH7Tayp8uAVOgZYp9gvtSDS1buL07m/1PX4pByaknMz
HDg0eJtaczJSBS3TH1Mt0EZb0DtzQp632F9Vl26P/5PZxrmxJohU+Dd9isUvbWQugRYKIpQJvML0
96VjxY639b51q3kbZUj8jVkkZzCDkXoweu2dbKzk8DevfH1Df9ltTV06ZNlZTKv+Ybd1uwjoqeKL
mwuFx3RKHkxFGjftJJAY8fCg1vpuHOjsDd5TlyNjx/p7/38pO6/mtpUuyv4iVCE1GnhlzhKtaL+g
ZFlCzkAj/PpZ4K2Z+13bZde8sCjKligS7O5zzt5r9znUuGHAUebkDyncIY6c6Lg7aSxKt+hX1hg3
qyDiOKa4WEyl9EVTI/dJRXFx5bQrmS1XFfqnybROFJfxeWjeo4wpdeD2+s5/JSQspg/anTQzfvnz
n2wYv+5dwtLZu+bFClD3bXv+n+s59lInmQRqYFJGMC13E2kD8cdQgNdv+qcpLpLl1Ln4gYUYdvnI
y6GJz9FrLnobbcop1mhW/8jpl550/asZOcWqLo2voT8Z68iC+OMhunY6QYOldTb4TeSjhxHU07/j
KgifsqHFIiHZJ7Wqo4phNcM7PS5tX9eh7WEF9RrsrBrfs+PsOkA08YoSaMHJSECD52O1cC15Nlsd
HYNY2sMxngIPQq40F1FfHfpOXYOyfyLaLBmIcSmyLsJh/0ApD/0jfahjIXaeo2FDzIFiKtKOC0bp
oD6XNXCfzSRLa1WYCJ47O3rGcu6C4nFb4m7c4MmKo/tOqjt0WIs0QgGE3/0do3WJpDYf10ZQZbx2
TMuSg+neQxZ0Mm2nyu7Rppu+7LX2LuijY9LY2WYon6oIchcTzTn8Jj3ATMWCN7XJYhS1CbMF4Ggh
adl672Et3sGJ3wvIzQUJblklviFKfrQn+5UsXsgc3rDPkCyS/2Y5ixZbLdFe3ZMTuGoVC8Q1RUba
EOsVSFfgeWk4/uWq+nXhAg7NqZWlGEXvL8BvfCuiE9QU285uN2U2bF2Fo9yIBrCZCPIIo1r6GMD+
sv7/9rcKdl1o93RzvJ/WLa/m6sBcwbarPzdWf+2K9LOj1T9M2lNtJy+J57z+5dMzbyn/XTBcZJyu
NDxjBnabP205TeCpXEs7zl62ahd5krG2xQ/1DLio34RU09rTj3pLBVqK6S8tnF8/uK5wzfl47nlz
2+unPTbo0Jz1quDPlcVrWZubeDS1PTMeJhct6SrtTmo/tF5mf3mZDes3fzRHDpdzLn12Xmq+/z8r
Rqb7GvIVXme7kxeczGptZZmCYDAOe/JS3jJqBshZLcVpOF0aFk9mEembo55j+up/eza/7vq8DOje
YaZLQ3Ik+u+zIXNwMpzSa5B4cgrS52UjKJO1FzCNy1xMJ2nfGBdw2gp4Mv5c32eY4sZrKCePhQNI
R5AG9efLwvzdW8N5GPGTISyDduR/n1NVFQTsYRrZmhY9eKa169KxDRx16rkMxk/V9EDvq8JfIOAJ
2PfSl8wqMOD4Ojxq42sCRXuxI4sIR6FG06wzYGk4CBZ5X1etHjwasXluwfxeOIqo7dDTaPGzczWH
etq02HF2+n95mW/Hmp+vdI+cVipCnNy/sPIDW9M0P7SarYQnu81X9N4uhvSzda46NmV8q0sVR9VS
WXaGdXhIdlND4zIV8wc/o1prdOfNnDi6OAh1YY6vsPm2K8eDOztlgGL6NN3oAt9QEvjWvrPdR90s
EP054QQpGcdh7Z087GU7UfAHB/Y+sNhWhzTdBbxGIBWyv5y+bKTgv3y4qYzpkBJJw3I2f/9/rnPf
qD1mbX2zVUgx2jDchaS9y1Abd1NlnLDULbHi2/uwB2nS5UDsi/AzjrSVQMqwVp2t7Tie0y7xB2dF
AYg8y2KyOanRXPZx8ZoNFXnqczHbklnYpt81t3+qw9Q9pPiiwIfM5x+IEllJ+p8pSD8SJnhRRyUH
N+iDdYnMArrn+DY1GQF1iY3M2m8sXF3NQ184P/58Td9Ofb9cAP/zavz0OUNe0ttBMTbboDMSZKgj
gKDJwJsps35VEjS5Zl2AnoGT1jFUjLWkMZdSiicVt3d/fi4/pyRwQiUchXwc1O2uySj/p6XPHZXd
jwJenpdJte1tdzyiNHiBM7R2KmM8RQKsbhkBeamDgAUhNe6yoUjupFfuPTvFXwSPwi/QeYvSaylV
x6P05gDMCZMymCgLKV+1RG79XQBAJcWyeGuNDjBbgETOx+0EWNp+5Mc+1ozOMU/7kKVxU+GKAhGb
udFnmrfj0idTo0WVuhGZ85qVAnuqR+CbNfnDlqRYzu/6nlxzDhQWjkKhu/iCvI4Otf5i2f4bWIIn
4Pns7YzFZVu9dG2ztKowOkUV3cE6+OEacfoXP8uv5Q19IuJ1bc7Ajk5L478XPa4EUrhillPXTt4C
v8U/NDGjKCbO9H9+F3+zSGKUmkVrtuSn6vN2/j8fryZNHCJPCaMrg/yT9IFlJssdS+e9iy6JYHr0
5BmhrXZuP/75F//myMvfCLvV9Gx6qKSm/Pc3V37QldIXLM+5WHcqJtDUHex90jbvJskpi8n1V9Ls
2oUD1HghAviY0L04TnGuh12KqVK6P2zRRVvA884SJmq8LqKN7xBP/+en+psjjaPbpoOqhsMFhe1/
n2kbRJVJoGSDoxI+Wl8diyZ+I8fnftAEKenRZzPzlf/8O2+Hlp8+6XT8TM8lbwDd1s87qodWZMCt
2GwN1V10S0cGra0I7l1NjjwFrt8u0RmVG82zdnQZvhBfsDcb0nR70u8WVmHfDzB/VjCmFFNWDppT
ND5GBtRw7W9HoF/rNd5IwdaJkkLavyR7R12rRKhYkxBZkOBTSvzTiQTpoicRaaDx559fmd9esZRI
hBnRbqPT9993w/HiJMi6oUFEDw/FPNs2v9XMnQuLM1xkrl/MvUO60v52wf5akaNSpEvK5cobYv+c
ChM3RlAYdtkw+29f+tG+GpLqkFQ6aHNDfUe5gkSa+jMZQsjdAfkDsWhWodKow/0gW7pZ4yxR02x0
Qssn4FZ/2Sp/lnjOC7JjSIpHnQ+zK35eNfqxI2mOEfzW1Ow3VhVsFXYbb5KyOVM3foQRp2NluyjU
qNfk+FAyUPCZw69lzbyRVezTGnkJ//x22b97vzgh805R3boIXf/7fiFW9E0r12HCdAFu5QwROTLw
fdogM8UcIy9NCxo/ZvqzCRSgGA6O+9KkidjFbnY/ZtvcFNGDNQwfHZmlkGwCElSa5hLkR0+zpmPl
hpeJleZUeVW3cnyRb6M5tyVnX/Bi49wSekXcN7mjU8k2gdAQVZJOdkvoeOqlqc55SYUQDXR49k3b
vqWDeCU2BTCcFUugAcEP9ETrRBkh+rkZHwRpE57WVJ7wJjQVZ4A/v2C/eb0wMTpENOmSs/TPVsZQ
c6NR5E61VYFYWgA51509qTVg/nBZdOIxCruro9WfaC/+sub8nFQ2X0Aeu470dIl5Ff/Zf98qMglp
99ey2hJRIiGYdvYu0uB5Iu9MCJ1wjH1fA+tRWX9IffqbllURvMG86//7FaCWEugH5mnELztDOTNt
S9eu4LePd7UNOKlKwCBFfV4wNDPeBjcnHLbIT7FtNn+5XH/TSOc1sOjmUsRIevn2f18Dc8KhQqZt
tW3lSC57EG5Nt/gel0FwygIikyKNyIdggk+vAsRpVfiXT/FvVhlPp+VnOwZCPeH9tLxxUspbLxTV
Nu0m4BIQdXx4KU1DYkVmIp37619MKfSbWpIzpe550pOYMX+uJd3ELrpggomfqsz7XhBys+zL1rkf
aNpsopa8qxxuhzFU3qMmXJ3L0P9BZnB4lMRrbIPB9+6BXOaxHq67bIRQN/N4k94K7juzJd+3IjKn
6KAYw8LBbGZpT67fLHEoQOrRm+SkJYMkwrud1RflgxmmL82oxqVs6vitHTxMLk16bVK0G5ZVCHZA
nbI3H6KnvC37dVRmARDxwXpBivRdOaFY9+aQ80nvSPk25h9kG/5bIrVtrJaGqetf6OZojzZyIl/2
4jnyZhm27PyzH6VM6wtbuxe6qq8gxUig760rg43qqSUQ3O0W0aCcF9d67iYD2h19/bo3F2CTHyUV
xLXohQZp0ifsJsupuZFNeV9i6Y2LIBiPYRfdT3gPn5vcgDgyWt4remX8YLKgRQSq5S730mdOMt2+
joPpMpg6zrvOOLSt940iKDmXxhCfYN3qC3bI/BkawqOOJmqV9ZiaPKOdsZJIzsd2eLMLAXWcIznw
Cg1RrJ4S2zJ2xUMcyXczLKd3PTGuuZt+bbNIAxZpR+dRdhFD6fZHOTb9MiQLZlq4WdGtM/x/1Hup
OiCDoAJrU5R3UVKPi9jIBoegblRvqdXAuS051XfpS6vF3ZYQqPp0e0iGk4ur085Wli6jCzt7dGlh
Uh1gchxuDxluKQ4tqsgb2B9QZ38qdFudbvduj/mYnhpV+1u4gps4scSJ1qNzut3796bPAkb/PT05
V5TIW9HfItwuIiJex+gc2DDc+2Cs1oGfFMdwwA6x8Ga6eyXrb4NTUL1MPmKGYAZ2zvemLEvXaWrq
i0QF051W1NNdlyzMAlTz7REmf+NdlMb2DowsSEnn1KJGvf/3poJ5FHFWucisCaG/JMM2p/2+a0YY
OdIs7achQc3RygwNQDct2t6H+gHs2D1g53seeQc2oZQB+gJyG2232BhjbrxoML2OTUgto3FM1stS
+9KWhvZlKKqrSvFiQnrW7qFvLREOghAcNGslArgcQZhUh7AhxPT2ZcYR/zySHd01w75WWqYtBpn0
9xwT6n5McUnEUXePEUDq8RHltX+tUtCVaFKACpUVVEhcDZtYd+KrXaj4SoNJQbfEFTaNDu13R4VH
S4/U0Z/KeAk+w3tORxB4JTiKdZub/rMTA1rN7XY2MuA8dobpebQNWhiBms655k/PiEAOGoGtV6S1
9XP2LZ0ftEEF7gd8BswP5Ra3fvUUQJx4cFo8AdKonioEtqsmwcdXQsxcO8XsmKYkvnOayALOyT2O
rj21xkK6mCaMvuWMFI9WfZLVJDeySr7dAp2l2zoH0L0O1zdKotYvLohAAmJ52norjHCV8bc8zT1K
5CoEOIQCNW6cW8aDnuUgitQ9Mm94uxN/NqJr70mFubPSCRHaWgm/GKQTalOjL88EHU3HoSQkxYRT
1ycB03P/2irVfQsG+xWt65HMeQgjvWldZt0++mF3WGlkOJybnjRepwx/hA6sGNMOsCwTdbYpApGt
VYP+LSaZ6WHKuispgs7XLCaCoVElal8Y/68wkoTAGGih/LVKjcZxHisc2JX7tQsPlTk635j/DhvI
oe2u0YLkVTgM2ufHHYtTblq2E6RNllXLLZonB9Pb0qxNAq+gn0H7jJ/zMfrGQpJ+y/HbpmXyEJtF
fQ8ixXkO4w2Uo+wZ4Wl3tdzoHI7PpV0Zj6SJF3cYu58CcqieRDQll7jV3m9fEbsC17BJ8XL4BVrZ
XOPdoPd6ZZNZyMDxH0ii9sH+2Litw8k+poxAZ2J/vbPyriXLxct2pWmMTx7hCKsIKCDztmJ8Ij9+
1g/r34cerQ+uiuYBj5Fx9uzoS41g66Gdb4yB/sFQuOYyAHq7LJSg7Zx7/QGjBTOq+csYJv5DlJcr
p9e/eYRDbisXFmnveK8YgclfgX9bHcyEa8SWOyNIou/NB290v1NaTyJY79pEvEnqcYFNqREXxnLZ
Ih8Sd+tWLWOKvq7WLHjOSWhuuRZtFK7IdxrJkKvGu9s9FXKQKRJiBCcNut9gMc8bsMYPWRneOemz
VyGOzJTwaI1hstIVmU8lgq8Fbg7iIOZkE2fWTXqVN+28MZNHzAyrpAzRpktCMYykPNolAsQG8NG2
H1GMJyLfMKJtriaS7pU12PJYgUg9ZnBxzo2cQkBcbHYFqnQ8DD2Fvq9Pl9sNDNZnI/FmklUdnGwP
MH1g4GTw/bcpao9O2GbruPooNPXu+GS74iXr+QPIgWz2HVmB2MYMbwVLe40KGU25TiC8IE4Tdmt2
MMdpV1NGLIQNpFV5W8sqf0RJ8iVJfFzr6bgJpuiD6NFtXQ4kkfT2GqgYz4JznxqadSHdHQRGhq8+
6X1h89JCZcCF9SNWQD1zPK4g3Fv7q4qcL7o2pivaX1eO86t8QJIiE8wbo4JFXHGG1DL75Hbtizm2
9xNBm7RD7lIZzLsukyXfRklC1rtMXlzT39mTeDcx79hNtMVP5SuPZU37xEp7wTL9Y2qxtJAbttQC
n0OrJHSwxkg16G25ZBQ6M+YKoqK6qQavVB0ohuKDUUzP5J3cV46aVgYa76Se9taYXhWBYR0lE97v
/RDbWNIGY2PlpDpEpI+qmSPtkJPAyFGOH1Sc19Jivgo/zl5m2JPWlHgWLxtHVsGfVeaclfXkqIgL
PDnlU5IQbefE4kts6xPp6zYoWlwoK4sEVZwc+qqJ3HfXSCtSDXEwTWl7zT3/C3kZ1UobRmPbxJxM
ND2bm4xYS+jGVYV7l8Yd7pupb5e5R8Rtkx8yC6uLnZN5OAxv0eRsRDGhSq+JOowt41te6hdaJTB6
3C15wSs5UXt6zfQj7CN86srct4rriz0JzJw2pYu6rt3NqFVnM9FjqK6kEVelda8TY4zNLo2XQMSX
qflqEmA3AjRbK2I710mGL8FM4gYJaXXppUY82mDUG0ZV8GA1BRWgMC9Co47IZ5ddo0wMzQ5Lgi0/
tFYBxXKtTy0nG8AVBcnvk3cB7X3VG48KGRX0wnectW1q5PnkbbBLfIiCNP71ZRBWaDQjrSNrg6GF
M53JOZrxxng9Joto+r44mQbo+QnMqMjFgU7gJxl52OhB13XZhxvHn1ZTJIt+ImOr42RBbC04nYz3
2FbNs6Osb5VRIjAADii+2HeRxjA6gHbr9GBLBh3taWQSSueWOgIGoeF0aI+euymSplzp8OXOyg82
k+m8oeIIFm0lkk3tAN2qOsW2azgrI+4xYI3tyYrJ5oj14VUYmraVfX8H0h3OM5PPhVH1UKrZl4C8
7zMzwkwJptYCdr5vqu49ZwOMIbxdsb/cqXgOs4xC/EJVidu7H4fj7V4TwUoLvI6wKraeoba3PcDp
YzlYxTGSlLn0GQVQ12Pq2hpSkPDo5fg0K13Wa8D5+arQ6RmDl1+pLKiPbhfUqAxglC0LUNXL24Oz
keZYtsHJGnp3y+wGGKlW01Es9Wqle0l1NKlvZkBbic1I785y/oWVPZZH6UhWT2Mgfa52MdISUjIU
NmTm+a8IswEzjozfGQ1ER2Bv0dGhdodo15A9DAaE5SqAP6snzVEge0XeN8s+amKPVETaYpLszAAE
C6EQ31VQEqIaJNUiUyQBws4uj0nMcAFdrGCKonXHEOvurhjFNmTYDgGj32ek+TIEmv8BReDBrfGx
Wk6jrVyv20GWhvDX+/oSc1JDKDY3zAU3sjGJx8BCOTRZtK+xlyJRy9J8mYbM/6vazY+R0F5qciA3
zfzV7SFK8FOUy3g91dkxAit3nNDEkgQ4fXMFhyWrQ1hGI6pcd45TwZuYWqLW51e5appiZZRTDnUZ
Mz1xLCtJNOw+dtn4Qz0lT7FOj8l8z+gB+omwRZbdvbrKL2Djwem53RQTXj87N57zNED5XAuCT+dv
EvrCUnm724t4TZtO7qp8DI5jkoTYkrnnhRMpLw5VEHiQxjb6XVSqrawru+DdqIhTaobNP19qIbmc
XFLd0rbEhJKCKs9FEkFIzPF2MwKxPw7FS1oE2T8Pu63tQteL6xXenDTftLbVUGv4CAA74kHqKvlu
UJgCKSRExOpUyjquLlbiDYdQNucq2rr5HIGV6z0TT/Y1Q3L54PzUdgbvOByUKNkZVHBrswdfMaUa
+GHdJWZT42Yok0Xs6eWm0kqTD3mCYKOR9SYIPybX8I80+WauSE16WL6PnUrfCF9QXFvuYcSUu+wT
lzgLZg9aRa2aJvp732n90sBIhdjb+zGaZCW44bBOiKXq+xYyomeE07KZob1uRtebeoS7U2QXzZEP
cX5wbo+iz8YyocYpx+HFo2Tu5QdRGTGsQloV2kiemq6Hu9vjVpgbfCjmf6c7nQs15Pbw7eb242/3
CBCyl7GHJ+L25T+/55/b238tNCNfztzq5T8P3v5VeXu6t7v/fA3JZQXOA/LJ/3tuGKd48rdv//NM
xJi+CHOS/zylf/9hiFdgPQz2S4ExmDP3/IQTTewaMbBNB8TN5CZw2tu9dL7375e3e7fHfvp3SDmg
t3f50+3x200f1Oasnf2/P0oGjdhUQ0hGPQ8RmjOt66z43rQ5pbLrQ8DxpL26ffnvzTQnXxRTxbt9
u8ua3h1sb8AHl1qHwuAsHlYNcY6Q3VdkMp+UrtlnNJTOqpxEs0la0OhDZvircpDuQp9ngcPMhEcc
9znE2OSHwBDLKHPe2YiAZ7A4b5M6JBM6n1YSm/F9OxrNJvXz4ey4VOI4tyEt0ZypGywVNrBvmMgE
fCX9B8nV5C2EGeNTd6J/D+GDaW+kfycKOrojfpVs9/Ihk185sYWrmoV8UWWTBI+D11W3WXucJP1o
hvZSC/OKYAXZ54CR0A/9l4KO/UJzJm2jT/KbJ+8hCG6KofruDySt+CP2DbCGVP9++5TGlHQdxKsY
VB1om2gf1pOz1T3xkLeIi/KJpLXavJ9GaxN5alw0EJJIqjK3ltGe0jptly6MoyW5PSvL8cHz2HhR
e4bAUeGtagWsRUmQYBnJSdFDr6prZPv4pSyL81NwbxXDvRmDALHFOsvwn7B/fihl+NuwpfBwrXal
GvsQT3BiBf5Ef0BhQWFHs4geCx2xmhMScVS1ptZGUbinzCq/Dt1dp+df/KTqt3WAAYtmpHcvVfFd
5XG4TtzqRxl0j1pbjaBo+3IZ5cMxiEOsGBstqyXv7CxL7OwVvpR6nVWkGhe5dwxqtAkRZyMj7yE7
mR9OTqpFqJ4wlVZfcNOCogH0q6FPORKPMqoCNZKlnzyvLddEKgGk6gqoEGQkrSCNG2zPl7j8UdiQ
MRtK4I0hCGRLBEHsU4TBQ+lKbr2gxjQOCokwu2JpNKBcmjqhrWUkF02rg13jTx9oHJMLiYXFwa7d
Y6YgF41Eb1wthGdRRpxHCrRa2h0c+LjjtIPd6kzk5U4oW9+T0YitK3vWeApHQesDlA0Uedt3h/VE
gMamkDGWdSD3VLdqxQyn2AbSVHcR1tmOI1+uMZYvO5JM80HWqxkagCC9YqKYSQrCgtqdFli2rukO
8I3okYJm3EaMiRYxc9mjrwiKSTxOJpwNkBocndp5UmRewOAiYyBF4qITIJ0RrTyHOkdDbu8zJy9P
4JjYibKSc3BCy9ZH3z3NqdL2FH6FscUOP1nRyorr+tTSH2rw7i7szK3xAweo03v3dTDK9OB+T4qu
vqv8bezX8XIS5gUaOUv+oEU7MOgX3UD9oYTB0h/C0icyLts4ovG2aF+9VZjY3/qU1PHGBuEfRpz3
MZmRjMPx14heLBgQePY7sYoLCqew4JBaBznRWoRYaFra0P2ISlJZ4aRNYz5ui7K7FyaM4pAfArsz
3ncdmS96Q45rlLrrMS+oIF3zkpqMhROdALcAwODSL1iYU/1t1oCVpIvGGq8OdR0d/XT6JG7pTSui
r1pRfpJLaR86AxMdJ3lnmznItYAPbQLhZXyM+P/e0JprnD/vYeRvhpyQbo7cBV5lT57DHrx4akUV
DjHknKJmJk3f74TOyV2VCLbZOmdPeD2Mu7oopm3cRiR9mP2PCDr5lRUQIYwCeFZXQ0cyR1yRcqbI
a50yZ69RzRkovo/4nu8CB4+uoTiAWbr5bGuZv8nwtewBEhJHNWneblQ+cVsxcW9eDCJ2sH744lyU
lyae4ywUHBHOEfE9XGjvHBYWOb+Cs1lNJu3tU9RbVb+vBgN0ak0R56mMGSUxPtaILJOD8rmabwDt
haQ3y7yVh1Z69lar6lPjlcn5nxuTtbG1vE+/CjlgMYRY6x7B39Sb9FK3sgpPRY5MhSzjpWQcKBkB
0hwENif6pDs2COePFJREm7jML7LAB0lukY3Jp56IFk6T5lbUwd4j3GBpRhl6BI2Ysjbo17mUO2fM
IbdE1Z7oq3ox5G+2ERtA6MqIMXlorp4b0p83ILcYCw9E6oVuuIHrGiBzZbXWSLyiRdTvbL17G3Ny
cqSv+FnZUiPEYs2+Yq55dO2WUbkuOzNYuo0XLXV858fISgqAt9HGiYLmvc/Uu6kPczofu4ZOjkI9
5AbnxPGjMK396FjbcU5eootAIpBWnlA5bxUn2HvDDOC8kUXcId0ksZXUOfagVzJc7U0c5S9TG59D
n6FGgEUdkoHQuNwwemRdAduDuTPKq3p8bKBeA1cjSp5x81eajWLJ4RbtDtwWbZhMpjlefcxBhtQg
q1tzRkbyyfT4mRbL413FyzeGdxxT+00JfG+BGypeZslskIyfaHljPvI2HUQSb3I9lLUypaUeEfBV
9pc+KMhRR2SxJjSFGstN4eCQPyS1bg5GOrYAGqFjuncJJ8Ag1eprbZXvUUKgkWer5Az+5zUhA3I7
0nzZFJ3aCLpma87JAXZQhHH1WLqbKjHOoU0VUgTRsi/65CgZpkPRtY0Vse7Tpq8VLLDBXI906jHq
d9Fd482efPXFIOiKbAxw5+VsiVEE/qzHr1g6si+KARKOzNxeyjzPlwUtr01BdD0JPZvTgEZ8r4Lk
R28E5XImUsHpSxjwpNb3NPXMrd0TAWLR69oZ9eSvW9kH0BzrPX0ZItO6Ojk2tYRbCOEe6AN2SXf4
rgnPOlZt7J0Gzws2KZpK1Fgmw7bBK8gyk+2FVoBOKh4ZmZ0f31c2Naw/mneGR5wAeM4ivr/qEeFL
CePVXSBAn7La6kRIOoO5w7lV31v+F8BT2UOZwjWIA/MejUL+gDY+2bgAEFdG97WeE41EHMPSD6Ov
fNyqx9btONaLMF94/qep4uw16lR11MsZgz5/iTIOHrxjJgdLFcM+TOkxVDLY9MBfPrUoPbplu67h
NahKyNdsbIJZBEiXRFKrjsVwB+Wzxt7QUhPQShJ+HO9Ms+pX0uinO4uXeSFiUDYpbs3lyA/aelq6
GavwmxjUPo1ddS2dMLgwM720Q5k9Rmm3owUFQ99NPyGtqqXV1cHGzkB7tndQ6vJT1X+nIdGckxib
FuSokxfm3iHOCI0Q0HHWcTTsdaPp+HTp2De0Th1jhlkwAINthqiH2RbHzpH4H9bIniEJxUsOwH9n
lQ5LO8cUwYV70M33COe1GBXkwpTABTvyKXD99ptpFRfHJNdIGLQLfTiZe9FMZOblmyHCrJSM00Yr
Q+dexWJrj5jKGdruVNt/AQbVXohpAF1nGmpTFqOJZ57dFQzLHu1euLV03TulFWfYPn+tzRAjL81L
VJXeLivN77LVrb0XW+fBoo1gDRYQ1K7eEkWqDinzpoXVhBTxrn0i5vIDax0NUSn7NRQMANV5v031
GXURRvkmSAH6T53TLWVAIo3vjyn9BCD5VrGR0GIXzFHiO8Wqa8CnIixWiIXuExAAWt3emCQ+rjRG
YAhNxrUT2dZS75tuN9Up4Q8hp5swBf3iwjkHjX7X187GolW1EoVe7utEjAsCCp/DyhBHC8fCIjOR
ModD5m1ytwZ30ZD/YaTZunFoKReoW7alQ6ImgyrSatA73nm0xxdm1YwryeDNgBvGijQg/XAUjQ8V
fnFt8ATIqhvhfRi2r/YKiopoLAF8hwTcoI9L+Igu24sNkzZw2Ub1DBCOaUNeTeAJZV2lL+b68zjN
MNXY9BkSiOibSYt1b7vet6D31bkWayOMw/tgwCySdi7nJEfPOFxIOiol1R0VLbwxxNrWUOUnAhwQ
TlP4xU2CIFfUWyuKtogwUZw7w95PatyfjRw3PVEsqz65j+NKXurKWSI+GZ70hli3WnsxBqYysr7G
QKA2mjW8j5wVT3lB4Ulz7eTG/rQm/4RYTdvyd7X94hfAfnFGa9+c/ocvc+fFiN/LMQNgJYbxZLvK
3dc58W9ImNnUk/Ac5jhgDDt/IpKkOfukk39R/WOZmBggkCWcw9hNLhlpFUta+dsEwck1C4m0kmnk
nFV6EQDkroGLaho+J6nBWdNeAcv4n2Nay4sWATVTAvGqY6EadTWu35L2ghKg8CTQmhNkFuvU2ASy
13KSC46N3sXTr4y9TnCBd0FdJLt6mh7LsCVseZzGL7VNdM+kUWvcnOrCfq2ayb3ebmjb7eLE/CgL
wg4bPZWIUCWplc2IGSgYH0HfDGf2A/XFVvohNEOCvIRJ11oxoSGObiE1rzmTkptRF2j1CjUQL6uV
XwuL5BWitHtawx0z9im1oIWgfQbh4M580pKunF/fm9OqExsP7eLazq1xLR09J/YNQKwVNus2cadj
TqN4HZm6RXIvPU8d9pXeCMbNlQi3xuj31wTdSM+QsooHghq7ZDiQqkiibNl/RFVfMTOa7PUt1EZQ
sBZR1KwUaJhtlZGV0oVmsDHI0+2NY5IG5UNO3HSFWgrTEkA+/B9WDlxGlD6cCMH53Q+9Zav5wSly
8/sktKId6NG5AzouHat8ZfjOKmLn0WaI42zlRO14ZxVEejEfiTdmSrpc3sX1MhwZBhniO1pUbS9I
H94ORnRAb1Afbzda3XvLcuCFIeEju2ZjsYaTYjwqPvGHWDUdLgJdkYvpfs394EPDvHkPvBipZF7u
EVMVi9G3eo6MOfi1JCMXsIdEVNQmk+PKCfZZGwyEt1cByN+u2omyj2j/07kD4UXvNZxn/BGzZwFd
yG+2JBGW6ypyXyExnlOgAIvp/1B3HjuSI+0VfRftKdCbhTbpvassuyGqHb2NYNA8vQ5bv9xCgLQU
ZlDAzHRPVyVNfObec62+PQ5eUrMUKT8wxpLEAndtHWvGj9HWqX/HvD9IeuJtavgQgdzibk5deylU
MlzDEDrRCJNoLCwHYh/JmvCL9JVyYWXDDX8fhWbwksyBhmkI+EI/pRRK4ebVTCSuTvQdmH8aT8Fu
rXp0fW7+WWn4QwfC4D6Zq9eEVCyb3nb3NNYub28Mf31sNUgGrHYDJvFZGGl7BqI8OUWy7VzpEu4e
BnssMEwHtplUyQ6P/bOcw0TCwLSWvddTe0jfhYcgu32aNUhXAr25AL0tvN9+ZyLebEL4ss74tF2C
2DpSLnxdIFYwESEXZckVlZK+w0cn0CF4Q2ojHciCbsS6dvrl2qhwK5bjdI91xRkHyAEq5ZL9BMJ3
zCCQoetNmObkCjQeknW6okzCwpKI8JhrETPDvKJZWG1XrjI4kU24FoZJpa+x9pN1sCW7fIB5Uu1q
0ggRGsSwO9GZbvNw2qmyrlckE5QLImJ7P2L7WW9d4lX+9Poe/wgkF+LXw8S6aYahgPFpu0rP11nO
4MocmP+4YXduC+1zKIafkckspOjAU5Rw7MDM2Ma+0sbrpLzgXGtZezIq6a9QUxUsNFmiNpCxS8tM
1pz386NbLgHHtBtr+IAfR5niHRpJnJFnN6vWbRqOei+CcJ9C66WcSsZ+XfXlsJMWDnk3NJFcMpKh
lkBfR2y2rNjmFlXqL7I0/mg6jUktM36aVPQ8NaG2qIAuOWEepBVm2ywcPZIIN4Yh0I5rBDh7JcMv
0wkkKCDyfWRVErDbkgakOKMOlSN/MQ/Xt77VADmx4n7ds2TLs+qbNZm7HSOLsZaGtYYqaB2ZMXHk
rn4snKxcDFYXPhqGS5Dz+mWHe+GoKQlusZQPot6gDGQRcohOs19k+e2Zdg69m32fLEZjRsg4u27u
6zUGa0om1m7E3rvUElwLDqNwPLeA6LSGyrHw3mMt8Bkv1uW20YliaUiLROwweJsZlMXFGvA1kDaM
zMO6qtI4YL8jPN3WCYcZEYm3mDgWGKHsZRwL62SjytkXfXELPFmdyKZm8iPa9uJ51JyuHE68hKG2
hllwzRPmIAmztSSFdkk+2ZMKquVmJXfai8XeIpF7ZePlZ/lJcphsg+2kF8gphoXfVB4ouaa9dN70
NNiUzRMp72CYJCvbHWg70+eD6wmsO8euFjLyNJ5NNskDb7iDPboZppv+u+tNY5mmpGkJi/FevLbD
IF6bDeVbRFYkVMqcLUf5S9C0b4e6DJda9bvMRHxCYudvPCf91TvzqAtY/i7Fcu/4PbGOuAg3th/+
IEL5GqZ/57YMskeTPZmIMf923NUktLl7o4yBsAXsX4oKeGIka3jWTkohi7UQjEtp854tfrPnpckq
KF/CiVBUkKPj1tdSBgv1QJrOFzMM4NtJ9u71+1G23iEz5oBIJ+Xq+A1b0ZgcQgz8h2Cyvlsv1TcJ
hMbDULvk8FbG2kxUt2/KtKNB51VCHUkY/B/Da6u7bjsjaggfBHoNZ9CNeDJh0i2YOZKPSbdRB9hG
Ims+WAty5PL+U5LOdIzkCEjTAw3X1KccZ8EydSs2hGQ7MklAhtXDrYkq6oEEEtxhzOyfocGIxs4k
Vxn+X+X1auE6Q74g9GHmJGo/cozEOp7WDSNHzgM1+sfB4sezB9/FP0LyQ0Gc3ypi5XgNxnhneUi6
mNBGK3vG9HosW7KY+PDCrxb9aFR7X4OzlzL22yj7Ux81/wh8N8DA2id7z75UDFks0qIJvLpHBtGC
vQmVSjMFD3Levlte2B8w9lXbetKJVGP9NNguC32rqVGR1Lz3bRkc/34BLPmrZrbG7C9pNgwvkj07
mVvo1/Ypbq0f1JT6z7y1706ox+TcN/7GiJOzp6AONYky1oyE1IbgBZ7nzuYCizCn13Rhh+XJexpU
l6nvYI4yBEvreT0moycZfD0FU54ezLLYN5nISU6P2n05OHer9Iat2fDSmrKG9d6SIyOO1CJH5/FT
Uq51rf8e5i3FeW9l2yGzs2URaAN1gPWaeuWu6MS3WYnsWTMS2rIuQ+GhrOZSdO2TomrcDzqAr4mE
hJIaaYwl4VxBKxcYwYlByGjT6ljwRurtpcoYmI4+BvsGgHIMf/TQ6pyi3RDSGzYOBnOR0QpMuDAM
MIoNQIMTyOXNLGRfl0Pk30VMtJE21Dqo0eDLQ7i21N0I4/iA98Bn9L3MK7kDeWkdhzFyFgG9mEwZ
v2VgERg09Mamtehppko/B5PBOejV2yJiFzNmGokPNLpnl2RIgsxpdfCXc43DxyUPSaJOQQqv7ZlE
KmqTCU1chudCH3b6YAeHnFp6r3Jc5m4t0DuZ+QXCtLYbog3fB325lj7GyiMXUo3xJcAyGKf4J8zI
AADJnpIV1CD2U23TKmvntBLWEjZdurKMqd5LEoA3Phavla+HC+wgipGm+5HzrNzIxmopFeJ9iYLq
WtTapRhbte/cTFyCKAJ9QBreuee5jK3BODgFUSDNEAJCQAsXZ5dYkrYnwEqfsrDm8ihpbtsy521V
6uny74vfV3STnlbPwakmoN14uBATn2z1pr5VUXq1TIa+k61WuZYqkrtZYsFy5kVO7uuuzrozU/lm
2Tat+xK6LCfi1nypSmqUsEd8pDI2QyoxfpRpXd4ST6xV1difPoOWJVYgviX8HeuyKaw3Xe2k+i1r
aT8bS5c3P5XPUqCfoh8GkWZF+ZuTx78r11W/q4r5njMGi6lFD+totMLJNJ6U5lp7YQ7Z2Tft7RQM
9SfHYIkG0Uwhd1UxGegt0/Fu9C5xhqYkjKpiOagOBHGT7zVW6WFiPkUSPOJi4ibS6c7HyiK+ROEQ
RMlpXWTL+UHQuHNV9aSWMSCCilHetZm/jHqR45Zth5s99CbzAd1+nVCNL+L+DZ9cMPe4/srv89tY
W8NODPWfos6AzaZe49L0Iyiyx+HWB0Z0aXW9YN3wKEM6X0Y33tFhzrnyMTMwvidGx9SJ7yEX0VvR
Wjv7RrQJJgC8bVNN3d+ipU0patHBVTAUJE2d2Wv4eKPsy3CMK+5kbYttM96YLSI3XvdfnjE5VOSV
3CdVH5HT22akZWcuDqoYWB1ep5esmP7U3N+Jr8on+YrWrqGPXmQ8y5Ou9Gs/8PpJPWjG+tTjf0yy
ao4bRthi+x2r1Sk8AttlyzIlJwyN2cU0TlHLcruSVoGAJLjLPKquvVu1h0xx1+EYEkffDfWzsktx
AXe2Bwz+Yjka42ecOXu/bSlopLM0PSouI4is12EMHgz75UH58crGIrAYqyh8QSP8Zvc+YMesyY4N
aT93U/DAV+CdV55FnA3k0PQcpBXDPxOD7hCbxYkdLT1WrXZFYIybLpXmvRr+moKdVdPl7mlwI3Hp
dP1s8M5Yia4y1/l8img5o1s3SlDeoW3qWWA5+VQxF+zkI9Iq/R7EB+FuMVvlP4n9BfI66OIm1K2S
eX7KMRfQeGbGB8JEDNxGyyKdNcM7/aLqz2Ft+58WsGW2PxyKBuMfqkOP7RLsOWaW3XdJkPKaXaZ9
KAzxRUegH82WMyFIrDXRNBevH6ujRE/OVeHllOUqvkF+f1Zgrhc2aEyy//jis6ACudHdU87vGzaI
u2ElCxJBnIOdClREqZEcFfmhS9ngNxIzKjiMeu5avkSSflub+n6Xd91WqczYN+S/PkKEca7erD3e
ixAAFTFNDDB2oxv1jGSKQ69hC6wDK3prYfEyLxThiate4mBsGEDbWfmVE/nCUtVL7kXZmVvBdvSN
3TYyvTuTPdfOrmaB4K6QByIK6reim7tn6AKt2mnYhs52pL/CFC/+VFbDEeg5N7dj0qeEzv819K0L
W6F7Bq+RMI9wXI9QolZVV1yI5Uion2jRq6zWzzqz/pnS+CIRKPO5lsl73DDeaXz8Yv3YbmxjtOho
jaVDEapgZp/rLCdbCFUme6iAl3BKEE5buN9+5Fbb2FUvZNhf2xjBbZeVwzZ0BU1byB/T2vndITX1
yJ4eyHbap8xJ8nBX5oB/lD2qe4+7pMd38OG2DD6zLLkbuA1ZlJik6GYECnchAdpguYXp/urwKbjh
OquYTf39kjqGd7EjWz9DY1pFK4190EduN+3RzbnhjazUP2QLvlMVsX+0euR95MJ7RCCo4lwnKdpt
x+leSeutGPZmb4ipwF47c0s1Rd6+FhGkxD6of4ysiMbE0E9xCvqg9gPnYFoTsMMKRqQlWNVbhfXT
Ryr0KhjhUA04zdLz4GHqdT88YJNXR02GvwfGQY8kTKdNXSJUCP7Oq0o0piUwcHY3jK/cVhQnf/zj
edowrCwLZSdQGWMJ4a7bNnJ2HSSp9epMPZkEprIOIlTWa2Po//hHt+a8gxY3EuGlup1eIQvPy6HY
j/2IWaCIvsbOSl7z+hHUQfWmzDB69FaP5iJN70Efa1fAB9s6Dp9MdcYTdOUYeV7g3TMCiN+Mv7uI
bqgPitTBAN/nM86nkwwcj3FKNj6zikkbJrNjmyPCoM2xjr2HJSoK2uZjCllhYS6oD3gz1bZtmTkE
qNkAC3TBJutooR1E2OUsLyeYdNiKovfxl+TlxRnxQZYWm9wRqflaARbcsN1FUemI6mJWxR9GDf62
IWZtG5i9taci55Gg2FgMBQv+cNR4zVDpLnU5TJsuoJelth7PLgX/kgBERX2nGbvAsOVVTbS8dRaZ
byO7B9n53YNv7M/YtiSZIw9Zd1nc70pkaItWZuEJ2bdcs9VkwRq27jVDUexnS6m68KgiCt5CdH+4
nAwIIyG4kTprUxbZfBQb1o1O177RVnZYfggtgG69lkMF8PZ9dIrs2URa+6R+ixaARsk4qKmP+pIe
u5/kdHHIwWJW7r13lt69IrGlxfWK8c5qx7hMYbXqMi89Y+Fw2ECOX60rjfPfL5oyWPbggWR+wb9j
TbaD2K62fgIGPGjzA2o94xE6h6TrsnstQusYFgPvNIO2xvWs52S8yEAz342fuegu/hBEb7FmRuDK
x/fBDepV7ngV/ra4v3at6K+FP51wwIbBAeQNgNKJucGmHClRJ4yvrIlLfSOaVvwlGhz1bOJUtgTp
AHVi3jo7/04DtJdDWlvv6KRiRHYvUtGRpK5B4pCl2nMsyqtnK+1Kw4AIKCZ6Cr55ezQi7SBqrjzQ
lHcg5iQnKw+Eoqc+6SyMPcYx68jILtoNg1FsggHPTJtP5TpAB8rgJLNdwipQ1q7NKGyIOTJD3Gbt
G9ntxZJl9zfs/Ph16m6ujIs1xv9+PYnut6rlY6wNfzXYVX+GVHFQleUAj4vIIWn0Y0dozcIZtWnF
OeFve9NW/2a4/D+lHv1PMO//loL0v8s9Ij2Jv/8fpB7NRkfMrf9z6hEfShv9dxL4P37PfxJNfUIt
A1htJuIPOP3/gQL3nX92AfPxHmHrMSMp+U//HrwJ7EJUnYz/5Z8s/Z/n7CPYpZDe4PSY/yfyN7wK
vLn/hZlg4191+cvRcc7acNRmrMZ/gVkEJrdIWPn5jnnZ7yptCnRHgL2bP9AhyRE0YZgF2WtSNMRD
RNtxVsL7syY+n4zz+HeLlat1BICORhgFfT5r6X1Tj3a9ltbLgtCFsA3MhTFr70Vv3P1Ou+DKnEcl
PAE1Qv121OsV7vzfxGQgIdWCY2qpZJPH7MErYmO1WfEvZu2/MbsAhtkP0GIMsGaHQD57BeD7FzwZ
+AcsjASF+dFjK5Czv0CkvBDcyrnVGmp/PDYUW5Y4a+BxNu3sUOB3KuR4gKd74D14ebUFUY+/mCgQ
HE94giBZSU+whpD/WFb2lzF7IdzZFcFOdTOm+redx7cwR4AiZgMFRopxdlRks7eixmShGHslGUBk
zyjXYNbgvHqOwWaOAW8axy/UQfcmhNrtBxXeQYwcIAsZweLs0GePh5zdHuzfJ75LDCCzE8SpX7vZ
GTJlx2p2ithYRsgvQjE2u0jy2U/CnNheBlHXrxCQ3TWUKzbmkxQTCnTlbUZknslRkmBS6We3Sjz7
ViwMLPxtYmfJXCbhU4O23JhWfFY3HeMLOSnpLLk8kLrTgm3AHdPOPpl+dsw07MK7FkWZ55JlDRRq
iZ2WQG2MNuxBiM7UUCCEK6kdKh2Vypypgz0nwKYDTu29jHzuBxdCj/Mz8xhzarK+oqRagbq+eRh+
Qow/NQagRIYcErMnCH93S3/vsufq7tPsG0oL/9FL+1MjG89uq61ln0zZ/aqR9bHHgLGTnvAJIvHH
kOSKOaUFi1LBdsqePUuYAhbh2G41VJsSU5PvxTa3QvYwsTvhHdradIaqwV5jYYiqMEbJ0k4Xw4Ak
A8FAdOyDcQ3uK1jJ2VHlY61Ss8dqDu5yZlOMPv60nN9jh4Z+iPVgDaZgYVBhIjHjU88zfCCegdOr
tmsw9DwyYZ+fwTCyTOtC0jRLhnrCcQlsrcZHGqfFJhFhfO70dG9nYwe/ESp71ux4sRR3gCsSvTHo
y+FJmEe+09JxaQlG5gxpwj15Fh+TRNTjj7hhBoS+DQI9P9Xso09WjFIW4mANsk8qIiBBCHOsCDEs
K0UNdzZ+Nw0474KLSQiRtxVdF6z1jtt3DMVT+F28j+NmXJVd/wV2PIzKdSYbf5k2TFljtzqLTP8i
6jTYsxl7TQfLWCSey7yKSVg/TadUS04VEUaYO90Jlsv0GRPBtY5VeyqlPW5EOCxdrR+XcvbDZYgg
MbdkCP26XRjitwp5S206T9yVn+g745c2ggSQWeTgQBpI+UkahbOR3TeUqmMp5x+6Hm5+mfZ4hJVa
8gt2EbPpnUakL3OWYNsbhrbSO0FgT9yTcpU19ZIKa3oyjOQ2in8kiP3YYjYvw+hnVzhFjP2C/NB6
Tk3FpAgeGXAWpOz2WIRpC2r9ZuN6Hxm4zQtm9VXOzpTW2zm1TvRTkIqzxZv5hhzJJRiVDzbuGvRz
EQYVngookTYbRR+R4qZg1TcWFbJ61fQo6ebEcbP+zDvP2dia3R1zdl1tZS6n4ac9FcnTGbIVECmM
vb0qkE7QBtuD26whws2SbO/Ua1C7UFzz88wGTS07at5RNbjCiwntQNuuG8PFLK4CosCVx+828fPN
uzomPOQZ0y60mfuGlcJbFbxo1LznE2a2GcgLflSRsY8Qpq31Ohe0QG6O1hrOe4OKFNVMQ0CrsRNR
+YqUJdzQS28td6iO4Lv2dpx8cYBipJrCR9IXCwBbwx3a5CqerICZ1tCeelvgLZmQ82pTWbzJklWS
PpxTzKFXw+dA8YPwZ5Fq/PlttsK8ETOq+KGlaAoV2W9r12mdpW8Yr6ZI3wpsahtRJkfqaJRnCVKc
QO9z8nDqq89tYAKEg+4BO4cIw52TqHEVq9JcCwceljl2OGwi7AFhSLJMo9eLJP7UYBPeRswk8ajb
c+5st2DuVMC6Hz5jr6sg00VvapSHPki8BSqHEeetHy8Jl09W0tQeziRStqY66rHmge2uI4JP9B+2
KaYLmoaHqpzyMEi+VSMOWSx7fbwy/NmlKJLptdL0m4+T6YgXFqnt0BTbOphWVTrFjLjU8BHXxpkD
jVip1koOY30rqylfs8swMJmE4ujSYIhZl5RNLMsZfIlrXO1NIhF4k2bg9TB556nz3RFDg8WJLtuS
7aeDtn1uSXSIsly/cuxPXSTiK0rIixnV01o6zB2FU/3grHHfJ89+Hc1nLtVwZPNSrkszeCHqmk2x
375nU/5TWVT76HmJ38qC3eRPGxe3FXoeuOmFs21175eoSAq2XfcjjU38bnV66bHaHNhvyEltYwu6
xGhDZo+EvST4czrWcx6Aph6wbtlW5cHVj2u1soIhJRCWjYLPYZwXXXZh6nhm/RRQ+tukmMZoSOZJ
Jkof7anzQFPCy8/U8zKiQPRyi1IFwpM/Wnyw+GpxpdKaYpMmoQTmkZdZqEVrtLROXQarwm0ZzKZE
SGRyP6ZoUIa237qVtg25q/btxBmotDy5uOADG9Xum2kWTnCcmGC2j0MSUp18/t13Z1X9qQd5dzHn
L6PefPtMBww00DAEGOplOJ95aGuEZSR1tTG2c42Ab9garC5qdDdVwScTmMNyqguSVo30K9MULxK3
ms8lEAeD35HYG3jZ2sriln7JJVtv4m0Jy3LLzxC/R+1bF/8R8msk8hBRvKA195pn5JkAPvA1xhYb
phaEQ1XNhtvYiNZtRpoWBAW5q90ou9rFdnQ9pDRETC7cwQI/Qimi64wZFWSSYhy0A2K8M5ApgmBJ
jTtmlfcdRyxIjHi+xlmOHRA7eZsfwwjvgW0itDIjbk1Pr421W+e/KYcCls0N65LMhyHR8mFMqcGh
OZnvLUmba2k5cmVpWreRkkfFBirTAuqXRK+hWjkA51d/TFJZDG+nRBl/2MVgbN0isYm2nqixKhfR
SahwfzlqICEMVVZiU2ebYV9vOrNuV1kpfqa+Fe2s2ql3JmIhlD67BB1I0zn9Oe8vJEGNRyR4/n2+
ZZicOUCFH33Dur2ZsnaluejcXUwua8R8B2CBnFNd4h4Ck5T2UeWPznIlQvyMe5ZUxcGj1DeHcNuT
LYorFtLLmFUoYXxvQ0pceWvLdJX54s42TNwKs62uElMYTa6zQ5v19K3umSGXxgVRs9g1mmZpx96w
M/JZaBek06LKZbBm5WohI3Ll1nURrYvO9bgF6h8oPLIj3Tx7y4Rfhs1HX9txtq5JHbgG7lcRS4/w
GjPfeQX4/1gMH2hCTmNhfjqzWFv2cblMVYZLB4W3r0c+Lm0OadVNxtIPS3td1xwF7OwOpIRfqwI+
pxq9L8azS6Musu00pddI5itlsMN22s5aBuV+oHTRipTYs+CRleobSvFei0Pc+WN4Bo38G43grmne
GiP44bVsv8pu27Epynr/R9hXv2OJAz75DPzuOibQNhXtxlsbODhav1Xi7DXWVENk7RMngPzcXTXd
3ofhHI4qr8PQ79pYX0UekhiZaWeLIqIjEMFnGNCSyM3AYysTf9loYqtNpKFpcivd6c0ZyOisUpJh
kWShaA7gcU8723IelkAk43veD6ebVn4kT4OowUescJ4oEsbN+u4X7pOTlqQXvEoU3lhzxDsszk3b
xRJXfXicnUdoKz0+cayiZWec61XtNG/zLzKZSsK73A1jdZBp/2js8OQXDqF8tvFSGe1RmMgwE4IG
IFFy0lrBMR/h/Yz+gTv7T+cE6ygiKDBjAT7P09CDLJXebeo8IY3G3vht/SKr6L1v71HAIqcpnjK6
OWz7kYHhXI+OjWX/du2bsCxgFfyBjSV2hqLvCACC8N8dxdIQH/RbY0OZ4c+loV5kBnA3jzNeG/EO
2C/tCP5TGeWGfFxzDeQDYVRfFwvPCheaH66LHtsPGu75AWFpWswKqZU7JkcvSfZVxfo/jsrlWCc7
uDwrWo896gGy1nUmlpMdbB00V5OZnAtbyJ+gUBIffUmZBW8KeTvZ55+DEB99KxCobwaj+UbA+qph
888eXmiYl1qrN6Mz/NSCcT/5X7bnvYcxyXLopYn3eSDe+BL2cNGorpNiYvleb+0h3tWi+mGN+k2Z
JqNfChZMAb4bw2MHY1cO/hO7hbXVIvMD6/LZHa1danT7Qr0UcvaS1VcK+rWPAW/RWyPhs97aKfOn
o/JdfK1bDtcpRI5TEP2qsUbFxbynI8uXEcF61LdYW3E08TSkcoP+UTOLmwi5U2qT8lCvaR48p1mI
IbgWB4ea0quYwdPpHe3ICJZoD5xeW2gPVc8PpHlruhmooS+g8JDUkwE6mda1kS+QQjwY5fJhyOEF
aPLTn4qTJ5KDm3Ub9lMbp3MufSnnsfBVh+7Rml7B6lzbSb+5NF6zMGjD3CSB2eGcGA28K8zJ4DvY
Ujqofm3rUIjks8v0e1ouvHHWirjykDr2w9W6D4KSjryElkqJ3wAGj7ZWngM3WabTcOEnPdmc0oMz
K5GLr9GzLtroXxy7+Z0Nz9Yobg2KAjwxh2h6lbrYtgzeqe8Wtu/j6kPPaRm3wI1eNU/sEy9dBUVw
qDruNATy1G6btAC1hexumxfFrR38XcTGPyozn+jK8VPF6d9XZontTeTiU2j6w/Xjbx12cVjsAA79
xHux1l3rpcBBO/bVDx2J4qh1q1aJJ7bIOMuvAfo43QsXrA6Xsij2vp3cKwKwaBjZFIg/wJXubhd+
6c0i8IcvTzZvES84YhLXlXSfbe7+kjEOlMn0X1VhvyLN/xVI7QdqmkPpsY0NiXcPglOKVtvtkdMV
Wz0FNTvfLFghPqsUr55P8RbbyI3ZJhXxBzSmUuBgswAktsreD010tivAA6rXlkMPQmFyeOzHQqDP
9SNEXX/MnkfOa/T3cmA+lTlzBTzTUI0PKf3XInPWQgsuA8VEWTsfvdWseKcto1pdusxa1/lnp6Xf
JdckDLKXrorX+LZPo13BowjKbUfSmKbTozvdCy8M4r40Y6XVwzqoy4PmDjc3QzZYxFthNTtdjtuU
xsIiLAv1zUuaxvvUNraROZ47h1ubmbDT3QZm/nhxa9D6XkpLZAJHz5Odp5o1JCpmCJo4avaXd2HQ
eCXSy1wyHMPClvTwUgD+Nzjm6hzGVdbFv1q0v42CNoGdjbbdBkUyOAuEVccmVzvDx0phk83V8HYt
UGovnYCYN234VeTpWw1abRtBFkVSiNoYHfIIe3/RZNqz5dhchEV9JiT10OjWpjK8t6nmrh5rtKqJ
viHMB4ube5HBvU6be+aw2BB1+Yk4beMR9Zm5022yyZbDGN6P+qMPGDpZzSZx2/dgqO6NBbXBIfVT
FDbMrhyvMnI8Ur7Yo0bajokcyQM9Lw6mE3rKiHCoe7jyUnwR6nkH9zyBPSyT/FrIYu9q+taQ/bWc
J/lOscThvDYyWqOhWTnZq91Xr6VbH0dPnTpiv0eWB6koP4JxeqaF8WLX2HWa8VxPWrHokb0vLGxO
RJXTElUOa1GIcnOh14TTtqINtN2d5GXipuHKZJ3JOAdn09IyvVNTyI/YgvuOtGuwH47V31qv/IiL
q5aUx9TmxKX706EMjD0yd9Q5nfVhANsEs4eaLqM0cDeNA0Ahbj9w8jwJWYe+EfGOUIN3ZvR4wWjO
Y1+JN0l53ibiy3ejMwUwlRbxqQK6jnLvThvK9fz/KvXxFDOlKEd3WMpEu5vuqvCqX1Dy1qn198bH
C7WjcOKqsLLtHfu3Tkcbhd0fYXqHEnp3NlVrMxjfM6O/K366joPCKI+Dqda+3vyOMqJmRhOuqDO9
t02JsHVa51NIiaOIhfb43LQaXwjoqDSOlt4wnObrRdTzp3LVW2DKr0LkF1wkW7zo267CkVM/zJoN
PVohk/O4PZcjwd3RnyTNFlLPv0PPSFDFYCoNrA4PNa2wPREZHKL+mGtE9s3WinA4kiroolybqA5p
hddI815K8rMNUx7guXiwfBpynavqRbYvZMM6WOMXuYa/z0PaYw4kEdplvjOSjWCSjascabcDBH1T
wlgGQNVwCzDdnJoNA5VZc9+dQ6PX10FJNjMNOpHnX2gFrnSuFEx5RcU23vNp7wXlC3o0Xldq+miV
hZusqrdIINaOW151zf1k0Z4tBqmIcS9+ZWI8DN3vCHAeL/C3XAHnsnLN5JbNtz0p1Qx7mJs2HdA6
LWWNGjJX6HyMjS1dPab/YGW72IVxyxlSVbdKqHPFvXzIHRr0bGDtnCj/YKNq0IpEPzN1pqqrxnXf
uDtvYrpd4cmoUuojUKF/cln+lb7tRACJtdNICJh4f7oGlZFTig1RjMFNArNiAMKrTky4RBtaeNC7
UbgIHJz13VhGvNXGPR3Awl8pSWR1kEufZYJ4GSqzXaPejteOiHadi2VJxNGTjuDHFNskNIq03XeK
kXmEJ8Nr2cpaPgJEM4bIj7H1mbrBLTQaYtht6+b29lW0FZ4wS3trghxSXxQ9Jw3xUli+hQ6AZEeC
/reGTlvFsrF3aQ2RMAclsvgbVpaXAbTRGQCC3NY1gIJkvUC1kOMFZ4kK+BDoQAkqkHOrtd0PR7Mo
f2j1sJXFi7CNtLXdPBxN71DBp3Jlkp2M2AMxd6Tny1bQT/kmbmmY+ggm/WDbNIJPKBk3jNnlZRHW
XrAK4mYPRtN6rfKfLBm+2/5idwCjbO+1rTsyUxJ/V3pcQow/uolSDp0pHTImJMc9BZ5DJTTvcFgi
8mvxxjI0mCMXUaJEVfod1wVPcNHtHQMog/RqwOPAFcn6bvZW3pCOoulrKH/jiYglj6vRAYkUaIzC
NPxyesrTKEF4p4kWDI5HzzlwK1kZEq7KVYgmFXQJZ4jIGXKLf+XsvHZcx7Ys+yuN+84CvQG66oFO
LmRCYU+8EGF06L3n1/egMm/n7UQVUNUPqZQU5igkcnPtteYc86CV6VPWZ7dkIGYos1rf0nl5TJS5
qOmXqJl+56bJ5e4NmR87gHJxMuVFSNTXMsKiFGvCU7seyU3DWKQzV26ohKE5gzuHP66zp1CnuVFg
smxQhaccbA0SXXu13ed95LJTxY22amJxYCnP5HO8Rgja1QsI44NRFeeqML1U4pDVBhgdbTD+Qj39
s6gb3cy3xP5B0RGCmeofn392g0uETjixe8niHdTCEotB8VqNYJsEbd71sgriqP7iEncUoSs5ksgO
V21GYlxbvBsSvgDlW0J9oF4IHPzK5dYl2KhGn8rCBEcIIX97ZX+NTL9DKmOsrcMKKgbMMtR8ys/q
reL9WYmCIAdjigTc9ZDvCvLrxUjYqOScMfJGsp0i7ZJ3E0MHBM6bcTKeEZ79Clqw9nFpL1W6U3Vt
h2b6JSAwCVE3eGMLqTtHzGk0e8lmYLiVwQcF4/TDtmpNysKRn2LTKNETjBmASjEtfknWsDOX0R1F
6Tom8Y845g580acwUb7kZj4mEC9c4CPf4qRtU3N8VWI2JYZBUH37Io5cfazmWyjflEGNdgFX3rbT
W0flTKYlDXyThp3P0RhB9+KPxU7K7qJOk73GVTEJyBZKZOHLCMV9m1RXchcdmiB2NEwnhlxvOt1C
e9GnWxQ1jzFdv9G8MkNxazHwRaEBSLE0T+GUPct5f5ZgiIhJ9Fj22UHrguph7MQdHeaBXSJcAfrV
BdP9zqkEfY9lllGI3uxoTv/oXbBNpxBNFjzTGGWSNXacCfKxHrLPkPqeKCntcUzHzTQgsBZHfpm0
m3SAK3r6Swu6d1HUzp1A9G6UZ0/YqFM9+ZmLW5jQ0CioG9WOdrqhHYxcOgqW7smKYCP7CW0Q4qeG
XCD+kHmLoPcT0/Jkk7WKz59s1UpMMkcfzKcWJDG64U/0tKyM4kIdA9KYvMj14DyGI15gBI0HS5RQ
olTVDevDfmam2CzySS2jx7gzflmD9RIgSiepCxNGGQObGSlGmtbDKHIxBbWx86Z7DWtGipAz6xc0
yufEGEzHaqIt4eerbLq8ZUW9k6biglHAi6WOqSypukYnYVW3kBALKK7p9kKKDUQDz856A2Vg/OPe
/aGwPvzbc397+Lcfu//EH78vbjfprDB6yldjif4UJ6UEkoa3sKlBmwdSXuzhWxT7glkBI+blWiS4
ZtQMAJW83tzv/XXz33huYniS2QFtEWOMU8h6Ybmfo0V3kQVkcFuKam+iw/nj5v6QFJxuZywvjdgP
HUwzudxj+OUXQM8E6BgR7AkrOltQrCrsS9aXq06oZ7z73So3SEC531066Ryo5uQHZsyibOVTvr/f
YCH9570WiKoe4DjLLNJDq3pnaj2v9/4y/7ibrv/K/XE1d2vDDhtlBViXEq7ZT4Ab4HaMf97cn7s/
vH/BMMOBz/3/frld7xkZ1AiuF6MDxa0U6VnyZEXq8jR0TDTjas8Erdp3Kvw8vDwoDNKo3jNOrff3
e3/d3J/LoWbtrP7LrIZLIIw/GUnAO72BDBKY6YMZ0o5DCPu1ML454buYKQDQYsUjClR1m8L0tHOa
bxkaycFs6VXJ4y3tzJFdKjfwlKD1l6DrpHl2LQsYzMIyqWjIYvMJoleaSsEuNIvzEFfzvlFnkAMi
i+s8nNJmAt2hGZODcPfXpFV4BLgIslsGYqe9icOc7Qc2Adg8yhOSLNTP7TB7S4mcPwQ7kqW/RaPe
K5Op7q1+nJFQLVczGdO9rAbdISrJ15zrryaJ6u1QBCl7aztpx+LU1lV/6tTaYkXVD0wZStwzhldq
w86ohwBbtsQ/I6OrF1I+zDIHMhQyuaQmNbhUmUJ7KmesoDk6QxX2804YxUdllNrToDVHqUQ1suA/
r2Skv9Th9guy4+woopIOi045DbKinGAJcPYrE4nh+nlRqt9GnsYeP9KfsJG5eaEemzjWVyf7Je4m
c2dISvCQygEVEOYzYfqQkBo6ZiXfWrnLj0VJ/Q7x6dhHlCz8PzGngG7BzLuaWrR/o4aV2mo/x6nB
G6uUxVlol+K8xL8JDtCQHS8Ir+kuJoOYep3OpwIfjhJX7PBYp3lxigwjP4nCM9Ol6agtYeNGVcZI
hXZbQcSsP0jY+dmfG0ck66RZq3zucXGVw9qglVXPD/qWwKDfCi2ChRGbrdcWgYvyEmIfIGdq5sJE
qZovLj5MSkaZfr9Usd2M8vmEEdyeC4vcoPWVMHsSmM5R3kgiUuHAMPvNXZFdQid3rCpvuBJZGSxM
+Z3rnbilTfdMAeKJ64fIRAmlCQOVnJkc3xUVHFlprSve/bk/vnz/CkpKvPB9yRtzWOJtUSkZ/MX8
TbHMn15fHkpcbDaJAE9wc2ihNSfIa/tECF6mCfbc9KnXyk3sk+c5D48p2Rbsow/jJD3HXZjbnSq9
4qqubcGqPgwZAoe00JWtl+u4DP0hzxRXFURykqkUJR3cOQOYrWA4dZ3tKyV+aAvqvKTGXA21MlbA
bBrYZmJx0JzSGN7UUt4O5OVAdpQrPHS4hCMEsnpAnYpK9lqH2eSQyaU6hUlKuCoNzxbXKmEyH0cQ
wTQb5ktN5AMNrT3bWyAMWITNTnsdg/FozumvUVApU9l4inp7kXKkM1Kzz7aMtilLJssLNLglY9Ki
0FOqc24cO8aoYDkHC3ZMk8ZPcLdcSAJU+QZBivCOO5AH1fdYU4QZufjRVxh5jNzyRrSJriAdTKKb
yIRXfmvs7exaIpRRC6drELPyz1NJpy9sHQwGO0m/BKhGCbaMfUEup8OYLqYz5cN7rytXdbkuK9gj
asJLL8jZQ2Kh2cgA7chyalcDOuM4xuEqnESYFyyEGKgWMsDqQXgLKiavclQw203LbaMtnwH4KTau
zZXEWyJVr5p2YsV/tjqy2HFbvcwYsYRZeahrCem0pj+aUrSrOnic0gVM3EyTnJlFaXYfBYqPtNRn
fzbY+vXTrahKa4c6VrgIE1DSqmekJsryQUIUSsz7doHQ5Wrs89CAJOdlEVXsx7wN2YwCW34QEyrK
Vt71DMKmQurttgMnWhaVIxGSYStscpSYPCSlRARbwduN4vFYhgeDKs6NWxEUV56i159w4ih5fYOf
8WWgzbR7ZpUipppNk1hP+HmmbaTJeEULTTrU4ecQSfJbr9Fw0dp9Dpl+F/eT4mLHepOEU019VpUo
UNSm/slqiWV62JdV9FsiTMs2RNzKTXaxKM4GeWBnHKIVE2IJIxe4mZINtBClTtZwBY7aZb+Wkq0i
HmaNkZ1sxHjqG5TeDSHLWIjbz8Ts6NSjFLcDjW0ZeVN2+GO2enEAm4NUjc2PHepKeZ5oJ9jybG4N
HXoeu93i2rTVC4qpr0FNbkn/QwCd5g/yHLj6Em5Zd9VLzpsFe8SWIXr7Ezt+5gHTC9yl2c2s2aB3
1nX+J5F5vV/TXu50FStpbREn101nKZp6r9YZPtYBusB0TSzQPiNSa3yNHSUf97lCXv0r0KRbHS1n
Pc5lQAuN6SVT6xRM6O0mskRvGUXO7Y5eoS5TNtP0iOYqZKLZCzghAtWNlIpQ0kjteT3t5BJQZNp6
WD8Sbpt6goz1FbeR7DXG7FkC+VoDqGohW56FJQFvgqUPSt5JK7t4E4rSU6RRM8vAMhy0PYNjgBrA
cEb9lhW3SUhHu01mtsOsbLR09WOiIdEpcXKYKjaDCuWbBZBdaxuV2RnaLy0yPUNuPno4nhu9ah5p
y1pbxZTOMUOpRouu2Qr1VJhUENQZXplZb+kMmafQwCDddpW4S0irgDrX51sLSIZnahDjygyPVzuN
e0Xpf+v18poTAczv1veEwz/0wZy8Zv05UtufcBqea7QHFGpg8EYx8JpA3PRJcKHLAr4prOk+4wNj
tVGJGQQyFoTSVyNMo51L626h1m8lHWCbonT0ppVECpFUXNGkwwopTaGV4qznT4BfqhaqacfdahrO
aE+skNN4xZ3WxS7lL3OaDg/RvCJRhfBWtCBSWfMU4GH4QmOuu366olTTCKhqZIrmkfwFV1qBq+KK
Xi1XCCvBqzOjYsCsotHicVthrd2KbTVWgCuEMUoYeB+0XMlPONF9yTbaCn0VV/xrDQcW146wV1c0
bIs63x3uvNh8RccaK0Q2XSmz6QqWHcs3Ms5Ix70/s94sK4ZWjp6VFUtbiABqYWtkB72puVSFFQDb
HpLtHw/RnGwaFcwtwA/VZ5PNcHEt/kDhTisU935Pp4m8xcrgzStFN75TdO93l4aGc75CdpWVtruA
3b0/f78B60PiBHReHnVbEV5vsoJ72xXhG633Yqi+egfed6afyilY7MQV/VutEOB4xQEXdzJwpwMJ
lg1wwfIKDjZWhLABS3heocLRihdmcT9EK3CYD+ihWjnEcMCBEa9Y4gg+8f2pdEUWoywpnLpbOcZj
C9K4hm2MI8famtCO5RV7fL8ZVhTyVAFFNqAjY4Mj1q1BtB+s6ORxhShntEHcbAUrhwMYR0jLIZ84
ekDgy+aKYQZSMhLqApoZ80p5QFsCn3sFN0M3+JJCcI0FTOcetnO/Qp6rFfesruDndEVAI3cU3X7F
QucrIFoTUeLFKzRaWfHRhP98s20t/BwV6WFkewImhsFF0qwBowCo6W8znlqh1PQWqkMHpzobK3kj
3dnVuCLrw3AHWq/vMo41qNYr7rqEe92tAOx+xaUUGt5BacVjG3dS9v1JA3o2hxRN8BigNtblxjNX
yLYBbTtdsdvq/R+M6bgB5C5XNPewvgnhxMCgh9tdrwDvBpL3/bUnK9z7fo9QBMPtV/R3CwMcn3b8
2AycaVLzLa+YcIuZb7aCw0sI4t2KEhdhikcqcPF6xYwLS3/ucl5AjHNKZgTvYrl/qIrWtHFHwqmF
V16v4PL2jjAPKedmqOa80T7G7+zIWLtyTcDn6IRCARC6YdJN0qfQlYJwxeRDGQyZw8eNGPvqo3oN
Rmq92aqhceofCqz1ZIWuC2LrE2CJf3AFsssrmt2A0X7X+P+P7BD/uYfh/8MM8V/5KtZX840SrYnD
qGv/4+6WCG+l+9l9/j8PvKKDtfPY35r5emv7rPuP/81P/vmd/90v/q/b/bc8z9Xt3//x+ZPHBaVN
18Tf3T/+/NLu59//gYFhDb/8r+0QuyyLAUW1/8kP/dMPYfwbQduKArZW1GXMB+Ot7f79H2xV/k0j
y0znaRPejyqS6fWnGUKV1y/xPEmfBq9AJQ7sn+YI/d/W1G5i2Cx9zWXT/0fuCCSuf0v5gs4pGwrm
CHwZhkbIzpo89i/uiBi0WZJJbbRX8UAxp2ZpHAp7JofPeZ/VBtVojhhMj6lqaqNRvYaq3zNr0fTV
NP7R8TQvdSdstYjVAGV5Q4CS6IyxdZnbAUlhBni1J256ECzElir2PFAMLDG9QCg1vYNEe2XdM6Xv
UBmNp6nWHhhJULJrBtsh6FbswVWmyJIYXLQecvGErj6vs87Xa2YRTTPjNl1Is1TajJHV+1jSpxkn
uOSD/DABDIfKmG2kMXmzZkumNgqp0IiYcQ1NJeuJEZqwwqzhNpD1XGnaQ5tkr+YcLgc4dFSKFND4
PDoM5YU+h++jvhd6RgeoxyBe5QgViKp7MAzoKUHH9mrEkpWsSh16K6zavfyA6oGOLQaUEy5FBCV4
OSHuUWjFgC2spHkTWabWrgdEbSUSNwprqN1rCmjnWPMQpnsmEqfT/abT5Z1Zw0FOxbVFy7uRyaM/
91K5TXMLjZWQsJVNFJIIigY9fixcVQy4RGAWm7aplo1G0udd2LJCdmqo7R4zh9IzKpYb1SoqG34k
umcRbzQbe4Z+842op51oKaOXtYJvmBDXdKiI6kRhlMkLvdN0umCWpAWxKhOGslt3S6jgEhz5KZbc
KVGs/eK2QYzwkfQKD9Hac47oLxWm4qAWI5IeHOF+pDNeUsYSnj66VGkvN4XysogtGWNlFnvY0dnL
52T+dQuUUKSZuZbkb3GEaQ4bjVuy4E+C8S4GsL/GVn0UVnELGA8GBgymLvrKT8UW8RFo0QidSHDk
HtkkhNzYq8ucrkCc9HTXRnT3CCZdeRYAPZRUUIouI/NX3G7C2mr0Xf5QTHr2xw1/mjZH2dMQZw/k
adoZAza3CqtzKBe/gqB1y4lGiiavw1UTvcYYVFtyk+KtGTOlUCixaYP0DCJxtNtGK5ps6jq3paKn
EqqPVN1XA2GWHC3d2SQMiKlUfGS/4LehAgGmh+DSCeNzbczhKa/znZCm1Ank0X2R+uGyw3jIK729
zm2FbtvKQy82XKWWsW0QUodSBuuv9KVGjPaDQEJyUAzDuW6kC5QhNg7FNLuLuHaVxMpyep1duzid
Qrya+4JrJdfpxJt6KqWhk75h4LHdbUVHTLXgWE5ISy2LylHoZxTGcc6giOnogQ1MqSIaG4Ns2FV5
UjrxsMAd6FAnqgkxIrOuPYDAAzpC4AOT5BLmBk1REsRHa9iPQ4woTv7WmvQZM5ngWyK67KVBmwNy
9S2hT8nHGawUF3NnJhETgnp5KxPaGGpBmT9X5UUcE98qVv1LGcN5TQVbKqmewtkwNmFe7dkR1fMI
FDL34aYhHKapbKTCOdKX1q3m8YUwaYGhe4Wcv+VP1OPGoTXq6rICGFoav2SlfJUZSNl53W21mq1C
oJa9rQuTzsytJqNUaE5K/jjRz4kqRKGaWpB0oAONLxFCRuZXAxEb46R/03MZ2xZmLQH2fDLb6qXr
ijOxCmwv2vp9NpfEy8whhp2dln5MJYR4GO06El3Vj/oEQVu0XMQi+12H4xPQiRpDJnVQSUbJErhm
MO1jpZ+QQDaAq5XoK5tURJGEazPU34UVoXhyN/5uAAejHC6/u6xizsM+iZV32hPgFSLh0gASIj4E
g45OCK20U+TJJSwDNsWRRMZj8ESb/zcdIH5KJfUIWjoJPmVzwdlFTEx9yaznyISwGqGbsFQBl3YW
uAhutjXH24xDVq/alzirPwh3vLT475xQF8ItPjq6Nktr2YHZf+TBHO+rZI33kzECDWw2Bx0CCTlJ
TmyEK4gcJmK0iOhC9t3CXIcGQ99UP8UNw8sli7KJICjxpHcaJ/KkHDBbHYG97RgqMCOaFfYSGpYU
DHSOXInhxhAjqjUTS22QfWRZEMMZnX+qWNxV4/wL4gepF4PyHqYVo+Q6fptE6RSR4rSR3itxTL26
CWVMf3PkoDVAbRQzm9L09i0uk0PQk6M6hgxUcVWwg2yXp6UYfvcF0hvU60oQPBIToDKLhAUj/y6X
iNbCaJlb+kvl2WpDw9OzZU9iiWGX5rtM9/OhNODVc64TZB7BzbIwF4vWyUQd5uhyPJyFufCGqvlZ
TDANRZI0TLpxYnQ9yEb81gCaPmNy1QYJTKkUIOxhbXkRmvZJHrmyBkl3U7XmYDaJwDBB8DE1n0MN
tty61ShYuZNYCw6RsGxHwspcWTYDPxtE2KNgyclWRe+dDzt41CDgfset9qn2iCujWH2pV+lXWrZe
bg3yrs0HzP/viaheaRGpdL0NqgvkubMQY0M7ItEM3VavgQRy3egyknys5QWgjkzxMHvtrJ+t0fzU
hOFVF0svQF5rcgWC55jisqQfmo+wAeZf9agIbpXOyM7prmSM6eg3SR+UEeWuT96MOOEzo5IFZwOQ
cDbkX3kwwDIH+mCLSEYtgwsHO8cHQxGnXUyMJVN61vCxn19UTgx3hGAY5j+cqgsK7JFrsQqrgY8Y
BTilTI0XvxmL7bRuTXvhgOCcLdBQ3EYl21n1TApcPDDP18X3NtCua6p2E1bqdz09BrWiA9Bm+9Kv
TaqYKoqIjujQGxLCQYLCKwJ8UITjHzjPCy3xLoRFlCksXYl063MupRWshB4XlhR5VUyvEpYiRMT8
C6fFudOUo9gUX3KnfYTt6wTVXY6lTWHInob6iMD25yDddpH2MqCF9nqwF4UOFLJLiczo/HQV1qb5
0WiKfTI2n8sMYa2eLlamXjHIHwnW/ZFrnZSmeS930t6kSd9r1Zs0m9CAOcTEWpiRUm05Gn26l9Fm
EJVhs1CnH+LC/Cr6310EHblsYYnnIwSgMCu/pwBe2bfSL2g+cZBJofHeAn1qQ+1HN2TEhoFxi7NT
NQ7CEfsMea8JHUISA37hWQhcReQdo/9YNWD6Rm3lIcAMxcNhwF43PojyOxSK3rsUCMew0tBYpwD6
eJfIJrbkc6QQUEDpxwHryMh3rMxf9OXRaMKvcOhe9ETYm2tdKdbKvvhRicjVJA7ruM39OorPkwmo
IGrJzUHauySyyiZZwKAPpESA8ClEfpy/C1VKimz/kBeAcM1tiVdLqr0iaGN7GpeD1mZPRqKBvIeF
0kmQHC3SWwE8iM/9jMvG1HfpmKCNm96WvIFJapEjYU5g1wxD3gLHUXnJGui3ztpImB982YLsWKcW
nyo7AbsqdepbYoAZ1I60f6S3rBGsTQAHrbbU7wnDH3PLDyvtjkmIMiEyr5q01HYh6U6A1a0JF83N
FJXs0Kyx25JIvfRJTgUENLr2LDV0r0dUQ8FAE6tNpE2X8fEPegNKotg1KQudGhezH+O50xWug1Cc
Rw8Qbszkj1gztib0UtaLjJgwkRUwYkf12HCKrHc1s0cbNuUMotYvm6FQ//mV++O4riPX7MlVvH/3
/eb+BRRGEWPa9Vf8dXP/yl8PDRjxgTTH2789/y///P2b7y/sb9+TpslBkftik/ZFJ3n37+MK2/55
l3W//fN13r9UY9IzlTGiWA/2Wtk/wUqt/Psvvt9Iltjs/3p4v4cB5F+f60FsIXR1NCw2ntWbn0Q7
8G/cv4sYon/91j+eU/cidSrbZDqArZqW+369IUxUQnQOURo4npAyOeDJ+/fcb7SmK/eT3tCq1Z+J
4Aydv/38Xw/BCM1OT0Y0BuxVLvDXV9C/phskL4dyDTqaNC3nI52okhGBuffnjGFKnZGwKniARGO0
c/s4MXhbBx6kr0T5GtR5v9sL4YUMVDcHEzNGD8KxVU9crRYNHSPQoxda77pDUYqorLORTDrTr/FR
eSKg68x4aHSGA5ULjZ4XNMG0/N6WNypSTKPlNwp74OsOlfQ+fpZoyar5k4nuc5Poe4NdkBPb8S05
W6cAQc5bf5wq4zF7Ni+Qju1vhcF3icL4QaIedhCmMInHmzL6/Y3zl73KPXDYyT8akmMOJZZQYxt/
gn0R17zFDWEhZESXNne77wITyszw06HhVw4fDL0EcGFcWlzlC/x16bROu1HeWErsYgT0bbcOUujX
6pmQRrgEkbuC9HGwIa18qu2k55J2zDaEDkjPqsqgcDNJk6t6ujmcSMC9ZGfzgk8JfVC66XpflGob
8a4XYYYoIUX55ZWA5SZ74Ja85gjlFXEWsvy+wCkR4SvM9iQwbURtaJuC3d7Aji1675OxEQ7Tjn2P
vicBiSG53Qpb7BRsWUn+6OyiSfeso0w6UmGrkBtRUtat8COu6o76zOBCfZ6uifgifF7a0u8Cd9lq
oMsO2VP+wQKdXfCsb0sneyqe6sfIEWzNXz0IaP+28Ngpcm36z5+W/25Y55mObeiAxyECb096VO9a
+r5DnBdGNrM3vEpIzthiulXuJp/48rc0+d/Vc+V9szENH6xjR0Tme4Gz6wNm5kPIWOTxbXLkM+OB
h46EkD0oRPYuisv2EFKVc8EC3WxN94Ijg6dtFbU4f2PiIgi5BD/mbkBG2m3VX8GzuaP1uNEv8VHf
6T/FF/8Hjntr3vRd9hW/kOse/Kx2vzfQhKu/+RJ6i02at72+AcrWajmusEwGewRtunsTL8Vb7pD+
ntslXN6d4OGWZzPqxh/Br2/rxbwwCB48DeYkSM1dEKIWclPZlrULTST8FagQAdvYG8ZR8H5Dr3zB
JfLRCY6/hsG6H+XpHF7fYcpKKIodwjJskl5WQSPS9S2ibZx78KPQUpoQ+53JIThsI11nxn0vwYN2
uinXazzsBAeooNd8VR1aYjc5Q0XjX4fc8PKcACh3pcNiV2xpOfEegQplvxoFuQphBA7dHCJEcVkP
bI6EW/hYnGeve6jOmNOXbfoyjvZwiFlxNsuBKTHuvyNAJkbG/q586WgmfUCS+OezNDT8cJ+b3tDR
S7n2JWeAXyO5J9/HDmG7ufULvzc515v6lpNqusmdbotRrIAJ4FSvLbBaR7Ze1Q19Fno9zvLNwfZ9
TB4mn2mVL+M3O8FoPndPHYS2eD6bRxzgDraI7bSrnci/qbtmWys28ty4cw3vjyPlljoby8nYo9I/
d5u373TTbIEkPNPz4fpdMFRNeCn4DdFlMBk4CqcANYI92Rw8+Xo682FylB2ExAn365vZ3nYSXx5f
UjAPDFAQjqLC3xn0OKC2HsS99o2ZYHLS3fKI4yzY9ljF9O1U7+ITqQKMOwynPDKi/aBJQp7TW+wh
OPbTj9hL96vha88+p3ykYOKdA9tq2kP+6CMVNL4SqhRPPC67KDr4JXgF2c1PH2V1kR/732u4OmYo
wScEot6S9aSTaYWC+YSbDQPaKb7OC+MRJ3DH5kP+YX4pSq9UurSy6sGLN/QnwaNWksOJzPRyWh7w
Dlvq5/CjtW7RHWvyHifXsj8W4IeO+TsWz4lif+Fb0h2Z6IiTVvvpS+BOb3XvmjHPDLCxSZgEO7e+
z9E5ornpcE7kt3LTCBjgHeVrvBXabkHBO3osYTFK1hq+lEvOgQeEc69xNL1E7/3juBmMM+/Ocqgd
Ml4RZHyB4F4Q8zhygTrdJ+qN38+RvqL9hl/Yh/mIWid5JxSs0DYL1iI733MWhk4Jg3Z54BzBKlVc
lS0ZVy+SyyVVNR/WYKlrQr9G8hFxI2zn+/MNPoiJj368JS7l1XrFeFK+uFhyCSSB9IALhMVhDHfl
B+OhVOMh70G9CR9jLvT+9DVTqYoAyl3aPyzQzvrZ06opP/M9DK4t7ETxB7sFXlz9GPnDFplz7uDB
FfrXfDME68ceU+Il8pXGZfb8Aam7/AwfsyfC+c4AGBzx1jzxB69/9JGlZwp2cbTlfCPW0w52rQ/v
cjl1W9jb9/+Qfy9fiG0Ooee3L5PoxiAWXPqsJ9IenOCxuJQv5QvWlkjdBqPNO4GuYAQAk3oTQq1v
Bp62eVvUM9zbepP4vIJ02ViolGqvLR1x5pKEhy4RNnLLx5DfuDKwjLz1mPMgPY+8Hgfzngoi2w72
qGA9vPNbDqvkx/yttz4EE8SjysHnEGo5V2DJ8z5yJeUPhEb/CHDVR26TetKXfMv3Bst5Zn0bwE5l
J6A/l4128tRZ5JWe4/0OM1Lh+ylkoHbP7V6vN25Ovr0TLMQonZLQ67CzBY/LLr5p+N+TtiLi+lQZ
2FfF12hVuKzHwCl9ZuP91b2JL5yot8hlLB/uSQr6QNjgsHiyZoD1kB3tyziMDOpD2w8P/ae+r3ac
Bu/hZ/AhHJRdfQh9AdqibTqDzyV2X7aXmtEopd5F/gwPaKoJKSQXxPDuC5PL4uRCOsfCnr1eOpts
Kd4e5O3WcOLDaV9MacNb6Mze+iGiJeDvTdzn9TCtNwNdI7s6mGDbgTQT0ezjEuvmXfZZUKKx1mEA
9sE+JC5nvnmpDgJrIZsGgewTnHCvS/mBvIeCh1sx3875RR2yAzYUV0idNMN3+DB0jqz4Ur41+ifD
3FTjU0TrN47gGYq7kI9WT3aaekhiX7riPXBuG0jYwvbgihvNpvZ8WlXLjV/mHqodyV/4yBV/Ddz6
aM6Rn1iXamt4m8Cnm+UGfmfrDkf5ldRjQpq98ZFAhvEc1l8kgOTfNQ42XPLTj8JuUlaso8B4nfgP
csaJzjDCi9RX+6VmiPiaLIT+OBzL+db8DJPWnrJpg4nU+MyQ21HvVe6qRQ6WZ7XKPHHHBJbLFW2q
ySDIBnjfQ6HZqreCLotv+bnBTAkliW0iOCcTt+kYHIOtNXyoLp2EiCOFZUfaZn5xTtyFUJ4v1jau
JxTSkoFPZrI5/Xs+ufyR/LTG8ilXamLCN/VEY2xHocqJd2bliewRnsStduoXMh1Iu1kVNS4lKAV1
NbB4XFvMgNdaf6AfT541Oo5w8L6XA0EMeLNM1W5TV9I2Q4tiA+3ni8KpzeXK0znH3K54JEatdbBF
VdvKV2/qTai2iM1u40YxKSN+VWfOc+MN5eRObO1hR8dENp2Z17PYdFfs/Cph6yC/vSMh1226Pa2S
lDx66lxa0KCeZtYKp2xhHdkMVBK8R47+hIKCekceoQC7Mp2g0kuKnczZKk/7ST3TUlkyZKK+cA2S
U4jo8Jh+GO9oflDbTANprPbwg0Pzj/eDtS/jkgIWkdcMnpK9+o53OzsLbDwObbKrnihdaD+K445Q
O8Z/FbFU62dJXDJ7jNd0nyQ+5/NMThx/S20/q+NWCx80k4pYP8570Rt6r0IXmV6mQ+kk0fqJdfU+
R3ch3gT1ATotOZofseiQ1yBSFskeqaEYv/DbO8t7kjvo9S/zSzl6o+yL5RUTaJ1u+tSlqSK+tAgg
wbTxCnSKtJ2iH5X2aRZeg+kXgUQ4lFhcMmKnPzrRpiJ86+gwU4JHdtk68nU5k39i+YaFp9ejwJih
cEFm2S8HsBwc89qZRqOx77kKiJQYCSZHpz4G67vHoVS+ZE8CzPRzuJ9hDYw77avlSjBeyPkqmR9w
/JCD57Ixk7ZDtW3yRz0C079Vgucs8QtWg9Ip3KlYyxeF1UyukeXQ4PhqUMGiSTHYbSmXXjpTznB9
7BB5gwe5mTfG/y0t2cZNZh9KUK36KSqIrHzGi8+K5JOZVweOWHkqb82ZIW04bBKDtY20OYJD/CLd
p83WyJHmuTlJ3P1v9gkj6+wTvRAVWyK6N9FmRgcKawTKCs4qccVqk6V+YHmz8FDgYFC9llT0cHNe
D7+tRcavW8B2zJ0UdtZ3FV2TXWFsJV+X9hX0sf/D3nkst45la/pVOmqOCngz6AkJQyuKovwEIXfg
vdkAnv5+UGbdutWDjn6AjshQSjoUCWxss8xv8DshCOMcMVw6PfM1alC5O1GORvmlFqcMp8GwW+1R
H4oscgcSEqkBuYkQfAHnbpPm155m5hMPYEGziOgATkmWcS432T2SFjMso5heMu2SY8w+qH/Y1n0L
jEo+cGQjC1/rn+IdpqzzWUuow5HvcCqpxvYHGTat8mZEXe/B39D8OukRZzlBLHqsVL7nHzYbSExU
ggWyD6jTsFPngY7iAfGy9IR5TuHHzs6sN+VLi7Z//B1KG2L3bbEC4vaokHHR7Dm5vdHqQ0QthKOI
gIm9bsmvE7odjxwPnE+b/sK6wWybFrYPGHBD/NpQD/eJO/pbsaN+tUUJ6y76yD7603u9rzbv9be2
m16+FjIxdDe3/Xets4NvMBIk30/YmOYzD+HFIqZhikLK42Pae3LZHZoM17TeSNTYqcyS3n1IN6x5
p5vJIH0Ayr1Mppd+EXZZW41jzDo9IlUhuXnGhoocz+f4wl5aug00IZA+TOKpDbqR1IhuEl1kolS+
lpfinB24oU1/g3hF8QCqv78evFTdP1PJZ7sh08sO5aWsd+Jh+h6QtmtXEd5NJO8QszIoRjCrG0SW
3sElSbUHlAtK7IYcalpoL7jsrgwoVQl+QgdM3yf2KaOfex+7DfIxHCTTjbXFJ5G5w7JhG6uuQ8CC
y7i+BjNM9qxTeWPxsiJzn1459QL29Ik9aKMSPokdyg00wfcKWsXrLJt/AOZ/498A6cZCndQtDg3o
Gp9a1B/5Sbmy3PkU/KrG+x612G84bcVPci2u1rEKwL7Diz3/Xk80XtIvEJsnx+fYq84E+XW9yy/h
cCnTt8U6dKrPTUUbJBgweEINoKKEQFi8NkyHJ42AynlJX8nJLV+BE7hTfygwSZ+ZFxZfVu0OVxXj
8nWDLH1kr3gO5XTP1OpxdNooL4SX5rZ/0/AJplzgX4BOfi2o1FyolWSI4m2WxC8bTyaiZXBw+8EY
7YvCUQK1EBYvji8aspckLmCGwStBsJc3KJW94XHEqonY/6RNdiZoMpzHH2v0I099wpiTpH3UvKp0
7bcqwPAAY2bIDHSIUVO6oPWbFH/QiH7hw/FEcJjRHMfNCgtJe5Qh3Tjy5EfJhwdDCL8Yp/4+wibt
QdzlqNjvwzbeEM3Ch6vCnfxmUvsw74G4dz9MoH0YcA/qFssBtqxhq2Lo4GYf7anFzfoRtzHpC1Op
FItZgAuIe/rOPQqcuIeHVF4aNzqZpf/SfBmBOInH+Bi+tE+CA5OkE99CBJntTXzF+WV7a60XHFLw
8/4AVtluKCduCt9F02wkhHABUmcuhz1kgewj/DPeKueEC6UCghuV7+SGpF9juqzEynxMHGCWVO1P
9fgqPjjP+Jj3IjCIhfq3F5wDepof1JvI2XTpT93RVN1m7/ntsdpq0am7Eo0M78hBDxVo9mNP4bXY
lNUOxAVlRpyItlQHup+528Rb1iy8bESC5R/tGDgPxOZHBDXJL3EEGahhqm/qW+rzIOXsLrqbBfxN
f1aPGR3d5QRURPVJJjieyxuxQPGuzsGjRTeMmdpsqYBQwKDSwz6NQAp1kLXY8ZO2Qe7nbneGjMtv
ZfUoMYcmpE+2S3eWF2rNXnrqMnBvu8J6qkNP6PcQD+oXar61BRoGMS6C/e5YPNtICbUPPPUz3Ooa
QxBk/sqL0xIJ5J8VB0FDDS6N6k3Nq62TPL9SoSvNg2ydwtI3lk/+oyLjAMFZ/3enYVOAbaKon5Dq
npCAW+NQM7kfN9qurnaPq2VD/I1J0Sgd+QzEN4cg/FNemPVf1EYcPcDcAbanBdLSZUM7keOv9ZGN
Oe5ChB7YWEOXN+pQuznaGNKRXYEmfqNORwhfUvMg4iVbomBZH6Rwu2egEdFunsKe8vm2f+lf+N9a
cdsZLxA4yoeKinNobM23QdqReCE3u8E8KAtGZUv29jKy/SD1RxjGrnEh07DLDxkyO0eVjWXs4E75
mR2Vj6F8TdbGYo7Z1Ql/E7/dpX5aI+PlOuKZN/skuYTRBoRnuOBpvhZ01aOxeu16JJ8v0h3HUOWy
qZogTmj8EEQBm412BVWbQM3ucJNuR39CnpP5zBV1go2URhic6TWL5kQEHZZQw7C93x2wOLPd3sjV
61tBVmOmd9MnozW+EGuxraEii7/GOvvY9IhLwzc06L9IXYiLqeWyQSJSUPvWTk2PJBbHH9Qhw7dE
vxFiphT96Al19B8/2d2m10IJRl5jDtRRBE2ncz2TKFPUYGndEbXn+y46z9ByxU7hlH7Bnmz6hLgg
bbWa0gyapVmwJ7XfTAlYkQAaxvgiC1baFUiF5WzSR5k2JVh7nH1tT7pjkBMws9QKdYw3veEsnnRv
PiB8SVyNSpqvffY3sGQnCh4N1RoCUPuN6D6nLow3lLwhFSKkUKhZESOYPINnMKUtqA6PYETRdkp6
GUBNbRDd+ZM7aBdtMnNLyV0/CIF5LTUYwhKQEekIWtStfoTxUpJDaU/RId2/SjdqomwZQRYfKClx
WTwgsO/iJ6Kc80fnUGzmgI4EXHTCKpEGjCjAlIwUKTuQJIVvszhrL+Ul8zjb3hg2OX0JibPIv20q
NBnEMVeSP/ECe0ves2jP1sDVFE/TJ+/EtmKQsMsbTngxXHLQU48mSe3Wrny7OmG4pB5VNrj3+Cbu
EqwkqDg+hylJghee0+xiGQFvhhgtuxaGBBxLlKV2qD0900k25lOzFc8xk5DX19EJq6f+M4u2zm06
spApVoMEu7PPTHAqTehdebhqtaq30ovaAAMrij0k6ms6AnZDeI69SR1aSoGcPRvtSzEHtNpohpK/
Zo+8lsJOQ3CRearh89x5GqNBc8mbKAmRVjdgse7RQuMb/k4MLgH6DloGmYRgmNqAt0KuDS5TZWBu
Ss21dPBF/NODjplhJgJoOVBrn8z30vHNaIdUAZFzp2FF9yKx9XPN6NOXLY518J+DSZ7XyZOsmQdb
Nqk14BcgEszKkt6vx3NY1f0x9SNt82IJcLPL0Z7fCEx0JF0oVlQ7rp5r5Z35RlOYz9TTeboNBVJ0
tJiRtd9rT3wgOxnjUbOlTI/8a9H+yrGgBIYacbsl5aqe5Anm2WOKQZc+7misVyzv+LuevhnUQbzx
53zOmq64DHRPeg5v6ciwckfcV024M/JEXEnbcUkK/XpaYPzzArxm7edY4z1nISPOeOmo6Dh+Krv2
soZB6JcYrmUDaaDYQ15c8xQpUb4zO3lPc7py7oWrIeIrd425AqvrmbI/P3D5VNb7NRyBXwYDssK4
i1N7LbMqNQfuepukKNU6S3hm3CvZYJitkSMPlXOeUVW5aAoaCJey4ul4A22p0T92+3HLXTG3MMh1
oBphkMiJzi6n+kyl0GCHu0rdLXdpUb6jQMIdfaHk77yN1U6W/uiU7c92hDTcem5TJ6FUiT73Omlt
z1RemSv8SMlVNdb3/uuT+QSn33MJOmk1SDe4VvTHXdKTGsN1JqrwuFDuFcUGElnedar3DD8fz8Ff
3ublwLDy93TG1wca4Qzlce8o0PAYuR0mveZxVSwi/oWX8Dhg+8e0htfb5m4R3+TSUHZm6BgCrhEx
A+5/qV3ejjvnj7heJsH6kGpgm24Jsm2zPkByUEhha/tGnrsTWkEq/TvOHqIkCi1be3Dns3jng8cb
XQKJjMnnc7kd/lu6G29oUuYx7ng81IUzsmZdv1nGhVVh6HuWfKEde2M/0BUwoErQBJZd8G88RN5s
XRj467IYDHdoaNY9Wked/Mf2ebAsED6DF/LYuUNuE9MGJEnNoLlG6g5dkmbxluLarAqc9A+AgRL9
wpBkKW9/rbAxEkZOeEtUqDya+ZHiiZRRTLgx5/nwENSzBJTTm617DAOxlq6se+4HrU1yGw2xmhOP
gdcifbvORYAplJ/VdUqt0Fcq7oQ7zFVgnU/iB5NmcKOMMlfB63gMCvKFBgRQ+Aeb1sIK2Xe0J/4g
lk/COdGvY37wKKcRd/CgUZANdOm5x7g+JtBgXd6n8JwjYo7Q90j7uCoueznR2GBZZPW2H45Msv5+
eKBBGmHNxlpEz/4xB+I5McYeMslMIiUKaLHBMHF8OOkaym5lwNWxjo3YI3JETbBLPRkv1kLZWuX+
YXFcthNnuI7o0wIT6yCU5/tCPwNpk1XfhtqknnvefvHnMqjkPa1xR/NAjGWKh02obLzwjLnMMXxk
7VndjR+53RXBVWP5sSMuDxUkyqAmIhPBvKXNtQ5sdHSA6KhYXQAJZ/Luf4d/g7832r7ahjlpN0/6
tP9rhNlLpX4HppLxQTiEXBhqtEA8/3nag3XjzmbJ45GwFhkfowtYcOXaddq29/ozNTxGAyM1tEwQ
yWYWgimwVFeVPAas7HZx4fPoGCi61lqMGKufA/hkYNmB+BlH7zWRKuGcbxl1/j4r0ViA6EagsU4O
FmS3qeuNT03um/vjuTItQ/p2+lqfFPnR+WyuIfdE4sRkTA4MLGkel8T9r4AgC3DRNja9kGI+wlBr
bgo+MtEPbfG0YJIC8IFJMFLKRBRni6051XMjDHSqnGRlkIDpYnmTE1gtJbXNMM4bNFi2AbvnFlvW
QgUL9JCYryxGvBq/QKkWD+t8lba882jvZxz+yneyByYZCS45sE7WVonHzEEQ6CRPEN6kFxmM5++y
s3XfHNeR1hgBbUOVr7hyZhJaaB1QOPSpaYyhaBp0DYgKVLnYL12djpSzNZ5jcgf2cuBddBhBT7kz
i2I+jtoVSH/zSJ0NJIdjHxUJNa6SCtHVykO0z9etkNtHVEhSXewW8/t2QPvwxC941A3qVQ1JhevQ
OAfDchc+M6KyegbZlVK5VxG78Cr2EBUBop1pwH/YtfbnOq+1K8+SQiuiZy1tzyZB7oxKISFb7rOy
hs4HcEkllx2opEwKnKtw1nGb0Q5lH1ZVh92fFL+5s8D3q0g7bEN65OPO0IOid7PIY3uu9APTkLsY
o4AEWiJQZ4G2XkpS8k6626R7J77rIwDgCLuweLwed6hox0oDkWmn+0p8SF8gVtjG9J/mICGcaT8U
ldcxpoQ3zqvV4pzjgkFcZ9KwB1mOp5dBkHJ2JLdjeBaYaXd09uBpjvFxLl1jfB37x7XrRSkh9uKE
GAHCMJx5CukPbKbMa9Yi8k/6B2UEhzZNUDc7JiaPgikL4p+SVIlv9h0rENFXJj2/ZomU0ROHkV1h
OrU28YQNuY4S5HrIzPG+u0qf/Gwj05Nso/jR5BbqPU+NkxxNXsk+SNkDJMBiXu+CV1b1dv1xZYix
uwZlfETViicwObs1kmbd49XXvlER4eOtzmXl8c50nDi3c47TbaUyG2n6z+sGsp7ZOZW0PTsJAOUF
bdrSZ9oMxpVlCTg97ND7QmzVr8cD1mAhWmeJh04rE54eSKihdgmyh80Oex4vTh8mbgiwA6tC6twF
QbNVU/AAt2SzjDwwMDDDUTN2kdhJsy9TOo/gqV55OgjH1+NRX3YUchhuqbyGRFxsLL+bEYu1vs/f
mDMsKa6MnWjB6YMr+N3O2YzYOXhEkRzI+Z6Hxs5TAFox4bjSXgKo5XYfAELYoDjvJGPPywcEnDYm
8XK+LcCsFdtKubCNDcm5tcEZE5u7EWpfNXNnjX04+yiW8SNjSHDGapFxVM3u6eAYDmX7tcnAY+Wv
ighiDpjxs6Nw2EHJSSes7vRnCSyZ8bnGeytdb6NnAVtIviBPbAMQTjOqwyOzH38PeVWa3VFPy7WP
BzABtGSIxLh764tN/p7aKMk6+ep6fIM8ofwJsijfGivMoO9A/e1BWlBM5nBuqTCFROQtMtM4GOMX
VQAn1XE1cWQ2j19hmKgxq4PW4M/FzEUjBsVaukWjYSKLVbLBNs3SHSDhqqCEUyIkU9wtdp7CFOqt
g6FTbNJSPFZwkaOeKydBbepXnIq1gzJU2sFpFGBkKSCqUkchVdbf0x4aBTq66iGTmFPIqO3h29Lo
liC1oG1Zev/WFoqgPKInqaqspNVNe5TZxCeHwhkyEuIwt9mlTkzJRwZj8TuhPwlTQN4POwtiBcqE
uGBo3hg/NrpNIrWK/vzKAlmL8d0W0YcIOWRqjdM5XopgsLyUuAamONRqQNMb0TtYm1vKbbKR5DT/
W1AoNFFcCDP78vurNtOwr9Lk2+9bF0U27yYqN+VKCyrVqT9g14ZnQZMwZMN4SlRgotl/f1GjBZDk
7889NNQDguf2VmlYuK3+n+I8WhcYRsVRIuaGcEN++PcLUjP9smcTkf5V+ej3S4sSTo5Cxr9+/v1u
7Jh+BfbAcweKMrGMVQVj/fYvKSSpqtOgLJej1ADXxJ99xkVrQqrFQlsD+C5e7YgD/H21tgQitG2y
Hgml9dvfW/jrD9e/BtnJv/z7l3UW7seWHKzvqPW0FkjI30/+/fIrx5T9Xs7vt7+/NOrmxZHpJE4a
bKWokBvySk46jPj+/iLWH/+P3/3+6+/v1AFP6NRMAmQkT4WVYy0/IrJoLQ2mSCmJXBxJ7ADNcyur
HaooUHp7+htq1AkXRRSMQhFmIWaF6Y4BQW5VQSfVT4LKzAJYzLDX8nZKZaCc/nS53JL5hZ+RkeVE
BM2hCh286fAudrUFTFtKCS21RgAEYxldSkTKBw11VqVeiXQxZN68tmGso2WM0hQ4fmxcV3kCeyPN
4r7uOZBH2dgOZV6DaZ5JifK7dlrZhHhcut1oLztnsj+L7gbHHd29Vikf0V6SEtJ1OSmEv1L6A0Ot
aYRQJNFb84ra6H0jz6sTEMDXRuCZPhGezGAOA6NFvs6BoEVKQH2umv3VV9pLdI40hIoeOnCVNVUr
O8vDc72KHo57OVE0mnAtynTTQNfQJtdC233X5YI6VK17DuQ+r5gY6Wj2u7Lv3XYoAexZpyzCuWrO
mm/0IzmgI8Igk2pbVNNMT6WMbj2HEKLa1pauAo4dKVmhRFdmQTMIkYyCQR1tV4zURx10dmsBIqRQ
yDBQVHuu5H4Pnj4xBQ3alPy5sqxkjwg8KByqzDYFQlNkIW2i4X2sGLS2QVsgMZ81h9yhnIg2ZWd1
xcTrtYDRNr3DD8RYxBpB/OMhr8WvzRxKJJarMOtQ6UFepZ8OFSBDyYzdpGErhEYj/KGSBsxAsQqP
WtyoqO3IySLAtKURlKahPBeNelPXrAsqxN6mhAjUCwatBfLIuUwO5ljtKFmBHIu3auCKJSkDFCjZ
p6GfjDuZs8sa4gMG2QuBPWDPOs7erJ5oVDY+ndQxTtHAAVfg2YOkQ/SimGSG4JiHvaTOxwF9PzT8
yvLoYOp3lOUWOBsG7bmyhvdKFXqRKCGe538Epo0nVNi1c4lGPnR0EFI0eqGgLEfFMl4bVQNKMEpB
PSQVC8iG2x7kahRdRXnpNNN5SdYSouE5QrOPCAPs0wQn4aE2cC+tq6Mhtattn9hlTf9uRgYOEaIB
q8Li3TaSdR2UhHMvmRM3j+xknUTkOYk1Us2xvst6EZtFwG1Ldf27kQjnokJDRYV4RBrLcrtqtnl6
0ZX7IZGPMSZyewGSFhWsAqSSgLyXDm8ZBo0BmieZnyqcv7P+bcGm34kWYh+0jzttzNSDli2HqMqJ
/ufww9BM6ByZOHdjhBHcY9FY/qgrzqmtmxN8mv4Ib+WYh8ofbe4g0NQUzjgC6DUASOqNo2EoaYBv
NiJ0MI8KBa+35aE3Ic92XaseSsAR0Pz2eHCDYlNnkqQaSZU2NztE3ooBZxLjWy6qIkBkOQhRQ/a0
tnsSbfkuMLDQxkEJFi2/W2c6TF0UYBA8UU9WPH/aWZ242Cx6dgzlTUBRQcEpmIi/dWcnacpOJDWU
ZhOqTemA9UAKFDNfzhGnHxN3CSF7C7LiFbQIDMRqYMA2hrWXBuItQ61kzM2tQ1GPHCxWOLvZEOP3
FHV7RZaWvdDK+arHMYKxxpEpUnzmoXrGbGqr9qjiKAV53ADNzRR01kRH2TBu3/Ru2ul2LyGvBUxD
WgmSNXYGvmZ3T7OcT3tN1k4Nj4aSI+jvKHa286D9GIL8BsaVoCZAVKQo891Ef1esipBOYiwXQ9de
WkfpqHwsyb5NNGJCPJqddu7JCSFhmXUG3qwdp1W1G9xgTBdZ8iHCamiiQtORG/M2w389zJEugiTE
1G9Wy/KwoLdo5tVpSGrtOjTpY4g/Ef4QXbZX0yczquS7VRvTiRbtqNLPMrNEfeznkaYOUKwO55mj
sN4xq/5GmzLZFSL5g8DZBoh6/FS5EZTTfWW/S8kynpy6OoerpnEK6Rj2gPyRrxAJlA0xx67bk1zX
WLwr8XNpjuR5dDLmXDkr0sK2aY/ClzIr9pSifmaWbmtEp89m0ZOej4K42TFyL+kkuoCRcdOlFoVq
w/SglP6kU3hKO1UDTouv+VITdqJo2p9yst08o+3S6LSB7EwxEQsZH/tU7fYRDB0aD2uJBO4w3t7J
OckaX7eKPx0ijgHE/hCSOiRQIfYdBuEoO6svfREJL9aNKRBjbfqFNe4bY+ao1VXTNwTpkdXqfiHn
z8qogdHo5qtkRTTFMI/2CrtwnarCMUV1+pM6acS2bC2DPqq+kNXhpNbFvRDL21T1l3bVeneySdsh
yXFCTzvCYCTGrMQUN/zqOpT4cLZVqgD7BoTO+8jC/cAoKXXOQFwkDWa0Gu7VacxJLaT20BsQkjqT
okLTq/kj9J8LeiIn/BvvJDTsPGspYEEQ0Dd103Cigp1XUiooqVR+l2nl4RzlEb/rH5hiU6izuweM
RCiV4/+TEKHvighYhxkPJwlXcwUaclTimyvJdgmA25WqLt3VY/fkoL8MQIGqomKSbC2R/ZUsRJuV
PQCVMalTtWq0N2VKmllpGfteeDMmwRPJoTICNeljkKZVT23OblgzsjIEulWBMk/HM6zHKSv/QNzf
DIzFR728Ni1ipdHqvFSO3L8J42VZnOQ8xxfbKMA2DG+zPgFmnckG1OO8pMe+aacTYkkyuOHvyDAJ
zKO2f46lB2GAR8+crvHDdPxOZj28OXSWZFwOkROw7XMUjV9RZ4WBtNeQj25qWrdqP1EGQFWxKQjp
MwX1nbbQr0bWfSk9ekIq4UZjUwRv7eU1CQFiNLCE63lmGb9bXefp0dJ7hjLSblZCjqAlQ1rwPGtJ
fBpqWqg2GvdCcWgQWiQ5pOH96guyZLG2naoqhippvbWJsxfqgI2Zgs8EknHVqihRB4J16tVhaGDg
mB8nZelhm681Jrm6TU5S7VNwcHM+cZMqBF+DAr3m6LQHOw3+M850bXPCOHu5WMnQnBEmoKw/E7BQ
IcCIFAX/qb5oSm+eMofW6wQRJ4uRdBcpUu2zmn3aFcaPbTiADkozXIgMSq4oT9OlkqudsNxYdcmR
jKMySZ2Pw8eLZmaXZRDmWcnbZ2jrnJM26M0UQrqqsuVMOBpuUV28x7wgPSIUAapJ1TDcjelzyqJ2
TeVKxazPC5w/+6ZAJqA8l3qXUgHH2UKYqDfmUXfArqB57oAt+jX9ddQdkHBuKV/oqwRUTkA3ynTp
G6WkNNzqJeQ9FOhT/D86JARdGF0IyOE9pDvOfdfIyW5IUQgk+KZyZnXjI6lpHXTQsIED8yNmbL2X
ZwZWXMDdYr09CkjGFC2V91ZvLkWlOSCgln67Lh4zmz2SRwbXMPUVk0tIKhV+aU6zr/etAR+bMEJi
Z8oH3ADQtie41N8rYl9PK+Sfoi3p2csCxULRxkf8FC2HRVojoecJjQke0q7NxaDswxFFXa0q4Lux
TZYCpoVmw5XFSFKTcxsxZCq7lVrtqmSlIQD4LBX09KZwuZPlUdmpiEPsyKc1saxRAdD1LJL9SV+A
MwIII6E+KFmbXYcEA/Z4oLmerbTIqsJwYMH05iSHWaAUCBJ1TRIijTjtTQH9yLYGkj7UEODljSi6
Zxk1KfRxdWXRCE8CW8sRIlbn6Nk2RvCmWQl3rFJeo9fcgoKfEtS7prVkpw4HFUhwJWeeKod3s5Wt
fAHaJ6icPckydRFTV5T72oYMqxPabPSoWLyps2HKa2hB6FbkAwPEOD1cSjTlqiM8xp9mtpKDs1TY
CUzd+2DW+0VCVL/oc+EvlXIIW5DbjoUjbUsZrYy4WdmOLr3Gw+0W9md5ITE0ZOrVtgyMbAabIaWy
4Vdl9ypJyczROzrELIjotzNwdLIISk6IcGf90h8W+C9dfyepY3S25fSi6kJ6JN3VODu/lrZDu7o7
jmZCxcam1zhID1Vp7cOSRMEa6GrKIcd33tNFL607kiG3zLQvkcUmuGY041Id0Wwor+C3+tcxnJ4p
O+BMk9nscka3qywczQSimKdw0AQNiXyfoXN8sOqWvaWJDx2dfqmVwyBrMAjLcx4nlGZMs4py04tV
N82Sx8PcaQAn0fUeBkLnEpcAoWiwTxRR7C28Zu51Me5HyiNjFCY4DuFrpDsNvsO2xXaaaoubGmgM
EqcRbpvSN0pl6dFWktcp4ViVY1Yjs4UFTQgLfQh5sBaJyg7Ya6ewjc5mZG7qSLd5QftWaULz+rl9
l4XR0lRMWKI1pgPx8qok8lOc0ipcRtrytiNC4P+0+sMZEySpbN7jpFE8bVpVPsGadzXw/7ih+xHH
I2lXkd1NiXaTLDEGMvKL9D1QLP0UEfDrOa6Bakgmsqtam3ttjO/E/LwsMxQyhwLwUBV3Zdc9LXG5
k3AvvOXGSzeOX1PqAKKNSSVryhwul1tvVGq3aoei+lTADgFBolQTeAX7MNqY2rQnTZHf2wVJhgIb
MAu1AUweTBvs7fjQOcV4zWTxowloJLYBK2RMHDwYrCy7GUn+aornuqqM70W/lUl2RUG52Q/lQhsI
bw6aznSCOodya6afJw4kj2rUnxHT+V3v0MtDtwabuBJnQhSUMiqLIBrRb/mQFjoLaMh64wz3TALD
5ykZZmPx6CN0CFKyZH+vx+QrqfLv2opwhUWPo1XC4VSCpRw5Va3F/nY6WfHMVRok6Zfnj8FWpjt5
kDzsmgAJIt0ZNPj9NUhJ5hjOK+24s7KCnEb0fskOvh2U6TSOmCapkUbAH5+XAmtlZ7RoXdTLbkJd
YzvNM7SDAeGIxNwX6lpzWYmJoqWIMfc1BfGhcWOxEEyp9QWOL62LhrUbN/pr6Tg/WiGh/Td0nxjc
AEBKwjqYF/Oi5QoV6dTyO4moyCK3q22oNLoEG3AoGyj6AMYnHSUQB94WT53lo8duN1lgPTKMrabx
11cDqoCUzeHd6NTfCW3Kvi/+GKGIQMjDQUVhWWKnCR35QyqAEyFnPXtzTh85oRkn6SZdmvYTKVYk
P21/7ppq3+oV26tOKheO8cuAP9o0LsslN+6dAqZxNkgoypdjCXYRUSVJImLuqKU7vIeUd9c+a2M/
Ft2w+f9Cb/8vQm8ayf3/1ff+OcH2vvxP4/u//+hvoTfL+KeKNwSCUAb+ZSrCav/4l9abrf0T0Tbd
0rEYMfAL1P6H8b3zT/RjdQXHUM00VUV2/qfWG++m2bKF/6eqqqb5j38p3d3/ZXCPSN5fynd///y/
yqG4r5Ky7/73P9TfT6n/euGqZcdV8fmaZfGeXIaMvNx/ar3Zo1lV1Rwpu35prmjSNTQwytSz0JqG
fdJHdF8dxAaspgnyxTr2AmbhuNp8GtSLCy3sD3MqhoNQZpaydVeNSBUi47hTprY+VHWbITxNrr1a
ExS19NS1iUcC/LQoKIUbA1AeJ0ZmBPnpQUaGjQgyVKYHtHs30WAjOtDdTPVpsTuM5ktA1xYEW4Vy
uBXfZX+WpX2hWvkaWrVM9MwpMEfTu+juk+fW6HD4EWwslGYttX5Pu+hzIpQ+FFQNotp8SFTzZHcd
EGS0vkdpPyMw07q6ZYZ+1K19Essa5x0CfvjYq9ZByAAdkfCi11+aF8519dBVurYjYnJRt0KuXI8n
0l7d3i86axtrJ8Da9YLoy7y4Ulki6U6ht+CPm9ZB+clRoHkPzUc65SFEwPShlZ9z51sDLq0l4zlN
nKcJ60ga2zQa8rXRwON7SMIRxQ9NbdBo4kthbIq1CScb+La0RQ1AbYgGLDAkzteYYEeVy1neqhmN
JEmGCjQ5B1NHx5yiq/6aSgLZyTQJegRjt1nC9SNGb2Kc1UZPYdy8VsBYSFyPlK//TI5Vn2jJHPOG
2y6IHg4qJTmj0pN7dcCV3ghLVDYNiZ0uHiO/dHB1naPkUshQE8Q4BPGULm5M9eR51mfleV6UfT0r
rtrIqGiLQtnNIkyxOkE0TM9MVCvSq5ZZaI86gmJwrF9G4jXqpznU/HZANAY9QRGPqGxolF21RXfr
8glP4f7gREDkzRiVa0WPjmMyqcq2cWDJIyq4byeJv0PptgIYEs/0vSPlfQix7QlbvDKKTn02kjL2
TTpSh2RqHdxHdqhFgbfL5bX+TRkwzak6OY8CiQMRVcgjSbTZIScINROeHM6AucAt5AhKdEBESkML
Srs8tat1A15gqHLF9sGGaJMsAHTWMBSCVfZQKYrmZxENValAtpUoYovpS7WfVlXTVodJ1uYKZYri
Vi9ph+3c/Ikct/DStefk0IGKzDFDg4qlZkD8BnIDmUFbRTh+v7QFjjGLZMMpW5tHUjSD5VmbeCPa
aod+/aIPiOjRQtk5q7XHlL8lrfOmy8UpbA2E3B2UKvqvzAZs0iMkm7YoynW6bblFS/m/bClxqUb+
51c373fKJl2Ep32VMNDVd24VL22Bm0yYe4i9QiRqkLZNK0veC4TETQwfD79fQinfJ/MiAqObm0O3
Ns+w6Fi0GNX2sAI+AOg9jbEiy0Z7QucZAbt1YKSiOadF+5SlPfDMiXg7MzovHc3l8KuYGxagThCa
QhA6ibpjJXfXdkAuZEnNO9tMTb/PjLumMaTAxCJBqtN7q2lhzRgx3CtkLvooQsBRq8RB1RMv7zEr
6yvHRygJ02oTAWmk48HroUYw1sDZZlHIXi5ar+2kamcNUrs1O73ZjmtvKx1t3GZH+dI0ArUCMwKr
RFfrr+tMjBtqEcIfK2ysSlkn6KxGqI6T5MUi/rBRMvI7XqRYYw16hrakAEK8fMurkLO6fkEXH1ba
Qyb6fisGWcPbDCtXur2aZd/VlLwDzNTQz0qL/UQGQGSDE8c6URpJyd0i7NCbhAXqiBZNM8zULKn8
EAXd0GFW7iMKx5h30wlty+4TlSsklyqUA7oBBYJRaa6Gwk4jUScCaJJZBwvnYvgH6fyQ28icDFhJ
G4W0BP2+ikzAS6qt3dkyTKLcotGQgr6bMBb5L77eZDlyXOvSfaFLM/Ygp/K+k0uuNjShSRGRBAn2
DUjw6evz+Gtwr5XVnchOZJxUurMBNvZe61tkcByXJn3t5FyhlL1nTk6TYEWI1uB6nWPrEzsle25G
oP64hqorDJFA0QyuT0NfZKCc6TMZRX4OG9Hc+XCd8mZt0mo6z7N6qVSC5KZXz6ruusfZwV/YxfGO
iVX3brqadavtf/37Uyp7jA9ehg55+Jgq17m4DiyYJUBH0RZWuqsd5ezHkSK+SlKuehLKdcoYHl2n
45+d1v07aHksu7p7VtF58pnG6WhYvl1ZI/9GH1CWKJy52Mg6iMH44NI+RKMZTsZu5nNVDni2QSSB
1vO21eIiEIkbpFiFh4gpTJzURcrEvDIlAzkyboNTWeNcUmh/xZykoNWtaWsXVoIUuAxXhJGIIw8+
4WI9fYd+qdOnVP74yRKc6tbHwdg1zgYePbFfS8SS32Y8drj4At4pKI7pT5PkEZopvFHKgSgS1OLo
xpjyQpmdOz/G09NN9ZoJ20dP1N05oM+0tcLKO9dDDsV/wVwbRX5G69LyN0lBj7JPh34Dwuk9NAWG
Jw8y/RQk45E9vV2XsohQG8iPMCgrZl0IMkiLGBgCTDAjTOTCs8G+MusYo5lZ+0nRX5OquUo6wodR
2OFODa5eKbk4RBahgyiLP5XHLjLE3NNWRacp88cDM4nXbHLs/URFxjoBLnuJHJxrFvAPp0rJbOF3
rf/9BZew2ohmZPbCG4me7ElyyMmXUb9UXhXu6j69Ef6HiSEfzGMYV9XlfkrPMju/FSPo5sSOX++J
sZblvSeDSr76gHTGTKvmAqVV61y9aA9Yn/D1kSCbce3M6G0ikQ3fnYFwM1lHufTlBsRtssv9CNJb
SVLmbNpka3e0WrVP05hG+nybvP4ghPWUT3X87E/Y3AfdElLNPBAZ06iZWs0CqVhtuKsLrKeDi9p0
ioZXOsflRpcKVoUpvq0xvkHeL69EeaEV1u05jYQ5V815jJkQQ/Jzj6OYL2KgrSS72Ad54F8X0U/b
TF3H2UuJ0dUQXzX/pyW8j8wJkBuXCMf5UO04WxKIPsAQJ6+gIs7vhVt0XGR4pjodbpZplm3oWJ86
wwznxFX5Vqb+pchJaVV5d07oo6zYhZhodS9ygZ0h3al49BM6gaZ06pPb+y+BHeJrKTvAnbaRF4sE
vYfoy1TpPfsDEYpSybwffRDxOWBNhkL1Q2OJ8U37GWbkLq+PTp+Nb2OkAtbMCdXTgqPb520zUd2+
lc7nMjod52VuD464UqKTdWrydCC9cjtcAR2kQLmwz4PlZcgy5zwoZOSDXbsf2b27NoaneFgQBYqZ
xvGQnazYZfMdIczm+XJJaLUfmx6po5bxsh0Xxb6PigcBr2x2jZ95Z1JEgn0yI8idsZ54AeL7ludr
Fcck3sgw/e44jFyzHGVp3MGty9N6ACaALmqq6UoXfhk9z7rDTW6e9RJ3r4Q+zJtWeONFCSs9Qhvo
rOLU5AY8YpOLt85zv1j6MLhmw1s2D1svNYRESZ44qrBysxCmwR+h4Yq2/J3nNUYZC2LLko/Bp9qC
0f9yCZ2/SkrEjaFziwrLH5jW6ujKdO8GXDHYsOAL8rp6EAyBZByUNcOOuhndfy/AvC6pf0zngCMx
bdq9k6Yoi5WHbrU3zkvd8OtU1Sf4WLBN9XClSG5q3mxkRA8lSXp/At3w6jXRW7cI+ARqZc2ie6ty
h/jieWZVb5fmV583jDocK8VNgd6tuqMcITf/iLLTx9TQQgvrKthWffuGNypqHPmTT901qMt1Zljo
ieAJ14lhikrYXP8wRsyV24KwinngoJOH47sslX1IvKpYBwHOMLXYu5DVjmUKhyLSguWSjX+JYQNj
MQmKJ8l2PigKYh3ydHBdmTwhbCgpkpPuwyROh58ZHi+lB8wDK/QOQWl89GwGtpMMT128IIUrq4ID
nog+ZZmcsiIMno1hIuJF3Rm+5t3QUhY7JdoZSE7+zW9JTlUbRish6uBbx6l79e7ziCye0h3nvs2S
zMRLczZsl/QG3/6uEKyqfV1KQBG2zXzY4brnqb9pSKZ6KiADAhlmKBkvssRqjt+iYJiyC4rhv9mr
5YtSaDdR+nxUnZ7WpUdxaCM+9Xn98Qp5FyJ0BiIIfB7jIH5giJ086SJ5HmUQ8OZY/xHUlBOCjA6B
hPp8jMl/xAKPNmrZ8qBp2lcW0vR08veRgeeQ9NbFtcw5v1tnWOyvIk/AykQSK3zNky+zskWcobeZ
HVoXqq8rCWucjFzcUV3UH9gkkK6OdXaoguCH5pSDHj285xo3YPmYYe0yPZEHOpYQjorwORuH1ylu
FGlO+MFm3cScgrEitQ2aLNet+c0EhHRpvO8XfrNoSTxKBIYP1+7QZlT5leWGeqNx+luXzw3dTWaZ
ZT7EG1ZJLNbkkB4rD42jSEtaUlQYEElQyZbR+Jj8ogUxPTB56/YlTQyi6fEQV6XvHQYjnulrD/sZ
SC54DLIaRYiB3teqOLvFZQlQKbEzuZueZPBDIsWn8eSu7ETxViX21fI1z6Isz3JpR+6P2t05oDLm
rtFf57sFM4juCYtxoJgwCLRaRyIcyDrRvOoTW/5UqnO8+PI0qoWLjNfYytXI1JcHM3c2WWXj+GmG
v8votyftwhXrq/C7SxVOFF+jB6sG+2gtmOOmaIoPDgOLNGde2fUhNsG5+eVIF5IWkhmqPs+9I58L
pBo01ehxyn1JHG6uco9MEhqPUaNxWtqod1oAL4yLow29WXw4YTQcmyX6PQCBPQXkyCPmcjFiws4e
WjWdBegVv2IAJJb4GV3ZeNG1erXKW+CN8iWMUsIofOfJttLlSNzUzerq+CGK0x6doEVjt9TnMqfQ
k7441zKMrzIAs1LpbVy2yJIH3z9Z4o9dD+bkqhTsSN5yLwt0JvXLNPbeUWn+KnH/dSXTQ0nA3SGC
OuK2bkoKihXSegRL4UcjvAuYIvPSfA3M8Mrceao6IX8hXaGL00IIdh97xhJcp656RADC4MPuEEgG
qsNGxY4rEgf/4VzO+8HgGy/S8ZkhHE/vlNt7JD0YDYkrlaHoYKaOAu2se9KEXcG98fBLOxSIUf9q
YoP7emCEHZKAi4aAHDTXDhA9KOZHg1fs+7uNcgjyL7Zq3GNOZY7hiLRPpuNBQnYh9KQ7OH74lspq
JMGyZujjVuW6Qxl7DN8Ka0W7nMqlLQBPxSRMq57Obqzke9gVlDUF75PL9d6yBTw0P5NK5+d5QUm8
aP0H+dmrrEcfn2Ow96aWTLoMtbod/yVd3sULUP4OCL4/wGffouUJL4gaITuRKwOvKXTfPf8gCSF9
c+PqW00JSNMYFu/sNOk2GmmphO1lqLyOk3ZfnUYHAL/ux+ZbOv0LV+LT70tEIdmJUlA+V8se/CYV
omsXn3J4bN3K4K1cwIW1IyFbrV/eSi86xHVqDpbIabiP7w69j43jx2wHsr4GvOIny5pgJaEt3CxD
FD3XFpZcAnHTAEU4P/CuADJqG/EiiQ4Xhd5ak6T+FR1PvMZF0blMZimXrlnWYz7RJtumtJ1C1JDK
54oalFh4RbpfoSjJ1FV+upHYCYA/khhqZS+zpvQ0HdosYnr6XHN8H7dTh3+Of5aDy0KLbFV4w6xt
gYBwmyqYtenQsLoNGdMg0tckI9EVkORqnZRg8qoFeRq3CeF/SMNPO98t84XNkyvmDz0BaBFzzVY4
ut1+XFCDFwRGjlPkP7H0B09FGYK3LNgow7F5TgDPnkJbgAywIiqyAD1d12S/XKkPHKiKr9LgvxcW
dOSslZcy9jC/iB7DzHzXMrYS31xHJ6afx/7q2PRfIr7WOpTJn0DVqGo6TCI+YiRw1WV+0PkA3mjx
nnrLQ8cSWeV69mh7kPg67pecLx1mFuPtwPSUNY7cdzxybQ1KSvhMfpu/Zcqp30EQ6/iYRVoarE9+
Ok67qegGdn8Pqh2yqAt6kWYjDNroIXK/i+Ue6ppeigrEk2FDHwNWZQRbvDpljXc2OWdoiU95RG6E
N5avAUJ9zw4xLI7+SzbBBEb9cuqycaPj4LW+o+QZb9/dqK286fsP4hy+WjGUz0HJA8qpj9i6bTHh
CoiYNz6MvXPFxiHGY58rvZrbxDykuEC1gf/cJ0xrFb7wkBF6X3vAqhQvaYgRpOsasaotnrC6yX4s
PSF2bz+c0X9sR/NNQsNXl467LgnQl3fVtZu8cd2gWVriAY+A9t64yiDycBcHbvNrTog5nel1k2aw
sA9S59zd0JFHyKV5oJXxE2DKKKkVA6hbEc4OF7EoUx66z2nY/+cTnvKAOGQT3WUMBRXPQ2VcgCp4
Ot1gN07jibZ1B7BSAOawoTBm8i2dDALM9k0WfrquM+utKnRM2TnC2lQNRD8peeXGX57x0rUOLgQn
TzSxJqSkgJC3OkZ7NBN9MSExp+lcf2DLCS3qjWDCimf0eawA/xEkjHa0Xn652ZOUVApN8ckz+eWX
GDZ05aXbJux/DdLPdq6DtyjJf6tZ4fy27FNjxmnPHk9IwwwXhcTrHgzS4hry7nLnFhgap/QoMAzO
01oVWFTuD68vaa9YN+G0DR/FEyeab++pQYNcyKqhQ4DHryvdnW8IpUuj/M2v+4NbgGumoc0hs8YI
SRQOEwVr3ow9WKCanmVNbMnahpEy0h98UH6InkN7sO75skO5/FegnFVoZd2ZfdKZN1FzDiNmnJj3
UZmMe9EDk6Z/+QNM/kdYeLkq2geqYak1xgbWZCGLcTY9ClGMvJiPEBtwtGz/wi7+WsIeqeQMqKgu
HhGQi006+ydqBjcmqzdu946P4NEv8dAhgxjRwiGRqexV6YinWtGl0d3duDBM+2gK5Hqp+y/8Bs/C
YWRvk4S6deL+rgviCKj2fnxsJ602NW0WDtP46PL6DjA5dU3zOxUUcgvA667V1cURp3hafuyivAut
QXHYOX7KKftBsdgfyBJf0b97ym1DIGYbgcPI8rU/skZFwjuH/JUXOuk6IQUAL2b/N2mD6bp04LOc
9Pfk+vqTSgWtkqguSHJ3xH6+C2rulW+lkoY3lV3tcWm7BgHG1Iztl0pw6IyWUNcBRvsD4qpoG/Hd
UJemeLfpeCNI58nWpHm6TUdUYQ3QIMctO6WRt7J99zFVQp2xzkCaGd+j1jmG90TesfyyPSa1pfWf
lbu4BBaeOLIZ0kPgeQ+ThUXUHkrDQjUn26UCLG/EHY+jYULE87xrm/4pFoKmDWGfJONFJFVr/VBr
KrMCIwSKRq99DShpZ8di56g4zdb8O75GlqJ6DUJUcvqs/PaDI1n3Kw8bzq0zms4kWLx1YPXgiBKg
ziUtL4RJ87i31ALboRwuEamOcdU8U91Bn32yliTGoTm1O0fQhentEsBHHBnEfu2BwMFVNevqsWrM
LZwHJgNui5G0ALbV+8/hBI6+LrEsALMvY3xRaQHOVU6RtXEtOuxtbT159aPTs/C6TU0/t74uU3Fb
bFi4xCLj/X0sOzCzgesRC0nyy6nPJZTAFMy+Xr4S1/4ZXUJFuplDEueYH5YbZ0iQRdqwI73+J52c
AvrkJdOozKTSZivSAGZ0PzXAxltEhwnEsTiUYtfz/OVFSkSOXVSHivogGvt4608fksS/ddGnwOJI
mPQmg/OObMJDXREz0iX/Jdnyn1E+sj4EiQ9xPj8jNAaYq9gU7l0rH9PEg8hYA+ylAurXWa+i/Zob
NgZSiT8l6Q1hD7+JCATCArCvu+43erPgVGbWE2lrh2GuUTvZzrD2iXBxyEl4jN3mhyeiBG2ok6a5
+EhoUEU56lLFVBQMliBCLsPbRMbPgxmX4ewVDWrzeD0NEexOVJvg4rr3PB5uYQvaIGoZypXoq5gE
UaGHkCULFM505t9NHdICWFpnPWbG3erOhGfRDOtlEG/o2/ACJzWUH7vGy5m5J8/Od+x11c6zYrwI
5fRZ2F+11KgH6QfsTXtPFzWWs18W9Fs0YJBgHEZ8OQVEUVeJD68tXwU9500S9/PHNIEtXxhxJtlu
Kd0vspaCVbPIN0eT15s7ltp3QsAhzFxQxqSNhuSzX0UJysWdH7gREZkscl9ln5qy8pLDIDREKxM0
QcJiQdMsoY2wlIi6HCq8uDEPZeKNm9ZjSjihrcod92axRnI+BPyQJOxHTXVMk5DM99Zhpjt322am
l+DzX2pGE66auQaHSypGHf6ZmvLO9EeaQWIP+Q0zpX9bXseWK4bk0Etd5neGspBZ0n6sEXAGM4p6
vcBHTRqL6c14G1z7y/DhtomGZeqL6U8ZSixSpW2ew0E86551q52RL3cBm1g43ochU/dYOBjRzMmW
7ojjpqZV1R0TZDnbTh1CRq+ke0YHWuq4PiZ3lzJ7A1GJ2zMARNPkpKA50/gRdzAGfPe973EzD7N4
1Uv95g7jS5iLTdb0+1SF+5SQ6UOqbfXUaEs95ZSFx8COX9JG26fIpy8nQ/0YsKzWXmhdmX2FzaXs
hhrqKJusjSlGSIsumctRGj1C9VlZLEw4RnzVR7C72ydK7XY9Se8QWanzaJH9CI+JvarM3lXgueeS
rkkHtP+Jd5gCGB3mwkaD3bChuqgxo4Xz/UAPgwSIP8s50PPJplceNI9RNV2nhVM3G6tpkBkW7TOp
P9SFfvs5/s5KW++rJfwKiGfeVTYsenssXsydSDGhifM5p2+suwtopA0Z1bQonJAxNinkE1qB1hAA
Fd0FbmVuA8Qw7nPnZIj6CSGKtWJKUepdZHF7UBUl8avy5/ESM2IgzcLeTglG6q5ojpGCQEnUEe36
GB2dYOyftzi3GI+00n9L42zFpsaaobCH4zOobUMkHRPRNsdmSCW3ZghZQDZgqZPB/dARq+5iELH3
6fMw3Nf2TC47ewbcHLvd2jEQcOEqMaaT1PA8mHL4yRvHwbpWbesZR9PisELXTj89TvGPxleBZd+8
hiR4PKTeBHacQ6Wv3L+FoYxVC+NJaYXvQf7fmHt/p6U7NwIN61zgso7SCod1Q1OPUJt7VsiMK8wR
z1hfDgaSVrnQoY3bd/pr5XHwhnfRONjwA8DAnEqZtZTeFXcpYtPkjxLg9/wqsA6tJbw13pXvsVT1
pg1ujsM62k/JW7REtznpDIN12z030XxwwwmfuKPpfXb172XMOTosKt1rETkIqweAuCitE8rdPrbl
hoTob+2EyNJh5Dfie0Y9ueqL79jBgBm1MXTXpVwJ0jfXevRAjGVLQwyb4608D0ZVbeWPupSr2AU+
0OlrZCdQ+dJtmJAXKF2AvwrE85isuwlVNgG+1YrnV60LMzwhqWJyFUSGorpZjTGgb9NNuMq8R2Nq
sRPR+NdSHy2If5LjgAGF3uOikEePS43yNWPm4j3T+/102lWfCA6XyC2jObPWcRHyXw2eqmiQn/PS
TZtQI1LFxsWgmlM9rlsbB3Iwb4eseczn5Y9VQ/6zzfSHLxQ82N5o7WR3q+Fxx8/Lkk5vDLy2iAmx
cgzBY8AI0agAcoLPgZaojpsqRUSzs97cR3sPMm9p+iiI2950CdvuyrQW/fIgb06GnLW1ejwbM67o
QBwHiRKmzHMkc3GBn6r/SPApM+fA/DJygxZqEiat8W7QNLBlxXxe4rurk2VXhih3CcRCoCdSDv5z
+EBo1japC2TVIeYoekAYJkNIH2037S0g0Ma47VXX8pORX7jJsq9axRYyG3EtkuC5ddyzZXu3kVQP
6vfiEqTIGByXXtBYpq/x/Lss02zVGBddRlKsnIITINaYYe3F8Acah/etYjuy7okhXvOppMGVhbaJ
2rWgLOonvak14DELwPLIE4G1Guan147NWoqJDAsk5FRkYbIWiEmBsGFtlrre0jSJ1pz21DmR5rOP
hktdgcFoy5H0aByyBXEUaebsCZqbHvx5RoJS1CcnHPrtmHXTg+P4jyPxVRjgmBzftaUrWaFqlhye
COYjCIPhShIe5gRdksIZ3EUju+YcP9hN9X3/22yaL34nrq0Vnzh4bWjtPaTOe84nR3j70NzzmqYQ
5CbiHDk9z0P/bjPaXKT1Wg96OheN+2rve4g5uK8uDnr0da8ATCGpB/Ad3uKsnF+TAoSIxJCI+Cnf
EnqD5bQEaJeSwdCkpA6HGkyBNTggXnI+oDDNZRkZBNxLYFf8m+Vla47m5qpDyVAs/Sa0JVt5Bs9l
iNdvDKLtMOuX2aFISmOf8DsbqqJjh8Wu6O+JVCqPN42PpKlXMK9NCcFl7G1/40wZHuKxX55UOl4E
od5ER4MEcN2XANkHPlO2tTohe0D2knkRmV13Y1npgChGqlFpBFKTqq+2UDFbCiaFFOi9mwBq454g
4p62UUoH26um78kwdg58mjF9NNcHHdUHet9r5UUbz4uBelnY6D2n2veF4j0jQCFSYp3FgO/SX4ma
P8aEMDEv92GjRAPhJN2xkCOgx+mUVgR4mxhikZCIt3lrkb8PSIJmu9rkeXIdquDb7rkNQUbI4P3Q
YFqa2R26dU0am7F1eOg2ZIaTigemtLNLOKjd9+woG8T2jF3OVx0GtPQ65nR2o6T46+PH2fr2/EeC
CtYc1XD6x7si5YzsNXp8htbVIJLa10Tcb3Kn2KOHXem6G/HAVCAoiB3BCQW2L7RRHZkVk0lxs/1g
l1FxreWYEXheN3ptowxfLcFwRcyYHdwko/iOQFSQrezRF+PNf3G9e+sGqbU3DKcRgkhPRupGz5L3
xG0IpqlwKOc1n0y4ljrS3nvJE6grYfs2LhDabUyT7Lw5jV6gkb15i8vgLXdpF5p82CEoWGtx911o
GC69+I5rV+71z2DCT8P04SHzke9MmXMryhw3uKEvEmfhj4wK8g6ytt6MdfsfYqLZug9vq9lbFwEl
e8tpRNTlWz+zyeYElG3aCP7DkPb2foyXQ5GFm4rxMpVWtQTfKLbNxmKTOOZMvDYSSzbtL6zBFX6/
e4Zp4hXVp8KT3FT5nyooj92UihOWcNDKFIEz2xWB5PC3hTrUlIvvpr30ndFfgQwASygbmeWBWizm
f+tlNQf1pbXV2acnT4f5pYrrZ290+zP2S2wSfAE/raHJpR6Hz3juOSQL8sFGHifKru7BIxXzu7MA
39Xw7gJWr4OVkdrr/ZdHuX+yf1ecT9fovYND0CDcDEsCETMkCCwCaLmUu2xTGXRnFPmUMs5/2Zxg
M8vGV0J7aR+E4nP04fCWofPkWKPzRHfOedApjWGPsTCjvWWVMJLb0V/vNjNxTeTIBp92Bsac8a2d
cuSWFZvUFPwqnWy6Fu7zHD+CsnM/2Cf43jlco8yDhBgsIz2VyN2kAjWVyqCJ+0P7UNjA+YgkXTWK
XqzTj5yWYhYydGc4m3LvfdBfCSPD02J3xc7M4KOEg0X3HxQlORcYLTgt3Ju1DJr65onI0nATdWB0
Ws53D6rLPkQDq2wo37q5JBM8hEaMh6Fim9lIxnmrNBw2mckv3IL2BWXUk0kMSN9CUp0WNxNGF91W
vwYRQVqKoUEFLooVNVebEMyB5YaMowyK2KEpDAN8cKINgqsyESCqut9EFjOdNivK8GPQB5DiHEkn
dbGeib+ihGxiht1Srefag8NMvKEfFsBx6/vJwO+LXQUVicd73hA0LNhT10XLlIdSCK5WsqDVR65p
+/BcB4fsYctm3TPB3ogSUqVMKFbdgObyyJqqERyuBlH/aDb84xJB7rLgYmE1IEHQrT4U6yK97eSK
GgUglS3Nnq5B35X7QrbV/h+IQ4X0M8I4orDPD06N9iUeruQAk8G34GowLaSWOCm3KK9+SqnbnXI9
IGXELm59LrfX0W5yOaivFoHnpZGhRECci8eYAipagB8q9FRrEzU0WCSvoIn9S5VD2RYxgDkdshIE
5H+15d8kz/WWk/Rs/+rkwnRumdHS3oih1qdOdMPBKpx9V2vq+3LBPOBxj71iQZsV+fsCYYyhgZvr
el3jA10H1bLSYR48ykEjYqSPxpbKAQ6Ox8xj91DMPJa4mzaMgDiNDVQuC3MzM+c3zOGcu/rkze2/
nc7633rgojAN4GZc+33GBFT6FCumAZTTiBbtxF3zV2XZIfPxkdu58xdzvNqk3l2qnCflkeBHxpvh
dLCaITiUnXxE3wahAtgHlH+7ey1iF2KvBVS9I0WPHwzUNALCdE7U0W7ntdJJyw4ygEIsWnkIYrKf
fWgnKKPqFX6ubD3Ldz97EQ7w1LFJbt5YtNt/Es+qxeOb9O4+iHC3zL5LT/4utmQnuPoLErI4UscQ
g9aOfvcMxj670HqmuTI0r5jz66M2g7OXdo98YrqKELM79kvMeP0w2ccuMLTRCSH693GSUNCT5I9r
lb9MnY0mDGv3uhRmIBbzrv5e7qrBTA83mt3t1mog6VhuR4ynTrDdaEgEK/JSmaYyyYDeGIzPY9IY
SBwUNviH2xYylB3fX82SuxriksSmFNMSv4N40gpIRGS1Vx9BADDr7HcT4cqceDlCK8hWhcwGCui+
3cQxYaC63RqNZNwJ91Oe0Zgk7nVRPIh9Wd5G9uHiYbiLSus7P8US1Xdtl3gJIwltTPvxeol0TgS7
+XVXYjCmEa+LDYGkLFFzrpwu9XciqPejLEHTLdaXQweC8Ur1PDgJ+MCxEhte2ws6dLw30v3CUmQf
mRfxo52g3JOz0si6h81IDRO7i0O2saLwCqJ16N6U3QBJ9AlQZHD4Pz9aWLK8cPMO2pA5Tir7DCsk
r849aFedJkNfe0xhZ2cOSSwVszo0Jyn/aIPg8dpF8m0R316UalQdSIYLWMtekOMq84ODctz/UkvH
bLP4lFScYCUsYL+gWQZ61LT+pkXiRJmpKCQTNWyQD4J4DJBtD8707rmOB8kUwJjQ4Cvoux8TlURH
TBxrtxLWQ+Q5zoqe1F1LK034U7juXcKIaUgaHokhhW/uDs03R9yPiPS7lSnFhQ2QcAV7NMe6YMof
1bm/bYf2hnR62mSluMUcBwJOJOU07Mo0SsAz0dU0pjjReW6RO/H2WRxtXvq5fl+kX5PmYH2GPVE+
Y5agNy6+/ymHBdXH/2idDU3UnZ/HzxwcKJ7Md6Du5oBhUbvaH6/kcBN1YW+rMX1ErV0hyhyAEFML
pylpdk1SER9STkTaQKeLuW/ITrd2wJswskUz3nKABtDKbIKg23Ze8fLvrXLu0KXJlf2mseXJ8pMn
j9+9+fdY/lM9//ux4N4Ki+SaztggButZtPhM6IjbuEXacutG5r1wYr2l6PiYhA+PFbvi1gQy4Q1E
gZeM9m7qSTEcE3R3xj6zbCNMvn/arka90t6fFDuxMR6bVK7tnN74HE733cH8ko7XH0HM8CvIxRwa
3AQP4o5/mpL2GiwcV4gK/yQL/pKEebb3WJNCXd7AFZRbDFwAnQpp8f10+jeuJva5DsiLQeCMarTc
6pCmWu7eUb73pzv3j+pOpgK+0nCmTv29azjshwx/Jp8cmSBNdu3io7z0StB4HJUsrrudEMkQg/mO
yX4jIbMb5z80yNn3g4oRIxv6vxcw9VgSLHdikmnRrM5SoJn6vsi56mV0wIRYYI/V4+jAtOnNjDAs
S29aMVCNdQEMqd0KxD7gRnpeN79GewUJx1n9c479X/1Fd3vT/8ddBJYniLDeeHTlHHwveJya39+3
rEpxIzn/TxoTbeymc4dCPf+7BD5U1SACwhwyTDIyIAxC8/y6UeAfEZ64tFCYmpnwO6aNt/v//yz8
S//Hh/E9Jwpc3xMcRdzg/mH/Xx+mkNpg/u1h49rIp0Xgd9vClEiOlH1xm/aFE8laJh2Zc6ivaAUR
z+QMHpAMUDnoluv0va5fFK/WWWSqOt+V0LSab+B4FHHkzARwbeeEd9N9wuk/yahaE/RqXX3KyVwo
2uJZ5h1xyA9rjAXQaX2BiHJg0gn5BpBblJsjnnsgVqrcZY6vbsPgEha5PAISyP5jcv9jazsC8NlI
dLlIjdhyRl545rE2Eb+g4Eb/zQRbLAEYSvEUP1tNxuo+6eBQKKYGQU1t7wfUP2nBtpn6Hdj/HBCP
X1i/sG0GXnuo712UqbUe3ZlhYSnnDPGTnX0sMaVlWACdiD0cKjI95AR7HkZ/OCR2E14BaXy63VSe
U2nVp8zjYGOS6mY1XUSMToitoNPOYwVFe910oLrdANu89u475hJ5V4zawN/BjcS5lb7TRClSZuac
ur1tFOSPk4CpHPZMJZDcejuy1RG01Xl0sIN7IgAHn53LUkpGxDDsED8429qyP4tgKW8QvW5+WyyX
mmb0emh8kM1Zo/HM5f0Oeda9F939qKRKTzNqXzwS2Pgdt7DOdA7/sFU4R2X4mCqniTg5ZXTyE2+X
iWk+i4pFsDbDfEEpiMfXD6721NY/swQKG/0vys5rSXIlOdOvsjb3GEILM3IvgASQWlSWvkmrqq6C
1hpPvx/yzLLPHHJJrllbdWpkAhEeHu6/uLBK5B8ADSJbQwqHrqX2YQF6XJly+RzdxmQv0KUE1aYy
7m/JPlSR6qRS6RSZLD/KAjyndI7foJ2sjRLiKKi2FoSgOr/AscUopUx/lFKWfTFjMMFHmcBPJ/Wz
ZbTvUiqh09xTChumVDyo2Opu1Ft27pZ7sd4PFDuWmzkD6qDIbeqZZSHaN7NKK8aLMVMRpNsvjh2E
vMCQx9X9nff3QDWkYjTl4R8vFA3BWOn9NK1vOlUJ4GfJVm2xke7gstkzMhz0TaKOro6GjIxmjQ/N
WNdrNJRsc4SrGpjPagx+IKcRHZqGinWTMYOZTa/FVFSHwtIXud148X+hljqTSYECSXKbOYlxy7AD
O5SdxcxA71xXHFry096yBsuGfw4krMXoVKpqTxbq70rAec4yGlaARSsGthduR0WtPpBvgqrG56Ni
6HfdDdxviLd1UKCgn3FiT+2A36s1JOYB+258DloE0zSKhQ/gz/F3Ma14c1PRa+xusPZ6BH2lMi5P
ifZTBf3wZIKk0aQ2cJuEKh3ITG0XxSI64hBfEhO5Tj0F4WvoMbXAyfg0gwI7V7lX97eguzZCUB7G
Hpq5Lo0eQkOD15Y1tMVuppRX1OmKc4ZGnYpvtkYhRwBTAZUIFYERhnFKXhzmyjFG92WrwBFPk6Lb
xUp9rzEt1tnZIsYbqk47DgMEdUClNKdrD8Bo5Bs6pgh9iTy7GKc+mnJrM0WZSwsoy/zXwVky/kNs
NjRdVU2TUC9Ci/3LQpHUknzTG7RJQBQ4pL7oP0t5vBXlLN5rg3xjg5J814xjGDNIc8lmVIB/H1Gz
1sRoL/fCSarYKOU5JBJ6LT9UE/+brygvTNg/M2XhqGq6pauweFVTkf+6lpm1TpEPDNR6lPAJaoIa
SQuTBh5YL3knpg0jPsvi7xuhXE2yymlTmexUU4RzHw8rSbykOaX3kPKh089m6/f1aBx0wGpRgcAd
uCSJQjf9KmqG6NGT0FPqLOT/ZhWUoA7/5VeYomJalm6qoqUgNsDzf1oESwEovTgt4utSXh3UQDtD
wLN1Nh94m2n5oYGkj+NMQAykhlX50ZirdDQB5BF9BvDt5ZNaI9RgjR+0k0DNFZUAXjeDE/ZfDwlV
+U++qSqLpiVLhmL9h/MNDVG4FbcaJHyMZrFcBZANS1Ffy+aA+1gFQ6YZvsagvlStWb+2+tc40Yo3
9AYpyhxih3nLdjrqmKvxhmhdkVkviIShmo42kwmI260TlnqtriwSbFnGEDRjw5KX2rZX4ZBpNEBt
NBvRPRnwL7MyLHDYU7zc9PG7n0/CZI6XskRiZEzVdRBZOmxZoP5iS3knMQBGUNlHOWRe1yKdvPup
+Zd/yqv+4HF/FeVUw/Zr/3L3fz8C7iiyf13e8++vuTO/f987RF910RQ/7X/5Kv+7OH5k381fX/RP
n8zR//HtVh/txz/dce9U+kv3XU8P302Xtv+Xf7688n/65P/6/p8Q8pl3Jknbv/z5CP945/IT/u1v
m/xX9JF//O0fDy4M93+85x98fFP9u2Gp9LBky0KSVjeJM8N30/7b3wTT/LvIFFdVkRxR++OpvKjb
8N/+pkp/NzTLEAlMGrhhOPO/+fjG3w2eYD4pFiNVM8z/Hz4+kk5/jTImufIyPS0a6whGyX8JhNRo
w2iGSr6h8D5TI00h7pMiRNnpNoUJvHGR8kBnHJuYrqMeI+KqQjfWJgl9cvYeK2VUfTjbA7r8UUBf
BqGsbkj9rNNjFOc+2iajh5DIn7pBD0/NpQugZHXbJ9FHZQAzhEuAnRHqLrsCKvkqzToMnjKsRQYd
oX8EM1hzUC2v0EcBOvPadlqC9v/sl53S72BhbiOThhvhD8CmQW1OyYq9lUKnhmm97ycr8cQCW53U
FA+aBYVGkGHLVFX8OcnsQKmxYzk/3uycCr9Tth1w+Bt0R7jPBjQXsL143nQTghyKYjo3uZvw0rut
Js14L4Qx9GB6wYSo6cIJqs1LMMUNBl8IaO91vYQ1buPWdbEtYzX/penaWwyKAV5+Ceu8/OkRpZU8
jfLnriOzXCHEwa4/RM8yzgwfIZwYRHNV0zFWOcXgioEVo6pYS25qIWNz0+AJFmW2EfuPsLO+E5zR
KtnYZykeTLl0EoNU9ivkOmZ1qJ61it4krA/mU3hA8qA9qnG3r7sFXxaFZzhQuFYUKvC9sD2FSEwg
VKpX6yIQr8I1A4GEN6iKqzMImLrNu60ZSi6ahNbRuo3ipep+4vZkyXLwMoxmscrAe60UQ/7qVMPY
DnrnIAuNjgkEyKOadUhiGg9ThNz2lKn6qUovCR1no5filZ6kiIywMT43aWtsslZ4EJScXmaR/NKr
pcAEZRABKfppi5wAaXH2UPS4b4ZU+LAziNGOrXBZJcRfGhZtJ9WxT+jL9OtWWOk2Nkpfz1FLkYZB
XjWUZ9eRKTxFOeq5ea1cwhDjwK7PJi+CuYu4El8aOpbbPBdjoW+IyA8IAEorCoXN5mag8Sjr5R7K
r2s1N0R2aePaIxx7GYQqdNohOKJ1abndbepwNNavtP/KFzY+08JJhbCwKtNChZ0pIJizNCHyNgWL
RU14RhlrZargXQuQsK0AMqYsrs1cAjgfg2EjN40npAbWoqKmr3ULhIeU5BVMf7CsVJwoKXTbMINe
G4fzUdfejUEdHztMaiyWONT65GkTC4hvdWC7J1nwG1R33Kyo6JypoKFzkL1dhha9bBh7qYA416Sa
I2bpANQmC/eR2HxEs45oDMB7AViXYXXvcowO34TRghnh9Ji05YNgBtoeCI4xxOYxicMOC8iU7LQX
Y9pk30kQxZshI+efUfuSVCAeQht8CrjrJc0UkppkXwK73VARJj9nWy9zvfEnomchCCCuNETSUC2I
KNrRy+oRoKInpkg01sZJXaBQy8La6WcQsXhvqwV88aLVPfhQA40OtnbtazxVu7gzsadd2rzm/JWn
prqKOv0AfRv3orEsvSFoL53WfScifRRBbrFoiKaVoQkjjtCAEZf0PNUN9aE6IH2yV9tiEVhAcGSm
yWAjECk3x0ASySKmY1uhWJIniPZmM2JAt4U2MGPPQ+HNUbUA4DAazH0bHwSFFpeis/VO+26LdosK
iGph3WWi4XTDXmJ0bMZ8hFLJ5kcIdMRn8+qCOvAE3Rs1ri5GoVVTDmpKaI8sCjQtCnO9pDyIpfEG
3ZkkN8t2g/CSyl3kZV3yIqjIOaIX1EP5mzCFS9QL8CuaPihrvCYtCf6I8rPY5sQIHRNY0XoNh1Fz
c6AzoLN700cz6iOo5GMfhfCakuIZkpuxbtDpWIVJvq6H6FsqiuFiWXkIZNl8zHrhRje7Na8AzO0A
jWlfgSF+m7uHMcLFlQpU4Up1OyzqALaEXhKecTFiSWBpLPMnkCIMPuTuqWwXLcbo22xHurAZyPNB
oxQpjBp85e6VDhLUc/0VisyhENMHVCEfWrH6BQ+J6dhnrWcM5v6WsuRFUwc1YoQ60QAhplYflJAy
ZaHs8TEimQ47P5hFJH3RJy7F49BE5amTjKc8lNjGSmDE5zIUfKV6Q0sBiVtJ2CsgTLykmD/GKi79
WQq/lbkY97Hxg3SZvkmtDX26apGG2UyQ4eEBdRdDSbEAnk/KDdaKeiOGQopwuxFEoNTF07qec8uu
mqjwo0E7xdak2Zox0dVPgcvOUAPdBr3DQO1gHxlXIP8bWRDFk06nXxlJHZMU3IbQCYB4AYLvG3P+
uEHv2yZl8qwb4nC0Sm0TlEiSauVYPmQj2lWJiR2tSjTQbyLorkA71FV+oQQLD6uB2NchG4suh5C6
jVh+l1Yu7utEJvpH7KhkHeP1GiDChHWfmcnxAXH6mBqA3Pko81DqBAQRt7fGQ+BocqSbVYA/HT5n
RTuKcSU8K3rtdirwNHRY3bYyNd+IZeSxM5VKTpGfBU3fSgHrLTCIX0nffcYTvKlGjRuaEPnEJjje
xoHCOp6Fu9zUrlNsjSuBahLQdJYKdrho5LTVo5iQ4iCi1buaMrulhNHFiCoIJfn5saKB63Ztei4z
1kJhahZtcxHTdukxLC32+xPhrC3H+LA0Z2NdAFEDa3MVxuFE87dRAcS1UGykH5mWj2+WOgx26Gro
nK4meO3wuEo7yVigq7U1g0BLlGCApK6TfSmi4ccdCyk8FZznWxMBeFp6EnCgGhUbyhR2HAXJQUPc
HFipiJCOeIYrDBV87tVj26fTxujlj1sFRFA3OuMAzjO01UaA/wooxRHV9pcUaOO+ygb23SkAcY1f
EsOvAZ4GEe8X2Di896TiSVer9xb27DppWEYCFR2fFsHiok2vFBehbakPpsQmrxSyF6TzVM/ARUec
Utw4+1xFthKxeLgmC3p8/oxgSTtSnB/rQoMZp2EkKUXqs9xKMqxvXOWX/U39XJ7FGzsrM8NTpA1Z
5EGVemZrLmaCqdsFtxkJ1/krHFBilsn0MKqm+ABNEVRfRoQH6zuUQNLKCdPObJbehA501JTVBLYk
wG4kxeWQ+rFjRZPDRKnQbyCuSRWqtkKJaSUCKimY27TA6ZQlotv0WgT6K2c316EoEgjkIMUcP5tK
JZ7i7BAK1jVKWkRko7Zf6dLkqtVAs6/ZZbE5b9spwvtxxvNiROXNQhOQQA+UYjGmAAuUml4vSSD/
IB54NZrzHoDU0DHGatPWlbxpb4ewyMpjooqoEyL+M5Hl21pGPylW9QgWJtxNfxTEbWLkV+DrhTfm
SwdCAa27NSbaEJYslqJblovNNnbSmSAVKEzX+KN0t8dIDR8pG6JY1Nc9IulJACxdrQu3LXCUNm8U
2fTlj1aggeQJIi3B+/37H3JsaZPUD8oAoRt5IrPcVvTm0M4IaQ7i0GALRYTWtaYCGDKHMcDjjqfz
qBU9rUOoplPLLatItb3f+s/u/mePjb1sQK2M8GBa3gvaEfJnppfO//NT7q+7AfvDJ2bsUizbBIQn
l6Pf/2gJjHX79/2WHH4FWoet/O9n/nTz/sr7Zwa6Am7HpGL2+92CgM8jWDbZEZGg+cfn/k9/pRSE
7LzKAe9CM3ufKl1yfx/tj19w/6ikxHwb4rr1x4Hvj8GhBUdoAFFuVJo8FvrSVVsoawDUDIVaAZd7
f6JYRsD9VpMiqosBCi3l5R33J5Dxmh1jGWUp1V1HamH+6dLMkAqtZOnZw4Ha3v/c4nxXkMz7UspV
XULdn/7cH7OUERp5Do06y2PUebp0LS+SQJ1Q5dskhUbd0pYmR5fBM4g5QMA0S5/k5YKGaNs4bRPl
Wwv671bUwC/db/3lMep/azFGCmwyyFt2cqXlvmrlW3UCTDBo5YT/FwVLfZk7yPrg8iLW7H5D2uUc
Y5HHjHDlLoIeAyiO8/vPtByxoDb/p8cKHTFcA/PH26JlJRQ9xIK5F/DUTvaRqeTb34/3Pf2xqZCx
+AYF0RklO27kJp37m6xQfwgX0S5LU62EwVJRzr0/o6D9Bh6hXt+/cLmc6/utv9yVp6nzZnXHiN7f
fXiWb5A2beTfTVV+O6mYTNk/3FbCEta1GQKX0BcJrHqRwKoXHMX97h+PMe4w8bP9ZHOevHlLO8M+
x+hVZfgyqd6LaNl+uqAfwofaHTyYVLZxeBm39BA3k4eEwQoDzckF7D50Tqx553n7Mng+asm2jni8
C3twivfWzQWocbuCmd5m+9R0/Nu1drULdE1vr9uYM656B66FP2+bFYx192052J7gDE7rDGToBd7H
HrfDzUturF5MwdNP0xcPdCsOmNq3q0aZo/glZbB4r0xsP9u/3K4tmngkOqh/h2jSbKMNWfCF7yb5
pAAXn89mbP8gX4sxt7SdHdo6NuIQEBOKelVa12xOsGFM6MzC63SG14hKZ44kgTdnPnDRQvvi9EwJ
7uvzxtJeqe2PyPCfcgv9iggXPnmLPFl7czFIgXPcdE6Pd+F0quazjqBvAEl+g2w3Sc6RY9/gjQVu
SqY+nAePSyLR/IO5G+9TxA/RZP/JYTdbODmtAGGJlO6HF74H7EDT52uo6DlNiF/ZmKOzKGyoFWNG
jGAxzQxaJHQNFCjCOEp75byhWjwCtKMFkrnqKcTNathZE34oNheBlEC3DiYb5i9FY8EFcMZ2eC29
9zeXRzWQTQPdnFWdXAcgcBVoFBTuUs+AZBbeDzYegXpxFYrXWfWIHwm9Y8UpGlfQV9FGD1AstJV0
JZ5m1rUDfXYrwpmYdKNz8glgGvFpAdC45tU8VRvTBMF9ZsVy+U99KVzZJ97JF+A1C/Q8heTkJ88T
BfBn5YSIYencnBK54YcchS2nP4RbgV+6VelRPrLDBFI/mJ/il9itaRwPph9+imew2Zyw/rsKnfyd
s5NNz7cHoiJAFDzhPzp39sLHfhUlzvS5bh5FD7im3eyBrdSHdlGr/S4LOHgbFE8e8Bz9zLNDDGYa
F2WaIDX+Akl1EB9gnq3gFdrWz+2LZJE2OzHwWB5CXNWP+VNa7oXND4hOiBVvPZJql1ZeG16RAYDC
jfzmGM5d5TGEOY5wVQZajxRHS7fKz/iDrF1uF/v4gyHQaYInGhsElFex2137Y/arBGb1LMUbGgaZ
AjTNZVCgkwWJcHGXKh8BJQbVpcnfeHtb24iBcT7UUwOhFlkGBiN77Mwdx3chXZVgsGubS9Y5L/NW
/PJ5snulVvIuxeve6dm8p3AcXQZSOq/zH2TwRvzIHqQS4coTx44nBuQq/eHyl9CimTelQwlRLQ8M
LsAWobEcErny2bzm8yF85sfxkUyIkAtrNA/t5ILBYUwlCr1dj4E/z4dcpfGF37bGVsWjo6cK2FXA
AfoRMHFvuw9GclOjSrWyhH0YHBiUKWg5ZKJVjwc7zK7LfGfSa7mfpTzZJuZTVT5a5Ven/ArxiLQy
t6o3Rb0RAe1S2FragV4U74X6s7mx+qBEal5BHWbyvie57yEg55IvDdNa6j4U9GTQiGDKZ9UCp3GI
FQAzRRGzmuIslwfzOkvbijaewBUZ4BQwv9GkoLKy6dmLh5LPR6B/+II3WwHXyw1qErEVc49aoGbX
zMnEM0F/bzqY6I76ZUr25CX1ppvP1rt54gqDJ+e89s5H5Jin1j5G4YPmT1/MYDD+hCemCWFhqNeI
mhvrzDoNqvuhXPAytEGcEMoTWHhET25xOQy/3/buEruJsW8MJY7hg6dBRYDIv4wx3jRv8x+NOy5f
ZZ8/U2eaEOB24KvxSwPro6QlcxW+awp1MAPRI7SnL9ErXVpXNHcTcvIjqvlX/YRV7D00RZ2PrAWB
XtkyCPkm43Z6be0QIT2buhtVDH9WXztppQfu7TR5SFIEj0TOaM+Fy+2es2V0T3wFdD7ZWTu9i8HH
qzl6EygODk70IZSOzDUUWU2Wxdta2kr+snLAqu/dyCmXqJk/EyzRXF4GKlU+hJBsfoPhm9FeP5kJ
K+ki/vikQvH9Ed7pxGJC12+5WJRx5BNQUABQoHVg/0HpjN/f1Ktw+AbuIdJ+4sh8CzRNmUlMx+Xj
4xcqKYRdLQIoyMx3eJZQfT+8kvkC0gXwPZ0P4x3Gri08GRfkal5N23pHfoelS+WrcYLCj+GLGz7m
H9DHQnDMNg4KiHWzDrOwi1zoZSVUMce0pa3w1IdcKcaGkp9LAG4mniYrFrP5MnNFGVp819xGM27P
xp7hgB4Bl0PhdJFKQmDkJzvi1wcjj+XCcLAQ21Z71i/zxFUCa0s9lJW48QBU740LaivQvjX/xXhn
G7Yv+eBwQCcE/p+j+OJJOAhP0paLxL+X+Hl0vjgJ+nXEHHrFaUKKIuWsgryy+VkMfpbQfrvMU21X
uhjZ5bZ0YXnRIBQWz+mzfOUyFnuW59vVOLQuI1ohRvlWTMjiXBkHVj/twizLEMBaxR9hjvrb1nDQ
wBGmNUecEdZaYWiNpqEPUmBJT/idQIIOhErqrB5RtHl9483kKBlD2sp2hMpgg+BKtOfCE3zSZ8Kg
tGXm0S/Z88uIAa8s7trhjV+hvPNraA6yhnJmNbt1G8HjUMb7W93sIxbUd/5Q8ZzwnVwFjwz7DDKe
a1xQO5+YRlwX3M1VL/zItV3DOrlpXWAi5Ao3l54PXwAy2oKpWSkX4j/vGpdBqo8ewyz94Wux+HMI
tuLzuqvRtTo3X0xr0PdclXzesGRPWKJg/kpcPWDXGm3IooQ975zgG5jXZZSqbir5CE4yTkQESDEs
O44kC6o3nNMfavEm2V7wYIDxR1h9vFI/QMxZ755YN2HLmNU7yGQbOO6ZU1Dso3M8Oc3gd+hTbdCm
D9x8d+s2S02fUQ99WgULhG0jAAsDeGZ3QDqCYuAaJL+jSdvSavYUPxbBwrBpeN29J40gcRitZ1x5
s01reDS1KhE0x7kGUKU/lrQPUsgZseRohw/zyiYd0KJNaBiXICdLtuUM4zEwns5T9ZpnPhzg6B0/
jVmkGuAEAt6wQuFglpu07ca4zfvl5KMys6RoXjRcX9KMyqJH2lS6LKtmv8PrTUJR4USIMihL0KLe
ShMVjKUIUDp0RN5YTgc+BkgcaMEeaOc+HCv35hXWoSyetYNubUsuIg0RCQizl+dHa4SlswwDs0BI
cqkNO0/ANOzZBA7hTciomY44+HJxCBmuZMTqTl2Jiou6TEnmyvV5CA4anst45GTfJnv9Z5ZW4ylm
R8kABlnLPA1WtH7IaZYBtodlycGvX4zZxX0EXQLbyNYjFPczNkzNG9yCG5m/Zkuin2pe9Tp1G9Tr
AOyiNLAG4IqGK2sgtnOheWy5exnNo4TEItRVAIeK6/s+Qa6tH4SnuvYYacUr8YoRMMJepKY9ep11
yEiHglVUHlALtVywq5gMLbRiQNbOTAFM3tAUZIdBtjI6Ir7UviLCRngc+h1fmB0HY8sPsTpkv8Py
Su5my6VtPoLhoe5Iks6KgaqOdEQRhNwgJU8hEQZzXjvKYZyw3l1l++ZrbH4ySKLChe4enjgYuGlb
+VF6r1ZMSsO/hQRj9hs7JPpNUmMCsrpdXCBvVNlTcTwDNzvhr7k2PsE1suEP3ypZd+OPoLehCKWR
dU3jrdY+I96MkCFbVC/KHuZ6x6kwN9k7wnWjsVW1VQy2AJkuGO1OlGI8d4ougktu6WoMrjWJbe0y
AFuYA1m0RztAUA4IujDdM/SnHbJW9AjWtCxSTIMFBxuLo2k3X0y5ApVAFivc51Aqgbpgx8xH2gwk
chbWwRsqX0C7X6g3TdTjAwdiTfXV/rBMGTsrd2E7CgeCCRc3VP02ORTQBYU1mszZYThQfKTZ2VxE
mGDZO81d6ABr1PLK0BMpIJK6ZIIzB0DrMRRxsVarXZ2W2EC5Vt9MAhxGG8Wumkbt0VTO4lslLENo
ZCpndt/9MhGQP1dwY3EHEyjH/jLDcys6efc80OnWtrHwikctRrmjchCqHY9M7LyfCyDXxyn3FilB
Ij+SEuPrCMpPbh1wY53bWN+6ThRCZQY0l4/2p8kzdI/QTM09JJXV7tKGJ9wdaKjzU7AjLXMI+42L
akzhIj6MCuTjg+U0Xni8JyYyuzY7eLeOTBww35qffQdP05kFz8KaJNqp4i6msitDR4EaTSGAVTdD
NrTL96jQ6YIvONOvgCL9Q6eukl3OMmjnL0LnQRa9Pd7WbLrHzutCBXaJnm7FGGlMZJFo9ly0h4bC
8CKP4AM+tWh92k31bhB/qvceY5w2YOcUrkjvoQFDNtIebhfsUZRfcDuy59u7iiKYACUVOcgrZOHc
1h6sDmr4p4k8Wb4pK+DUjnjFFAo5F8KY9A6O86GtUCtvgfvWLpJeMaIh71xmtd9Evinvby3xZYQi
azMUDJtP4lqnyrparAeONY32ejf1l0hDcPpxTl9VeLrh5Ifhm8IXoKJrw07LVOgmOqCDvYRGzyn9
QoKlu+Rvw3uVspVfsQITJXfoJK+i/bRCocDaNntWZTl3+tauP/k/PKUn+ak904hB7Ac2LMVovT9Z
/RHYA0rW6gA7F+lAVzhk8ipq3YpKG8CDDyJGM9ggE/XBrijRNnDZ3cZBuXWj+9N2sdbBhA7NIG/c
a/uQ6Oa2+0AiEmL9Q3rwYfqHYD0/JogZsLdEUi3gjPQb6DuB/g56YVVVbmRsMSQiV2a/58zhRyOY
Z5EC4arcAJV8tzzJI2aymLvVc2CuzIP+RJHFlRfFkoOqscPYyozalxZyLEa5dNop3NFHXRSCwDfZ
VDs8CLEjgmSCXadY9VHcT3YBCb11Ena7KdvQxtAvwQ7q+JPcrSESJT58YI3C3Iloqr4lh3GniTau
ADBc1/jCPwAjtMM9AFEVIVdb2GknaUXFm6iQ8LJxX+T0Oj8QDRYZPk79iiYMzZ/V7a3yRXjDqr+Y
2WxLX92jy0xV9ny9HbVVuDdOAiUF2zgVbrETJ3u8YgCGKjpZKCoVPyPbuxMspPERfXZPxyVwftXf
gvfuCa8cMdzGq+pJ5Yyv+cZQnOf9olIIQ2m0WVZfkLFCQ+MwJcdC3hUmuu1XLjR8WaKHnTmwJPLI
o7U1CDC8QGKQbPnFYUBZg5iIDzwx/4g6m7wx3OY1fiGKim90yAIfw79W2SC4FNe7AlFe1Jd6F42k
MnqEAM0slh4q9QxMVjLsWd2Y0g9Zl1mvyRHEGhNVB50wP8tE7kHyf2PrxPJHhiD0yyYmKwB91KMj
0BJe/i+0ljOeMpv30P+3sxug1LGpgbsSM3fhCIMB4/ZVHGwyHZV4PGp1p3W6/fBqAEEgpzVfsn3k
Z5oJuWTy6xcwCgUCd6nTi3bglsKOZha7Klo6tNpMgEE4TdvdRUUL5iDDa6QxgweUbsNeHttN3q2R
iqkhfUrM1viJdJMd+vSaYEs/uaT68ASt8yxdKPWLm3zZs4MkcSMOArJW8KhmCEhpfDAKZCDArAI+
bZspfs9tJgQGpcdwjWhLueyacjsx6JvYwRMaheoVZbsXCxK+bdnRc2d4Qb5WD9g8vC3RO3hqaQ3Z
ije+Jj/RS/cJpLig/L6SvjSqJ7Av4EneLPymNmKzT6b35icFl6mAmCCOWwfk/sB4Mi9+8LkixoEu
IONA7X1FW5wGlNzsKQfIlFFCF7rphjYT+CDKByCAyBCI8iA6SmEVv5ZXSBmNjxKCtjY3JPnXGdcD
J3uIGBmxdys/iksd2ii46skO/BPFIesIJw4JgXydvpisVQP2USCb7duvOJfcZJOZ3b7BqQatqlXe
rcZt9IZFEJUiZdm9hM+95ENe12YnfsD1E02RyareymdKql9tfCHTEvxMPXftKlCPFpwbxEjRYUEy
d03oSLZAG28CDO/NcJRezLdOsP3KZ3u/Z0oqXn9tX/S3kChKSxwRcOytvU4b10F8TjrQa5oPVKD7
5gywC/zJkBL91mB3t+peeRjJJ54Mw5b7Q/Ihs+8N3JkhggC7hxWnc6tdmgQF7eWX8rP8LL6sg7at
2dlT1zgBFwAtoFTXlAndjU5vjy6pyneMvlFEtn22jsqO0RGt8WIzfe00lpeA+sK23YrSz23ffkZP
5Qt8fbKy0+0xV9ZBix4W1Gyk86A+3L6rRmW2LMGAJSmNvFx+MmHqfeOyASNvHewoDRiujH6tqxLc
bDIAAvA68uGb27ONaoLLp4Y03XZopK5HsAjOch7XRJLgQnp7sDCgsB9LrzgmxutMGc1DxRvLJxvw
xvXBOiKWLaDTSl/1TbxSY3v+oAGkL9H2OXwhhcLQK+OwRkGkM8/4XBfkADBTiLMvxhHbZ+riJzjf
xGGL4qcN/4R9vJ8dtJfxl0zh9115KJ5usDps4yXajo+MxO8qPvcw3Kr4WQ22xsOjKvDbvionepJs
43gD3YA85zHZ4uLLisxQuJ1hNyGt7y+sGSd4z4As2qcE3v0i5fo67/DR2pKcUd1I5Avg+nUybFrr
0SiEfSsE52BpAAXZyN7/fnNQll5QPZFDioblodGCQlzbJ/SM6PtMyMwB8OppfQx0gO6PWVW0Q+qQ
hWppYYXTnNMKXVBdck1JMp6Hyfn9TLa85vddNcCQOhYfWzHPnHbptd3ff/9zf2mr4nO4iK2EoC0r
4sA/vz+Ra2kTDFvE/uttK+jVH3+C5e79sVs5kKKHJmwQMEPowLDfxeD790v/8s77ExpKr396SVFj
N5MmzRU5d8B/Nao5oBZwCK629z9BtRzjflOjYS+595umkTSSa0BI85sx3P1+ef/vX/P3Y1YA3P2P
j7g/eH9NltbRmqXG+/26++O/7/5xK8xC0fnLM4mK5EPVsDT9fsJUWg5yv18M5GVSiQD2/SP+dPj7
CQARGrBXnphWTUACyZzOSqt3QUZR/FpquFE+eX1pUdCrsk3cV2tNM0KPzr7oy0p1CDJ6XlFM7WpW
HqUE01pluDZ4HXQl278EYV6hb3E8Aj5RQ6VvW5Z2PTQfokDATLs9NKr8DrfGn3JwlK1IGU2wwNUq
L6FSDw7UUceCFMkOiPrPJKiJA5Y3hwQcz9SaTb/PJImKca96PQ6eYg2sAE1ra61owGTD5CUd4hGt
Oox5pxoMnvhY3rE+Sb9oP49PkOwWc0HoysO8w6ElssXKzftpFUtrGYGUUSW3rJJznL0GAXkKVY6B
zZtmWhuhQbwDrxeqcimCfDUEzzA6hU3mqRKsKkUJzvMHzmBbo0PTW4uFrYqNThkJH6I+X3It8W7B
54DEZoPuagBGQLdkxCGx7gSjYtIl1WRX79oDEkwUQGeKOjfjfQQu6oxmfgZqBqNp8RoIEtCR7ADo
vrKKaBbMJsB66A2QYAy9cAjT43AzvqFTIaxSyr9AkhyQ6n8NEiCscjf7Y/IlSdtgSL/yAdlD7EVJ
AnDD4Sr8hLn5SRsZzWRR6f1CnEM/RByzFNZzBTQRoupubGVgum3+YkwxvXJpW1fTFjDJJsvos8y3
/RjJD+gpn1EksqOhBh2Vb6eEjlCdA8pCZb5N4Gno5GKEe1Q0OOnyU2f5vfmoL+rmBRaunTb7iILv
AmqerfbOafpsAP1JVnqS5PhTJdtKR4jSsxS4kPuGkqpHxjlToOOXcffZBOKNZoNKtscaD/Wm44xN
urFvDVxMhVoLd+Fs2rdWgv0KdBblLkVfleOlgpXzNWMEgtTtA1oB/4e9M1tu3Niy9qv0C8CRABJI
4JaTOIgUi2JRqrpBSCoJ8zzj6fuDbP/HLrvtv+/7RBxGlcoiJRLI3Ln3Wt96TouKPqgLk6czE3RG
2bvu4+oIWu3Q1/lqkHm2jUt1N4BNxs3EmQqs3iQpLKNIG3dBGf3IARMbSpAS0H8Fdsui11jF7HMc
dkSW3Q/ogVa1NcDDxxpPNndxCmvxDSNnvCoNR1t1JufJ1LgNrZ7v6nT6TngwSwogHmRl8CTUoK3Q
Bn7jrM/0yQc0gfIyrKKNa8p3rqS1rjc3r3dewLU8eEylJ4VUYxLD12HoDl0Sriu7RLnbpTBixRHk
1CMEtX2qY8srXdofZm9chhskiGqZuJ2BpRvzrtEYJFfLryYA2EVpGS/lmzDdjzJOux32KMA7Zccm
C1CdJKNNX/LkLva2zui8Q2OF3UIrAdAF1l4PtNNEoBUKX++E+PXgRs273rskQ3B4SAr7K2ryCiEm
6tsRuPLUWS+QhZDz5tTRTMSm1C3XoESYWoz5j2hM1yN8xIdY5M4ynk6In7E1xdQfFVHd0geHafbR
fd8+WzrLXCmGvZXY9lo3mW4Ho+6gRnezZZJ+VET+Nm7PLg7Pu/IABnSwxLLuA5faI2pnQFE+x0Js
pQMBvtHBtuunsOV0kRp9A5wYFNsIIHqVOGW8Lm6Jnlp3jYURVdNuAfcm7671HNqAj3SNjkwodo4/
Mqu0Q/xz0fex15+6APmXUTX+ndA4MYeBhTlhNGkPjcHSq/udWdtHy9EPdmjUnGjEiaAfKtXeP+fv
XVX88BrmPBYDyHRvBpNYlTJUy0D5S2V4y9ZWJAZ1Cb02C4p/HjFx8cZw7zrt93xi+mlptD1h9Pnb
KiGaGLnkOUjK71ZRfy2z/sR7fsKbuC0paIc2YmqqiSffoekVu1evL8/pNN1pBWAXCRdQy9gYKjXh
kEzDDzk8mvkAv9y0MUfkwRnHcYw0OKEjD9kwcnV7YaAwXWpWh6LLFoCjYrJxu+RNy50AcXXzIe0Z
FZOUO1/GryRcNMvGDF6dCggq0uDhoDyO/KzfSZkTQgPkGFE4kJ7msW5xAhPBfNYbrn6ST7D+EW2H
tJo7cIrzTep0Ie3BFmhSXT7DT+yXdZM9QPilE6IVKFjSdwuD6fKHLRkXlMG3pHm1Z6KeFAZsw1GQ
PwPuD6H+3ki/aF518oeyPqGunlWlNNT1fORk41Vbr0+Y1jTpTQvaV8swseSSLDDnYqlUVqsuTXAS
52BVy7H/GtpTTXXqPiD7JM8E4VzB3BPK1Ko3QJcRSDcodSdyyRg4BsyV0zEvGpogDtreocjPZsbs
Cyku4EOvfxKDOwJvcnZV7sWQco05g8R6EhUIAE9kXLVtQyOkiq9iMt5yaKh5TaAUGXI+zdrConpK
EJcAXkZBgC/83ozopDecPgM6Yus8jdAbeUm3g+KE0Q8vrkmsxz0sCsZNgjGD77loTYZkC1naO/q0
HN0U0acyxzc3oTslalpGKRhxraOhHzuntM29VdC1kL0H5iRZNoxUOjqN9iK7tHVZbzqJgZOQOJQT
xh4aDAtiOAyrEBuqXenRMkQctq7b4k0HCfV/lrL/H0uZoex/zni9MJl//68deMnsxx99Zb994+85
r/ovuiEM3TZxiBqOK7BV/uYrU/ovDjYv4eoK06UCSvC7q8z4he/An2Y70BGEbfBPdY5c+NNwpkuI
xpjAdL78u9/t/Ksd9Z8SXlGC/2SjxFLrmELOVjN+LlP9RD0ood9Xqevmc8AMfQc/+D7uA1tcR6fB
Ou7l56oWcFDMii14dnb37mATiB7tKlfXN22iTnS8/fTslN3VyadDaFjPjs9gxWQUCqqf0dwCGPwL
OfFHmJybHuuVEzGIYsfP2RXDL3PceR8xNLb64a6jinFdeq9lTo4kE7VLONjOXi84B9LBn6FUU97H
iKj8rZ8mp2RGOTZOTmPNxK1VxlO/IELt1k5HVc3OEJS+S+xe+5hsek7TNXeeyWBAtz6aUhwyZvjx
Z9NL3DSCHonEQQRKAyJrMp1WTgz5m5qJqMyPaByQHNfqVCScJY1BP8dJssVL8qMb1aoirXsR1oR+
cYNuXTM9Gn6zjA36eVp/V1bttZG8dlSvXJW+k5d3wSsGa9F/Hy0WhSZjGsQslGGGCrVHNcv+vbnL
4eX0Wnk351Ioy7ovvaAH2xC0l8ltm3F8t1DDl2Kn9eM5rNRJC8UhFNMhd8XZ9cQt0Ighycazh9Op
R5ac6rdKq8nVqtZ1Pd6FdoLwPfzQ6aG4WviEfvQSOu0VX9tzywQ23dfgulTunJQ53KVDfLTj6EW3
Jsx8/Jpxduz17hIIb2f4OzduNjLECWzEx3aczvj2D5Hdk8Md73s33FcRo5kpOoYOMzw9PBYzfSdG
ad5uGkK4wlwhKSV7son3euqeekMsc2U/l2O9Udp4FpN9bMYnkTCRcGXwYWJbw2+SH1Bj7zxb57wq
t33m0/0DfKYB7luYDsmLvHJeU2wkA6CuplgB7XiOYeL4VnIPmd919HNBKlrR0AHOwJwa/l5UMUAj
4HNef2trYxFP8auMkw/LDz7KZrjMb2OhTbfS4aKW01Uv76pYvI0CaKWeLBnqcQzkoOlQImXxrkST
BFf1gmeNfKGc3GGbkHXfIEfFdPeDzgB8srct9UnKQFm3TvlknYyAd7AYDnqAgdjHDhEkH47fNMw+
UfQMJq2fGCnDdJuvyam0wJYILEnh3rOGN6cwjjBZh3i42sF46Qv5HJjxfur1pVnE2ECil8/XGJEe
DyNhIgxL/B6IUFv6H17t2Lg7aDoNyYsSw8GW9VryqQQqA+G1zMCsEiiE7qmnRR8+W230AbCERYIz
kMKVPyZHDrh7k/s8HcOtl8cIL8fbMEEpg9VM0O85nOJjTNh7GXGtatUjkOAuGu6qsrtAH7tWWnrs
5uXAAZYx3VzsReRo5P5wMfhIKhDpdfeNkPd90083VU63+RNsxXjQkvgog/RlfmPm61EncVOFNInz
6VaPyFEZzXRoh+ZfiVqanBQG9kpuLYOPRkPB2dfi3Bg9ztCNMUDWNiueryJKC92Yq9bwDRd9b0Ei
Rwc3WVtKjFdXZ/LCmuDJ9rHViC/l2iaW7DD/bInPWtZ3zTWE9hRNBtmBGenNLAVAGA62ReSux73e
poRg1cnHICWI2+eehBX29quhN5v5YnLZ/cvQIAsSNE96a3inzE49D0XJ9SKmm5C7Gu+CX9Sbyoro
31eb3ASCnk1nVQ3nwBquxEuvmmxdpMNZa8ebinqQwnjKvDx8cXztiay2L/f1YJ1kJd6Cisg7NC+d
ATuXGJeTqYY31/K+Zla/cMFIz/4co519nj2RXCE89T1prScdqKp29vr83swxUPT6Bt/utpzifeLY
J2l116kU5wKMHDFJ8zWLYedgvtpR/EXA2ceIsi2N5JgSCZYP3B5jwCXBO20nYll9r02wxO10cIvm
WtfTZiJIJALHOnEjzP9HDkpDc6+ZXF6DrTaWrx9Kq32rveE8cG1Wsr2WBrcYSgum8tCflbWdF6uw
5rYicjxj0pmQqtld5wVbDsAu8ujBZWdrogmVZfrSlOVXw7u1kG9NTw+oMIc3I3ivQ3fnD/ZpviXn
NUG46hREfHbcRLXBPQbii1RX33lu24LGdsZO48rnsrW27InBohOM3iX3PAsVscXnoIleGl4jITMb
DtYxGEge7E2bWy19idye+yO4n/l7vBYU3dPnHacjzzUqZpKa/N5o2knPvHQttOCh48i8sCNGDMFo
fp0Muul+YUT7AXoO4ENzmwy+txRW8wTX/AVieLe1Iv0t8m14eCi+oM0W92ZrAuXp7T3ZkP49mOQE
POUoQP4viOG292x3X5NwGrcRmKM0KOtl0sbPBCSe3TweD2OeHhq9/m5qFtZrGLcAaaFJehnGRfbZ
Rltm1oDa2UBPnojrMCd36xHJ8aEt21//9Pm1cWLo1KfNDgPWlzDAaTNFtrlPvVDuP//0+aDJ6re/
SnP+sTnbpvV8+Kv3w0gSi6v8JzAOw6ozQUK0sMNATDJe1gDX4nUJzaVbod76fOhHskXSSDbw2K0n
3SlRZbXe3nOyzZAnmKU4WviN1+8dt2BoRtu5TWYknwhvutKD3Zj2a4fI0ZXbim2JnVUng4Oe/Wo+
RxC+u+5bood0jlbas1N/YLnbxHhsiAVfRmOzogWhEA0qvtKAui7waRL9heKm1Wpyd/Lm1wf4982B
H27aEql6UkE14D5qmOwySg0I1Ei04JxhqV1Tf90QZiTWy2S5W8ys1roMnJcq02HUtp2zD7P2ezgQ
tKpFARmBLsZUhcrARm2SJ/JmD6rBmt5nSxJMYpYbRsYNM0U/48KeIuMtgcLbZdbJkUw7gw5NTwU6
thif24Kj8sRtHlUsHtwC2dheUhftUTWSF1zR3KDQkZbzLREpAM9ozcGVtiZCOJa/wYAZMDL2IN/7
hGnqalTjNZb5KSHco/QcZJDhSyhBhlcHacf7P3Aifqub/ytrU2wQWTOzx4T+lzrZBefpkicE6UHC
B+Pf/wBGyYyiIRUuzQjCpk7OyErMywi1dMPdXSnmmWDCDnmika0V0CPRhhAMXbED1fDI1BMF49Sd
KhajjgWslfaplc6+bm7gqXCNWtt5gem6c50Ol0DzsXca96UTfXNpcpA/ROEoTpEZPo1O/BLNPRhl
sDxCldrJEGUY5WlmtQuY7buoZKPqWF94zzI93rfVcGk9tCyKcmXq3nKvXmiiPoQeklFJXZ6EL1jN
jpLpZTE6mEOsdaEG5M13c43pacPFdbqL3rYrpnSbNP8+L6UqjvaVNtxZxNgVbOFkfjES7i5z7WYX
w60MxJllaOjJ5qSky8jg9OJu5bPkLHzrlDUbX2/3sqovade/je1wl0EitOp5YzWfyXFZzIhyGzli
m/c32+I3bnFK0hn+UlBINs5rbGkXrrBm9c8f9M/8G8eh3nPn/+mmy/nrp4+590uVNH2XkXCMKIlJ
piwIA1J9fzfvYGYznKW99wr/8M8va1g/42zmFzaECXxE12HTOfM57Q/XVylpfhmyzbZNYN1SlBYy
So6EwXWwWHvEe3mSHr2+Wc1VHnDPlWfKbWXOA0/KA+pwgzLRxELcTiQAtRRWVM0xxXclyI4v+Tzt
V5vtXpIEl9nVxqGcV8N53oOz2Hnu3JpOJh0dCo4+PLYahIHOviM3QvXctYlLanA6vhG9cgrwUZOT
weJULcoC4H4q0EzH+4iLLsoodOHZV6mFgmFd46kcXUK84v7iy2xLNUvy25uBMUplfJqRvLf7ad01
ROeY7Bo4p4dkPKSKwl5SGfhm/DL/zuYkbpMubtEkjmXL5xK/aio5jpLFie+NEd0EqlobNrbIKtn7
9nhQgzg0XPZw0fsJ3XOZnBoMD5b3TNXKHds5z/M+6iNaaIJg1ZjyVEzpx7xpO93wkFXr7Ede0rtP
h6PekB7Tf1RJtGn69GgD6CBUeHpLxdpk5MxGhqd0qYW0DBvuSpmLMyq/l0lw8u3HBz/wUDtIaGKE
1iwmpq41i3IUJ/tRSOZ84ljMoXoAh9uBvIxRneazlU5VOddENIY32ijXc6kIG+tt/qVds7sSHo+s
LdwL8neqqL3ovKkh90bfWSdgruf574VBBE2LIi8BExkeMw493WAfgzpekJGBbjaul7kX4KsDUlSG
8XGu/3LVXwm+fYAQ97nUju3VGfu3ebZEQBRmdhAj+7lgIZHpKDzg5hxw9Sl6kWF01LP26jnBi5T8
VBpIbphWixQ16OhhIov9g2VZz3M9mGb8B9y9mcBfJTknJuERutWlCB6j0r73LZ4rGW8ykc8RGWK5
ZxDRNr11QXsxc2vbZele6yJIz1S7LoYNZBO+Qujlb+aKsGkSiuBy7YMko3AvivHwecFzNNdaUioM
uR163k9WL8neJWGuz3tGUqiTC9GDSndpEKQ5H70y2VzmIxmcXYAQb0Lj9DlfcPMZISok13QTo5aj
phhSDspsgrXqbslEHyKYyK0qWfwnoMQlZyOW47manQrv/Z+XD938GZD2uXwoy3Lhh7CIiJ+4QMlo
RqUhrXRbqxH6Om/kRAvd+0o1xrZMEirO8O5CYvs9xTadBFJ9uZHmE9J8YdUB8wKnYfttyMVh3JZc
ktj6XLY/n0AZr2U0vnVV+JG741sEnJjnOwkjfHSh4AjS3xZJH1f3VC3wYEj1M8iryyGrhiCgZcee
A2ZAosWHAjG04xZyKpaqtj2nqizufINxllVU5BJg98nDZ32udRjwMOqy02qjG+VLUbn4T6NCLJSe
XKucir3JqcCFWfSLU0ZrbGkHGDyM/K6Hm+FyFoua8eaW1CDdB9IodEfc4PP6EkzmLgfX0xfITVjV
bdkc1gaL07zmPPqaOImyWuQVEj6Y0k7X30wxXKBYbBv644G+7/KZbGCfEgyvngmi2QbZydx1XgLd
Njm6XJHz/Vcr91E3HztO30mEmJVnwyR79I3hru/DffygVQrVorWdr4pYEUnJk7icSisOQVnSXjQO
vbEx7Juiv5N1x1ja3lr5+IYHfg1f8JaO2KxcfbOtiubi5u1F3IclAzl97LFkMonN0KuUSJOa9so0
4jzf0I2ij/Uvl99fm4iuoVzHlo5hK0vpP1HjwogindA4KNEqZlC26/mIMtYRzxlOVbCctPFQ0mUa
VLn+l1f+m7LMcOmtmqx9Unfsn7ZNVwKghoqYbQnqOY8mIexjAqGDsSGnL9pAQDw/zXWaa5/mLfFf
Xv4vOC7HNUHYKn4CYcwIsD/v2r1Sg0kAeL41GkopTmJzpaNxSbuCVaO/2Gb4UuegsBCqpodKcuaj
7RdE479x++b7+9d270wxsyCf8YOQCmrT0qKQUD99Ar6ZuYFTe9l2Lo3nW92ib5NoBAGLB4K1LkbS
XMgqXTgleiud3Y2ray655hIxSWjnuXIbZqSuq6d/fovmDvZffzIXcq5SuqX/Bd1I7m8/RaOTbd2W
wlkwyg7ML1pN+tvQU9aZlr2Wcfv6WfwXNd3LZHyjT3X1a4y40Ytwhzcz4Hj02TxzrOlMkLytPRXJ
dGs42JuYRuyRJg2dLzsd7+ZaZ27Q2G6PDNXaksyzmHuYouEckQyXNIj2TsoObXLb8Vn0qGKTHEB3
0F2itiL6+Bn62KakNeA57V3WonF06gsjqm3S4POQHh0+4rQ6nBfUUQI7a0kZNqT+TfPHt3gST/aA
LA5vsTIr5NvtxSvSj9JtefropcpLZIjd0pCqo4hn70gEI6OE7niaD+gEe/Kjqzz7lzv07y4PqQsm
0rYuLMP46To1MBGkuUEJFhj1Zi5QWuhaafL62XccbnpT7f75Y9fNv/vcpW7OMw2HqnZG6f2xoHV7
3aFzz505l2N1Ej1G6caeUcd5D+J1OG/YmV9GOGmMHYlnbLsrw4B9KRnnshQnMIn16TGo0f7mBEp0
F9cFjWMwqVTzxQBodUFmy5nUMdqsxgOMzbBxGI9lyG1bDtZ9dj9xWmxpVM3P25PGBVLJ6mzQsiGF
tcL/GzHwI2rPGAhHFcv5hNTRc07JFHEjJtzpd5sgzrlgYPoBLp01mYSRsH51AipAPW5XLpg82DDx
ylDFNhxxbQy9wxlMx9khC9AR5BkZxbqtEiKGHe/oOShamYS86U2Lo5MqjrCOtPUfsni49QqGB6a+
jgY1/Unz2UhmDTpQVsvEFjZyBAhf5pbevBtEVnJKx/qpatmWDZpVGXNfUpQxsqJ8slp/1/Eez2VU
LACbOPLZoGzqu30qx/tBiz40o8C/Yq0cv92MRfKiJ95eGRTC56FAhDjHdbBqd43zbHf6eW6G0885
EObB7Yp36bOLnEPbxIU6msEertBgcKTn99B6dkHbPxHPQEwtpb7eHXpHvHmOPCn9XzefvzmxmVI5
Lik9jjL+cnAisyMvJdC57dzcnhveAx+7flNe8TT/ypldbLN/WW3/btW3BA05x1E0BT5RsH84q8Es
JuJIjiy2Me3qmrY9559/uX8+K7afVnRSKAwp50fXmKGSf7x/QrJxmkQQnSIdxBm9VTPiSqZrNcR3
JVyzWe7zJRblZZronDicfHRxqIP4Y+5BVi7FSENamomME00wc6itqxmnmKZwZ8hnxUKoMvh6Ad8D
K7qOolfH5mXKjmMZ/S6JDXJeiCEb3UgpvoGo5VKswFYbEJbG9FjbGCMVxTiff+shxnVHqm6wkBk/
JodIZU63wJWnmBJ5MGlY1kQDq8vUD8juuuv8Q1pU3KVtn0bTvhK5ziWz7pzia8H8xYEMHQ7n2IyO
IOKvurKe0XseHDs6gv3DV49Vsx4Pc/E2F1RiUgjGKlT+JKD4Dw4EjUXNNMWoOI4x+1wMXf6kt4rR
Py6KdqAxRen6YbFdaCMdW04+3RDvDcMFQUTFh81kLv3nlxMwVBZdZD1ndntNa057peJUg3iRE5BL
QJDGz+J56H1Zwef68fMy+D+U63UsALK+/EjDDJ9pU4VvzZ/G54Zjc6P/zyjX0/tr9VLHf2K5Gr9+
028zd9f6xdQlnToJxRiJ1fx8v83cdSF/ERa4ZpMESVyWM0X196m7+YsQpuEIgK2Us9Lkn36fuov/
zaRdpyD+cyWERNIiBINRuxLkrvOj/fmOTkzgjSPhgKRWy2ZA5lR61TGbRcleCFjm80//efjff+0z
pIesZ0WCwvys/+NTVzLQUN7nbYUBx0wxEcyvn3Mz/vadnTSjRadCOWJprLzki5f0+SFhDIe6inG2
gyC26atr0N9yJzcwPvdq3Zl8u6Pr31LN2PFcxYJNqiUjpHpK94BFN1GB30m+tK1G6gexxlZo485q
uzvBBH4yO/zrbjG3D56LNqJHQ9pro5lfG9RmaV22Z6twTPZDB9pslY8EG3THJOpuTlbtkqSyj25U
6RxgI2tf9GpnmJW2CTyAeUUu1npFf18QOYpY8YYS46XvmZ1JD2NTS/OmGG21twRVQGxo31IbcVja
uDrIhR6nsflDB6aY9t0i43Ug1xNJLAc4t8JHk6+R5RPnEiuXo9oHkXvdpgnRgtkTyMQxypaRDmKU
GXbk0DWLsaQ1RXYzIn9bc/beSa376GUgV36fPcbwj3DI0jPz4iQle4v+0EDolpncfD6otXL2VKCE
3Ju9sx2yLl7pWzyAhaVZ4FzwXncJ7aFhWGfhQEzX+MMLenfTOS4pNhF00cny76nXbq6fusvcJvG6
q66Zbf9ofLydEmrFcQzRG/Z5cq6CMrijk0h+LmEBpvvURfrjZBO1JJmf1Sr9MhXOty5n1CPJMF8C
3Wa63SJIdit6plpX74ZYo8tn7swydhema751IXlg/cB1QIDF98iFO+v1OLoT+yaoF5hYCnshRUW7
V/VU2SpfUjWvNOXTc9dPXgVkOCFNOJJkbseFOy2xzMSRj/8kW5fCfenA4K+zIjA2Hhk5HItJbxPo
u7qMaJEXTREbyHShWCFOXIxVXN47HYAwyQ1JQcdS3yJIaMK8eChS115lDpIFRw/w2dnyYRqgJadW
e1BmSqo6pq027HE49k6+Rodwy3KqwNYoiMHpun5TJNrOTkHBl8B44Kstjcm6EJrhwAPMl0YSMAiz
Rm6BodoXJdG7tupJ2iNIZIkUjFG5zQhEGMEp9Sf4AYm21e2I8lA2wUov1WtSpa9B2a5yiR61k+oS
Ncm7ECSZBtauBUFIz3BENydfMoWsVtWhte4M4g96a1eP04+og0thNl9kZxooY5D8YnL4ouPSNfzk
O1Ewa6EPr1PSfcN/XlHrTEgNGxIrCvTRdSPxD5tfncLjQEk3g7CZ0iK9gADo10EvHuf1deHQreRD
k0vkxUe3ZPNvWiK5ULYstF4KGLFeQZs2/LDjlFKCuZjrk2De+vk6BIun2Xaz7AMIFaTytebVyIpr
FWd4WQUnsRnS9euDwsOSyqcwZcAfhcY5quwvYPzcVeTBd7FqdOB664i9zfjd08Kziru7XrqQOW1x
mEIOFpVPwgwM+KWK8PJU0CYXWXuMzPjapO1bxN1FyvuGBYD2/UVDBGwS44wwWoKSXptT+EQrsVtM
DSEPEcjA5QglGv5ZtQqhihntxjJ76DlRP95jLrnjd/kx+Z08mulwGkKPS8Mot21JRg8DhjLB9EpW
k9qq1AwR0X8dUZoufFWYJIZaR185r6oU/X1lAWKIo63wagbhtnPJQyfZwJFGpVWqtdWS1WQRncI0
D+KijdUvdijgidFdyKkev4Rdnz14NAQEEz1RYmE3om+SyOy0MPEwaeO4EGm9oI0GX03SZksdbwN4
FI3L9F6k1tbuOBvVg8rWlLHfC49UqPZYwQEqZwOqjAuQQhxug9Q6S0aIeqXQKOr0Vvu2QxRmpSez
Ci86rNRydEyQKRUy2kl7ZTYWQmUlR86guka5S6CA0bXhqnDcc+YRS6H5+yQHe9WYMC+VHBa6NmIO
J3Bv2bWKQbfYGFPA5KCVMFUiD1wsQ9YJDi/xnOM6jn4YxM575ApVE9xe3c7g3eTae9l3zyxIfJX8
NLfV73P0f0XeP7AZ3Fe+k0CEYdENZPLFpZlJg5lAmjFfVf0HIQGwSNLqnfxAHJ1ez1bZfJDa2O7r
OLhGTV0QK03wGUFRm8ZuPqKhwZbpEI1ORMd9aBXPmYU7T4X4FrUQq4Stc5VHCcm9nvMxNQgXsgDb
Rtz5u5oZfZRaOCCxZKAT5N1NLJJq6e+ZlpUuxyEA9iD1134wLtU43jd+3+5IOMruaVw0vo+P20g4
90t9n8U4IhoiQJdRiN/cy76WAlGuF7ncOxGN3sk2NiPBqgsbQ/AI0KyBXlI7BTdyvzJja1jnzaDW
Xvruhlm9imcHvjIYX8CZANSZrzNn+Nb0MYyQyoRm6sFV4Ll91X4UboqbTwLxaezpfqrDL2N6cwxf
JwvtjLKqXCqR+Ot4tD+sZFCMrfQF8DvGX+R8LBtOFDzlXdnGLHq9iM6hyLg6DQQKRBTdd21wEGBt
F2UauFCHoFaSmMF/HC7ssmQm0KCMosrAO7XCGaSWaeJiM+V+YrwO8jLMuxM4+ZqYaP297DhLSQM4
h108pyU5fF0EA6uD2NCL8g4FG1p0iwQit8Gfj7huVTPbPIwIP0TF0UNWuAwwfznEfoLzrWGCMNfu
ljYLm5+Gh9DPoU7F2LKscA3y1l2aKEGoI2ta7cQWQ2DGPslyvK5DEOPO8IJwaFg4ea02zLTe/T0s
SNjNZHOu8kn7hqsgvBtq1R6oFWxgDbJgs3ddfhmTdjX+jmUSl696Mpd4TsOk1yZxSKSHvHYe6L9j
azZTd9X6Yq1sDZBWSsqddEG5+GmzNYf0bmyAXNV8WIsurmEEyWIlxqjApR+wf1sBaT9O+Y5iBzGo
mTsrFSprxVo2LtJRR7xC9smiK3FjSlOL7hqV5scmwOasZwq9AXNLMURoY8z0XZGhhv0Gc22zFX34
I+OTLCeE/RJ1xU6NiA77xMWZMHjjfY/9nVAoH3uAZnAbacZ6LEdQPhM7a+Gj4YpiYzG7QF1Gg5Dp
yNDjnI1Vpc8wJkoSdy0g+Vpt4l4v6edWtl7ddVFwyYoqvre0wtjkNQWDtNsj1wA1SLIrQUyvS9/j
8sy6H6qOf0yReK0r9egFc4ws+gYmLu33EnfOemwdfKkRR+WR/X1tWeNXkriirZ0xbaw88+pOfbHK
c/IXC31hed0PObhrrSGFjUV9ngnzUAFcZw8jKD7MD5nZvhmNbz24KlynrglTu9CuaeoUX6A3h561
41SP7RoB4oaw0WOZhznWMDbyySeHGWSC4OP2sQWrgS6dwM5Zqwp7QYhXfJyWAazIBytjDm0pINBj
H6TLaqKm9yetu0Ltfsir6hSTTrvFbUKEWsKYEoyKgYJ4EwSY4xuvCU9RTgTelMPOVBpzFFtDRiEK
+DdBXrbLOKCyMe0Ah3dWuCzKYXEvIr/bdHH5Lty4PNSRWR4+/9Qa/YOJRBpK9kDZyJSadgS2zT7A
1uzn/ZM2gvvo4/FeWi0Jqoob24LdOEaQaAg9AGfiJNldJDrMuGN0GtLY3ClnLtuVi56egKOtkWNS
JB3iOOrtsIq6wtr0VoR6bPS2bBT3Va2aw2wr2SIv/TKSVbcd8OyRUqv2qGQY3Qwl1OBOXZKOIACX
xIidF5WMywGVRLpcDsy5sLgy3zQitR71ctGNwjy0M44aScsxZSHBGnVf55M4DzAMTX0M7lvT/taE
wAiE9LDGDvm1rCfnkBblo+XCPxYZOtr0UgtnOk9iCtfllJYbJ0thsbl5xvTTtjGwemrTO1O0b23t
UcCPXnqcLDZZB306EfpTQ8g2lRuT8rRHipvlD1l/73s4HSaH4jTPSuqE+WGapVqfDz99zYmTt9Cn
4vDodO4Lp2Nb9FsPSoyGIGD/+VXQ9hj5Wc+KIhv29oCMSqCYxfb3//7epUTS2rRmCAESeEHTeWqR
+R+RmDiuTRqars+HPPXxnZidcfBL8yVszJbxl4RT/olRdd10/qNA/PXr3xvA9wW4cHsmqGL3xGZK
h3cgVDFYVTNQ9fMfPh9Cs1xpnd9uWzkE3YGFHOEiynY1pIR6JnOGYyo93Kmff8Rs5kDNqp+COZ5R
zubf/zz0Nfzez7+OmvallORjtrUnUNADU/8MM/58js8HwcLOAUSRu84r/OehQ7270LtAWw2zcfnz
2f6bvTNbjtvIuu4TwZGYgduaB1IiJZIidYOQZBFDYp6Bp/9XpmTTrd/d/vq+O6JhoFgUawASmefs
vXZkKPey3n17MHRSEtrFchwVe1cwL7gw14oWpH7stmEM5su8Kaqcq0GjbcPe+mNX028bmcLPI6JQ
c3dZeBjrvu9m7zhTP5AdGOlwiAo+LoOMPXuE32QSw8SKX7DewHDYX6oIWRICu2GXmHz0emOot+Pd
yMZNLJJVmDFGIjxozi2ipZ+I27mwCTBLDcSFc/yDUWyHZONqWnEt3HFFMkZ5nxF8bytmsecG9aWq
yVA/LQFigCgUJ+4LzSWxreYiy5wvWB9brdFcmJ+sJ9uwtzNpapeeGPGL3nNaCT6UovVgTu2lUxu9
l7c9dBZrfhnVU8n47fsiuaQqLlSffHovDVLe9ziX0PCJzdjqsw2if2ju9RvnS0ImENYJKCVb7lNL
GcDVqTaE7lyfpiI/Jpnp4b5PmoveuCNc61qRfSdIlJOIyWhUD60YHTESYGSQ5aNrjCBTSbKqL4HK
KjXVnj4snZrOlD38TtW8PyCXvm96hY7O1JmZiQoD/Y9ddbwonrAMC3Ojkc74qzkXOkV31sd6ow9p
1+CmbsuwvBkKluGalizW4YZFXARFRuGUWTLsk6h4TsidwC+t3oF+Q/q9IEiraDs2dgZSeykTas2W
P9ZIWdhkFu5zb/AujQrR9VWEb5uGOYRL7AT7yPrgOnSXN8Mi+0uGCoB1ABvJhbKDuW5uSnWu6w3X
9M+9xVOYobdj/WOhH0TugAVgYY385+95Akn1Xh/3g1WAn1E/evvttSOPtRPf5xr9JxA8zrsfu04T
otI0IR/pBzMsjpuiTRnn3545dnlzmdVG7+knjjP3Yao3AOUEp4SVDfva9YqTPiKUqr3ovdBuUQz3
/l4ftZJS217Egt7AWru72ijTXVYBhrYVCkA/R0MBfjn0zPIYeowqU8AidfP2z9t2Z+ykg8JBf7b6
Yw0Jr7voQ72Z1If+dvjLU5SWFGEOIzrQgRpCIxu7MiOQa3HrnXwKniyzneI9SHlCNc1mon4Wcw7q
eG6fntXP3WaxblM/8w7hfFct7ngOFJ070oNTqE4vrEl8n5Rxmx16csC21b2hv81BfVN/2V3VQBe0
rKTThOQ8PUhyC2eorELEjdLJtpKE8YvtjQGWW/GJW199eXv5+jBVz9B7epPUzcs6DfbeUuORjv7+
kYD+dhxNizgGg9LQwStv1EbvlYyf82ilJ8rELUwKRYj684du185YOdtyN8ULK7yF2p8aX7iAkvak
d2eDlho1bdCyavAt0PxeMrWnD8m6YwVKXvNw6fMvCcacs05U1hsiPTzGJgfo/2QS3gpU8ZeTUB16
8QDAX53RLvW3gzk5d385v/Vun1IKlZMXbPUhml55zE2E9m/XgT6zRW++ow0KQOft5NfPefsbjYkA
pyxAxerH0iTmeipnZrC4Kn6+QP0rnVej70LSD5xPEGmcdQmQ9Uzd/VJ1kWv2xi+H+ge2rPz/hev9
38L16EIivvn3HZkrQ+SX7q9NHLQG6lf+6Mc4v0GT8H1XBPQ+SG38az8Gr6NLmCOpkwE9GyWO/aMf
I+jH8D+fGR4eRQyPf/ZjbO+3MBSBGQgLlQEeSfO/6s8I8UtbV+VdEskS2Kbn0hPyftUSwd4OCIOf
vasZRWc7y8XN5Azixu+n+bKqOYVIPWrqNYSpoRmvelxwyFyntqrGusEPSFlbU2ojXgpRQT2mRxe9
N6q5yNthZRXbsaeCp39YRp/TyKnPkzqlTTVl1Hu22muHwT5DK3l7+O1n+rF8Jaqe+vAfv9VXnTzW
try2vspiSIJmOqRgiV2YdwADX8aiMg+0CcaoMc56hJQC/7ntUYIO9JWlh9HSGlMIUFWyX72mPrXU
u9BGiIcynueT6Ri7KTGSa26l897zvNexH4gGZlrq3LRFB4+a3tJauOKiN12E9mgJ8k9mgeZ1sWda
RYLP+1zD71Tjqx+VB1KljCPhbGRPqGGYv1eTr/Ivh2gTPq8dJYlund/7OXFdLotGcOvDrR4DTaZJ
IDO6Y6PWD3qTuw69g6AATQ0DJY98DC0I/beZmn7pjbGaICr1LkNyfcp5z6wmOuqM0BzeXoZ+Lat6
QXpPb3gd/aETE9Bjj6FehTy8bfRjfdXs5invTyVJdxhA4HgpflEGb5OhHQz+1nPzZI+EgX5AEDCD
9NSkR2+ETTJslY2nuVfFzqKGd9XnxmEdk4+k882XiibaZRWH1GxZPqXMJSlbsTofL7Ab2g3yEgo3
q50TSYAsBAOWPAZwcqlE46wp7MOE9P80v4+NMbyEDYwS28zGfTnYPtOIqNqJboQ3KchYYPVpFqm/
0enyDvahDfLocl8q481kkiJfN+bXsApuMh2eoe/YamMNhTiJYNxG6iitquAQDMltplcdumOpN7oD
qff0Hd/MP0SrA4llgQDCVUXmJbXXBnLK2VYBXMMhSKL0VKIePYXMl8KoolDt5TAc1YJwqml40ZMj
n05wC00C0Ki9Fb6GDYhtMpfyLfwGkME/nl3rlaN+ptN9n7sXymqASuzTmDkRny7wuiFyUHT69BFH
6xuVoYVTtJ2p5foqIo+0s8YzpwvT4WXHyhWoCQHPuyJqEQGrj8NbWBps9URAfwyuNOuDqOsPv7x3
3bGNIz859lFr0PagWdSrOxxrlhK8Ext9barQIOZparYDRBbxVIn7kfKlPYYYQozf25H8FQOtb7cS
5NUHUIy7ELl+Qvmva2YYK2Ac9mtkTtvcYEmfIE/eeEPiEhlSP3hzBgt8xNTlt+Njbngw3oeQjM6y
OUqZgjecseNEaI37SVyQLa2EEB07ASqHyTurEzWP9/SqxFLZOWqiqU5yC64xJIugpHwcLSjno4Fy
bpphr2xGdzr5grWkWnI5jgWFlji2Ta8O8SySXlnECCyZ8LRqXWm1YX4w5vhrvHCCVmMIkKL30tOY
Bic5ph7YmRQ/59jBJUFcb6o1H/3g5pKq1aDe048FzJL20su+6aufemzLugPdDT6luNjTTIw3hK3A
5EAOxDmhFDI26klhghsN1Dr8x0si/+bUYER/m5b51OA2jsE0D9E95aPpYquNDHLQrRsmnnQqyrqr
Tn7jokMv+Tr1ufBj12kAvw/eeNLTXVMC8ixTey/tiKVOCIAots6DtTLdm6G47Hp3rRVSZCYvbXyX
0Hg8WGJYLjLG8WwHd6FZW3v9UToEVy6OdZ1ShQ1y40fPul8LeIp49BhfErTcOakLevzV41uJQmh2
vOzHuBwk+JtIWeWO16blSZi1cUTfeW/AIpwIDMQtU9+mFVTMOh2cLa48CXfQX7Z2iweYWhTpIjN2
NjdrbwwLd4rOnmJZ/DOKCsoRwHmjPxVDSPFVLWRMtf5J1LpIHxLq+nsjqgESc11vF/WneqRSF9e3
vy/SNvdVWuTXCbzgFUwejcSLq+a0c6bW/3pXb3z14I89q8v2kcew2caVyySzD5VhDmSgY0fbOHeq
s20Bxl5FXlxZ3BXXgQbAvjLQaBY9anevhApTLgwzczMQ9F5QV8avzaokQmAIbVyV0S9CMMLGnEUH
wr8/lB0RA71d7Rv4O8CqSAck/bVQK1k7Qy/s08JCEsa9QD+2eLW1C3MBPm9inO8Cfzki8zz7pUL8
0Jgwtz1X/DEK6/dljvZB2fpHMttO0zSvrN8BBC50csbIiZg8L6CnbTfeB9I8IyWGVeXE9FCM8ZrV
1ngNYWM3817CKTLnOjp4NCbEVn9TRSt+flP6MGEidLR90PIhofc0Nrt4oMOtRmLi69IxPtHTVM2w
3s4vtFGouU8XvSmDOjug1n4aFECPHOwSFTITGL0h0pM1Xl1kZxejo6/BfD9+EELHKrd9kX9v5+l9
4dfTjWWmjF99TGvFAvfVmh8QmBLw5o9frAQRyQCvDWLDJ9orX5aOyZs9tZABjYFEGVZps2Pug8X/
CCtORXrYYtct+Eiieh/N01PuguUly5Fl4vRpkXlHUzW6acmWhJEGTTtUlzQ2OJPE01PrNp+K0XuQ
0Uw9zejWY5AsX9283nf0zSYuRpyj6S2upPxoqQ5J4FjHHPoehenwqTDTGwzjy8mz7UO92K8dcspq
WWnl432ZRxhnvZmuT5TtsNA548FeMxSbbfPkjfDn0/zJ7+fiXcEcz14MWLQqtzVLbKg/pEFLcSPo
Zh2IEv/sV/gJV5hwNvOnPS5U+Kdlccp8ku1weUI8DppT3tjFIfdx6FRzviNGXN0HvtRVF2+NunHP
fWXJbd/sTUrevXXXJN4j0ekX/rKfFPX7KKXf6vbq7hNya1lH0pBIHt4GTujRS5QDQHF8wj550pvZ
KR5SK5S7Op1gIa+z+dRxTwpG8eo5dB3D3PjWo6g6jHmza9uMYLTVIxkmYvY3e7+bI/9Nw/7BNHOk
NcMYH+OagIGS3N9spU4QInLeF9TBq6o/xjjrm8CMr3NNLR5KXB57RF0IyOOd/bwsk3lPnRr4kAUj
NKg3npXH14VIF7dKAH6153AhQjD0SZ91ff+9BfPu7LDcv8FA/CWo3ItDauvG99EvVUWa7+w7rxiy
DzKlkQ6hpD4MhX+2A8IFZheuykwzhcrlRlX8sbqA3GLicDBcMGpLD0+5aaCvL2u+7UoavX1AZgzB
HiTiWFTgPfuQz84uWf30mCYlUhwaiGnGLQ/nbukjhsLgTghEIrCfGuPnYIC0HybiaXJBimfeh8mt
i5NTBS9yKSjTug72BRCF3a1Ht30LtQrB0VxNtwOxJeUw7vx6MSm7BP3BXMOXPJhujZBXOj4M8b30
0mvi9RXtU+JN2qSlELUkjw59/RxZ/2kFx0PifXXX26bcVhI8kzPx9Blfzc5Nu88+/5+yuleAd7dW
irDMf6QkjohgzW56F7O/3dUJha5sa082yY3WeL/ESbbzlYW8BQc7u+HvXdwyEDpEHDuVL4/eGImj
IWZvV02nOfLej1kVchUDWskLBzqhJL3Eb6CzDzOY4lCSIeke86VCOBr5yy6JIwDj1Sab4s1UjB+r
wv3dMOpjbfLGRRcc7Jx8xLD6FM/l1zghDn2dkHk1q4E3kS+GymbytfJnbEvj8IIwMf+KluzLCOJ5
Yrl8wB/w3IZolvDVZNu+zA5L7Po7eICJ0t6ZWHuJF5kLFEJKnaeT7MY5yw4Otw2WWG5NBMRb0p3e
0096e6zUv/kWf/fLj//uV/4PjxUkZIV0LZWOsQcR8QPFaqs7rjlH8Fh/UFrVUidVm7fDSeNa9bHH
nPGAr4YWQEnhf2Wyp/d6T9TnWAD0lN6tUbBm0A/rTaGe9fbUt8f0nud1zN7+7Y/f/pmsopCvD5eP
ckQt+fYPCcMlBC8RhKnwqt6eqA9//AG9qzejjNR0Efsgq+M/30DFzPkY5f0ZHUm4X+vm01t5aoDO
uZMtCMdcr7Z1pUpv3p7z9li1qNX92/Evz/FHEhJKo3+Bx0YYilohvG3eniv1guHtWD/nl7JZOeDk
BnCvlhZ/+8qGEDmSDEoCcd7+Ocwy/UFO2X3ttLTTqsm/M4N4wnvORFtXAt82usynD5tlaTZTBAU4
1XOtURcJ337+4/jvf+aouZv+V/TzZUsvGm8+a1kHsCI6O4lybpOOAjCbXgrnZSan93p3dXwWFXND
YoTqxLmqX6L33japak+9HYqGLFUG09PbQ3qvNOCVet08beW//oL+/b97jCuG5M23f/7tOSIM72t4
xAdh2CYx8CObtvxu4GfaD7UR/LAv/E9U/g+icvQAFn7+f1/CfPreFhgU/lrD/Pk7P2uYwNoc30a5
aAvTIjdVVSP/4LjZvzn4UChUOqgGTdfjL/1Rw3R/E6o8if4b5bcitv0pKbd+87EvwnGmp8CM3fH/
mxKm8vj9xTFihS5cT5ZTtu2ALMIP+a/68sAcUfxVASRdL/wWDNwv0/vVnIBQ0hH/B0OZ/UuxFCwd
Qg7eVRjASeDz+MXeFQ1jY5H8Hp2W1pQHKyDn3B9nmw6wrRQH21b83nXijBWrEcttWAbPjTGfcyiw
XJrF58JHcJ5XKt+uA/HYT8TEL/HOkTGhlmX6CCOMdCYCKjzPxhLoIluymmk3tOR4OMREEpKOqNFF
OBaDNe0EjMhxgSFltHd/OQP+hvzh+//6qeo3ioEA7gfflM/X+6+fauLl+WzLIDwtMVaWHiSDnQVy
N6Ruh4xyK00olm5qfXNE/pqn9qme2zvBhHrbR7hv0xrUBaWSRBSvhUMYZk4QaSBRRXqtu5clZeDF
S5u9RRUZ+o9CJ5if5JCQcHukWuycrYDqr+cgu4gdC6GdfevHEt17zfrF3ptDBXfSEsTP+tkTIuXh
kutSWVIW07ZObETdALXzluwVQ2tgHF52PwaQN3GzbkIF4fHj/pl44g6cfnNKAvOxTBeyHErG1YDU
tCyAwKxssPwKpLhsOZX1dDd6fAFJZ+N925jL+h1Y6Z0UxB1IcK1whj/Ww7KzphmrI4Ky3eLIl6qp
YjITRmY/zHUKj9DAf/iu1En3lytAf1e+w/ekfPBcob+clIJGs81CFK5NYgQkgkYPSHg/h31FjghT
sBLt8KYtByAVTubuxkZQJCRgcfXcU2cQJhYN/dHME1DUNuxPmYhT63v7aLKsnZVOlzopPcrowfPc
eaSDORZch5EkxwR4duTFx7amhdcS93oIlnsQtyJ3dxC0Xt0sVBURh8awD00jqzjvG4RH7TQxOXDC
r2jByddrm+c8KW8caqQbI3WzXYDiDRXJtbDqp2Eq75gIyZ3P6lIu401qys+dW96B7IPnd6nG6YwB
cWeZ+TtEzu8Hq7/Bp5czdbSp4lIgQHfAE8g+4Ft04C5QmgzvhTlBrV1MvvwM1FW47Hwnf5g7+RpA
7eOLgtDDGfMP39PffE0BudMm7Ensbb+6UTvHHsBcTOEptck+bJVaJIjd5WASd9VbH4HqP//nP2j+
3UUcBMolDlrFDX81o7qj2RU16GV0i/a19ry7NcCATCeqwzE6fKrT8p1tSBSfwfAsF87glIwkchIs
uR9KILJp/AoZP26UIOvlP7+2vztnQ9pOnC10xUKb+8ZffX6WCc2pMPLwREZN2FWk4iS8NO5kVJHx
MCFLJgGgRGfxX/9ZhzKl7dLwCizb+cURHLa4qfLJCE5U815nN3ggWV5sgip7xWoT7WNshrILHv7z
HzWF+md/uUJdi4d9T92m/r97VBabVjhx4Z7oD4/bNH4fq6w7yPM3US0IvqrRdjgj7SjnEVX7g8wc
yv6zBW3JF6+mGV6LcSXfm9sSlx0slqy6NhmDTCQkNEv+mdwMjwt8r02ZUYPjhSC+zD25y73iDjF5
us2X9BMwivsSkA9qN8ZfP8530qMYx9/d53MC/NDxcCtBnmnFnWdXpFV6HfrEvDjDcO0gO19LUXnE
YcQLNVi/JEPHxiSx9Sl4NJVNCydoqVk8yloS3zpM70NUzwg5qbyvjf+5n7KNdHllk/QlemlywyI4
Glv8aK/z4NJ/hJAOFG3cUvqmTAdUuUYRy+xxUQNPPq8kV3IzEA6s8IWvDcuJoRgcYO9cgEvLgz1W
ROmo53Jr3YAn/wDELQeECu9mSMMHJ1ZZzyEfrtvYzx4VQYl4ZesufreZGvLYrPAgILqfWiQ61TAI
qjQxWXS0CP/hjLBo0/5ySgRCmPjHfcvH9Be66tr9i5s2sqIcFmJLAkyIL2SyD1k5vocfCmA76qAs
h/eBmAnUMutb244g1Pf+7Tqt4NoalmkzquRxn49YwxJRtpiwxMkMJtL6igymYsaNiLkKbNlpOw0F
zG8xxDeVZT4OGeZuq5DNNj+w9vd2/ZCVKPtHhKsUQ4GDf8Pl22ADR+DbFdbWDQh+LPJebCrf3Uem
T+DBGnAHiWmNFAtMRBomVip2jht+rcS5TSaYHFNzSEez3lRdf7Sk095Wq/O7NDp3G0XLA/VVY8OY
RW3KwxEBwWf9aIsEl0L5IWhILPLm1sbAJklUNq1n4CLTAXTAwS3QSOeUK/Z9ZuxcdF/bdWCKFZvE
XK5YLAZzORhlORyS0fjkedRGWtLRgsJ+7NbqJaqIrWs79xOhKWiU8vQjTH8iv+Nt40WEDkX+TZBL
8sI7412zDueZSv5u7P17/m5HSGh4ghpMwF5ACGgyfbQzxLJjug9EQSS9nPCAZMMO6+XWz/monKd+
ysFwNOOHsnFflyatjkVbH5BTQwuvw2zn+bzuKEvuEybWEPgwF3nSPMgwU1HTFr8LpGiOLO5OK123
yttRoZFbFup8euk6gPIMz0bM5KuW53kuOJP53a3lLV+YmgWbVWXZ9BTdmJ2aB8eMiHrDaLeaCZFo
dA+GmES3rqvTw7imJaYLOlKZrXIVSQ9E5EqFtKYilLdOepgymymgXdRbKTNsOdK6tqUrzrW6Ods0
QoI86feI4ZOdNIvnxRWbDO3u0xrnHzO3uaZZfc68xNo2colBHyY0O3S9dQdmkUWsS1QhJ8NSEtHp
4zTKXBxJRX7C3cbsKaiGrbWQsRt7NQS+8WPcQRiqzfaxUAEMo2nfJ5NvnMdOXs3OWr+UFOxVagG3
Eu9YR86T27jvqLvIfUc+AcOQfUSuWTDINoyCVmzhxlR5UQtpuukjfn5SiMYOQ6CAv5rXj3D4/N0a
UgoP54rq8mAe/YIAakdyL01YehNzgoY8IZUxVnm9yOtpPpCbOa7ksqX1dU3s98uIxM0wvoC8uGfS
uuFu429ozTF7mgvQCtH4Mlrlh1jw/dNzEFdXtT18cbYQQiQus5WK0uWhHIyPdsTIvJYMsQ4BXl2a
bPMsvc8C8LtdAGnCoJKJ4xQsl2HdrG2XbDzqxNueSPNFqqbsZn6xuWw2s1IdR2D0jQloQkYmgySs
qKleWhR0mw615ob1uLGpIti9c25/CftLlNCNYrQ5txPXcTh3x86N3uVN8xEH2fmeSN/kllq+tQmM
8lbMLdJ6rFZ+8kSWxHe4jinkzwhtV/2um69UWV/6ZngIO+uzdC5kGl1QwlE0DcnflIsPzLFFUr/6
06fcJYimJ3Eq74+ubN4hQlj5EIjFzUaIQHgI6U8Uj20+4q7Jwy8yIBzHlfNHLLxY5XyCwe3C2/j4
Ig85Q31pgNAgGHTdLSOi3FhGBB3M5tGwiOoWHoX6PL8Zy+hhMgqauNUKDouqe23lL1nJp5M4T7WY
ihvUjqRUe8i6mNp+ghkEazAT8r42whLSKSiq0GzI2yZBumJ1ILPkZMx9sRuIi2XdiC4WP2RiYR3O
qaNv+Dcfg6nDq2SPH5qEFAaHi7muEIM3Tv/oh+W90dfvpd1nWDXHHaqGkCJ5sG86u9l2q//os745
ryWBdDU+O6J9OmIQAHAcu2A4B32SQ7hEHhIm2ZcoBVIQ4jdcGDRB1JSxoHcXD3gBjv3sJDR5sge6
tZsZeyFdWGRwaR31pxoi1r6XYt+PTbVzfQcn9GCT7xVg5Zmmxzpc3A0Q2HKLffoymOd0wvwsF+OY
znxXFMK/GulnrnKAxNlEcGIYPg1deD+b3KvjUD52dXt0ZoISe0FF9F60RXz2uuIom9Tf2wnuMySJ
7bYGoy0KGhEBKz/mkRCwB3owq/1ch85L4GysmiJ/UHHfTMfh6nrlpbbjb7ZFhzr+VjjwFosGAjSz
qceebCGgcHW2q93pYkXdJ2GE3wi3OHk1HZslMp6IaoFVbpIkhuWu2cOugb/sPI9QOSm/AcjLA1LF
8S73fn4KSWSVE8tIoHdD6L9mGcQvNyAXqRurT1OIEQgKxn4qk3eVnTxH8TM8lxyWEmGb+JQyOzya
9UxTJ7FO+nenhVYypNJDt4b7Zc5d3AFMDRCiKPfrdm0kmSnx9Cnx6AW2BtDmMTMoHYAnOrXD+mgM
OfHMY3IqwzzfzfxcGY+XXr66o4f7MpfTyVzMTxWE9l0j3L3V0CgUDnJvxjhqEWSqpUFwndvwdVZ/
bA0qLrU4f0rqXnER6a438WNisVwj/A2S7UtvVIJb5zN+KffZaO+zVHzAP9DuDb83NpaxItJwGOLL
tiheZIUSinsubduMHkZAhm+dE5UZmt+TjIb4sHwpe+9umohq9KkinI16fu79+KaHZTuWeBdLkvsq
13hcFtM5zwrhP9G1nJnw7E0HIiK3gXw3+M6drK9WTxNLqSMMVq4dkSGeK46Qgzu1AGx/bNxVgfKq
Ytz1nnvPdHUFMQ1bN6B3tB1Wg7rOTP8KSlZz1uDeN4SvPtSbWBUoigxyDryfiSYt0pExiIGl58FR
K/h/aPkb5t/9Wr1bZrleEjRTlwxd6zbMV/INlXYp6C3/OKDsaNwYQEp4jZXAK8/7d1ppL5vyqQ0K
IvhaWuppZHHnmNC8Jn6CnCkj3tC2bmtX3MIn3JWTVTOptG4zK+EMLR45xbntOgTr9CrIYIiZjbig
eBqjQMRg9dc1GA9NZyLZMOT3oU3vprWAKh2U310zv/UTGKWsPdYlvoui+ZZp0kzHMLmbqu6x7ORH
bBVX0j6+t9NMXAIIhsD6EgzeZ+cSqOXniJFtKKrvdB7vLHJDTGsqWP74SNbMdMMs43YcPO7rw+M8
5N+ZQ13HRk1THDI9xcqtj2JYIGoMYkFC7KdkMO35K2sKlBO/5WfWfQusA/Qhkz2U+xFj+KbyTCzt
LsmTvVU659FAplLXR+0l0cp/z8Is7g7VE6asCk8TbR7JFy079xoXXKJGWqW0zoPoojfllBsXkcp3
zLvxBCjjwzowjOWTe9RugFbIcN2mRUtOUVs9ZLL/1vXMVfS3q/f0uZKuLhKWJWKejTuNxp6Sf2uv
it4jkor0o8YrkIMQpdyGDx4Gy51brF+tqoB74yXntBUvcUb1ZxrLJwBMx1IVNEQmXzFsPbBgOjl5
5WzD0r3BQfcIfi89Ll7I6xXg3WfubiU4YgzkYGkW6jsxeNhtitxxy0VwzgomcWlF6HbD1G3r2D22
j9Ldu9b6u7NMZ13D7LMgIN5zG8adsQ0qkwVb6h7Wdnhm1cb0SBhwtNdbL6LPyA9sxs395LE8IURs
0/bZK6xqxkvX+D6PWQiHhzfQk/To1rO5iVcs0A5TzIvP8pJkJy7EZbH2jfcq1W1dlf70IpHW8rb2
CHpw8G8GlYOyQS25VzxnGzOlo16M/bm2CgD96s+lkf1okqUKUITzgxKeLnOR0POA5P5zs2KVyyTB
qiLPIKzLV4fQK7/Pz97M+8vad4nAXjPF+byxhND5gx8yK6DGNvEkf3lvjASehhV3VwR+5XZgPNwD
qKWliOtxxiMNwgCJLHGmpgf60bPuop7oomlhCpel9Zegjz7iQjlli+NvW1ue/Hz4UngLYoDROueU
yG+s9CYf8gAhnrUZg9LaJp6FzIx6ag+VjxWUOmPmNfF2japjequ1L5LDaFI9aBFbYsycd067pCh/
SerUXyWW5xF7osjPs8s1Pqiy4lQlIW9rvu/99vcIxQD4leVamzHz9ZFChZd1n6KgPvoLH7crqicT
EyfZ2hE1DDlBBbSiXd5z155acu5tJk3U3MtdgX53Kw1elGf0d/N4rrrrAONtr7+ehJEmTdIeYU72
ueeLQMkBVURwK8uoDE5u9T4L8V0i3iT9IJo+rA7orQhkx86V9jvDDu6FS+EkbZhNwyb+YKTQNOeQ
qkTPp+JnVDFyL31Jh5SQJ2q9+qyTc7IvTEHA68zsZELRwdGrYuE6CTw7VQiRLScPXlLg7lQc6T+I
TRIFD3mGkRnyN6RPg6STqjsHZASrLwC3MEtqVYnxC/eepva3vKY2FEZYgYX4nsLjLJ2PyUiu65KE
B/2RplAW9nQjVaFyiblG3TKFtsu/VskvzG1RZ6CRvfELVcdVyFavEyA7xn4/9fIjVHqsqFTnx4q1
XIHbYDOI3NpBbUVbU5i3eS1PJcWGjcuNYr8qj8nc873q4nZJMY7KNpGkmCaFpMJDow6ijRysE34o
5gtTtrdmCsNVjQMPbTF+jUVSNioQ8xAbeanIJ44dqjAmHnWTokRLfjxyhA9R0MgDSldux4l/bSYT
HYcBnysbA5r8abfrnLI/hRFcvC49kqDGRQtgieVXOVSYg7NKHtB/kRwXzmczXc6KwRvTemBVUO+b
Mrr0sfw6xZIkuwH1Yh6sr4V47NUJ7CYU1khF+5xO0ULrm+UxxqejpG5mtuJ+qv1jYVOdE8hsMbqn
CICxr6gTj/qFuy3lVfdkcthylFf4mqfgIc2td/nq3mNxtPZMoLq86Pd+PTDdAZuuz7EVIcNuzuyD
Sawnl25r7cXQ3HcdSPWkAme2MtIO7a3NULkRKRHr0YL0YjCtq2WhQqdgL4rmaFnkgc0jaheB2HQy
6vMiRzTmaF8YZLpvURTdqipuJG/6ZvmQjPEnUXBRz55l7HLCh8KxU3U0ZsHxGJy9CBvowvXMOyTh
FlvOdkkT4pUBjNb0+E6ZQ4E0zKaTwZgCPHI1qT/QaisQGG3akJTEKf0gvflLi0WWW+wucpYzC37o
KwgHBRcK/D9miTPLnA5D8dHqjfdxeMIMe66aUyvwNtHTls6EmqmuznQKPqVOfy+66VRRkTLhB20o
YkOCZ9lxNMuE7+PJ6wsmYzGUo8l7ac2cRke+IKLxT2bhfxkD4xsRYURAmoaztZjBNfbZM5kWpllK
KQrndMv6Bm03dE1Cp1N0T747GZiU5JmQyBtJciJaMXNEkzXizPe6d1FondzeIjCj3AZrCjk3f2cv
6f1QCULWi/RmDZVgC/9e2Ir42lTeV3PIn/uYxSK0kn04ArnJyFGTxM7uIrGO3IvcZ5N0s8PUNe+M
0GmQ46TZtUCyhpybex0aL2bCkmiMhWmK19+nDvXMTTqclpWOOez179FqNcFWoENB98pLjexqvehN
LBpSRd+OW5TipOhNF6OrgmvbYPW3jfgDmJKVFCKowr7DGDLOwBC71d0wljQ7m3EJmogQlyqxF5gY
Xisu+jhMovemDbBGDkFBddEubyIasmiCCKsc/L2gWLAhMoKk50kcvSm3yYKl599LiZmTO6Z5qd2Y
dDe1pzfQxemYcu9G4LxYF72JBgwDTYfetk+k/eMx/YM1SW+o+RNsnVEnBJV1yGL7YzyQxVXv4oas
Sq48iSQbOdhwKlE5ppRMWRp354HbkYu3nj9UcdfeRGUmQGz9scFZnm5sZ5j3WPXLq+G0P4CH/xMl
/IMogRZ6QJPk34sSrtizhm9y+asq4ecv/VQlBOZvZFOgKwh9D90B8oKfmoQg/E1V1f8fe2eyJKmS
Zul36T0poCgKLHpjYKPPY7jHBvGI8GAGZR6evj783uq+eas6U2rfIpkmmTF42IAp/3DOd+DEQNHd
bFWM3v/UJNj+P6xtUYq1ylaK8xg31p+cO3xVrE8wQznWn1KG/4ko4Wt/9U8bH4H4gUQDNsQ+hrC/
L/tsZSct8+n4Ms377MuGnX+5UtRsnGsNE9WPUW+v7aVw5XOpIYSvXpWcTCaDBoRKY5rPVd9y5LRg
fEw36kkjqOf93KNhVFPLeWCXSOB1CcwbMliSZ0+50Tv7iTEwZHJE+ZGJk8JPo/PUTJ+twCwzrB9/
+Uj+G5WAkOa2p/vn18lsGnObKRQ7DnNjCv51jTF3zuLkEArPEdExtN79YU7zksxtROwY3An39viK
937shhhRcehuhvi49oBjNV0Irbs4VWQcVJF9WR0ThWHrlCzSs/Qqa5Gkq2jf0pswPrFeVO92Aav/
p8owfyCwlvdfD0XJ6kr5s7mP/OggVRzOYjqnxibk1Yw8q6zalwr712FZqTuNoj4vuNdPKXyIPWG7
LZJHMV35XR7z3OVHbmsEt/kCesRsn70/iB1gO3yMKJcNzgcH8/L18GUEWTBbnlfj4f/+su8SPERF
VMEFs0nT2Dz3qVgvXw/UrmQVWb79hwX3yxr3ZZKzo+hhxkRwiJweE4eFLPZQR/Z7fdKu+Bxr7kyL
jNHXbr19vDRv3Gr8fZaI/pIMvGeV70ZhrDidtRHHx0r5t9gbUJLPG3bFHhonIPpt/WlJbhZYh4sc
9icAC++AdeBRFSMWsrqMLlLZtAD55knd/u/amzSF/+fh69cMzM7cvd2TLqvkmNrd/bz9gY7LrwO4
dBIzlIaMXQWjc8abuUDb6lr84R1+i/icA8SKBl9eGnDHl6//xdrLunTfcJtDEcQ3gm8mQkFSoQAu
mpOOV2xQf/i7/GVkJB714WTM444mTdF9rjQikC1EPjCt2lgMX77hxbYezJ5fWk1xKAswL4CLcYcl
o95/PWhFdWzHdXo1Gk56NdTdfMj18Pr1S18PcTzzm+VqHFBFPaxmgm6kYK5++XrQ3m9rGw0VlU+Z
Cwos545eT9fK4aJqzNkN03V1LokmBklOjrXLY2cnWtIibX/Yj4191dbtdYEkLyDu97un3s2hy/cz
Gz3ujxi6vsxZdIZg+W3jtTaQROpJZedey219xQ1XV4FTgTNpgQ1vdoLYXdOgHj0L/pv/iuO9PHzd
zTrEBn25qnOX9clVtcTqAFjiOc5ahMrwKoP5fkCLD3QAlc1QpsfGj0N2u94J/dVEORif3Aw8llHM
E3dsn386VaDm8rmHJtuzgDaNNmBmYgdGywAAa+cgB+uwRizL0s2Ah0S2/cOCNJuUgVYjqqCesbBv
DkLtk1mcGApBcM12Di8HH5e4rHiydq2z3X4bvEbgFY59Ar0s8/mKliMuBbMmrVzAeRkyeZD+jCCl
u8rh/IRC969t2n+QrW1c5uE0r551hswfVIM74mZJwE6kDeFxy3jlwG0DMHEwJihg5eqFWpM52/Wy
hYsjQ1l6eyee/J0q9Ls9JfZBMI9hKN4dozhpg2QzqMe8RVzF/lHYwEV5fdUrs8ryAF5wPY/xz3pj
bTbbQ+E/4iCjLsa/xHCvZrW4HZTcMJuTLMc9bLrmuM7lAxQrODFm3uLhHEilrJ7bgmVCl6Bw6etl
RJWqW0SgsxM41mgcbF3cfbn0aqQPZ59BrJ7ty5xXV4oRrx/nU7BgpcsjA/zO+JltuaRrnB08kV13
1oR3rvDfEhc4lEXIqclYFxFAfU4mzVQvInPYcyncHGatXgr7RGTqo0cKtRu0PTKvNESQNfnzRFHq
NfZLJYrLuuBtxSJ7Ww/wMgHpfWI6YWP1nXzkZo8L9usyXwosMGnbHZVXfq9MU+2BAa6X2JcjuiUX
HULcmZeuVQyOVp6lGPeZK3uuB2paJLHATKElXhi0C6G6Q9wRGZga7Ylz4tG1XzurJdOvIP/TrzXd
7Fo8jrnHn3XhJgtImjyZva6Y1vTii5ZTnf12OGVJboaEibL3A4t2ayWIykoLdwUiiHBhfM6HMzk5
0zLNMmBwhn1h2Cqo/FUE7SJOjdv2ZzlweVX2I46FOayUeVMm9rukhQK016X6Uy3JrfTgjMVdpsJ2
bs6+VTk3ysHlxYI06PpBh7mH20/zN2x6s1vLNhKGAAS2RPm6BqJto11tdntb4K70ZtfdRblojubi
/5iz+pCi9X9YY3bOUDMiQl7GO+3GV7ZJQCfmuQN97f5LEAx+hU2iqE7tcph6TaRdyUDB8qO7IiqI
skybb8JK8PECq8TkwEAupXxJxvaH2zIItGN72RmzAdndyPp9WozrOTfUKYv1KbGnheEs25kqGaxT
Ha03cwvpMm/ylpF82BHrCFu9m/cYCDiP1uIIN6tmD6RRrkDQDPxBsqRmEF0vxoub1hhhKlBCqtt+
nwTbuhQXodfAMwrmEvS9iFs4WRxAbQz9FX/e6uk73TFd8B7Cps/nCsI8O3bX59xyN2VgU72nJpXZ
9EgadoxNmW1a4kX3kxLNkyLzSbrDvi8KPyBit4UNaxy2o+xg9/XdLFT5QgxUJ/JvqD3Q4iuwmakg
5mFs2/u1XkAgEiW6Mj+q8vhmZck0sf7nez48mGZbHI1B11fD+N3pnde0sFduKGyHnZTL0pK5EaIc
QtMDiK6Oac/TYUIVyccPQM3eA6cYDg0MQEluBLniXU6Mmim+FfWdkzxGfT/dEfjw3lQQ/7q1HPYL
WLYa0oXvvjEFQHZUGUSrdLY8ig0j5HruWyZ8EN/DZO2SUln3mFnFfZlA8ayjN6Ra3lHr6ZmZTxba
o/xdQF+ul7S7zkmRyHwqMoz/Q7jUJJoXrKfCzq3UOcNzHHa/jbyXV0OFDKCPjr3nWGd6NehW7MDX
VNYfdWe3u6kfmWmqzD/N2B1Z40bNMS66nPU/JfAQAUWKY2IM/YZbyLMUpWBLV15bc3PjCd4YZmV+
sDJvm6yThV806Mx4+r6YNxIEzKtXl2dvHqAbDUbYqo7r1FnDUWn3ymXSjxHl14Z6LIGovuEfZ6jH
nlxJUH2FJXEedPiIU6++eLnNrNhN1Ie7axu9c9cYh468VIL9LaDdGSHbcq1ddq+Uf6gQM8yNDg+G
bssbNwuafnir2/IHs8gk8Kjds+4XH/pTbY8PuZPAVSxQcLHIL4qyOnQig8HuyxLtw0v3VefF2ako
LKBYFfM2tqor1jagvsmxcuxDA3VSxfLBXcUdi3LrVFYABmmuEVPO/l1Mckq92mxu54yGwSMGshq9
AO82mJ89VCv1sM6eCodK3Bj4njyVE7HaA3PsGUmKaPg+Fx61VP62FBqlbfah+m4KEmmzS+kPPU8Z
iRkpTHHZ3Vt1RNL2RPhC4eFDMrU5HCPjTBorc9FUpBQOybaDHJhJt/W3fvm1VEOGIFfdLo0PirBi
lZUNJJGK+ZWh21ulo6daFAL05PijhxxwcNeSicv8qiv36M4sPW1GTGlCymYGTTsndNBFvzPwDU7t
Cu+wVYZ2hwFqs+bsJokjjWofDkvfH5xFZPvJms0Q38PtqMnd5lOGTFZUh3ztGCv4zO0l8d1OdwWf
8rVpNGnRch/FWLJMaKd7OabXsoqTYK5EdcX6MUh877MePqZOvHC/Odp+qULlwAMVIyjFmes1nRBw
kG1wpub87W66p7gkO2YqEZYo/8av4ysjf4AFgcaDcqy2W3DN6fpoifQRX1+0U2bch4nzc63e9YDG
II0og0ahuA4B2Tn6caMSGoX5ghwAK45XnU02bnwa2TcWvmzEWFCq2FvPVcYgEbs6O0KyqAZzFbuG
/XYS89laW/Rhrh+iHNjNuYnz7Fpp+8dk5Y8tovljWdh0ck56Ey3eQuq2YqMnpz3wcc7hBmFIQv3E
hD5Fe3Wes6o5rQq4AQoeGif2yscGXxoiHUatkUVkFYZJZj7pWSDXY8XesCLyoNNhV6jDNB73aiTw
SsSkl8xw9Haxl700Rf1gs4Y7t9b9lFOPt7xmp7XdoyR43W8lupbauYJq+WttEFLGW1fljMNlZlUU
qRRBaocpMKblnu01xHZq7XXSvbl1fDdnXPs1mseSIqZNeNFzKQ/E1mVhj6p37xf+d2lrcYNtdF1Z
xZe1v4ZFcVfNzasoWZCMjjGDhSKFmf5m45N8DsZpsTc3aBX5R0Dau0r3VuCbQH4r33hMIrM9zPCC
j+S+lYfVLXTAzuA5B+iKmOzSKi8NugjIqD/3xAx2/i7PyyEwKnVXG9vKoKAmHrr21huKNphZ3+5E
Kj7iapz3tiXuqpXTC2s0ZGfnpVD2jdl6P6N4enAz7Qaq4JSQhSiI/fuZWQBNcd++OxICtZmUOYUV
FC8LCgjpsLnZBimG/tNQkIJjI67TJjN3qeoDvRn6KDnecjiuxBzuYgslWtrfFiykCV7RgTH/JhD8
fUrhccfCevVbZiALNK5k+qmRZpyN5eTbMj2C8yYzGHwgUkBIoNG0FSWWlECaip9Dl1z7pU/qJwzW
gRYRz0Uc1sN5mHBI+kaDtobjT1j2lYt53ap/o9Rbng3WuazyWb12ZzvuqbhL1R7bov7pRFjec7Xc
G8q0mQA4e6szEAA5doMpVB3VzJDU43xfBpGGOkIkQvQgGEmw/iFj5rMtWOQnJpT4yGeDztDqS0OA
9LcEC2E7eQoTMD/2fdIfibBpGGi00L3il8pOvSDz632X54+60p9EB3wKehFZbjuDg3SX7+PMEL/L
XL700/di8J5STLCjkd+KbOQ5FADe7dqPAkN9x0bDigLmCsApk2WT8VZ066mTNA6FWwWybZ74wZRN
GQdY5+VvTN73Ou/gks6QP0yPIq+v8+TQ9xCD6v49LabqDEnkYi0QZ/kaV7S6yE1juHiuCyhlQTAq
4tuBXi7IJpYgVVGHmpBACCIqAPyJYKPpyQzgdDdGmktwJkg+iAUITCpsJrDjDuV0hiN7AI+96md4
gNlBlQK8YIZQPBmoAaP1dvtvCSQlxYI653jRKw3U3nlngsjlOqPsWeCJDxQky7CeEzN5q42C+6tB
xAOi0x3srUIX5Q60UU7FwNeBsmCAIAyUWpcuX//tjcy1+OZdjxpBJmrvZmfjzHeQCrESY9HsdDNH
gE0sri++yxVAIYEGKatSfSFrqeFH+L/ZMTwhudRJ8WkwC2jmDa5qswxNpHPvmAzmq7FnfeqsaifA
dVPbkx7lHknxZE0Pxnv2veeKIjKwW5aFSR09GA03sjnKA3RYkEaG4q5ZvV8w35FyPaJCYs1sXUgG
oNyYKhWYGaLpKkcDmxpwfEmbRD92MgW7+o7BIzfHn6mVRmEtAOJIt9kWXoJenvsEFKT5FCnet2gC
VJLXXhB1UcR+Wi7M3Ro6cs3CdW4Um34G8AeZ2W4wOUl8jDp/j08F943SP3zBCzaS9DHavpFsj8o9
M/irBDbKkbAQxiesY5rsVcfytRit/Dj7zbWejJ/T1HGP7b+nCSZK7Z7qfrxpHRnkC2Gq4Yg0ErcY
a7i0fF7iO63kfi5ZNrE+5Y9NJzFEt+0cMbCbiOb17O9EMdjjYc2X6TelRWI0j04GytBz5hVx3moH
+Pd3DUaosDNs+pCrFrf+YvMGUuW/zFZ16SSkZ48bJXc9ucsg8sHUsEEqc4iuEScdiit2LXmKBmKx
win6TV013lb+8tj0UXwq8ohgUBA1jYHCqe1OnV9fE1rG5ViPMyyU9cVu5ifss3e9J80wUcmnlvKo
AF6hMXUenaJ5lYl8yLrAdobX2pF3HbKuAWnLTE2BPuJKuvlTb/NtGan6k1I8lm0IsxdGeRn5YRS7
V/5M17oGZZVtJNzoPaK7MQb43PZ85VRGkCb9p9Ui1JvMipO2PA/1QLgSgdXbd82uP1mFfSMJog9W
zPnohn6utWGxlBc9mH913w8di2d4BW0lXiLryVD4gmRt/O765caLId+nBuwUrp45LEp0RXE7Eyun
T+7qxsHIBhZyzcdsmKz+OgN1RWn/oGALphTKxNDFb41Kz8uQujTRA+m2Y3oPbURl6rcY81u3zpmV
WfFHYvv3ER3nlnUBJ/e3YZRP9faajal/UXUWlgMHuWeCl3ctFvV8UoG7uTFEAeKq8m4QYVpzMh3A
wv6yJNY+3sVbbd7McSqgp+kzsrQkqIg9O8AKtQ6uOQPpMNQB5MV0mFsGZ8z36UCKeWNWAZ8gsokR
Yuatl4VKkhiFnYP+ROCDYKrfG+fY8J9SegW7MblLZ69GZK0nMEwgSFdYB00ETJ0IiPPcIhfSnT7E
kDzvCCYPRhe1aySRZ/awi70UMbmIEadTMnvwa1Cutfz+0BMOslrv9WKipNY5tCNdXWq3TE6pyJmm
E5sdkUq6o8RmhLlOP0uo9bsRjyPkBxbDE725Kr2WEQFLz86kp7udZPOaHywwHzTeljiYqXz1HCoa
rBgKMmhxSzZKFdjG+qPQs7FfuIx26VhJXHXgIryRxWbawG1Y829dhrjJ6B6bqLBDVSbF02xeOIjU
vujYEm7Tp1NT19/rvnzx2xry9lL/ktS6gfFQqOTG0rAplqpNw6Qf52svaX/1SYzvJJXWsSYzALpR
7t5EFPnUWuvHXCIjiLJC3sqVC6HxlvtylUSUYoQwSpHdILdHlBwjh1i4h3CClr13lyQ5LcYAls0F
t3estWITbMdTEK3WcmpPRTn3t+naM0tjnZwMrgq9HkbYJG/EkEPXK37bCWoGv68kwgkGlT2lJa8b
8ldHysYXHjtaGDf7q4QpVT8Lc4jCVRbqYBkpAt8xu18MP6IDmZ+nBN5QzU6ZPdFKRoEa95xx3q6p
+Ht6msK4iqpgVSNBfpk/h4gCnnzw+/D47QBP3IXIkwWNTsbxtQzy2Lntj7Scf2nGMhe3ci6uLu6L
CnkuxiR90JHpHF2lJsS87g+QMPvO9aLXyrNvYQ79mJn9sARfISIpgmPnCdV4h044ArjBcU/qktd2
2U1DjYTijlOw7j6yfIl2o5iHgMZxJRq+/MwWp8DzwFRKeHQEktUtWJbioTMsebORCCTj6wNCR0gz
XL39XOjHqeXLPSv7nI7NdIu68zWqyI/29PzRZ01zTegJdS9ig1DOThniF9rZhmneJdOCy2YbVsoh
INLa7gVpmgKBf9FSxdkZuI9lse8Inq2OlUCf5ljufBrchnI/8fdyEsQeZXJ5XGpEX0TfZKYeHtLK
3JutwArRw4Myz0klnXPV/m5jY7rmw/tFHLk+ZvXKMsOHa4JUxjXH9Mr13mx2Iscup8R3jWa9GTrn
ZRJ2fefr2wo5s6RxRi1zNE3WCSVal/1Us2rykg5Q74gGv7xrvALxfhFxfjvqmtFsd7A9RPMwzH65
w/IYL9mjXpKbflVvJnePXKLLNGbn2Ex8oi49qN/PMPbTz6Yv5YMWwwvtcnQhp2NEQlTANEGclzYU
wPgLzHy6xMZQ75cUnI2xDo+yju8ZHU1HjkJSCnrvqRqN6OCs3nNEzgOW2Xp66Kb0M82rU0+PFPoL
t3gSdl+nNGHgxVfS8rsPoju847YtDNNpdvap6b+lqn62+qq/i2bdofzc4qqW+C2O6DgQUz+s00LQ
S5qMLMGE3BGt8k2zJTjEy7d4za/6mCHqqt33wbIfO4KUAcIA4S4WBC2DY99QQQwetWFcQfVKq+Yh
s82JHqjc7hPjiRjD5TxOMDOZYxaQdgPtTYScR93FzfNkT3RiQnRhcjNPy8lxIKV7umuCtF7zfeFG
XmiVgF1y56D7Jg7bYgI9v/KdbG6diyF9HAJR03IJ0nMK173WNzlricdOujvfZQSutm4yyeeQVAOJ
icX1gjLpPqXB80wA69RjFoXKlDctwYvh6KFbA+SDViM52REpCn7zJifb2xEqmg2lOtQGxqvG7pKT
HNS9My01yyW5YrLNFIs8ywiynKo8qQg+szEL4Ot1waeVZvQ7qi3ywNnZWYNcmNflt9Fa/qS5So4A
CA+4Yz9mLWy2M0SSyJrgojjNzm77WUwjgVdpinhJoAS2DeneOtF9W9rympCexzynwcsXxGl89e48
f/gez1kwdgsJpob3rSnHjzqZki0BZQr9jG2nQBVm826NJTaBpdIMd3qUiMyW7nLaZpQk0dFLlBna
kExGu1/O2qmxTI9Uf5Ocn12HNKj1Ni0JEGP9hkjXISSDW4nIq+bg+osIbNNRp7hkLW133QbmQx23
knlQ6PppMNJXPUwnXy4SzZAuwlFzCJSMZ7Jhm9tvkCaAI/KQR6zr1Vzl4XvNqPpbMkr+djfsWxOK
SjqU8W1p6umq72WY4ePeJROiMD01+yivr0tr6lA5oyxMmsbaDNuPQLfUmQynIl/3GdEsaoLkBjFx
PvQmGm/HMgS5Df5eLf5LXsjuNKetCBtUYztjqRGVmWxuzPQnZcNKTE9KbJdrP+RN1IWAltBCWVQg
esTWnrnlY25MFPcO0TYTYmfW+nDy4N79imVlBVVvPKIEdHlf3PjezYtp740Ww8YMBkIBhE+quzXV
Aquv++iU3A38dL2VNIQc2lvql+tepCt+VhOF+jyDA4uEiL/l/V07/EZmbj6sovJvOxDT1YYJXBE9
LDk0r0EMXG4PMIie7HFpTn3EWG6K7e5uMK0f5bIU+zQ37roBoxQV/7VhcXseiz65QfZ2UnhBTTk1
ry0EZotsqeNUWUDm8mMr3OtNBZYO/meefExufkZ7R3EpG3sfa1JjanmKUd3jRZzkcREojThpKf6z
0sVMAyBeElXT15kXSklelmdah+FbturfVTtQIve4V1v73Xfq6petyotT7oelrW+yxM2wiQ5Hd7Wa
I7Hyu0S3xdVaWqE25oSMO5emKKL0npYd75THFwCTIwqawFhNFY41mus2xQczTY91xPHTz9EuxoCD
zxOdRGrHP9wFRHk/WiKEiXODXZMx/OLnhxTjvaMwfGZzeT0MOYYaGgfWG3MbLrFxLvQwXln5ehwG
J78e5re26rqzSW20ZTqB+0pMVHTk0JQlcz0NoJCcLK+/mkbsGijI+aQW4zsjY6Cq5fqgCDAJx2n9
QbVhoMD9KAYFJWratkK4TQESx1vfPYVilkegktz8Fqt8sLf6RuFDMbs23espc28V43KYmzTYCPnu
5mh1mTH0x0buRa5IZdM/M6SBe7e1SO2J8KOktB+bCi8gbfzidvI8STbB/PPdQVfFY9oRLjLm491g
MKSQLh9n1qw/WFfewBzLPlfMevR43Mzi/ZLwKihwuseF+BJTk6fkOO6PrEMEMHj5WZl1fOvIgXvf
igMwhuKY5fbBZFR0w11jx66tv1Oq5eOz+ErnDUpO/k3BWdGZXsiQgCAsMdT3ImF04qaGvS8aDxho
pMnwZsMjBVNtsuZK5jxdaFjVO8roO6cu67ATeOb67LqYrfzJhVZMbuL114NhZCUEBRJ9mBpjseJa
6NBwUMTCR3NykGo+E4Jqw623Nc080tSUzZFXX60uEWeFOx5crb6ntcvuNlnte99EfpexV0Q1wCai
a8yrfkae21dX0L5wryXkQDtZ+a0s+Kx7lu+Vgj8c9w46km3TabGvEqMSL1D47eWuZUV48T0KrsX3
ck7mbuYn1xVGQrXz0+bZBrKw77RvhEzqIGoicWTohewa14xCmz/WfZBORoD6BFaMmxO4K9bAnvsl
cOr5TnlFDQMA2rBvT/uGMpAi7nOuVvaWzDGnYRj36NSZDukYCbly6r221mifLBQoW2yutKYrdCnr
0a/KYyzG7DY2vMfcxJgRraNBmewzuOslwy/AcSc9E5pI/nUn6nTX6Rz2kRJnv4ua268H08326ZZh
6NjpWWqJvtpOzKOeOWaZyUl0YVn7LaGiUstYHc2IKU4DABGAQ3Q7mJ19PxeDuE42ZqPNyNUecaVW
UT/tPHcFhG3713ZJK0Bg6X084s2c1aVW1E5zzwZkiU9eVYmDhZ5giderPite48bBNJKkEAc71OFo
jT9gnzf7Ev04u514QasMRVNM2beaxeZS4BJsRnE9zxxMtW7Oxmsm0W5ocpAOzJ2nU7rZKgWe1oNG
vw5Yf2bzpkHQzVTe8TQCNfHH9dEuemLEVvs6HnL3yS/Xn97OHwQuTJuyVhuBCaIFWepQXme9R8TP
ZinI/WOqSqJYU/c+pkdoBfGfvl02AeE3xokIkt92nv4iWtA7NJg+99rFj+CkC2lcpeQrsNb6uHI1
1cL5UZQ+Qhss9kTeyXvTcK+7FilKFbtnL1fvVZoyXer9G5DI8VPG4jGDiENZzMlYvGA5mG4Rf4ms
Rq0b37EJyW4iOBv0/txlOPhZw+7bNa4CbiQMC+uFiCdBvGCZnbTgQ+/oFsh/Z6GWtvyVIfYOYt48
Y/E9NqNtfLd0xC80yAMrXGncxW7bCYtLMnRX8Uo4KMNCNP+QfQmv4SDuW0lRFxagMoiEdouDGGae
qWT6Vi5n1oAsqykPDDa7h7Z+jNNoPfhpKk9mNVihsVTvynu2LVZD5phf1wWpNxH52h5zdR+MqV1B
PCoE3TYzIL9fHmn5o3OfsY2x0J4vbSQCHbXto+uZ9ErdmWlLHOKF4j0TzmWqfUbxrCPokQfqW3O5
WxMI7lnxUHcVndKcXBLkfEdf2ky4p25kC0rTq9D7eRAJleXhijaX0Cr6d5V7xsl0qB+G1LhrHIK9
I4dzdy0Zm5me2tdY159HNbmBp9cHOXfpHisEKsx6NHaD01G6rf5VOaTRaRt5z5qcubSXv/yF3r7A
6DtOtXWsUAgjVlsuWWW95uThHGjgFyiwPHz9L7k50HqVwOBcTUTzc8TC1JrJD9x4al8PX2oMpAmE
/RTmzBI6QWPUfsXGiC0Gh46DhU9aU7Am9FOow6q+AduiGvZC/NbX7389dHMTH3rDe+Gps/L9YpT7
c8Xo0+ruvxDdX78UM47G7T+dsk3alkqEQ4VbH2SxsqTizGAQn/d429V+rf2QQ3mL/+EBTSECkMwx
6cNsOr5lwD4HpfyPh9ei50V7m5a6MvAQt4TqZuRx/vFLvg+F+0uN+v+11P9OSw0TmeiI/7eW+roe
0i79qFD3oqpO6WR+/e//Zf3xt/5TTO39gywJ4fNV2dhEXxy3P+XUvvyHKT3Bf9BNW38orf9TTk1s
uPCECf5FCReMDxCTP+XUgh/oI1nzXSF81Nb+/zCm4m86YwRnthSg1xwXfbZLj/7POuN0aaeh5lo/
Vw4E3TTp/KPXLs/NysAHzDxzI2Xsq4TTHrdi4MwlToACBQccQzNhXJLkpHm63HV88h49FCnHqrmZ
+wHrVVS+8EWlaJussEaMxf6278IeR/0xwhpDCZWcS4tdjqRyZOxNoG77XsimPHQtiJ5UGw2ENpat
7Tfvrkua/Oi23bjrsE/q+g032XqoMhuaES74bETgNDvoH3CX4RKZBtC/9Oy63BJEB7ahAxk6VU2c
dcuTaMqPppDDScn2uW26njKR11qbvU9rxOBKWgK2r7NjPMAQoTKGz94dwc+huSq4Qe9djKLcGJcD
zQfBOlXxoUt+QKuXy9ws5QFhRU1qajNfWR5ax02I6U134FFOrNbNYGYKsk9HDgY1o4d5T6xWE8Bl
xIHM1ObpFPYhr9lWYlNWwWTZcRjTG/lStYfSYhZSMUHGLuytpwEltxdj8ss8+X2Bv3H6yxX930jR
rf96gUiJBJ08FZLmBQOsf75AssVrx3rU+qxt/9nssdJ9PRRex4JOAUCIlwGBRTHcmQNPShbY9VL3
zzfzXz8XTAR/1cRzrZL0Ypsb6El5rvV3SKAwLIb+eU6wiQHGJtXVu20xmzzVxnAfi/IFLMRnKot/
9w5sX4G/SPG3f9ZF5OeSDePgi7D/9g6sg7LWDnDfuTNSZiag7bmwt14m2XIgetEeF4OwswzN505v
FH+D6M8jxtQLL0Odmc++/uv3YYu9+S/PSPquSbQM54dp4tH4qzkgM0U3gc4p8PXxRqAflgGsCYGU
uz/ONRwVY0Aqrxhh71WWXxFEuqJBRSaXrSiSbSxmqG4/x5lYTKVW6+jXxfHrR6kImbQtBJKH7Olf
P2l7e1J/fxsdLCCeBF2p3L9D08gJneAYZjxpv10PabecMDIjmR8NJF6Zstj7OmloT827whIaNDHf
wzRi4SZ9s2bU96tRS4W2B7zBYNQPikYZofFLEdl7kF6U7+QqMNwNiib70dcaaYToYM7hmODWuvzw
h+6WEQpvhEh/zQY5K5FTMy5NxCOVa79HvfRv8GRfF8bfXrHvMhVEvmv60pJ/93DkcYGIw0xxnExn
26D+a5uU3mV6SbxVXNu+t/crBDOmkNkFHRPxoIYVET8DM0Jv3bvGP9iOY8l8j3GT2To0NKR248PY
idl/HtnN0V7fDhFTaaU5BHyNrLUqog9f/wdh57UcqbJ16ycigsQl3JahvFTy5oaQWt14m/in/z+0
Tpx/bZ0Tu28qWqYlRAE5c84xviFoSHV1eiQcRPcLu/uoy3HeNxrjgZK0jjogPTu0EFMFf7tfftDx
uF9sXXeltHQJPpRV7z+vzkwoicbWRE6/GGi9buCUz7dNkH1qXdDt6j8FkJHCENp2pK7e0OZE9LmV
CpM20wsGY86pZUCIFxiE+F8uwv/fsXF8Bg4i1yX44wenrgFLZrYNUv962utNKo9zVr6WTEk2tXIe
K40d7azZ2+/lwOgRbjlYAoqQHY+Zwf0aenJzl9u8M94VKG5rnmBmIefjslSbrsclWLbQKMXc/LEt
3V0VxuPswUcoTq5rXwFqNXvNGPRtiahsQ+f7qpCSbLQwRnhY5UckLe+xFTiX//5ni//3EWajmgBo
JxzHk7Sk//Mtocc7xKFTJYcZKsCGjsrVAnWyxs+0UObiu6I2N3iBd0PLDgN2zmaeEDKJOrpPcivf
FzGCwb8c0o91xfJsDoNqVKeUsSGV/zgkK9YIS4m8+BAFHveqPt/qkWPtmrw4FHi3DhEhi/uw10+G
59obvLM3saS7oHLxtyNZbsN/3abfRwLek8vBlbplix/Xa8LYVWs0btMWpo9tfakIL9nia/HjBM6b
wXMoRZ93XKLd2UACDIuqPYb+8TgNmbM2W/mUuQadCrQ4vm1AX3OMvxyj+RN0uJwtm1wyz2Hl42my
nM1/Ue06J0OmX448SpR947XCOzZaSs+ofNYMV70j2psxZp9kTChUFX3KfiavejD0GzvObygov9IE
LodbfaW2lzyMArEKaUJ94uZXQ8vCTYCJdF0CL9q6c05yh6E9dV1EMC/0yksGa23jNswRJAHSf7kO
fiwLy9mHWMyaLhxpOPrPO7KfRBrXWLMOugUOqyYiIqr76QQOJ9y0qiCKtEWqZzBLaEVNWZF1BKxg
kz3aqqSxKIfjAAwqTbS/3DP2j2pjOTBDEiDhmAvSUnd/XKA9m+ZyDmR8GBJvJ1v6kiopE9b66dHW
EdeM0BbWcTrfu4EplhMIEIZX30JQaNAqmfHmrRpmuhs1ose1vXhTVqY8WMYk9nOm/Jk+viOH7FZn
lOLLHocdgUMCupezj1FHPZpLm6abE+2jzCu2/YDTsqn9GonV3FqzABlidYTKGeig7Pyuq8vIn0g/
XoRktOEMIHcAA5tz5LZfAWarE4nhN4WR0nDveR/bdF/bVftBavNlNI6capTvEXQlAlQ7L/R2Wjoj
vCzRJHzHaQUcyN1/f/Plctn+uPVQXrE9kuyQAD//eBxTrgbDLDVtb1F+7AeAHFkNfwQaiMAPZjtX
M++hAznB2g36Atm1m/nYCyvfEYh0RWjsGHebcIdH4mssc2NHOcN6Vwc8VlaHpix+l6ZV+2hiXoLM
U3vuZ3cdeg0gXcpMbJxDDLfLonmUBh5tquq26hvrrQoeMf0h2zfOpZ1lfjN7r0kI2INcCHzLBYF+
U2+Wx1lZlB3ApzJtgpyBUIGskNNAN4wJ1Z9ByXZjD4COQjjxDArRTw1oLwzu5Y9I0XXJhgnPA/sF
E1pwqLxw36Zs+GONxk4YNIwR6xb8JICvytH6DaH073bIkKkop1uOGIZQU/qzViZHax6Zvdve33ia
P9ZLbgIwty48bjaoLsF7P94g3SvI/8s4S1oMOKEt1G0aFDrNVdBok5h2id1i8KYHUrvMcvWxeHQy
euzSLe8iW9A5lwbzjjJbmynADqYX7fa/X0LfT+f/vIRcnXWcesNwef25KYg1DPqBpujhLrVwPfQP
eRCG0ExZ2xEcEWdbkAoW470JQOJnDfVPWJfvU0yZLMlZAqsB82mWjP9nNmB/OTr6BT8ucFeX0jXY
OsAJ9hZv9r+f25OrbGWNCFXdxrB2MSP1ddghJk1k6gdGFa5R9U3439vpVOSxycgM6EdikHOzLHoR
U+v/fkDmPzv6HyfMRCmj46zUTQ7tR1WaNRVGr9ogXd4EUmKbKr3PR8ou4R6KvtBe+ZKPKLw4hzFq
7bz67WVG9WGWbzQQIauYZvOro6+oaVG+H2Y3Olnlb8qZ7hTIoUAX72R+FJvXIJ/BDkW162Ns477u
uSsQuJvrnk53F5THHq5lTxz3tZExWyru6gNv5SUZ1VdZlckC4632qp2vgcFMW4UYaSVn0o/C0F3P
Xg/pp4k/mySKzqONOiQtm37rJVTBtucQfCWvHRXGMfI4zp55mrLcXzphZKSuWU11tMzR29dFeOoy
fhRKYLDXaDJXiR7ee87sHhh7Dwg+Fo0aqLpjlQTDGu7DuIt69Ye3W61rpl8+xp4vs6lwPWUNf1TO
QG2RuRVYkvY6wHQISPapDGOxkZGVPBruGyc7upjFcB/oVuDLAcVlCLFh7bCBZpFzBaJ/LL9BFg7P
Ac3jDnrJwSuaTbxzQmPjGlVzYkF91+Qw35kjUiRJS8KeAZLmQ2ST7U7nAs1JvBNl9iaFBhcMJu5q
ANkFdDIojnNvveX0vKn1lpBuualQ0l2wpIynHJXrqmb13Xudw4oFFQ2eYRDtyiZwXmcw8sRMNVE/
wWs1/uD8Nu67LPmQ8zTQBwJDCPGNcQTpwB3drR0jcmvzykPwJhead0FYfFBDC9RymdK3Ba3YZBx4
J0GgGV5ioJvIK5roQcu4wBuw5YNBtmiKXisjx5hgFfvAQF3G7sbYtQZ39Qy18zBb5COaGkHqUSmf
Q8FYdqqKGzWMSH0ciHm1zjgWUcGb25J+lIQFAeWxh45xcH9FFsI43JDpmR7QYjDNkJzSS39k25z7
DiMR/ieZQEIDgBEQkLKOirI9OM3wNZDCsws1RyAOqfAi4//dKBSQNC8ulq1gCkqkhyO+fW8anqwZ
owdFVbhx5m7T16JdKTZT2x7DJNIG52R5irbQADy4UXJnWM1FT7IIUQoRKkaS+p1TaBsh2hSxDUM5
C5zz3omtO8PsW18WI3VqxyxoLvFeJSMatSzIwyMI1OvcLb/CkWeZlfqdXotT1LNtbBmYfRfdTRHg
LuvmTS1yRIwOZse0EDu2OMYBTGtOEgq8cg0xUtXY1IiyM7aNNMcdBiyM7lb2EoiC6SDkrnXae/EV
dp69mhXLl+k+l4y/7hqhMSNJM4z4pd5fPHiIz2bADRkZT4YWjs/GMvSyFJomg4IJETOEzrEPDb90
1A6EaHBG+sF+zEXzaRK3B3+0LybnQg1UJXmAaNaeMQxYtx76/oue/+p1TD+zFdibMfUYJC8HHSvv
VmQIeaIS6atCdLN22CX7qTnDlCWxYONFmI8qrDJmFN4Y0y8HIcCEAuSS9kCiraTMiYxgnKclIN50
fPtsBkW4i+f+0cIrF+FWOZNcYW3hrQAo1dHLKeYleFSBM42XwBnarVFE+p02dhux/OHY1Iad6N1m
ayXd+OxWbYrcb35KhXGmftT2uHqaW9fg4FJGRS9ROz8jPfDQq3niMrs1Qxy9J8ExtncgIM3nSuLY
0cqoP/Umu1xWwzhKszW3lV/B+D87ZoNcNU6tl8IInY1pJsVpMhAolprS3+rAaiGJOVeFIHLH1p3z
5NKfEEys4pRBngAhyGjF/VUOZs+MzsK+nkAWpOlz38CheHA0/CJAm42TsJN3GBxMNLldKSVvJuK4
KTTY+tfzq9Xw6KlJAsNoR2si+J33dA3YNX4ZZa382ja7AzHy/S2GWE5h7t31qXK4+pCWss1mh1OQ
CeiNYlNMFp7SYm/L6DEfxuZWJ51tY+FGYz+OZwqItAxueSuzgxgw1npYu0tdVAdcHYhztd68oU3y
Kihkcrsl8TWKo0teZCdgALs5q+/siHuwbEyG35498qwnA6FJlDpmA0rKmNzCZvgoSuu5RccN75eE
xb6RtY985RinsGfpjN98/9RR4U7UYzfYpuPQbHF+RL4l3q2x4Vk12OTlZTpu0UYRMqFXl1khf/5G
kmDvIuSS6C7DO+Is4BLHn7JyxVDgeTjNSdLc4WMqV64C+SECgT+8f2hyJ/Gz0KzXudeQlScS1Gyl
gxyxEbcR7XDZud2aKUV2HGbChGOz0Q/CK/V9iHkAv8mw1YaM8tvB55I52Yl8JTzZNF2DkpjGrqin
y1A2TyBBqKHN/hVqXpvTvGHHYq4aN70ZI5RVCdjAfQxTZcghctODanyeF5h5oCsvJJHbsrHPheMk
5yHKYaHGA0NVk1E+lhhWNRbBOi/Nh4iRsiVOGohc5A/NIdFKKK+5e1Y9tBNT7q16kfLN2SGLjNfZ
k+IcSb1cp9FRl0u8YE4JiDsQcqFXtmwjO/BnoMYq99GL2D14U3vMNSWggLPc6jqg8yRxu2ULCoa3
IibPzLvmpDuL5rHRtkFkCMI6K3OPbYlEt1QKlNXuEx5QhJ9RcfGsiMRqmlxdUsEdQ9kFDHk6zYNq
dlqfbPUU3VifwNJWTbcunXC8zazCw4WFq79Hw68n13TW7jOribYqZ4YyYSffZOm0rmSfHoGuI4sd
Z6x8yXywQNnsJDOcFdOUyHfzErWLPlQHlAzPbjy8D9rLmDsjiEmcNN20rt3AfkiXgQfP8QN3gbuK
PSpDuwnAlgL22miFlHuF9GNthJY4G/nWdeOHuKPNyC2nWHShOU5IthnrzIRhVjsnbT8IhzyOrMTj
lN9q9L9X7PxoO+Fx1bLan6Bp04VmQKKc53CYiUpQgU3PLLiTtXdMcwT8TqtpWEQAc0xj6HdtdWPK
jjENtZPfCGudWPYDJTWyPGc4dzg2Q6zT/tQDb4+67HPaBkX3WYUQUVC4YHQz30KJj2gMsr1rpY8N
rZGVrnWvHZDcVc8ycBhQWKz6FoEa83X4KJOj1lpA2WYQfa5X8Ybkyx2I72qtz0nN463wgHyTbcFU
wN6bhh6jRN3q8B9Xvd5vqpcBzT/raYpvLWNpJqnrcZhfDcyj2zTs4o1lltDJUstcjxKO3VBPX9Vg
QjPISKG0qudkaCIGbgrhuZb4GrE5zNhbHy7OlpS0txhcRp3iIssahQbU5vmOVoPc3HIdGSMBkqO2
ngft1SKuBhznB3t7NB+1u4sU2+1sPECwRGuaIj3ChkzSgameIjZwlBWSaBLX73ut3IRR9SnITJJO
rlYTixwNmOjSF7TsEmeXmNiiVB3l2ybxjoXnAF5hcDeHM5B67TYtth7i3zVCxpWUMKBT1CArht6A
8nL8/wH2qL5FIdaS3ZOCz8fWosN9TKJbM9yNABemJgUybO26CHXg0gzyKuMj7qpLPcGWbpFpNlr2
y0BS74XnyVmi2Scc80IHhU3ldoP+uGW5bvR1FHySlnzvyPyhcpo9Av2nln4DuZ80OWqPTbqFqCOF
Y1GQMO6FPPg82jKw5rhdEI//Sltjkw8FvQnU2WDvVvQSxcZc4N84SQ7Oko78rsq8uMtJd4p4FJBd
gNE2WbqBem/0u6aKHqpmWoDXdnNhBMgtUY/aZpqbd4ojluzeTskn956cWGfpFMXuG5arlhi+fknn
drH9rWPgQAh0+fD7C9/f8v3hPy8LrSaWNE9X/fc/h6DfwgL4+P4+5ztp7/sbPcaH/+d7vj+eaj1e
nkKn74/++UYcX57vjfr5nw//9auWHz2kbgjxPgqCvSATGCN0sqvqnLfiP3+y0VbGvP33j53UEkCM
uOT7k9/H+f2vf/7nP7/sXz+FJI8HHDrIhYmFQJ6znA8dMz+FfIKHaTmW7//+4/j+9SN/fM+PE/fz
1Pzzc5YfG3bFk6doRk3hBeML89lWzw+2Uv0tU+F9n6AOGOT44WWAcPqw243YcBGpR/NRaySq257O
PtpZJHA80fwEQyh+3n64mi4FfpIPr3kEHz6NP/q0uGQNbVBV2WBQW59cMnPTtNHz0I4Ol3rnbvU2
bVcxHKatGPuXMCq8i4RsUOtDgJUlKljawFzGOcLAIq3USpj9VZ9T8qADLT80QXRUblWcS2bvjqzO
jpvnV5IuRsdNUfmyBWMDEm3dCJGiY+h/VOSF94n+2QxI4oyULPSiIVKJnJfRdw9zQX2ujfMHMYR3
C8gVPdla6GTlOgiba7p9G9PlaZpk4wXp/nDIBLSQZtABkJl3zbTMIQIYPe4IZTwCYZzp+7Kf5bqe
MrZSbtvtoEqRXuEg5MzwTU8w2EGSbpWFlM3VriiRa1okxaYwe9D45CAA9t+Htqbdh9uGHds6LK1g
XWvYZWt86FsVaEw3O5TtFh4b/SGm1b1pZvnL7Ttj3ZoeanMY8c5wcLh0VtL4yqjZDJOz0eJMI6K1
ho+ThYzc2gvCCXMtDS3ejUXXXGhMUPf0eDtz7SYfa+9Wcw91Plzoa3zoot+VercJU+RTuWIfFA32
tJLtU2IG7jnycj9uOHumN71VwruiHWx3TSLo5Oaa3w9tt6FUXALuE2KHWwIQsBeQs+ZJMminq5Xx
QLUIFgbW4/dOczMUdgYpamCOZb4Y0LdXTk8hUsu05Ghpp5MKfm7YUd+62BbD+kbqAUiFybRxiWFI
G0u33gU5IWIhITLjPBE8Lj0oAXRf42oM1uZEGBFSNhidWryfQcBFBAof2Ep2xzSbVoLeQyAGd1c0
FWaoqTm4HS2PiEnmhJFZFvjZ8o41cNKAb7o6eILvetHRHFickyDbG5E1QfZhvK9E/AVUpvBz3fwK
piQCI76gR1rHvYnQUAlAxfxCwiYMGQcYxasrf5q6LOEaBXPlGyIjaGjI3ypD4AK6mGs57sQ6se1u
30WAMIdtUaGrDDQ01GZdQ7od8W5wYbl1mDzI8cvSiR7kP0WrdgSVky/em9J573E+nRqUx/MDqkEi
VdDY9rGpLpO7rvq42c6IcVELzx+2RSVZxMNtRuhFGlpfTJGsRgKukAuuSiP5A2hxnWfBvpeuBuiD
cKYqRFjuBWBUi9mryIQoX8cOLpy7ONfRa0Ola+tbM8EPRecI9EOangNRbqOGiYBuSxbixuPJVTcn
wyoRQc+frk7rrBBbM0fE0OC38PVMvoBUQRiIb5J103pUKr1bxgNTB39WSif2zVg9pio82/YnrvKA
rql2bWZ0LVEOhEMuxI9swmGo6yN8orC/haY1rTNYXry1ldjXtf0OHIyHhgWiQdhQyiQy/zUg+m5r
Vu0rVJVTKwUSSXP+0pNFPDg94KbbxX+6IBSkMzrHvvPU1pHiDxcgaGsyGhjAWM9CIrqjzkfBbiHo
1+Tke6aBu3ye9oFpcAEiRYnIVMTF4PlskzElTnDvgWjl2+yTGmNsw/iEAwooWoYdt0WItwyfQ6O5
9wpCcHlgPGc28eVp/OyRWlMZRXXEjJns4kRc8EHs+hlGkuXRRbX6gz3FjxqQrDUzxXAja8Tvrmbl
uwb6zLB1Spci1KbRUiQGmPvclNsu7x8T2hZmnfzJNffOxUyyagOLFIjZ2sb3Kq9rP1tSvcopu8vT
/DLZhr5lWGBK8dWaIKVV257zsH7xJjx8yeJR64b8sZqxjCY5hgj4awi0gtbZjvMSCqRlvixn6hmo
3I1FM0G0W0fwa9JJlVcUa+EFTHas4xOvFNMJc/gIkE1g1iVse+omRtdz+Jyk1m+jngJfLa2neXYQ
Z1JSADSS92Yb+dJc6yNuGpuYwrPiDoga7VPBL1wNksiKgg0Ltt1L3xIgb9vPUnRHvYYkpNdrbPs9
D7/pECrtqtdxvXMFavp0cYPPErKYZHYWBU230wr3OVpogrWevzkUenULldDoAI8rHImbYXQeYYXs
RQA9QHGHpjP8IofU7zKG0x95A/vZnDlpmYx7PSGzPkMwHHfBR2Th20nNtge4UV7izn7vaOD6XkvC
/SR3NEVfe9HGp9QzfjuwBXHGReu5ZJMYB6QHVElN/U1f2I25MiPPhtRlFKQRCbPa54bvFOw3XKIx
/aFThd/LI2Zi9OJoiQnj8WsXqEIap9N5WKgXYiihRtXtveHQ06it7FF1hLRp5srk6clWFaV71jeH
LDHEqYmWLZ5SxrEt28fKY1/vAuZad5WNxt7p9V1sUfGzVB11BdgqicnJ0RrA/EkhN5reZ0CYgVuj
Y0eoIneUIjyWBybbs4KAEbaLdZNu4mrpUA1WkMMpWcJVouk0Jvm+DPtDVfQrCys1D04Hl8mmSBHi
QeN4QqWdrgtjxEYTj1fDmkAu9DSFTVzcpU43j8f3gDkcYmVK5oqJujfCRjaW+8bx2q2do9ROEVqT
GMQM2wuyLb8RJwrELy+M6bflK8sN92QB5ZzYBMOSwOzgkny0BR5kb4FEjRuaFQ1jGFgw3XCuw99F
nJFo0Uh3mxgVtgs3vU/Q+e86UZERNj7MpVl80RfPamB1yCwqjB1Z/ALN7KWz8ESisaY4EvVJW4zg
RXUIZpsaCJG+jQnlFvcTBhpNnriJvmwiZpmLAFqeCn3EDmjcaEMe4S4ma3rsjddQxL57DLFw7dnt
0KhT1XuuxpFQ1+om9uzkppbOoUnCfkU1P/gEWRUHpzZ9N9m3VZ8cN2zcMEHnOvQBXNVTlHv7SZ/u
x2CHek7bqqbZOUnTs53Btxm/Y23D0ES27MTpER3hchojodbrN43ZkZhWWc+1N+C3Vc91xDi7jpwX
XNOGr823nRUAPjHaix5Rklh5e0HCd9JD84rJiTMwSIBj0S3ED3vNwP0msfslGKQOgB7S71REGXTO
yJNN4hO28LWNLI01+zGuEdwKLSkQtkK0JkXRHwVRe2P7yJwgWbual2PSTu5ncW0bgiMsgeKpBoi7
gn++wZlZrjpMrrPWnNEHWtt+BKEvPbzStlPfBHoVXex8uO9ET++zpB/J5F1ot7gMHnLltMdvKw6t
W5rSReyE24TYPP6FP4e+GuP1BnGQIUsGS6A7V7mmVSyxlfkUGsyoulCDc64Sg4kMtjHCZ4pNRxIr
G1g283snktty9gB+Ly8y1Ebkd5ROSYuZZHlxgpkcJgmtzu707iiXF4wsRznr5h5AFcTXDr5ZiW0T
JpdxJB+FYrGtxKYdVHwanKc2jpgTaNn8hjp3m5od0PbUG4/V2KBAM8vzd4rK94u2UDK//8Vy5bB1
sFxSR/gcrCB7rJNjaiTNscX5fiS2jG9tB4aoYgjbXQmmylJTfQxpSx2H77/wfz82u1ziY4Mxi5fT
JCSqS7CeV61J54e4dGeJSy/iJcbcHDDArFo3fDHSLEAOv52SCkvD8jsLM1J87f/++pjumwKvAUfR
GY60rJN85RUzLK1Ze7A6/DjqjUEzCvrl69/fNI4o3kYD2ttsBjygW6UB/0kXKE5BJnTF/iOUerXN
BMFw4KILVkW6EU0/gV4kMpfo62Jd1Im1MMG6daH3Lc5XygquAIwB+vKSqhx35w1s6vKYW2AOSE2g
81IF8cEL5LSjHbT/54vL/p03kkHh+Dm7JnTFBC7wsW5NQOltzl/CsPvuOyzn+yVhqSBUymIItKQq
TTGB9TlMLNS+N4mTo0GtSCyjigNOFAKDHZcXTIZIZhiXt/smwfO80N4hDpCISYrLG4jU9uDG6R4t
N8yBNPyonVrbmgXXb9vmfjdhCvt+oZ+9ATVPqTzUcj0Bs6OjAdPr+4vf/8qWDxu3YpLSeligOoae
kQb+01x6a7Ifn1VWMcqpoVItHRwjqigun0rHnGilQTpKpzeegFhRVwigENH05G8x7UcuAKgRrsWf
sOTTcz/cZe4pDfRnwDpMM4OeLq/+PLOvXSFZvRqj+SIM8Wz3sSItm8iP3LkP4t6f5hEEktEdqIl/
kzG+Cd9Du3uFMkbOV8aPtoviVmrDHQrMZ7UESQXa0+hQgcj+A6swv1vU7UarP6VlfSC+vBsbh81m
pY9rNEuH3IVgT5N/7Q60zA0DUzBUAzKSTe5fC1pKn1My8lQqoX9MZ8zPbOqWT/3vi6IfxdChiw7F
1K6+P5/Jut5pCXv25Ws/vjXOlovv+0d+f1nvWrltRuvlx/f1Xo++/vuT3983K9uFFmZdyjRnKlTk
kMQmM1szaviDd+diZahdai9+hesTbxq6TXm1gEGpAFYyJ6Kwb/SNq53yJCDdoNOQnWYwWuBgrJkL
3mnKvQ1gnyCygPFSmy3OYN6QHCBd3Af3lrlMwmzND1OPPSwGUNvkS8pltNHHANfGtpIP3HKEwHTY
CW8rmEnFOGztsrkIHh5nB9fyEGcbNyVPw+uTe6AVCRU9xU1RpskRrvFpVPl4YwOHXjdL7y7MCuYY
VftZI/PclUg+MWHtaSQY+K/qR7b9kpqu3tk2fC271X0DjfKGHJR563TiQST1iF0/pOgOWItdaoyJ
5XpnOjdmA0MzqtV1hKtaKx08dmAcGjuCruUCVkzccR+xZaFURHEdITLf0Ylkr9+KPxI++jGF7aRS
JkmJmbxWY0mLxiL1iDV/Gl504fZH+DofIs5a33CcXypzL9JRd5iSrk4bfll2oZ9AZ2/CEIRT1D8N
KXGbqbIxvuHH1Cl+J7Vrbbc/sJ19yhvXYDa8RIDl0xcRTM+1YYZ+vQwCVClvuDueYi9CbyDCdkXU
jU+iIbba4ZWnPX9iebBMg71EFD0ChL4ST1V1zPtn8oPXecp91g6V35f1wMxl7nZIvn5rX+yzhnPi
Oo/CCQEVxuDq8U484jhpj7Y1zWsY1xEoTfmnKgcwHDPGPYVsrTGPzDFzT0MX3ICySOcHi81Kbhti
J/IX07F+yQLS6QLpXjNXmwioYpLENHaUHI8ZxIuWCsptxxCpw7q7i5v8SquXKpfNuRltB83Yd6o7
F+Nc+rYGFkoj/9jS4ythGe8Eq1+HsL8miAHsjA3lYEUAnQIYsYNX07pONzYxW7jF2Wlu69Q5TRWO
e5PhVYqSxLDJnsJi+BgKhsBFE31p5mzQXdBORY3Ly+0uYz6+WbhXV5E5XGHd3zUOvYrWvteH/iXK
+tciijA/j/uEnr2dVPjzpvzdlejPIMOsTI3bwhrKc1kUH7z7Ke6Q8A6A2C9qrRl4eXQwpvTMg15n
rvTlqPLcOcPvUVi/O0byPKA/xgxBm7IBAsbdlVTLBq+kAjjsGCQdTZ+5cv9g+6QgtjHNNESUtOJq
qi80MJ+9cN6NR9hTBIguD8q5Ln9NusPZj36PLkGtErDfGpLETZSbb+m8tAIMZhaqf548Y2RPlCAW
cENu0ZYOBTg0BO5vXJfxNtElTfbSvJlC/bl1HWLoviNXMt2vl5+DXgSwsMDYSpzfyXSbB+HielBM
E2md5Gs7ANqHVmeRAUpqPWh8emEwu8UvkBnz2ZQmQ3oOPFWAToARPCZ1W+2KuWDUX5+irn1rM71g
9P8SuymB7Syruchp9vUBlDJwXmlTrVrNvo1GsyYqx6ANWtOjQEMuisHbDGK8MXvcoQgMkqlLd31T
n52RwQab69uIOJZxAhWNbciqnxqavE5on9uJ3pVcnlmGDfM+iA56RE4gMylaa9avQV+Cz5J6M7ki
2hhhR+2rd4+uSu4HNawAbYqReKykIw2o0Gj94uThacUFCCiM9l9e77XG3XOXLjrhQzKou87UPgKC
ujjDZC+MrO39dQp59BDBpE2wacGRa117C9b8WIb2nvB6NgzEhOfDMw0mkwB1xM9F5zEhkOl9WU4P
fTu/VAPcME9kRyAuZxCP3Urj7elt9I+CBpaIfyEMSTPzzkyxqMjW+8RNoEjAAyQbkdatYh1FjU1W
eRGrXWESUBwopCQfIVq6ldcH7/Og91vBcZBjPkTa1QaKQywZghrmlZ35SWviNNv4lKyg+gVO8cWi
r5NUioD16XfVIUNrnIDZFdHIWqueo9h5YmpBE62jgwx28Xdb1qyZwr2Dh7Dr6rdAD/AKS/1Gz7VL
InBHx97zGDIKZVKIIA5snk0oXlA8aw2rbelVv8IooRVIsq+GIcjv3UD4isb+eiI5GjrFK8Mkaz0k
brXHqoDNq+/RtRk61cM4HQyj/wpa9i9pN18bBzJbEOX6BtkMzfLij05blMW1v4Otw02JmmBKCGxX
0eOsfmkxtqMubbha2vYk+oCLCEG/n+UPeSMwjtWI2sqIYALc3+sEussUyvgSe81LWICDBoEAvphu
6opZ8qdgKLDH/QS6NwfsHPEssTQGEQgT8o2G020za5zPBHIaalBaoLNhnsuZPqsuAXP3kX7jLTJ6
vQqOoWvfuKNjPdQT5JAUpV6JvEKgxiOSImFO4Wz5K9H9LO0lKF6/AoqaUz0rTvGAV6QLht3chfXe
ZCO2lWkMx88Ml9RB5Oulw/6ScBrB+Fn9ScWwzzxkTySm8Hw1jGoj0TKu5gZpVdHlZHhC/PNHt6oB
/HuPgZtVDy05omugLf2OcjPeeh0QMLslW7Owp7uaed7Zs1p5duLa8PGWRAjF7PIsco8oJGFcPCP7
DHs5nwN8FIeRmdjgyfpMPG19dsu43Y6CtxfvnnM0Ft8JKbOncqRFrldzAQ2QDWKaLp2lJQagyTrP
X2yYU5aLPf2zWydBPff94nZAn4x8k9e2t0ttOR1jZaIJoq0fOgPwrI5FVFjgi4ZU0R9jKbn5fhET
yj3NQ2luzVeXwT1Yh2FxJSL6BCbnnReClZ85I87CBMxXj+rXqEvrPLIY4ifvIF+UI6y7TukP1Kr9
g8Qorc8Prk10VKbbxsnpSoPEEKZffT40j60Ycx9XBFUiMbs7l9y5ddja2p1ZPoVdCTdg+cAJCZcX
ywy/1MAEWTaEJ4Pba2MZKLpTpeabaI5YVx2qmUoHtfA/7J3JcuNKtmW/CGmOzgFMCbAXJaoJdRNY
KEKBvgcczde/BcZ9mVVlVVZW8xokU9JVSBQJuB8/Z++1vZ6XR5Iseher8ruz+mRvGq28yxecVXpL
rDATOl823eKLGPGPE5r3njMhmxuIaJAZtoicTrBvOaO1hSPc7w0I/Js+hQw6Krz7s6cxXC96fhpB
rdZSMeWfBT2X3ruf3P1o1vMzPyUw0h66cMOkOwURZCm9QoanSFkZJT9zDw1Lv4tmtjjw9YgZDY3M
gWzScOYNHBliMBHzIA6hMo+ah8UoppzIUz09D5Niw4Kd7jVP/WLGNAJ16Hv0zDHRMcRYNDj/9kDY
PLW7HFDeIY/pA24ziyU1JAU7XbhImxnB6LZv2JmSjn9simgnecn2taQRr9X0Fbuud4NRob5APICJ
0jqFCYLKzuyoFZ1TlFtXKFdHncYfFZQGs8B4dQVnj5uhdyCR0BcRee4LJz8gOvjz2EC3lptudSua
CW1pL9HUOJc4nfL90rcP9WLdLR3I9clpPzKl/fas0UJLCmwyWuUtFVjXruCFQK/D0TXMCG7GfEwR
WGzciRVmGb6seb5fVAlgUoGi8sDtVF1EVhM1nFmxbZaYWhJH29ptlGzdNVIVtsOfLBzbQ083D4nT
dO+k4Xn932Kz+6YOOMHGa97IW5OMNeN2BCAUGi/1nMwP7qhx+mT9N2FdTXP8ARvhqeq0zaRHIUKW
DIUX4Z1srgQFMDsD5sRSbVVALhBAkZm7smD7YSWERV95ClfFM2daA3O1XNLkV17aHslJJQ1U2cFv
bucaljYyzCTEUqxJ+5KV5Og5LZbsyKMJ1mYnGq8ABM0U4grcY1ZQwYxMvuGSSa99NL43ZC7q8UAo
W8SBbRnTOy8FBasK6zxPw2qZhk3oUTJJHVRKlJkR1UwfH8yJk3VakO8MHWtnNGN4MmXOXSny/gmc
9SG1foeZR3p5geJ6YrR6DtP4OthKO5Lh+dZHOtkaSYlPKdbPXTq5QeVGCLByVWwLeoTrNU4wq0lr
ePGy5jz3+q4p2TDmyT3GQ90eBear1LYY9qjlMdfza9wUkmBtUkiYdyR3pV1rQPadB/bDH2KqP7iF
4P1paD3dpfWOjh7B7qWTZxjVq8EUai+H/qtM0/E02MkTquLVbTLdzSlswyFxOQVTX3Tl+NoSCLNI
Uk1nZh6TpDkriVyJIeH6MmVCsiyfjWoH2or2XSewD1g1JyqiTdAlAenBSpmeuL4Senn11Qb6OpFv
QkADGakuKcjDgpQmeixrZeEft88uYBUb0TJTCfstRxFh2opY3FZh6C6tL33RtV2ZufTQmUhsk6kO
Qq//ulnjb69YUfZqmyUPRDV2YYctdPlR2wcBHnBTu86546UNyrbqgsqiRMx1KJwZlRUKc9yfKETo
A9OkcC0yajz7URGo4t8sFDeznxh7+0z2Ls4Yexo2jm0vBxtF/31tPd2+q+1bFJoenlYwBWtyLTWI
ijsUUHHj8aaHCYdphAiGu3dG6e2xYVAVpC4xK10VeA0sFKtMLw7Rh0MjEY5kZCt5iOMuldeZ/Fvw
An2zu1kzRaR9RXPxwlmfmdkSH5i9nDM9o9jETVNlX/EYiYMuaQZ3i77N7OSrtBCxImmBXL967XVl
7caRAW5ZIGEKuQMgqHLuXPpyH29X8otfrCgBDOCYNJHpaZaNZ+HTrEds3shGt9UMQS9kwOmWmOci
5yOnGedzwnyBQqN8wPwgEJvwmJu84uiiTgVGq80aITtINLNJ/mI1E786w2pMz+Rg1eo6mFRccMIV
oyzUkmFbbzsvHDa373QyDrS3JTWzm8KPrPBjTZiO+pmVjhkS8jVOuwOBOaOn/TEVNOqigYqjFiY0
GQbqFmsIOiu4wRq9K2gxDQ6dLs2uek0vzhhLsq5dfkfWpAGJo0UwGlD/U3WX2OZPR2c9gjh/TyQl
Y2MgW5HBOh8zP0bOyL1gP2ijxZtk2E8NF8nMs3I77QU0qOfX6fzRD5zFCA5ht0p4sy0IbvGcUhhp
qMw6omd5ZRhGwh50Ke66CZLbhMKDBufeQVxoFgQtD3r8ddtPlmYNriqPc3pVhv0LQBuKWo9/cmvf
tSaaIL51opacSvUeEycL3FQDLUQqb1AiQgHqslLbHyzdLPeynoozacb6ocVA0A39tCtiDrmuQTnv
5qP2Q8b9dBp169AIcb90sru0zdBfKmbuIJTJm87K6bjWwDIfmyt4ag4Os/UxRKN1VZSRYjJaDH/5
VjMNdc36dcKzBMzaymAcp5R4XfnRRVDmbg+EZ37GsRadZq22t+QJ3GnRIEKfzpwKdA4hZyB+b/Go
IZ8lPuMyTyI5hAtOcNbRJ4btar8Y4qm2e7ljLbHP5hCeEaNQD8G/qTniHxq3+fRy3fDJmX+MwcAG
/axtR8kmuV5UYsU6xIP1rpEUEaT9+vrRXjvZM840i7A6iyYof+Xd5BFr0Xv79cw/T72zQeAkjr17
cJrc29PkJzEQfR+wQhHko2iJzcXxdJPd6oMyfXJm/7IJKAzIYKRMGNeTmtESYdoxgOkrRn/ciBF0
9uQ9VShBMwc3A/Xjo50RBDJFWMqWoMXd0xUOatM24VoatfuKSgaJA0VTLrNnq7dLZDjfOOzcQJoI
sHVO6xvAc2Cnm3r2qxZQ5Shf+9olD7mgXIpQ95Rd89pSGfvNxBp0W4hor4B/8kwPBDTbcZhrNjf7
11Kup9HB4eyfwA9vuPsd5hLM7ilum00zgZRDGXEsHKb+dNYUmNeHQoAsIQ65OQgoEWskTKAMC0UH
HEB+G6vx0Kk3XcNwHVKWEbhJ/5vjIRFLfp+3J1wvqG0Vm+rtdZLyXRvRpln6Gs2IY+j2hCHok3FE
tSXG6MdCIRhQurLXw0DRC7JfGaLvYi4BhCn6NwS9KeCeDLTKwo01IJZwx5CidaKRiauOjgL3agLf
CURrSs+ABcvQWWoy5D59rwaqHoYOMcFPrnMkhZBovjo+tU78tZr/+y7/KkquJoS0iL11DbLzajt3
1XOk968zlxUeJUgq/1yComXoneL5Bg78opNiyYqVwfL2S6DfzX3mzeyP7pFo8Xdc9F1QjhjRoEJQ
lvBNVe/s58Lm6Bu2UKgz8S0wsNMtcwPRsuSH98UysybL8ULrmihecDAkavQbO0Jkgj6gW3H2vAJY
XfTiiXP8vRZhEHQAit1WctXtFKIINPus5N3MgS/j262Wkg+DCK1KI/3yuvlya6ljIzE3Bad4ZBIV
Lbh0DjRL3jlrn5KlfdmF9Uq5yIpr7QyXhEVmoxVfhDQ22Ij5a2pRbBeQ1Y21HIqwiwOb9jlZQLyP
f9fEgZBhPRt33ph+kTcD8NHELENkUWIo85ynCCjs0SPFlLvdnR84k8T3DVOoTUHf9k2puMEtUkW7
3AHWW+A5FMQK084YvhMaOodmssXVrcT3ND1HXmV80qhA8Vwuy11iyfRgm0vrR5jVA40GVSVgm1ZN
dUxsY7iYkzoWisOfR2rsBRYxDP8FnXVFbJBHlAVuXggpJfJNtP1czjXIg03jEKASjXlAYh1Uda38
sksdgEfO/bheIa0+/Oq9+YdhlBeYAvdjBQ4kbNc0K/Zd0VpHet8ccgadsR595nG9emzRsEhRJYp1
JZi8jG2WRcUkUo5bijvOitzPBXSYk+Nzllb2tq6H3CeoDhyCaZKv2Alfqqx5LBfrvZ/j33kuD/FY
sqqlYNnoahCRQAsfcvBzQ3ltjnQIzWTt7OeUu9Z6EzUTv6iraOwt9mqFLOqHqAZqjuKH3AvKDny3
5NTONN8EK7KXg1TPncNtww452wrjjGmOyCaCRoOUgceQntXZaN2vWrjHzPJwBxpHkNHYs/r6V9i5
XLNcXGKwXyaXOTm5VviZS6+YN2XDEg17lJw3Nl8C8ChjGaSw+aVfEjP1Jlq8w3rvGmm37AqezqS5
L1PPcteKNNtoWg/9kFpxWMuJySQZtsGt7FYPYc3NIErc0h2tbjuy7it0eJvbM28VLu1UzqCytedB
WRrjeOxvVBH14t0bqzd4XtgI4Ap3m95jkYvxWk0ONHsu/xuI6na7ROApMUhcNLTT9BZ5fyNMCMNA
lpFdsywB7t1i2HiV65e5H6aNak3Al+wqFf7aoAD8UemeP8/WPZhCXgXLaVnAICwn1lLu16+LGakV
pasb5AqpEJKhNmx4Jy0mpjMpZ+EQ3H7X+r0dCxx4pE0Vgdq9HXdqRxi+YXInDckFR9TapWfTiUtC
JVyzR0NFO6TUmJZIFtt64KJw8TTlsuXNK9jDhiL/Mgrz1GYu9rGVk5Um5SF36CgCoEdgJ/mziUGf
t3Nxtl34VPF6ti80wLKV/cuuOamEBftzTAvaiWtvn2skP1L5vCog9lrL4Y6rn9wzLAM3a64Lm50L
aO0UEt4XEtHXdBzFSStnSSOgwwF+xHAHQ4Y2ms+NYScb5G2SGqxd2xWEdAA8b9Ztk4ujwpO+7LFo
aNulwX0GuZ9r7rPinQPD6v3oMNboifYI8TVCyu4xNbWAdKK788PWEnsdWH1AusezNQ6v/XrKylvn
3CvycZKIbdoVjMvj8Zri7Q7yJfkaDW761pL7YcW9yoyytsHFgQGpPURI/NFYLkhKFo+W8Xo9jjc+
UqUsnu2f29qNl45Gg46CfaoOCj4/dSNv2WSaz25Tp/fObH3nxRcYs+mdMaiYoVPaJUL8HE0vTuYj
nMv51OhthvvZ8gKbaCcfWUP2kNJ7AJVY04SRzhpL5jEDr9xnxjl+OcZGwI/YYRRGHoT7TucOOlpp
vh296Uc2zHHgtRkinLljxC/6xKd5CIMbeqgY9fCiLaxYhjO/uCaaKG5+3BqETrmNtxxU1111nuM5
dRCyzXZ7tJKx2bXzQ0fHa0G35Kbhq1fqLXDudocOR+5VhGtwqeFpwIzQIYZjNfXaXW8O7LERBRDm
hgrufbnspqa/gj3C1DJn+ZNuorypWL4x0hBOaRlDeuk4wRNdWQRkSpfXidPi04KAc0BP8hfp8//p
hP8XOqGh2yur7f9MJ6RmgBnYJv8jnPCff/TfcELvX1AAPDjf8i9+8L/JhPa/nJU6KF0HWss/TEJL
/Atlmw6hxWEeL2j2/JtJaMp/iZXBsBKGhAu2yvp/iXg34J7/z9QEdm/H0C1h00dnHGf/r0yHlqN8
MzRRfDJ6zInMNWuOo/sbxBNjX3/iqrP3JFfub5/dHmSsb1sh0oOYs5okPeS25E3eHtxqphN8+1Cg
U4Fft9xnCZ5mi9TVpGc/T93qsxc4cLyo5Npf7CA2i29mpn6EEfAiGpptcDx3MwkmfivoRSdFehdO
YPkmjJ7oBB7CAjjNxL6DJ5g2Q4ustPRA1cw6HjZ69s8r6GZfL8t5GJCgS0zdRzRX5AG4xRiQt9dA
OKQ21e2gJZoSdfaUwdPfyhHBQustb2I6YbYc/cHL76qMf1yGX10tJfysENbMBgXlsJMdIwS5EFtV
JZnpG+6Mil035MZcdVGGHZKTFtaKPZ1skD7CLxEfVQtzbGxIc3Mb4I4aOV+E2PpJR1J47mU12+O0
143wYYpixAgE/gwtukqEet+m8eJ1dO/TuUSErMHC6iCwbsA40DFFckqXuOHAhkJzqdUPKtoYYQ60
L9eYd0N1rs0621ME/pGp85Q1hnHsycVJlAVTy3SueRxd3RrQwGpaFbJGZNZUPq7Ds24Mau+uQWpL
/BDljKe2wqnQM5Oo0JRJHch5DC8jmdV44aIQlrhzdTQHrybiJmgx3UOrSVZrEmw2KuMZOwuvB3lR
LwuJlnD4R3VitzkV1VOqD8vPzmDJY3juJeGxCEHh6yQLjHObU+SRWZdX+TOldlC7DcP2srOCpqfX
5EWrgNirSN8lWJ0oljTcFT3nXtBXEx1L5GLTI2bI+EA+Gt0Wx3rxinbV12lHS7mXoq21Iy/N2aFm
OUe2+a0WskKw7esMmXl7NVu7JjQdC6xizN/2k+Cva/NcHQBlyh3HU3jfmUoPoeWUQVQzZwWCPB+p
nInFa/VHcrUdv0qN+MXVyJSbkV4YDcy5JqceLfpeexDMziQZEUdbqI9pIHDWBGro5xhZ6IOV2xEU
+woIdldUcLRCg9WKDy7hCGMLmlesMM0oUDc31DDMYbXCh5ESn8SKI64YSQRq6o+aoa96qfZJRilB
OQZu7p77zG2xNhW2PT/VsvcH1/qdh3rxGXfHrrHPgwV+esafq0NJtlZcsuO+RCR06itGmemLdYhX
tHIHYplO/o5G6MEzgS+vmpejIeldmiBs4qTY2Qhy6V8EzFd491aIM5kWbMAr2Fmb4XTHGOMSuupJ
XhOKvBaIwKD7FQs9Vr5q9wOsaBNmtGFLcEMDkhiaihAu2JohMYl9v7KmGcj7DfTpeMVQl9Qq/oif
lXA8Xw3EmBqYsWxi7C6GnjwYBGZuLT9JzPG+mH8gWVz2dt0WvkZ2fKFFzybffknd9F4I98NRLmAN
DFE67OwKhva0wrSLFatdG/g24GwnK3BbdrzHdwkyYT/hY/DtwjtGyQ+oEzS2szYmF7V7DPWBmLXF
jyLSYUw0Q9T1qvTzQSMqoMCEVthXvLbLA3XGOyE8b6mV0ce2qhmFOIdA4hl3FT+jtisALRJfCVCY
ZY20jVDLkDyLKsATPyMcTkgnoKsIDkojLaC++MO88jR4NWOGObw3UEwykmMkYxPau2knR/r1vCCB
EJpLox5xT9P2FqXJRuFF9y2L/tWtp5M744WMhIO9pM7OyvUz/oQHM0EIVMm63mZD92UVWrWrPO+b
BuX70KTt0SiZEidG/aDPRHvG09IETOVrfM0t/RIrhVpoE6iZyGOcDtpunuefM7YpH+EGUzwHumtR
qa2AHUBq93lUt0zX6a5K8Jc15djv3Kxg/KsOHVyBKzmTrRkeUhzq+7pn1NDNzFzqaL6HQgPjgaTd
HvGD0GGyub9HzlwVzaBOD4e7mLZj4zAMZ4j+u1HJL5wX6TlUuMkJh1DMCt+cPnO37UzAo+1OfECR
b9mrW48Jhs5cih9EW75G7Y+lhVwaZLjjIRPjnxmC6FbPrMvYeTNiNcrsFAqLKhdAwFPbHNlaHgVz
/Kqyfzvjq0zy955ghecRcfrGA8vmWyNCklwgpfDgd5F4+xTakgaxB52kNL0zB0TNt3TxmbR3o5td
0jI8iYpOFMcHAtgWqmr9hGLM72sszXkYcQjRTRIOa16lXqlfhf0Wkff6LGA+0PljVSnuERaZe0GH
h5a/eDVXhUubb2XC4BDUS72donnZIDdxFyjppGdGyDX3c2I+i6qgORzHLMxNhoR+cnYO2h1rouFN
WBrdoKr51OZ52Zq5IX3PG8OdwNxNOibij1hO9IuX98Sqa6gASaCPxM9yfXxWNJThUKEnkqSGLDKS
zF6YNDKk23XrqNicQDfkNH5sncOQHncFFmsUWJ6evJs0k8621H7bLjiQDI3Mtk0JzIVhqHxCYZr7
BOos+sowuYx0mu1RHd2iN6+VPhbHCInyxmkMAA2S2Rq0qUDWBqPvjqautaRbRxFXnNWABwqKDVIU
2SluCXN6+mA3MSwxzqM5yfInYeRHbTDHYCI1nsTtFj6Z3R2aFpx+NhCS5lTiFfb9u5kIthACvIUJ
A3jKyCqvMvNXPOOpae17rYOk6RrZvqwJXEfP2CPxcY50d5+g/1xHLiPf7s5ibf5YSaf94mhoWqP2
4on0IaIlDAqjvxd9kPdLf4KWP29jKBrcNMs7EaGccAzlQa1IZyTx3Tu7jr0r5zZEOc1m5tiCBqSA
4NIT400fs92wbEYPgJkIhwCv73Qlll08cKLSTyWG9J3QSvp9Eozc1H2ixwfvDL3k1Nr6N2etcxMS
xZtqTbq3IbU2ZqWjanfFEXsbnoWioqEFb9p38CVcddKLN5q95loWNTD5TEebJUjMHFGZ9h46OMdZ
EOulMB0LagWf/qZuvvMskWZ6KBzJK4teO7udt463tyKUpAOeVwngDg4ESfYwE9ITtxf9XYGq3a6W
I4HN0CzZrYOuKFjBXPPOKpjKoc5jF6wjzR+SjIp0NLJHDsbwdErcM9LbZYW+KxZ6yi1sxH1JR6LT
7UOnTEyXtn6feolxFoAUghFWZut61UF2fbAwvLzQb+L6RCM2CuR5UkCorIqTpgqmRiOUbjZvrgyz
DxoDPy64tJLS7GAqEZ89cynwhDIxbDXjm4l0hxdFflq91QSrtI4Yp5FE7ImAPehW6WjNuzqrduw5
MXhfjD1mWjBm4/XEp4KWYF06c8eDYNI9mLX1ORlcK4nVnhfwH0GRYUkktW07O516wXCHlmNge7x9
2ijccop5OZs8kxbb867pQHE62/ax5+YA5jGUfppXzzQd8aU6yXI3inX9zj2cn0z2yCKBsIM686kx
GbjiadhluEVfi6g7TZIhj930AIutLj0LcDEp3abAtmMSgxo6yY9QV+ogL5141b0CuuaY0skmPcvS
ueqcMfwQs9bW5C0vUlbuok5CLsLqVTEpJxo1eTALhHia1bEJa9ZZJ5WQGCq3qw7uaIxbMPUavBDA
BSEqIa8K07vFyL4YFYB4ienxyWksgtwzzpbeyzsKkQcP5tlWv8WqezMt1nzn4kK4yASwb9cwLpDN
NuvQN0N5xFuudpw5ujekwVTVBdAYL6EoENVzRcNwq8cIw/uxPPd6Je/GDE5cl7V7ywmkh9fCcI0n
AJofXeIdjdj5mOGtkgIcm/BTbKYyyKPTkWV0oo8Xeam5U3UcLGYS80wvrbZk90LnD8Hc7dvRwmXW
dThxP+N6nk/QIFJ6hBsODu8to+99Z7CtGr1adWO/kAhbSA6Kc0tfikkJnR0Mvz5wN3my7PoQneLO
CfdxpH7ZtD8uOhu7HzJ/T2crfNZS9RvGZLOb7KQnX+NJAZ94jW1Z7JP4d6dNYjc07XS3LOk514yz
MTNXYxKbDYRSFYoMjgexeGQUNSj0FH4ealeMKC2iqWZ5p/dj/5xTmltTVv6JtlgVL7znYCeFjti6
WR7q3uGejukaGspgEDAtSbB4uwFCSOmAxxQjkxYGbcdW4qp2ByxNC213LMG/YPxTZmm0AEPJytio
7kdUd/T4V20bN2lcth6jG66jxXtyYkTTEdwXEprYBxxIeRYkSMvtnjTBgJ4EcOtnkTKOwqyfpFr5
G0eULxVt+bbGXm2T7Mybw53MGRhqAIigebqLouSh7Y38pZcJC7TN31/rBPcySsh9zWCwrpn42UtB
rczr4hvc3WhgawgegAXQePk2jduHWo7PwxpHyHE/2guh7sJswjJFZ9WfcRRM4/Jh1sV1EsZwpyxl
7BKEkpuiIxu0KtfCCqw9Ej5uR33Zkog1bSB1PjJRGbH95K8FVoid5HA/WYbctfbcb0tHHSdVy11i
2ViYC3TuUhpvvZlk25gY5qOWw+v29F+d62IIdIo/adbs4jZNLrpSDwaHbarMDKp5anRHFaoXL9Mh
qVj9QlAte/xkOkFEXXBXGphx8oJMEhJUzCNBcZe67r5rbPNbDJhbO3dA8/Bip8DGtwzW4aDWdAC8
sm4uDd09pNOvrYMoymMd2E2WNHfMCfSL25IQJeAzrrEFPanEEwTmrWcRQ9Ulby1DVn/RLEa3wniO
e0ntqFAwwh8MFkhxcapRYjkMOiKeG2+b+u4S/Uc3RdbRQbXTRmcRIhTra44wYot4VYvprRcyqL3B
3pMa8ESWHyb1udmNCTIlehA9ONUZjeVUVmfGOicHlQ+Bk/jckwqJkZaBd6gh3ku7/EHA0/di8OMK
c+Z4bHLzTyCA3PSnYcDi7sP+Lhq5tss1UUEU6KXgP1ooU/nx1N9ydjC9Ubw1zsDtwCQb4Ddzu7oR
b5L+QAwfNFRz7dtNC9XhJRkz0slCsFmzPlxLaRinRmjGiXXKAbyxfr4MlXm6fXR7QBEdDuVwciXx
FbP2CLU1DTwt1k+3h8Zu9FO1Ptw+ZfHWfWGMeNYJ+TnV60Ocj2Qk9m18LyViGYbGNlWbd4U5S+b2
+tu69SncHmoThwEZEf95EqIXOCXA4W8nJ0SbuT7cPvrffdqNOINLrTs66xMUhS1OnfMTZLx+vH1y
+/Jk4EfNVPstWr0M1pkHVICFwml9srePTJU85JT5u2EiWfbvf9WAt3DZR8d8fZGKaDD+vkjw5yyk
AXjLrSF1T7IfUHJ4ppOehvja9xb9mZ6AzVkT/WFoUS+x8DBs5OH2ESiwfz7CsFffvqOnADC2Rgve
Uo6o1almewQda9JZF0HcEtWI0Fgx9l3ScTiZ67+bpo4DKG+TFXoMBEhMqspGnRacNX8fJpzfCB//
/UXFjsJVwgCbs+4V7fd4CrECUkbyEa175rP//lpJtX6A9e/LKRxPvdT/ecg1ImQzN3nBb0a7zdGf
ooa4ELp/sETjkTCvQSXk8QEs/c+Dnov6RJFdnxqvHwOoDutYg5xu3WNk1GtZfbiZBPMhb/CO5lze
EbIcq8U9iOWrREVaDn8/Rb5NrN7QNJubc/Lmlsy4E4+6RM4SjSdM0+W+iZM7gF3jCegxMrr1626V
wXFA84hs112g6fXlWgGvUUWewxEePcjA9Zz1W9wfH3p6Ga0Whyvpat2hXl20mgMKYRzHxe+iuj/9
5yE3pv6E2HfaVVP5ePs6vz89eR5Rv4j/AeiYWGi0oTvVpYjp4o0mkcF6jXDbOZnIRFD7x4NfdLh4
//Nws+6iFV5dROt/uRI92p10aDqnZP2BzfoskFMhZrt93mozTs/caZlLVS+VzXWXWsj3tSkJIodl
0hmx4giOSWVJSIUbTVBQ+ldvBDOWeKRqxrr1qZiUIAAY6Yss8pdBNjd0K/M4Zhqx2B1QYCwHWjhP
myUDFWJD3CaAuul8ZYcfrlM9RjHxY0LZuyHVnxvTe5uLkizoYqclgFCqJr0iHcGFiD/xEvcW4CAp
f6fYYD2j2U7kJfvSdl9nO7ozCVvfDVTr0FxHb4cDrEgQibjcx4Vaw7+M/D5H9bZLCfY9jChr4eqM
LsqK0Aike0Jynm4rE3YvHoQN4jovg46KEHvgfIEV3Wrz56p2zSAq+j+UdMNxIFaZv+gVzmSzkUxl
fbFX+WwH+Nbg563tciYDWH1CtfMgij6kaFCYJbrVGn2LhoCUy6IZsx3ZrJJ0TbURWO2nwfzdm+gZ
e4/zxEpGTQ3twxJcF9UsgSigwiFeDAf4yOhUevKnlr92BZohu5Xaxss5cBlMrgaZabtqdI6dl9on
F0AhrpRWXpyyPWapYjamLqqtmOshYPVRejKI7Jrh2uFT6TTzRwP9hgE0vEigeuABXkhkXvYu8X8t
vbI9PC+4vIp8R3Cp1YfyCC1iuL3LT0XZvkFrI8xLSnobmoFiVf8YTHZVRxr4wku0N9H4muKyfkGd
tJHGuM88bMdePq7Hzvxximwn6Mp0R6gTbFtPn7bAM94VrkNKTBpQvfzJwCb/kmr4KJ1JbPRVkLM4
yaYm5REDI28GGrMJqEP5xQv+ZuTp1s1XI6QBC9Cs9pEyfqtCPSeg2zQG3FEUXoHhz8E00Pf0dHvf
ezRAaEtsJonktXVCKn2M4xbjDSqZytvSfn8ox0MoJhnYKhR7s3IyMuVA57dRSxrhFH2bGVgQk4Kc
2cLaXVOPS6MtB93I/KUZONmJ2tlAMb6bLcxPZuf94IQwIejgiNlTIyTdJ72CTzR1VkDkauWPdBgZ
hbCVxEl1nUntosvRCSi0TEPm+Idq8YJ1Tkujiv6q35XxudCvDCcxiSBFHC+U4B+L6fY7WaMVKoCT
9rIJ5FSNFxLb0q1tEGzbXri1uLrIJ8GUhwrEtj+sIkG3NTxVBWPZyZxehV5Yu0j1n4CF8kCzBa5S
h8usS2M6FymFT6WhxCo/It4YzuF2UEWkFkNSpW3DiRHo6hHVE6yaGWYxdBaGUEX4ssw809B2q53u
pOja7PjCzbVZRxk5iES093CgVeFADYVrnCcFAqZiSJ+sa13gnDWdiJAmXm56MSa8FfdnhMjnLqxU
yfEcPQYJ0hs7xT490OqbpRadm/RztlwgRTXIVR1wUJTEfhLn+qMeincChj5pbJebMEKPCmyydvXo
zNq6hZK8p4jbxi3gGeLOMyQJEApiEGEDe++e0IdmMxvtS8xghaPJb03j/8OYUb+aECqzewWdMOXO
zbVftgUY2MEM3o6r3WDSX0k6WDBNeVlAbfQixxFqZIaSHGjksHUIdtgV5Bhja6P/7LEMU0+jc6DR
vZExChxsGHk5n+pY4pvtjas4dM22q7jywrqxjxWWAh8q9s+yq36UUx5kDtEUWQMIKHIbkhMsiACZ
rYIE+dmwsLAbeZRuS+AeZsR2ClPjA+iVwkQ73xGrdc+CZSDl4HBjmAO/m9Ykh8v7OH/FsA6EoG1e
jSXFc2cqdNU4cDs9WV5xaVUBGct01hb72BryvppNWrTGrjbb+ZAjiLdwo6FDbuGOY/DRAbHQDymQ
siQXBZSQQxees7zeOvH8FWndsk9DLD65ki8Unm8iNjXaWNMeJi40hbglKblXm7yILglCrK3w3gao
W77d5yCEpvEVqTLdZOckRpPDSO3pe2d2nkdL3y6z2FvGjGCFeQwHPrvmqFz9rHL11jA5QIKZQf5R
P5NqNDjX6k/dBLqrN7RN0YStT47xeKfE8ABI4ZtmoKWkH68QPmXRF2NuiRK+gqaQrl+7/YfbQ7LS
AFELl6c0yl/pa6YoKqhSbg9NQ3E6sOi6RUxbbIYXnEjrHl802bbtU1F04z6y/bYZT9BzIM5VVAa3
hxDJ4N+PZrx4EA30BNBRSCj0TWIB2MFgtDJo0ENCK9q7DCZcfTkOicBXT0+SMZ0VBow/QUgy8ous
ajk5Vjcd8jC7FDkbj+fVmC7YxlEio30vR9gTdW4dMyFmKvxkOk3eSPojjVu0TtSvbJJkQ65kBonW
An1Wdbx9vVnI0cZvxaHeBQE8VdtlYDyZZE8jyKedMAsPF4dHYY2oBW0vBOGBTmGB/cdjlHV0XAoh
2TXYZFAMIk7CRGoIcBizyEEZELt5XvShOFvRSEeE41UEBBjiHrgHdCsVYBfJbEb+F3tn0ty4sm3n
v/LCc9wAkGgdDg9IsBclUSVKVZogpJKEvks0CeDX+wPr+t7j44j3Bp56cBhS1SmRQpPIvfda3zLb
dGNFsCmc5eX21e1FpTkl1e3Lso9gIOAT0LNTmdAYGjPSmdEQ4cskgHPC3IQFjw3cZCT9hm7ZZ6Qv
6BHNgfddgfS4fUupR0qwhjtoUvQ/llPm4lr6c7ZQoKidlcq7ZnQbWPk+FFSZZgFIjYmGfZKtfYq/
dbK8lTWW9M4j7MYcjjRSF71ItJ2wnGKfhrBwJraF/34RJVvF1kxo5d6+vP3NRDhoiANin2VxcYo7
gJhDmdyXcf0rW67JSQd0vc4SedYARW7/8mcdqnLyEAiUmaj8cCJEW2SCDFS5uo3ln96+Yh7dHfry
RaWOOLJyimMxRNwJCPEWfYPlJ5AllhdjKREAhmFAhZ4fEMRLb2apIvyaeuL21e0F/JEJu6WqUU1D
ijEJTk4XiXOSSlhS9PMALu3KsI2OeELp5QmcwWZN7gptPbb1VhdGiI4k19iy1b+9LDC3rRm598VS
1nWJ91VNdEl5rB+gfSdgsdiGs4UrE66datn7u1HrUraMtA2WdFYGdjBgxoUJA7LHXRsOPCqzhJDx
7xeiNfK9EVHC3rgrHFfksQkKroELB0xG8+fF/9dXYoEICQzGeElibzsm/X22JNn/UYv0zSbPnHof
TDHZ4muF7GXfORYJFdxexVIt+jbhglNEH/d2IqIF0ZLPE2qOVrrglRhf0/noFEN8tuR1BWPEk6V9
aoRx6hgB0aAsRvAItl0cEa7RT/XrfewuYNaoroZdP1n7fqG4FnX4FPp+ub29jyoKKDDKXpY8cPoW
GGx1ga3MOMft2auHFY1fq+PDDtbeg/2nboWQZgOohhDYQoA5iuXS0BObfasPZBAaRHlcHvDHZvnb
27dWKTsEad2hW4q5gf8jCAVeHDVbLJRiUYv4MWF1lIVUIO0c7gDw4I8ZaAqL/sMxp6d0JrzdXKpQ
1/bqY55F4I1u34/RQM9TwmQTQ9Wf3ByxeE1b4SbBGYn9zP98WS3Xp2yF3DM9CG4fPW5+Tk4uD7dP
WuU0h9fC7M5IEAESwyFijHK7nnOwlI2/jXiTSp8E6Mn97adPfcKldPvy9qJnyZ/3ZlTVHG8vZjvy
Qf/9/TCIdl1a80Xrs7c4IoxCxd6uHaYF77NcXVwhBqjGWduH47K4LH+G4LBZYR9F/rAcAcvtQdvc
jkOqtT9ny8DJNRKgvvxlfFcixkFh3DvHDmNqpTLx5968fcRhanokuQhW0YKwtyy8j3CqruSP0dBp
pmjnLK2U5btwSj5RVeMlWCBDIeNDHFthuzYW/tDto97ul9u3t5d5+QtsTyBofHrut08+TloD0c+8
80kSi6wcdQlnFzf8clYmjL5EjyYUgYPqD0NRZEdHcMuTz7ymg/6TJ5iGkLfIMWzJCxzBvKl/iN4T
ez/r743SoHyIwlVJTROM9FoQ88ozovlHdhA0I1m5TNxsAXpg/I1NNK2EQ/u6MWLuQe1oVhxVsx5+
1/Q1cUQUT15t/kw75xckhPsGNirUjcza+XWJQZS09Dyd510Nfo1pHkCRujpht/tl94J5h60/aagQ
VwVmlPUUozFoizdQwpiFBjjmOXCQEoU2nRJ9NQgv2zWJde2nk2jCc5VTTpq2Qkvf36cqfyMEiXXW
OsNVLFdwVH/Tjm+fMDWaA2QGOcbTUx7q+479mBc12DKn8uA2WhcQwR0GMnfOtOkfEV1iQrkYbjhu
agsG5+gkD2POzjipO0iBk7URJoUxm1Q2Kp061LL6zR1JApfGpszEEcqTGQMpZDG59lrkD0wLCG9o
bJzL2E2msuk/Kv3RdkPrN3zEidHEMuKp2KMORRR4Sn+JLO3Bp3GxSY0sOziq+yY0HDd7PFzGphUI
1TV/e7sZaTr3+xTS1FhKfaeIc7mtIr4003l9+5L4HvPQTAdkCKxrOA4fjBy6EfBUn9wRVz/cBIz/
X+v5X2g9Cciz0Ej+J1rP96T8+qvQ85//4p9CT8f5hy+oRh2B/MgTSD7/23/8U+vpGv/Qyc1ih0l3
gfmaIGv2fys+3X9YNuNaz/V1krDRfP5L8WkRUG27DM1d3fCRfhJQ/T//x+/xv0df1eOfrKn2b9//
B1yFxyopu5aI7CVh8a+RVGy+uOL4QQQB+o7h/C1qr3NTXetGCv9+WtmrxQNkrEzMhf3K/G0c5Vv/
rB2iYEbuf6Af8ZcD9c8P83+8+d/CdBlIe+To2p5BCh053Mbf3rwq7apxdETTYlmwmXR0pxzJVbXF
w0+QE9IXz/lCqfT/+LZLLuJfEx3JpRlkwttKtEd4TB96bUcI7XqCoNCebCLuiv/iLf+ec/n3X/Rv
OZdM29BlDbwjAL5+ZhViurNhsZ6SoEtf/vNfD3jV//V2nkHQL0pehMGIHP6eLN7mWg2jsrmp8MNj
jADetcTCV8R+U3oN8uUs3ogKY4lDuRtMdFfOfqHoErgMNyjEgZszzk81xGRcuf66nKDwqIa2zSwL
OzA8QTJHq/cIKvTX0B2MVUV+ACJd5v/41Blmsb7a9JeUW2KEX3DqokBGTAcIGy55nal6CHHG4gqB
fOYYy8i3RS41tmXg3AIQBnYleMu7Sj9YlflE9WJBcx9X4ziBGJ+xmgmnuA9hLbK/kkFpydfMx+ih
JeNVeHgCNUrj0c3DH+c+MTGm1cmejre+CV10j4vPGNGPsXfkezuNXHkCrT7lRVVOV1sn+LvsO8De
9rF1mOfQpD67iA1N2z6WcX+AW/FbVLhnQhQtfim+7AIfWd284Tm9qokNftueNVu9TqZy127HkZ1T
9J4tLtbMgKGkoCw4TOnW7L4woHz0SYuCaUL/OQ+0bL1eXccWp0Jdyzc9ajgxIIvLZNG9afilK8LS
HCLDAlHtm+w3IKQvofHvlOBMmMReOCY/yowo5zyvWBvlfKmY1NYqnzayV+GGw7bXmulnqVG6ZQVR
2jPYoRq7KK2GMjFGYt6TjWVVby4IgZRxqttPX/SWr7FDWEsEHE6O10nRjcrR9Q0lINHMnb+Iy2F8
/VkW7XvfNjnbKmbi8A+YjmvrKUuLjavqt5A2tuYi2CxBwQhnuNp18cWMfJN0bFCWn1OI8apP9sNU
PToNLqqstejezeukttGyIVUDnfREKkDNeIlUnVLjf0E6Z5nt3byMqGHzq6DXavg+C1QlF9h5i5aj
xqYmoOL4bk1+x8PIKGVVVNYXExH6N/g8rELPVplG8B0DIDdNvtvFC1RQDYBP6O6omWn0C8K4zFz+
xGsOwbdqP/2KIk2L3XHTZ9mxyPi/tVl86XlCmznimjNnxGtMNA2jYtjp8UEai2TNuUQpoQ/IAfTU
POdA5WFB0j9FaIBhtrz4hnyyZi6T3DDuqtQncUFDcCZ0dtG5Fh+gZW2AtWKwb7h+mowWeJxjJMR1
eovvjrNGcsnwD4aGBgsn2keKMzXhOwKgR34WwbMda3zIwVCEqSNcod0CcNGI1Rlf1QXV1Z/LtzR9
WEigxozUGdB15RdS7pjQRu286izvKSMBhdE1v12osRGt5ozYZhtdketkh+W6GafyOSvU/WRSG4m8
ezMa1DQkTG2qCjqT5fpEWfnsmgaTCJcRTDDB2V+5RoLRFOv7oYcprOaTa7rpoWcWtaqFQ9klH6EU
Gru2b8+Ed121kvYySV5siJYrT2cWxLpbLjQJTJTchnnSFLs0DTeJDKONvdxxFRDftbvDsLr1kUOB
GeGebSwz3Q94b3sTxWrElIX4umVWFCHX1PSvwuh+mCq9zxBPg8LlzlleBLDydduzxltSbn1HXQeX
Y4x67M1dYo1cv7/IyYlWqT/tvDKiB6uBABtewgFFam+D7C1IN4ZmMFqMj0DDRMD1kQodlsvJqwgi
nUwWs6hLACkn11y8yMa0trpXZyu7cC42fe3U4YaMESdN1YTJGo5cqHPmcbaS2MeSf1uOQEdN7UIU
Bxvc29gF+hwBaxHySzHI1B3eJI2sL6TP1mqYOCO5x+I/KgYFIZUBhyLlpFqz+SVzYPXC9/ezcJ5o
IOPxT67dyB+WfnVJLOLnBrVjdnzVzExu8f2Dik7k7d+Pc8cgpXr1TXVthukq/QVaED5AY8ErktD/
iNLxuvBQIGX96Odmw6IKClhBP6/4nIBRWWNk8SYT+9qUmyFiZuFLQSgmZlWbq5G1DKyJuCgrvxh6
cSn85tuf3WCwzVVkLvexxRmdRw5Xq2Vbi6J5pcOtQXFQIPYCHmtpxTGc23OvcyiKkbPTg+2IOazg
SN31qLEGkbnKYY2Z9BM/tooUpVTC8wfVIrKoXOOp6Ud4M6T5hVaDtTNNnvPugQDDZu5epoz8EtZP
zedXizwKqlGbmI1JkCfTdWp4xJgWNlGw1KuCiAdS/ubbL2ho0FoZ1RxvF7xdd2+Q6okCwpvvY9Dg
PWnm8RxNKnvntt0vnsjRujBj1KyccD+cwo3eFhdao2ce7W+xiH7KjKSixLXI/0AUOfEY791FfYbK
zad3EHTIanuZf8yGw6h3WdXg31QrxvtwrOTcrHJAQzTgkw3qG6ptlV08RbO8qim+uzpk7Oy2Fzwr
CKp9cg096dA2t0nEKLmFYjSXSGgvsuSmMEf1iMKQqMT23JS2tlrIx/ny5Iu7/Ax/52JpVQ+fNP7B
M/rEKQyDdKCpkaFS89QVLXGxtWxzXmUpWs1u9L875uk4O8wA2lkdGLgREKMR8MK8Koht2HszlmKN
O/bowWddO9109d14nTrIa1lltV1dF4SAJjFOGdj7U3uS6nmGRqe72UNnEjqQO80ceKP3UzauYO1g
UhXDqm7cAUklslGXbPd1F7X5Rrf5UTxUP1t73tS4BsB0GTwAx7uM/xjp52QVdXta3eYrqL3As4td
PrCtCdP+pNKuP6UOCLXG3g5lYd7NGrGfVk/nCutFA6zil+NyKTeV4q1G802hemgr8O9xTRdEzjQY
0A1WKvIfZjleoHwRqdOD2A0pdjOAH+tBtah58hKjguCXikuPw5k7xTb1s+dhhrRgQpEGL5R/aFXW
80SeeVbQ5VrFvaazaBMR1lhM5KtCwDCNLBq4fKJBdYe0KcXaBxsEzOXSO+GHNeWEV3bam4Zgkwft
xNGYhn2CQwY3Md085TGtMp80rBbSh8+QmjBDoPpBXBy3LoGbXGtRHRQS4rfez95es+SdOTcPQjkl
mvfsJdJYfAY4YJgqUjoA69Ee9L3nG+SMGnUA8hCQpIvQ3WlxajVGkawwoyX7wVO/Z7dmxCHwxAw2
maG2t5664dnr+kVVvTBgBzQJse6t+O84oaZdS9TT+DE+We3UyRnQ2AnoON0IyN5TPWTInravHb5X
i+Xnz4dIGqKlJntvTQ+mNt/5Y/IG4S5ZIoZoJoqc3Mc4Zm/AdAyTu2/Szo22qaa/ahGq5aSr9zSM
ddxeZCj4er3wWGImFR3gXYrQVRZbzzgrnkTsFoHbDRFCF7R2siMFVfhhiQ+O7Q94VrkbR+/ewjRO
0/goefamDUZbRA81NI0D2XIfoWcRaaoV5o7kVWMePweXmyqMjfqcpPmBBZhNAdovBnAEG8S4n/ad
WT2VOR1yrWl/t9yaOII/IRsSnjLEvy3yUHChEwSd0rWDYDpj/wGJk2Kd2EBfyuzxc0YtRwc6Jw4h
rli354y7hSW3WSaXOfbuP1cUC0Xiegn3S3hOQD8E/rgNXQlsn9Ujmu4MVdPg7pFBMLIjvR5781JJ
GKvYYHiboum/G7XwMbc/o5yT3ToVg+eyPCMHzjcIdZI1o7PNWNnJZvLCZiOS5CPrhhzJR0IFktK2
9cnY9G3axhS37Gw8/Dlh2YnV3DhyS/+dJ70BNEoz9WuCW6+PzGyTU32hMmjIuVP2e1EMAZutw+zJ
4bFIJpYBe5HUhjuU7942XYgVgu7RKHkQqxEB8YiW1jAxYNeNxV64IONQYE2v64gnOqxfLmPcOaLG
i1YhztfNFxuoxLpj3BHICLqKUd0TS6qtRQwLAOcWFIw4e6p1tDELloE4NaZlBu1SCQhyZWI12g4p
61Fnrv04Y1UshjRAJMxMFChUCWOiYSTnmsW6X1gPo2XdO5hWegpWGmcQa2AkLUQnHvqW+1lE5jd9
YFIVbba2RFAnWLc4r47V+jsUzgdaftm61YENYGt/zZ3hya3hFRjo/ngExYfIk1wFZthdZDwFg2uo
TeymQET6b1uO4cau0ZRXU3oVeh5vIZioA3vUextmgokNhKGUYKpvDs2pZWsBGU3TmVuPI7ID9pQO
qMuW3KK2p9gQXNIOsgIqha2DaWQXueFWyBESVev97LLFRmppP5LafaKf6lBNFO0uFwvgELcCgDJ2
zbBcQAOyiZ3qdheme3+wk7Owwx/hGSad/dSSqA2ZCtQ22QtpagFHZtgXYhXBKk7CX0WmMBz58sB3
H+7cxZjPnK3y4ZtFELUDeE+sNgMDtVdsdR28Yf8H0PfuwM4KKTKKN8B1MQxi32UJV/YdG+FiN4zc
177yH9QM4zehZRD3y5ivlfhNhOdt0Uc826aFFHP8QHU0BS5coz6P6NP66lDiwg9zRxFcPn54tu2z
KHKfGQDbUKSU1O4eLBWOLpd7p9Aop07gWpF/6BTZOZ4l4U+g9iCaorsbCYveMEtUe4cIk7kY6L4u
/BqqTS5PH+L7GMmtcm1th9qIKy23gOXbKF0aEzisvVUxFaM0fOR5rJaY64GUJpo4wnc8zBp7/bjx
pi2nKq6igA7EvvR0pAAusw6UCE9ltkF7w1qTuqhy9Xnve9mpUvW5ywnR8R3GxOhU3YScydiaCSyN
tzVRB4FTil904jeSOTwkzvwDzeabSoHF/cYCc7TY1axqu3mvLALv29EAJ2ihYSVgmb747I07bWgI
X8yKiz43X9k0kSy6qAYlSU9xqk+s/1y/9AtxfpS/9IkUqAp56FTVlyrR3uuoWLhFFF+Fjm9sstbl
gO/DYZuzah3/qcNMEDyg/YcuJeWnrjJks2RkMvIj8tBNmu2cMbut+tFfV9UTOjJ06R0mgAX1lgrE
jnppqfVkgUvmbX6UFp3DbAl8CjeD50Eaxt9zF7oQ6kskZ/aLNrrlbmZIvcU8iqeQFliC04I5ab4p
ysTeYEKsepA8Vt1/FW1NXz/+4Zbhy41Q4+TIOcAeOKDkWVRd7SR0WwuK2JLQbqpXstoZ0JdOtQ0x
ONKPWjWKeTgMnTUMj/lUk3mfR3wCju7dKMWlTayzcCSBnXqV7tLa2Pa5GA+WxafJHW9v2dadPwPc
A5px1kI6KSmnjV2teKwJ9NgC1lzgKMjpJ83aIRSAqZ4V2yJvrnpJ/2TEkRAuBFDcXsiiULs7C/cK
Uyx+l5ryriO/M0AoNpF1xyIY1kBRm+GxE6OkO7SwXXTnxWGTREivti5kL7Ex9Q6wbf0AHh18036C
kLbCYvrtxMij0t2NpVTWAH3MNmKPtGCKyHhH/Z0z4ZYFMJrGCI85BD2UEYjYs3LvIJjGou5e8eb6
26W+g3QnN1PzatLBgLkIEbpkeSOCd0dQOALWmN+gqe97hNqsLnnM/Iftz2Rpx0o3n3LV/nRL/Ipw
5VMkUNN95kqfBQX3pUgczD0ZgiFI1L1h4Lxt2wkrJ0tYDJMnKy3CbGO8L9k4nMduJFAgiTFn0BLc
T8USbm9U414Tcg28k6iivBavfere9QCVtzNpVjsLTuypysaNk2LHFzrm7cFOn0h3KQ7Mki6iEeJU
sglabOlJpiOhCastqFbsKR5BY4CGjHU70fkVUVSsG0xNe6FDcJtm8RG35NG39YPpki4gFr6VP03g
k5Xcmq5rcTv7Z0V0yAG4wGEwzYe8qezTSMaXFTVqVxc8XYsJ9PUQ03ACcw7S+8+z2gEosEYFAVWF
qsn3eWDbTFvZ+OOeyjCXBWpuXqu52BU9sd4eVEZmr5TwhoSpZToeOzk3fPRFBR6c8dENclabOfBv
OpmEB+K5UK9hSgqwY+pYx6f4WC/svsoVzHkxjbIuptdh+fC+AXAUkXzQyirakfDRrRnV5Rtp0Wpt
7NewmsXGJIAQS8JnXWi/cmIxiVAYsdJnPBVyG9nhcgBNWx4M8hLYUHrbGidhlE0WoMTE35VuKjE6
xFi6Q3vblv6LZ7fayrY4pmWGV8j2sm3hSea31jGf5Mmxi0us0TVsfZ6YaqzYsWRBSqeNI8PU3oGR
xFWDMg4/9w3BZuka0qV02k5D3waMaCm3epHsdLR5KwOPxEZx5eQa2Jyp/e2EFu0623wBlX1O8nLT
oq8LMhlRGv1ypKHuooCKe9yNUh6qghy0TtF8JPiAe8XIv290owzD6dZGIwPcsgPtaXDNc3GPJzq+
n3bf0BTMWwK5NeucC+1hSOXWGce7sjQWQKSZPVq19lGCRIgyF3N1/e5LHKQKRuGeR5FxjN4c7duc
oQkRgInRA7ooZNTY39lphF5gYKjgguYnLT2HKXc2JDFgCy+PX4VdVq8uRLHfaRYFhD8bNprV7LMc
Wd8nHwNlea3wgIHzC9eDjeu/AXgAgo8dW8bAcwQasxYLdK51izvbj2nP2Vx/nuaQWbHwkcxSe3YX
mh5eeXuNmy/ezKHFk1EyrMXtdO38almAIvwqDI5vP1nvvOfWw74zNhxeM/ut1BgAmCsuyfQ+Iwre
0UU5OxpY6hij2fIUTYicWvvE1CCiW6ShNpo/d2kCzvTGK9U8qEVYTLHX4XasrqqziKWWjANCg6eE
ARbRxz9MfLXzoDQa0J1+ALIOKKB4xuYbwiKeO3cNKc1lXG2j5Eq2XS0QFGvW1h7ibVPXh95q3lEn
TjKDSwqnIGjt8MMJk20IWpXN1da3yJ30IZO5iQF7wfFexShOTk6cvIsqreyMO82hjd2026Llflf8
Fl4l3zNpQv71WU7pjfardlPJ4dM3aSknRn7vZERRZxEb97SdNtXT6NwJZ4LLaI7aprMLtogICDCo
hNvaae+iOoQU1BvPWq2zwpNcPSxFRqwZgW7Hl4hwCltWBp0B0qr1TLyGEBqtpnkHDMLQptcu7FDf
a2CRhA2+ppF3x5zg0hosdqgE6gT522zK9zHDlaNqDKgJv5ocq3cag6/JKJ5xKz0rNLTM0M8aM8dV
JrBuRHUKDtQo3knI+GFp5S9L8geZJk9+2+OVsjX2WkRtOlr9lNcEz7c8LLPZBksNrYw+1s8bkq1O
/LuCa2FVieq30CAwdpL17AaOnF4Kw3hrJvhZHQ4UpppUiQvezK1YyfuCvGTsWzaxlH/YWzKhBs7d
dU59hUmKp0iTgusrEBdFY3xeiF3Gov9jPhQUkPrWtvVUOZb/AykTuR0UgaAV12VIrvbYomGQNXtu
mzGLk0pnPXQmKT4HOAWgbcJwwBAnvZXyChdGa6ou1dDsSaJ5M1PocIl4aOkv4XLwiDB2xkcKSZf+
OTBKlAOJ6ZyzFmL11Lqvs+381JGlBIAomF3GldqQnh130LZucOAhpXLXo55NJ0LBG5MrdsCW3Yq8
PKKLYCGN73SkmlryIbNpvG9tlv2EGKVVgYz2xnOcF01M57rInf3qh4FGAwYoHb2JXBGYblN9MFGm
bTHO+BdV7PTiSw3+R+mRPWdym2OS/zUOrBadpNrxnnF3834p2LLcnxZyHJg3NkZoK/TcWxNNwzQx
xYpxK2w7sbdDWawMbqtcGKg2igt+YU5hygI5xtXRW/i8fs+2xDXc58GInmSzKOoHRTRRjROIv2mA
pSG2G/KTrV0Q7EtAvO7jmJbVHRiy+uLoh0HoL4Ui8q+VunO0x+Q1hXx01Iy8JY1TbLUKc3TFrG6l
S+dqN8raw2SnLYDmPnTCU8HexWLE1DS1uZdF9jS4Q3PveP2h6nK5m9so3VkGWUQw47NKPMfTiBcV
Iq9G0//EZk+ebPD+2lj4Qakxggmp5vtx5mnSVjx0I4pwM3RYqThmWFLAyQ3yWdrXQsPIBXks2muv
DSl4gMQPs/RQidO/apZ96u1ZGGn8gNR8QgHA02B07iObRzZsoHv8N5xsmqqb3D43wiP6wSboTKvd
5xvqElEN0VzEiyRhy2x0ZIyoc/JuCz2KhXLVqvDS2ejesQd93C5dUj0p8XVsCausWXagMW0/pX3n
Bix2S/h3euE96rCkMIAP9+TUA/kHuefC9Fs59fC2EAc9/Dbr231OvfItJOcdNKJMDPrKTf3dR/HG
C/mxRGWTXF9XIkDjvrtdDfhooBXwGatlu9Vkc9B5tC6aitKCRWvdpFWFqQw0QDzRCAV559SMexFu
7Mek4kcutL84BbYM6WHbQ2fG+G+bRzP1333FmBS83KbOvWmfZuwAUreIV8iKloUoRb9n0e/Ih/DS
Wz8EjUXCo2YadBhBqWUBUJMbQXcYK7W38WeeynPbM/qWipJd+04HNR0NtFBBWc6B47rcgxgR2Z/w
IU3qDXOGm95p+PIWvhy1F/YHXdt4o/6dGLWx8WPfPQ7u0eicz5nk8MVoh+/EtESA6HG8v30F3tYI
uFANBvpjsvVDDAn9QknI2QokOo+ILhrU3hJY9hS7Y8RoXhloU30liSM7GNneHS+mxj2bdoW9iuK2
XpXjVKEcZrWOjFcUUifmlfnRGED4pDFtCsS5xgOxESCFAbKs6TUEcRpR9fB83EttfLQ93aVhUSQP
nZ5/5RZPmdGRPS0F0MGhmf9sUrGTur8TufWryuLxMqOT24bJY0xnZhvN6Wepu4xJTY+pjSECqw/f
AOK7jPsFPIDibVJRTys7Z9fonkvM6nMPmMDp0nt/Yac38wDfO2leyyykG0UxRS4rcDccZOnPiU/O
PQnx05bUdjUoFFJNSjgORD/ZdBYANoFoaOpk51bOb8UA3jZz7tmaFHab+KAS/fUvt2oe1fJAg7gp
aqnzwEPiF4t02DAGIz87mb77bjilHWET6CIehwVSZickKZbNjtb/Z1gnZ60rjSAXOq23GAhkgZYO
AS8YWCR/r1GnaW84/13wDlRAz1UDHXh02y+fuXygEfRu0e/FpC5XDOjB6aQDG2RGq4GVJvAlXfvN
XOTHelbNfCjK/ZLWuZE0d3UZM0Qq8Ms1dXZf1A2xzmbTsyEBcCAYYBnh8I6TqXwee1qxGNN29LWu
5VRXB5VA42THusQ0EEfsM/9MhH4MW3w1NMbu3WxaULbRBF2O5hAIjeHOqq2YAGVSwa3walKe1QMU
Jy2Mnw0LnggPPo9t4GQd4A8dKlneMx0/hg4eW+Wm/jEqvTNhON2pLoz3vIN/Oea5sVNcjcSas5eD
sDlvKhdoVKEx/LTK7E5k07fJQCToh2k+mvSWdlZW/ixjhp2+CWeOW2LcxuN2CB11Mhv/0IJ92zl2
x+7INHdjCg5Jn+eWOVGFWSgaGO9qPUY+laRcNIt2woBE6tIonUr1o9anKnBsHqFsbMBnMuvz3Ll5
cq1N3DewNCv/UZk0Op15pAj3CGDQRLbt0uEhs5RxrGeQHnRcN+Uc0kyhHooakgWN3CXZKjIoO/y4
Pd5e0IK3R2GUsQnOeP7Xl6bOBWbgx9TpD1vOtinb+z//lPkhf3X7f5tOzuLn7Sck+nMamlh25qWy
QDbdWQMcUs4j/Xh+bFp0yVak4RUQh32Yy/NzmXjyIVciYsiGqpfKplgT/gnziLSSi88dsBY1dqYR
RuregHuilRGZ4hGwC6m9PzlzJVFg++H95C4mLPOj7Nyv7DJFmnGAGlhs6yl8qFt1ymJ/fuR3SI56
Dbwf8oELHWNV64O/8NNq7LbRZorM5FImTI/zPs4QwHzZgHjokIG9mNOM+T7v98PggT6DyA0Vrrjc
v4OxfyjtrtqmNYaCOOvoJKhfaWGsizEczjppLjvlkS+dUWixrxHnSFrddso5h4JAiLFW/Za5Pp5I
aC+nohh3fsIRKWpQpGZhD+emguVHpvq+rqj1TLZMRVpuE1+cZBJm7KyJAi4qudWy6jqaCDPSsCC/
zmIHKUbOYNG/dgAInaz+MWUaY1qze3QkiDDlKDQnrTzRkyKFeQaB3uWDjZGUGNYYvhRwDbKrbB1B
cWxULAjdOnOrb1qLbNLt/BVvSlAk7lbZYc3pPZLYTKe0wWwNNaVY7nTC+rCJj8kTMWH3g3JBEdA5
3OAS8I9M8Q+NznSZVINtB0CRgX0UpAW5KhHSKm+xGMRQb1cqUd7WdUV738/soCIgQ0I3iZOefbm0
0cieYaxG98Hur6h0UgpvAG5Awg40AEnf0P09Vv2OipQs2ulrIgL9FUHFipwIHNzReChbtB9JzLS5
KUk4mGx6eeVAdofjm/02K7nYUWvB3CN9rm8x/I51Fm2IKDNXvcb9n9X15xwLd1vH3lONjj5Ia6a4
sCAfrXSRIQ2xnZ6s0SbkSzrHyXQK4n7Ut5kCiyQljRoPvtBcfafCfrHV9LuPG2RFiXWHffTE7A1s
ok4zkqTCpbP0iiwv3kR9+cxFbN9bACzZQedyT6yT9cN59LSkv2BzouyOaFjqRgoScC4DvFlOgK/d
PZSkgWpugcSa6dZRokflVhncc+hbCv5FTtOMgnwvu8I7kTWTHOJW848D8XqHRrTxEfOEc+TyB2Pl
OwJ9f9VSg/jmndOH827MTHFOw9rbZmKw76uQCXsan9vGAhcH32SDOll/dI2w3JSNKPcz0x4ULnCS
Oyx9TwZ9yMA27OGJDmwfKM3WnvA5B4PGdt6LivFHZzFal1qXPDeWBiVYNvpz7zcTERxucUWyQ661
W7EBjh2GnAzKD0ZIQYUtIlk7ZShfFGUMcSKZfCE2kSsclf9LROzzetRx8nQNQ6R6dPIXwyMdqFDM
hXVZ52val+kLqGXgWJOMX26pH4aRRS/hxHwJu3l4hYYBhS/1vSsLEw35tnavyKuqNfkm8pFgng2h
QiYdbuRRnkSRePs2jWfz3iYuZzMmP6EBOKtaMVsPfY3RYqM9xilgo8Rp1X0YWcN91yXqXpW1uOtj
5pjLn3eN6jY1LDfmVK59bo3uRALD3ugd7wXM3LVT6CLL+YMk7CTos2W8AJp+U3jRr3TuCEyIFxzS
YvpxRkK+nTLF3K8SuWn74n9Rdh5Lbmvblv2ViuojAt50SRAEbZJJpu0g0gnee3z9G9Br1BGVoYxq
XIXi6EpJAhsba68155j01jtuhDDkko3W7YN5JdS5qoKb1OnqqsyZjVaiNB5k6hIaI7Gyipv0TRin
vShK+SnSI4LhimPfY1sGZGacJj6xEOlAaoAGRGVyn2psx0yAsU15FvtZl6GL4vN7cWXs4l72eBEx
EVQLlBIq+UKzyLEhJa+iAS6sqjDQ0QUY8HbUjulJ75lbRDtgxav2vvGjXVPh/C7rnmmNFp8IGAVB
0UfbYdZ8eRObfNcxTx6UBJetCf5t2nqloQPaDqnsKKd4CTSvmZhPaO3JPUrH6tP0IhpuUOnmXdtP
SDzS07ay24zYvaLSmI3O51qmJBieUWgpc7WWdfW+rHg16EHJ1E9f46IXHIRgBQIBmS5PoIDgDmNg
sDk5PVbSiawqk0RMTdcPEcUmhyZi55Sx3UlqDy+FFvCdkUOHSrsdofGEGXvYjjFryRs2hMFl+Wl8
sDsBzAEiVrItupDmuUHgFiA4pCDkwC4BWmpuq+uc6YfMBp4trSBec3KIGCyq0QPI2/Lk42hdKDTF
2LYnjOIlvnsF7Wj4OE3ddO/TRiA5AW1LpojeoQ76YKmQ39NaorVFEkf4r6Iy+0/YSvwKLF1J7vhA
T4AvOZES3UwnY5LAgEwHU5TiY23qzti36j4JO+o8wzC3aqeHINsxPyXYLztQppzL5DumgghVFeVJ
iIqvMakeAoTMrKzxTi8Ylg+apMwg7hQIe9dhPI8TN/E1mpY5vdq2ivaiV9MUiEZjgZvzDqHFYLAd
A1pLt7z7vdWoB9kSnv5TPjAfGUXwWmGbEbU3qP2OGHFlLRt3jdrmdh0wsGkLGaBa0GFZAcM0IC8D
Sk9kNQTjck9ldvQncAot643RekziW5BfOdbhuk5BCg3WsG0GeCpS1dXrQm1XjGNbh5NJstUMoVr1
I0q83H8RRAvZOy3j9diWp3FIeTVUkuryDn2WZY5BgWLOzR+3MqqjJZNMo9ZQDTN8gmsvVsqVhYE8
b3R/25opL8+iOsMnNpYdBYGdtj091CxQ7GkYmMV64p7KZmQxdnvDaJx+SCpSnPW73wdHruSiSnVh
HZSTa+BLpl2AgqDT1mhS9bOgV7A1Wy1ZtXwfJ5GNg2Ygx02yTl/FIufoUpRRhgv+cUrlYl9PHC8E
ZSSOTFdp63gWXULEeEuMd/RIo+hR8b1kG0/ZBk+gvrP0hqgwrXHVKDpp+UiXJPH1pVKqLe7GnrNQ
40MX9fMWxGjHfJC8bBqh83/7/Us3/86bLGRp4PtoVqe1Zqc6IbSVXruAHMQdMjZTwAAeOapXphtl
GMVdOP/B79/JGWP+zNLmjnjj2SawJkc9d81ak+Fk2CgV9G04LVCJmufuuUfufvXtcgOH8pQ9m6/d
h7WXGBcG5Mo4Ao1fglNt9ZHjggqHaCGpq/5MrIH3NgOh+3NdYq5i917MbRXgg6oTWAvpxe+cYg1b
203W2Ur/4D/c5Redv4qMHpojCJz0UYbpf5xeDKCUeOh5750ya1HRvn4w9qEzHQTREdxHQKo5qR8U
+HdptLSujAjFd2MjH8H+Kpf4XYfWmtsT8VbrwS6BkHwW15hGW3kwijuIvPrZf1RTvPrvXXFgQ5hj
4XiPMMrMdlK9GjHnynZLqgkpGQeU0SkJ4BkNO8i+6xBaWJU4kLuTNVIY+b7EK7Vo3TQ5mMZVADlJ
O2GdOspD3CyR9tBj6j/LDcKShlHkW4NH9agi06qWxbZYl/E1vVB1q9iupJWIXJG944yHpN1kj9Gj
8IqUgFYStodVvm4BFD6q7wnYN3GhDMsp+GoOyoO1BW2duG2K9tj1GSYuuh1hwSm2ukX02r2l3UI5
B7Z54suNS/VjWPdPxbAl4+raPkpOBQPaYUZMGhYBrBfeakiI1pw4YaHri+6oGotiCQSVWW32IMIY
bxbCNSK4EKhYt+oa22uOAPx6m3zAjHkOAx/alYtEI5t2WW+nS+9if8kdhj0CbINlvoNXw70Zt9k+
fZTutGvWL1X93MpugsL3oG4JG+5aAo4d6yKejauMP5KFI4CO2lBePrdbvAETveFoKezTnXmgccxB
8hptkmFeAT4njtH1nxjYdU72VR3KF+E8bBMU+ut0M63U3QPCyVVwSPkyT2G9RFBDN/mjpuR9q2x6
f0fpc6Ddv9DsEpvDXcU77hU7xBMbcKps8mIlheteXaPEaHipHq1NgPi6XhobfHKisokeTBHOtCMN
W4MmM4+q3V5LJztyDkdLMC4FcRs8JrOu2uaO1IxYKrveQ3bY+pfhATP1UVuHG+Ohyk5auNF9Qjvs
J+ksnzzoDauYMPAneHPxV7VLoR8tIGfOvVXHJ/kTJegLaX3P1Q6XYPDUOqot3IPZg5EAL9ENAgc1
SXAc3pJtdTBOxfptgEWzV9bFClUuZnd7eIpfMYRcjDMal/xZXQDHxKmixk7orwJz2fyKfkEaRzxR
lwtEiEdROTWutKPp07+ylSnvzPlmQT0K8DXd7wRZ3hF6l4hS080u1rsWL8nyeBCWjExIqbw2O7NH
7uBK7/WrOGf6Lq2VcCg3InwZ1L3LYWk+lxvzIpEO+gEP1gaUfZdeZkcPUtwJ0lB8ATssXOkVRWBB
n2gHiVdC/T7q5+gNuGu5MtbaeTIW1VOR2OaFc+L0Czhvk7jpXrwoZ+scRBvaYN5mooF85ApxWI+2
sbmo3wXVbtaUG9mKMZG+Dbb5nf7cO8art692/jpzi1+1E3jL6J0gnrFdWOnOYHrCP76AVYst1Mtd
5nS71rhPzkQihw60q+SBvv2zqCyJ91BtjaIJp41Lsg5iZKR1/S9fPBAnGAHYYurziY5zHDHAHHuk
NWQOsQNd8SwAc+lYNOSSgxCzkObZGrUnnDhlw5VfFI/BmwDCTVzWH5xYhxW40Dlk1+XgF6xqVzqB
mEY7AtZ31+7DipvNYsqk5fxqmrUPC/OuOMO9hR7i8coKd0K/NrQlAmjkdfqq3noParFUx6VY3SOI
HKaTcJGZO95HD+i5BVrBIEDWhIVIh9HFeKe6TGObJbvuh380DwXx1ra4avbCZThZ++lOYIhKxXCw
9r528L56sqX3gsMpER+GcuWNCE82e9aucPhf/AuvhBcANZ/CvnZ5/iIO9TQMoAHA63erx2qLGChE
KboU76wVZoZl8KL/8nfIxKER0fKEJwZddcFEgtxsFvDM8gvXDHItOGLoFJYIgEXFtqyVealSu/oF
lEPYRq8Y3L17aSPdle1btE+fsCPTtcPSTzpZs+TUhkyGDMSej3OXsJWNnluyH4qYvjd1afublKyD
X1bzKEwL09Z6XpnqYeCzzLYRAEQ2T5aKutZuX9JNDTC05ei8MFjnG+HACBaVNQB9xDIMQNzpHGRr
wHnZyrebfhmsDKTZZ2VcyE7zaB0kcV3sMEFqxqJcD3t9bfGYSHfCM+EILqW7fAq//EOU2+an2G10
9tQTwCK0C61twPulaBps9SNzmx0zzpSvWD6QZUyAhEx2ww6Zb7DKj9mL9UyNLu1LYQF4gTGg8Eaf
Hzmu96kd434hn2J1UXkTepZF826J6PQQGB8qj23BFs76xe/O+rCddkQhrOuljwFoXR5wj79nT/J1
fIaUb77T+oEovSORT13VL8FjMa7qDx45klqbnfIu3HN1HWnrBTYXzOjvuBBTSQCFHV7jwLWscwRS
StrIjNGgqUEO59/LFsqTGG51czVstHgPsNeV1hMijefGBZxpmYsCJsmnh9N/sAmDFneeaBuH7ldD
4DK9L5le0Dp7rBEMLrsH4WXiSkPf4DB2ZxLHzbwJ5M49CeXZznMBzSIb2Aeu+q5a55aAdJQt43J0
6g9vowhLK3Ta+0hzhd6pHwQcGLAawaTg2eLi7TAojis5ZPzs9ndau9eDNW4MeW/8ylnb5KQS7ntg
Jq+dW173wmWk3giX2mN1hlGSv2doLlfgUIeT4PhIalDWGiiTCeNe8WAS5rw23RQYynTHCqtPabEB
yRiISwZWyB/aXdLYJlakbCvf8/83hEWG26BbjfdDtzNiZ9ZWQoTCM0lsWuAomWNqW87soX6mUojy
B109QD6qzSsHSaE9ULAVX9V9Y5GY7nqUoa9RupHObFDIn+TwgaZgdl/fhXcZnsptX678S/sUl2tS
uHliGNcsfNvYmBQuxYdoLMH6+o/a3aDgU3E4FaMM0F0/J/hrS3OOcg4VUnj038xX+cAmkXxF5+4V
YGfgdivlNd+Xm2Db7poX9b5I1iMTYTSlF1KgFyQc4oEKJjdI7WJVGq712qQA2tgcd7myHLO7zLCx
AAaE0d350yX/LF7n6ELcm2geTErzL6jS2D2yX3i7UvULb9n4jHcRGxZERVRyCAdnwTdEese4q8jP
29ImvWbrsN3VF6ad3pNADMph+pXv9Uv+HJlLzyWfgvJrmz3iQV0qDSkqi+RQaHbBzcI6QpwBDyt3
icV2LqVlhQJlmTxQxzXZG8wusC3ZYaCv98TnxByKeYDX1zZG103KzD0TN6940rqzcEovOGUGKAk8
Zpw6kIq+I/acvnixlRgjdoCh6FF6O/EJ3cql5tSxFYjdZdZ+NMHl0jlcdNNSO2sHdPTR4+h41Kjv
LHyBRL4tdSuGH5uGefYalnb11e5rGwwdhhGUzyOC/MeMrXrrudQtdnqOd0plaw4EFYf4xoO5L/CC
wcQPlkSD31E5+K88M8muy7eEM6BqbMRFcdGnbRE5s98WMqi5IpTOwxrDatO22tFIF8OOvjp9ChU+
K1J+h/A3Jp7FhfGv/yqxYVFRAS9gn93F5jp5hN405Z8vwmsxvIr5uUvs8pmus092tUMFFa6RKCCk
pjwbquuglmvzvi1W0C+Sc0OGLLUPEQSf3AzeqjFlPAeaDQGgh/Q6PJjhonu1DLvaEvtBl/1z1Bba
FUML00lJtacTMB3Bgbflchtn4MuSU3tY7wIKP9mhEWzKbvDAA5qjHHeIDz77pBs5JvvnNtkQ+fPW
mQt/l1z9I4C23KJWahHsfNEIuFffmc9wEKVgNVfYZKw9imXSnhGLb8NTds/Hlk7iK9GkV5oZ/Fjc
UZwRXvD6kPxOLS7ucpubK+ySV3p3HBSSr9rbISCZp+xX/5PdOBW2KKqao/mEYfc9+lW5ESO9TbFS
P7y9iVnT48xHjbzID9Y9Xkb6esW+B/wD96NeBZ9A1zlui53bLEKeo2obrXhHsV7aZ1oFvK/bZ1of
TbmsMLbYsu3fqffCS+qIHyKkd5jBPKqnmP0Q4SeXvHkDBaN+VL94a/Wl3UxLUi77TdDZysr78Hb1
k1/tIsS8G3kv2MY2xeYW2CUZb+ZGdMoXCxzRwBPKxf6FhF6AB7jFB2KglbC9wdHW1rk6Nw+IOZ9M
8uDwPyL85FlFEeqM++CNqjr6xe4nJbZOWOP7SIPPX3x1BSpLh7IJfTZv+eapPQfKPvnUnlmd9+Gb
t05di0iC0LZ2xlHCX/jJbAHRhTU9BjQwVwaIJHbjV2EvuiVG+ZVF5IzN7q/vGJ3YwYFlBac22tTb
AAv8SbrMm80sEuMMZ2ykUzEfYom4yNb08/zj+CA9P8OXkhqbtg9DWzznvBjL1wQt+3Jw1CMLh5sU
nOVd8IX91bwn7j38FV27D14CwkVyspfsOqbrGTV+9tbDxriwR/FQGJ9M3fbKftxCwTReoJkQKDhd
+MeGl8a3W5LgYsAqVGnLYENF7H2hHOe4jvY2+lI5YlAZqSgnF8EBe5V4zy7vLwbsFocID8w1P+Zv
yNGt/dzfFJj6rLx7/xLwPC28JwBxxDY+U0KPgICX4jm8YzuS2XKwnC0Yd9VP9ZP2Uj+xPQb34g4j
wQm49BNnV/WQ7SXH2G0IMVkZzxVPW4mgNHfYPNkstRdq64futXeZxjwVDwjUBHtER7rtKKWd8ZkD
OykKNUkYtgyf0BEZ+THse7S2rKb36lwCHIMciCiMsOer+TwOO8vujt5HPzwBTBLStSauc5Wz5QJV
v2scY1r/PDY4fDjE9dgYF+LL/AANpLXuil+eo8nupDopFUDriKULOBHFx1rbjcfijl0QzaG1Hfmw
1bq617bDmisg7pVVzUDwAY9xsIjpB2WPZFvk9IV4UTLcOs7lM17C94yyLFgNK/GzNNdxvWIDfxLY
yGfhwqJwjUPxVj9jp5A5eEpn4QFUoa81HY9Sq64NRNC9lQAtZDSz/f27eNA7HKiFZdeTGNlGxSON
eB9D06tPunvOXLOfaDSEUrjDKzuT4MLf/x002pJooZKlYsW7WurMVVTxHsfz5BFLjmFKmZJnIVFq
x2igqKPdgngtahm/9c14i+OQiR+0NDGk9kKljEK0b0+xGJXrJOPzBEWH1XmGrfXzLxGym2XLZAOP
96Qgg6v3qjRQLg0gq37/MpjVASydvo71INkO/Yy9VSkokwqUlPVlfeW11e0toSWBCjkXTVj0Cau0
AJn5v7/o00NiCP6a4QJNTATGxaqpQsqHwHxCZFm5QUFhju4RCyKNZxXvKUoOWrTj9Clq0VWITz4d
i77wTUQDEtbn6tir8qccg13NIg5zunn2+L7bkLRetEytnZecuciVgxaLuxvA0pdSeAcIhjIlrN9i
HnuOdLnmURHxH3MjWlV20SvDNe4nXo/D2ajbmDzxPKYzw+DMKx7V+mlUUa/Ovw/NgTzqsP4Uouhq
JcWlGur7htAF9kh1mQ/JW68XtFDHp7EQlDVIYpfOuiONxikefbcQ5KPCwdPqvPtMUi+Gx+HIkLUF
vGdOLJXiyol39hjurPrGfCzaSXNiHzUQ5K2HfpLvuB0UMLk6Y9uLT5PsKaCgrV2Jw4cpa8LW8gIc
fYHrKdW+zoZ60+KyYp9Jkk1lULoag9uLY3CsBEwnmDHGtVe26070gS6p8xSzNg5mYg27LqPItDqa
gSTBMgaaoE5Z8sdI05j4Omi3IeIM0hE8/KNPU6v9UnsAegJBzTNazNESyoVWbIFSwogtA07Dkrn8
v/8P8fMdueYmJlE1wReKhqZbKu5MfugN0EUfEjnrBLNyexXOQG6BKeh4X8hAMmt4w2laris12hYw
pUBUjA///vF/813mn25JimjqTIjUG26OMWjAJHOjIuO1/+UNqi3WPq2DiC6GMAuUvEqn2wVP/weM
jQR26E9aEF9bkhXDMjWGW6o8f7D/kHPEWi8GeZAqJi2pt6hwilX6OjT606jjhZ9E1PRpdcCGd9At
9JyMkznZ5spGtfrtvy+BNH/HP8BFvz+KISuqagGkt27ugBRr4og8tIJyDBYhKgWwEMJXADLaFe6I
JiyYT85AGJbvwPSse9A8cJAWlXDnjz8sB+ObzyJLaFEVU9Vk6/azaKEnyUJOuE9WZhiqIl7wM1Yg
GYu3AC+aJ5jqD3dC+W4Bylg8DCwmoq7qN3ciZmI3FYVQuXpGu8/o0wfSPNFJUmm1E7nq8+U3pOa1
KMjWTLN1jRO1HCjtkQPgMkmA2HsREuNoIWKlXcQytb6q8Zc8qN8jtG+/qh5NNCCwmIdFk3J7i5YR
eAk5ggMR4rBVaDbnf9/U7+6prCgGFlniR2XxZl2PvlrwVvJr10x5EergYRZ62f/w8PxepLcrh4Q+
kYA9+FuGIf+5iAecziNE4MrtKu0Km+YMsnnXGzS/G56Yghas0WdnYjPBMVj8pjc3Q6Qd8H+Qad0n
ZyLHhkVSF6d+76nmnnu/Lkz1y2pmZknxmpTVAVI0CB29XIu1dxLb4FdepZXz74sl/0XP4glQZF2T
RcuUiHOfl8h/HkZLUwfJl0E4QhNBkWnk0AqIs24ZtYwp93SqwGKnhrIhEGwlzm1l08kqMPJSj8Ax
hjCiD19Q+b7MuCIcGuaC4kMrmHr/5KVm9cMz8u3eoagM7nh5GbL++8//83GV2tJzI+TjsrKWrQTV
BsPVkljNGClT9xAzUp89/a+DtosUepc+Ajh6MovEFJufPst3T4/Cxi2qKOoRht4sAR9hiSSYY+XG
GtMTo4xHe6aNjAE9oVIuARPzPDWkXek+Y4w+SD//fe++fXwVS5NVEc6bzkK8uXf4Tf53DQ4IiuxK
kmkydyEi0fHBJFIdUDVJSfOThy8rBggy35xOvkQmfaUZJzNgk8PGPnx5MxBlQuy/bGD5EgZIw9U/
FEkBuyfhlG012PvHaxd473AidtgoaZhG3XamLDUzhurfX0z6/sqausHbWFbNv/YlNKgsILFy63yn
tbTYdVjVKqo1ZwA100RoiSfJ2iQ0ziPIL//+6d+9F1lhM/FMBLin3LwT1MFTWzXlnTDOnB6B1kSP
wY2HNlpLvvEQaRkNkr754Tt/t2upIsQkFb4PJLsbnFw8tFk3Jj0o1YF7ieDmVSfU+N/f7KefcfPN
Qq2R8YmyYBH5HSadyC4z/WHz/XZN8jBICkBflSH37Zq0IlgtcsNDUUqO0jMCGNlFrIEFpuXZefiN
CVLDlVa2B/wyZ0xNDOPRDyfJPvHKXVh1ByDiAHplcmbHhCkV4HO6UsEriVBOM+fPdworuRXGBzgk
dEZnYJRv3JOi9j4Dx0zAqj/cnDkb+6ZOAJ6rmaQMqCLhCLcsPFUrWkUAFuT6iNMXDa9xkOzAQxFB
LaOUx8yokwfc3YwcwN34QsnUpKD0LazM/vc9tL77JIZpUaxqsmTcbjqlbojmWCgQ7LNfgs+wPSCK
0zIaiTnueB6qxtspACsCZffvn/t3dYJq0kRYZ+gEC5i/r9B/Nl7Ll5qpipPSnUhvNWSeyZqLvcyL
Dj8am27l/VQPzSv+zzeswvczNQPjvKaot9WxVYfhNI4m7jDVhB+BMptS9rmoosd/f7Nvf44qixI3
mN1cnb/5f76ZzhlOsSqDcD16N5Mnr4UeM0Pp/VBrmn+XvXyf//ycm2JLUBLdQziSuyApGsFSbTTf
nPJ1EmmQBUi5ylzxPiFoL68jCLFj8aLCdi+jK1+fXkPXdo5gzZorJV0p6LEkJRCdiEpoMQUpnzgb
Tf4M8kGPgq1UAdwQosSx1Rqw3xditoYfKqwGTUTRC92ntUxEFZ5/8VN8YLLHMT9SNlpZ+87UOTm8
/X2vMqGTOsJyLF9FAJ83qyCfPvCZC5ueAyWeyR55JLP8ov3oTBF5QRz4HIgzXDtD/NYbNsdTRm3+
0KBXM18kA6UE2McCc1Pf2PkGGZJ0xce4Nf3gpU910sVa6DraoJ79IvglwsSz49/5U5pJD3OSDDLb
tGfRgWB74tBcrj06rLnFALzTsdtEMeIBcwgew2m6kkj375UiffNioqA0NDYDEWWYdlstJcBxFY5p
uRulAAHkoL90SXZWevliVtY73QhCbsb4jJ3niZjKU20FKpCmHqs/IcLadszUC+b1Z00qV1JQPExC
8irpJBrJSkNqFzEA0xjQ2Cl1mxyCx6rTYdsHHllIEungnvhZ1firjfiMrY0plRo85h2jUwEgqGK9
J31/0RrrODXtRY5puXaeo0YZA5HUOlZlsFKxETYqfyFKwqUytHbQ4+WMzqms7vGSnOWmu2CZ86vP
CPyxokifoy+tPcE4woOJF0olv7WZtC4GRo8hl93zmGLB66bVtCqrCXEFnoXl/DlltY/t2mgvgS59
/v57nb6v8/qM+hZQOIQKGTlfk0AZJsFNYyzYVuJbHXUgutnTJPVZkbMNPottEmaHKZBPvqbe+TFs
iKB6EKb8gNsF5k4QPAR9/FIFxbRvCKyVPV+4b7L6oLbGp6XpdPPN6inHjniKOwvvVnbCGpffcwaF
KuhhuPphhXzzopAtaKk0nzRUmcbNZuKlUEvlakQdDYYs96tx20AuXeoEkQNi0JwwtT5DBOxIMirk
LCK3Pa4HhqBg4t0fPsv8Or/ZQBXZUMFNWLA8rNsjCl2WruuLNHfBgSBP38YCedoY1VLyqI1lq0vd
FuG9uBSK/m0wmg8pFy91hbImCEx1lXcF00RT8Dd9M/zwEpP+PnUonNBEchQlEyrm7d5e+WMnBK2e
uT6WAfpdhYlUlsEL4nJ/5w3Vi5eSfskJIHFrA85WIPSbthW9H15qMxz59hLBt+V9Zpoa/7s9KzZj
bPbe2IKXNR8gAqRr/H8pMdkRIAxMHYshGsZdRtZLqxCAOtM0mtlzrnYWsuIkwtGof2jpjjRwRHfB
cIL3Nx1yT0D+hLFEVuOlbKGc9SoCdnXhpHQJ3yVsZIhzsLXIFHG8lkyslI75Dzf/7xJa4XykgGTQ
6G3I8k0dVsdEb8d4qiC0tsdGthi9V28wqBZdUl1hjl+TlrDFUpmAxeRv//7hf1fQ6vw2lQyQ0Ial
aTd1ZtwVuJukCDuKybgJv5I9jOOVbp0T6uW+l9P7SUA89O8f+s2aomoHd20YFEaKqN9846LO89bv
2sTNYySfaAmLuH6b9BboB5nYHjrpDI/cQLSpcUZF/fnvH/+7BPzzaVNFha8tS6qk69ptYeaHCVB7
klLIQiDQHlgqq0OXkd5Bop/UuyjRzx3mAMbbGjNpAbRFT3ei7NTFIJpPVatc2/mPzTC+G2u8/MVg
0jHJ38bxXmkPYPy2UY5Fn+iOH+7W39sEH5xDB0W7pvHx5y3tP/UPSUgS5u6UD47pPlBwA5NWH2HC
B0F5/vdF+m5hKDT9dC4TlZB286MCpMKeSfAYaStwDQwcHr6xTrX2QDTJhGWME2VjPf37Z/5dMPP1
IKYrQM7nzea27FILwJqCGaME4p+3ird8lK4gGWyxkB5+X/LYS1eqbPywHv8uK1WRI7kizsU6P/jm
IdBqmhiNZ8Su0LbbMelcVY3vQl3c//vrSd9dU02k3aWYkAXl2zYuZdcQhvzbrp9pZ73jDJ/zoNFw
41WZv5SCso9V2YlIUzdhC6g1u2yl4LRqx02IKBBIlQYHbjKeBO+nlfVNucQ1kETqd1Mmety8eSQH
QR6yiJgCtNLKbgqDi6IN7AHevgmbXdu9SF6EyCeCESX9tNS0+U17+zzOWx8xEhpy/NvtgBdIY0E5
il1LAy6hYvSjAwJrQTRy9vW8Jwq8Ihx4oI01k0gyxectTUqgnPp3ZGRRwXbetAQ+ePgNvDUljIAm
D7Ui4T0eyNWYYt4ExM/z2NMwk+TKxhmHKKRoM8ers/tExUQ+zASZ39CxplAx0OMmmQOAZ0fb9TfL
QCjNldYDL/r9fweIZ8FOAvqEiZxWKzi4vn9tam1L4gaFfi7OpnjfCUylXMI+BskRvtPXQ/k2APcT
8s4FxGUtZal8A/DsFPMx4IcFNz+kf11Y05pbM5JpqbcLbopguAYqG93YC68esZTQSVf6SOoOarQ5
gNjT2i1ZzOoC09Qn7pyVUtSnf3+Ibx8uIgcYX1gy/P+bjSRVS4oH8mpcPJ1IqvjaYixdTaP54dD2
Tb+RFUz+laSxqev0+v7cHHG7KYQvZ4nbKwyd0CaaLcgO9umaaFlKqCvMA/Tg3JtG0c5BK+8rr9v3
5vTTB/m7Upk79BJjIpPmJ1f/zw8yRSI2YtCsrlTDvWj5xR6qde2/xen4rM1WzrpO3qtSO85G+NR8
//+/4FwFlRe6aoribUeOx0Dv4oDdbIy9z/l6V+jL0sr7YbOW/z4k0wRjZ2TOQPtevn1qhzrOpCln
xyAK0IB5guA6KRLUWcY5Jq55obNnRUrjhp1uLfqGVQ6QnDzg0ZErKOIxhgdODu5kUfLO47tQtZ5S
mDmyR9jAgDywlhA4/bwNf7fbEEOhcsK3vmnLmHplgvDrYpSd7Vbom61QFG9cymUmy/tR/HHX//Y6
yQqsO7AX5l+Tm4SLZOh0v9xxuBOkFiRyXLy1tE1BQpooa5LwvU3eVcAvPVHifU9FSgZbmCGA+ffC
MOYn4HY74EYx5FUlhXCSm/ec1coAnvwydjEZ49IB9G8CfoBAWUKtDNF+YZLKm/oUUE1QEpwts16L
5othqtcUbU3+NfhYV8K0c2vKpYgXJKjpgCgHfuksCWX7oB00yzuMjXwl7hZWGotBVIo3tYkfiUW6
pEX+Zg3ivgBUv6hRTqrVS2Vqq9IXUNdSL9GqpgVpXSepvFegNRUWwZWy/hXmDNsDM1VWuazv8Rjf
dyRnQeKudkGrgLcQHSb8tmeQ357rTyTerUqWvYjidBDBWsr7gOWwiLUQ1s7r798berr6fZWLko5K
kL9H4k9vVfXbe2/QYWX/w9t3W9pXXj23FFLebGW1zYAtmXG37Rly2vMDUfUEaZbB6GpSW3GAede5
0pElXYnhfYv86qMN6s0kqlchpMpsejbssiovsDhOk1r1lKXWMq6Cj+hdskCOzOFTkB5POLzcHBZZ
PHOmjERHGS3onx2Lyyw0Ao8VdI/zXqwY/JEIAR+8VIFbp8NJkPv3Tc08yxB+eA18V2BIosoxEoO3
NR/j/twVCUwdohCAiCs00oKw+Xt/8LZitJL88iGvxjexQKtD4q6Vjz9UzfI3ryCJzXAumhnWKrf1
vizxVKvYt93Jkz7BtT0D+380pGBVWtklKl5bSXEVd/zSZ2OZhnAneBZzY597ypvZNZesBKhnFkz9
irlTta4HBBSylzn0e7BUWc0lqJL/jV/6I7fn//wnp+e73ZWelqRT71OP/XXs7qCtDpWf524foWgz
sk3Z0t9J+0sVZ5upiLciGYdKgEMLleaY8eHQkSx6sb0kDeoII8A6E9wlxvQRDepzaoqfJIeXkfkg
peNbXIs/nKm+vb2SxFiSWQxnutu3rypYUViZde5ipzuWek+Ycv3oN8VOFEOytT3yvYfVGPnr0dR+
zBX6prDmZ8+dZ1nSLPbqP9cWW17f1GrJ2iI8ZSmzmqVB3fPUrLWcGLPogrOebDnxs0jET/rUDsS2
ddZ7R01uL1jzF3FjImMGPq2I2eHfu+53h10+HMcZhRqMk9vNrpt6lQpwnjs5NfkzuDGHeNnnSGO7
9ANjwfl0L2b0lnxNO+q+tSUw+PGHT/DNuYo7I1qKqXPAMm/LwMJQwybN6C6VIzHT3J9et1y/BmLe
PKtWdxHF+DFP9f0Qm8fwf0g7s544sm5N/5Wjuo/TMQ/S+c5FzgMkJsFg+yaUtiHmeceO4df3s7O+
7uPCyLTUUhUCDERmxJ7WWu96H/rJ0HlUqfUl7eafwovutdL+UmKyr9l0zXrGB7Pzne3YsFDVBJbN
nvRbdV7ib1nO5KFRQvfE1dWL4zSPeccASqLm3u/Lj4rB7w0WC8yW6Rgm6pa3CxEjI6zMbi53ZAc2
bYQaHj+TBc6rq9qNH9J44pvjB9NZPeM3Oy/1et2xLCrQthmoFeqXwL2eh7HVQ5JXdCw/z+gYR3rD
PXEbVeVHiW/vvaf967XejLdAS7PUtlWiLMAfq0tCGkwNnLqIcIzk0ihyd+Ija7Stbaw3p7muPJpw
/KM/BUxad0XL+qNy9C1sbxNRz2vraa9X9jNG9QWVfOgk2C3lsACNPsGGR993Wv1IS2yMhb4lSNbi
InH0APa2j1fnYySaBeVHvPnqF7s0dpPFudCR2K6k876LjX1TegCs5R3IxQgqe9CVKOm8g08PNikX
c6x2opq2ehMc61aeggLTF23atnN30obmMcPAB+QxYTMRmLwt5LS3errUmv41TcWj7HiVUXkaSxxM
inB+cHIqJWYA0qiiSXuZeFjY5OO8qL/7+zgjPKvsAM8XcNugbL5mnbtrsSzTJmtaYqQdjCupA8mx
cKTZNPSjXR0uA97KxkYlSTeefXDRBHlp1GyKEaW0XlxqpFlkFjs4WOI4RxPA8bJkH3EbSD4VIxB7
ga1tzSamSFFyYAbTCUqpZQsoF+GmGPCmwyhqmFIAEX127gsOiVZgYwyS6zl/QrnuI0vEK8E5xaMX
b3EWQjJOBnsBhOFL2KCzTgNrW4IF8rX6Hhs9enQY9bNf3mN1vrJqzmOePu67kq3QwTUuo19Ywg4K
speA9iAv6R790D86fvsik+o+ast7rRNoKUI0TzYt7dWPzjeeTQiLeLtWT+m4x8tw4bnY3VI4ePYw
RwprmrwxKQ7iXezwt7LwVgdq1WMcYMXORmh7NSRGt7kPJu/ouxNNpLxItQ5gkr5F37q1MnwPw/hm
SPovlReNq7Kftn9eLt+dP4bnGSwOFrKVNwGr23SNgDVc7swOnKTLihwPn6Ya4gUqIXty1/0cHHmL
H6yD7x1SyH8QvSKmQKv05rJODFASMSddZJR/DD04lVlBPr/8YCV6dztyOGGqii1lxODNdWzEQZjX
B+VumIJdP/T0ROEEX9CtSzalQk63qJP4HvDkbQIWpzE+Pim8t+KzqXou95gs7NvAMaiLpqgHh4oC
PRx5g+K0R/8+aO4N3z4hFCDo82Hcz2cW/3WcoHjFEvFGbzFI9kk+9gB5hGg/ZSZILd89hoVJBcvB
LDkERDPgnLkoDNChaRfuorz8WUXi3MfRAV/xYzBJzBSgTUkHVHhfks2PAIVENBAXQ7+aKvfR6rGB
y1gu+0nVCHNtaba4lcaT6nTSp4tVzrtyBrgTe0sjAMUc6wj5f5pdhjBH0oAP12vhWcm5qe9bv0LD
btM0oIv5op5mhTMY/V8jmOzUfSKUygoX04YJ+6z0vsVvCedeTiLfQm1AuKAqdjHrhoWP3sqIEhI1
Mr31OaTCKkixUyAL1RWeWJmpjMgyYONoYCEMfHsL8gMKAQJ1kdcvNFJhTKrjzT1KbPkRRgyRDdJA
2I/1ODSbCc2/V4sIe4eADm0DHwpqj550D51OE2XeRot+pMdWpk9zVuO+USiROD2fScgFlK3gn+fg
e/ulaxGiB+jdGKpqjv6yXyZ65xRlJkvcD6kxmZ8LNz9Og77NDHA1/1+XehuiyRq/4QrLx13s4aRY
4i9ckmPHJnE5CO2Dt/XuKdklrkKXghyNcO6f70tvzLpq7Jb3le26GJpeVK7jsdqoc3tqTF+NCLwY
nezYDX/wNt879ZClISXFUYs47M0R2W2RFZQ5y8tI2RcH9KKg5UWIkxcHR6Pm+fL1n2/s+1d0yOQr
sOlv2QbMqVG34GO4a9OWBrD2EVeZixFOz1Xevgj2EFyd1n++5HXpeHvOUvpYcp2olb234p+5q3H1
h6CwS8c8XtpADiUaR5otA0CjeruYhfvQ4c0EC27IH3z/sclwcWxBWWOfoUp9FT3m4h7w9bGj2ZU+
00JwIk3mbTDRnO9oFa4TkEe8wjlmiN5IdEFgtue9W3vucm7nbRTWYun5zLeBrjRYA+S2jxIf3RVz
5Zgk+EtRvAUkHT60OY1xAk+4IrB2VWF+HoPmU6mV0yIkE4ugeRWLGDfhQMtWJvwEcrMDXceq+7zp
ME1CAAgkrFoSfZZLfPy/pj6uEw7meH++q++OWsasRSmI0jQa1H+O2mEMYaXFQbEbmvoln54C3Eay
cN5jX3cy7bXoVyn9jvNHicz3BhB+QCQySejav0UGndSmuDbdYodD9Us68/iCubtMubgUSoMxtvU9
vj+Pf36z7+3+VJ5QvOvqw/V0/cvKowdthiAZ58OMLaTCrmYZoNNSW39bOQDdjbu8ah7V+eTP131v
xfvlum/j53S2c1k5ekFj87j1c8ZY6nenwTSe20qe/nyt4J0MNRRiF5EYYSmrwptUuRh8gB5AmXZW
mZ7HUQLfRrYekY0121yAcalfHWBuVJ/m7aTH9LL7eGaQNzR40GHYeQun21nRz7zC/ch1x7s0su7x
qhyLEINTK0fkpxk/I5derM7GLC90vqZoJNemiSxvBLvX4TEYpxjnOPNn0WNpMmcPrI149+I8tYnL
PWda2qLpNuno1obc9nxtLnH9VAf7RNtdcMoqupEajXjDwP56QeRFwrjirK+Vj2A2OlpCyDuHxjaS
Dow70UHTAwyJlGpdOsNXOdsDEDjCHkM4W+Rep9CNcHIeML+EacIWLPCYyJaRiYdwZo33dh4f1Lm5
aa1nnxPx2DE2QCqso3h8tqMZDJZ4TKv+BO6hXnuZdhwzZz1gP5to8as2t9PaicUBxqw4OW0MLYrm
Vwi9H2wx702aQAGoKTwwW9+KOvO87tBd1uTVa6KrynqW2FEI3X52audIwfdZgCj7YKU33xu8AZoM
uiE8SsVvxxPxZQS3kAXCzb2TieE9stvQXBndssEJN1F0KEOV4Lok2LlhCtKwCE9jkqa7KC0e2p6y
Zm1S9i2gdpjpaxnWX9DbA7eSs7KWyI548eKX0GOojm3WOpe0ABsObhB/nhfvdArY9Fig8zBZbshV
vpkXkTblaCpzPI/CYoN+ig53nYz32Bonu+Bdwd+q4ccXW23Cfz3TYmB7QYAwe6rIkEc0ImqB2Mqe
VViUD1D10G/R6rSFWkAnLv7tID3yJ2ltQtfCPL7G8VJoAChyXaGhdbiviYx3f35TvxO/sX5ENGCo
w5RP+keNmF9WtMCd/EKYVr4bzXTdkFTHSs1/FJUrl605bowgrFdVgXV4YRqPMf4KxPAl7b0RbBBR
ZtskIwzAtdKP/Q/WofeEGIi2KR2pU4L3W2I2Gp25DiWLbe3HN32SX7S8uY8rGqMdm0ZkAeOkxce7
c8ZHzB/v4lHcOpS+FjIk8hSd9zRsirh8ERkPCpd6ZG7FywStwBv4E33pH4HWoPaxtdcP7qn+zgqK
NgKpAAI3Cjtvq5p6GkYuaaMCfXYLSCmj36+fWDZC/QD5GY0Id3ecq2Q/xIdgwHqgSrP5NtDxbhji
n/rUmHcU0Khu5zgGWaHic/YNqjdjukQz02XKv8OHLNdDKe5wR8X3BLJiUJPjKF1mi5NIbZXiqwq3
k8k24Tru+MmZxQqDyrLydnkW2NB2S2Ip3zpUJoQcKyYvrCpf+KbEBwzUMOnLSVBIqXxNwxf6FM/P
XWPFaA0Dba03NcpTzTr7TvJcIkNaWL1tLIaas5Kv+TdZ8MMbWILdtP8ZOfoqdDjNlHKHkG3VuN9w
LH2JwugwRng/RamziqzqXu0n0vsMBvObOhSK3Hru2vbR6PufJrU+6ubPMjENqv/8YUsXjzFn/mGQ
+6AWFMjjI671chUlw+ttqFungN0gstNsS7aQlvS2AZkSePfgkAkfcQRkiZV4ftViN+fKd3TSv5XV
9OODsfDeUECQZumIVghq31bVJooJeSesYjemVY4tpLXA3vdcRN24JZ7j/iTBvbQ1IJ5q/aLPJiuM
D5Ql7xxaaBD00Zk7akd/m+AFd900hTqgBRWPb8jrJ9fDYlgGDfcGOekumJr1TB/pIsFr+aNZ/M7q
T6qEmg5pXE6Ib7PvJTX2fiiScpf1QCTrMt3ZFR5mHkb3K6uhvaqiGenGdx4c5sCmCGPMQ7tdWFdw
n2Phb80yPYV9Y+6tSSEAZYAJIVwu3dnLfgxvcctcAUx6THzAoZwttpxqOBO27d+72P/6R82l++//
4usfVQ14NYrFmy//+xYsW9VVr+K/1K/93x/75y/992NV8N8ff2T7Up0uxUv39of+8We5+r9f3eoi
Lv/4Yl2iq5nu+5d2Or90fS6uLyF6qdRP/r/+43+8XP/K41S//Ouvy08eAW7EtD3/EH/9+5/2P//1
l5IdWr+MeXWFf/+zegv/+uv20nWXH3HfvQjRvfObL5dO/OsvzQ3+k2jdJ9yjAYBaJwmu4eX6L571
nw6yHoucDz1CSFHYgsqqFfG//rLN/2TucMpH8k1MjDLqr//oqv76T8Z/UiYkWKVy4qp2N/ev/3MT
Pv0d8/399Lgp//7614La70knpXGkCGs49Lzob9NegTVh8lpr9U5vh1MFPJCyDFWymtSqX9Fi7Osf
nYreu6JJYZHSL71Jv+UR89ImMBwNnIjWXWhJcq31Z2rXg03qewjj/oPDy++zkJylqyrNVMFoc3tT
YoiEFs5tndU7I4fbS+em5k1P9ZxdQBQ//fL437mX71yK/hp6rtRyp/8WZUsvNwKYwvVu6rLXLM9e
Qy15TWjWzqLvf77S70lRgys5PpkgxsBvT03QetnFzljvSIcFwOybBtUAts3ZmHx0/97RD5F5NVi+
0MGiU3pbp4tqvYA/zbuyKJxTJdeffGArNQlGzKSh1TU6Z3Z/b7QCBNXUbDzpnSzIYbP5Ucnw9+Wc
V0JtihyRhVDlbZbIk4WviWCod4T+G50sudtPZ1IIT4Y2PY31eO5s7yVMog9G0DsnRa5LPwrUSxLD
aO7/eVLUDKeyPKNiCGnZPtXF3vQktlTDuRHjue01rPmjm7Scn0g0hPi84gNpt+gXB+aPzb43+u5j
6mYfROTvvyxb9dpdD+Vvp67bVr2Zx2W9E3bXQIZ0duxuSsVFo5ruCxizt33b8I0U3ygdJJio8vsp
U7Y4vXzwnQnUMM67bvRBxv7dx0QqneWJOIvl5Z+3C1BIPyHRr5GNNu2ulgCM215yGiNyHmxmhEcm
yBRfqcx/JOV5J4vPo/rl2upQ8suh3udMKrU+r3ejY90NOjt7H2FNFY3gY9rxadQhDeopDgyu+z1J
PpctzOg/T833FoFfX8HbpFBWxJUseQW0fECs98Ynd0wvc6XhKMOS8OeL0eL1+91GPOX7jEsvIEp7
K9LlaM+2X9UgKfR64zXe0a2y10GnY3HSpbHBkmTb4FWcJ5+p4zvwyPEVz/3h7OB0IQJUReTujz6/
M+XTMQgZOxZW+OMQbOpOf4LbgcG8PEV6f7at/lylmxHgKGf01yBJL67RWTTpjE9zvglAStXRtncL
eH4Vf0f9fO9OyoFnaQ4V9j3WwzSFy7oy52Xn30TlfGxcBmiW8UOOwO3S6k/lDGDBc/A8BKRXhbK7
TihyMWfbduFKgjU04l1uJMUitggm9KC89eIE5aht4Mg6XYZupK8K1/zIOoTVuL8yoEqAC3NWfhKe
cpeKFVO04FTmxtm+aKLdFFqbLp1xxscspPuZ9eklx/04syhCSvBPNjSJepBrM0hfCyd/rYjG1Xgy
A4awQYEKL457y+l++GopVncGRwpzGZvdph4AeY/mD82jbKjLGFxpgqG2d9t1XbgYeF/G6O6GUT4C
alk7TrdquZ/XxUO4uCRS3Vtoba0tx6m4GFyTEx7SL1a8IWj5A4jrjQRWpt5jm8ib80G4gDtf9FLE
C7xNEL+IgKyoMYK68ngs1Viup6I69CELmLr9oZO+DllGK6j26Ai4n1pVvLZFh+AhfkXocIsRBl1S
U6EB6MTEUGLwRO7LHnmr2sDS48z6E7brpzR4GX3SE44/YCXFPmHOhKP4SqV1cGhiGEhQxBYhpbZF
6M/3owX1gk048OU5gOhUkDyOM8nvB12wvgf1xu5SR5eAEtYCvhweoj8bOR5tPb+oS5TzcI4HNdCS
fqOuB1H3m4IKBVp+sWYdXBF3isPPaaxdMDv6kzbkK42oN6uyi5EWF+nRyGCNTw0kC2K9hV9F9xZ4
k8XUGucUAKetC8ZU5IhlGPX3WYF1VWBhTTfRjr6wyYas8+pGYpy/IH92tOH0IrWbnmZe0bKMBbzE
RFt2TXrBaV5bsjveuZF88VWqybR4WC32INsmO1UvhbE2PjkevkGidA/Mq5vrq/cy3t9oyLPad9MG
aHVyMWsfc8rmMuDHNEyAehGtoWEg2U3CA+cL/UkNZUonTGXdPWm9QYI/LHapwbNJOKhu7SaCqCaf
LOCDG0Cn3T5LselKyvbGHnltfR73fKDal726YVtvIDOPjA8LcgmdKNfh2DjRa6om7lwwDlotp98t
uvdEaS5DT8Xtainxk/x1cMenIGeuVDuWW7idw9M15DY01mIkhvDWwJnAEiImDLC4lpwjbDhxfJVt
p+mhmzkTXpctqbZ6NIvLYWQI1ZG9HEd8EFMxPRnqQdGtpv/AKFQmqCtn9MS915+XfRa/IphHhauz
9Ik2oqKXffba7AKDbtck4puTHOTEHJAMFyPKLkgBBAJAbKx6tqxg4Ag8+gY2z7QibK8/EPTbCCAF
F5BPvnqjQuNljS4v3UIzsDC4Ssg+BMTDwuofQy5/Oo6TuMEku8JvqKXnbTO341FvE22VIQ3Ve+5N
MGv9dtB3TiDXY+uZsAaScTOQJ8bcNUo2yP1vfdwEIAuYT26uZpeL6aBaMV3RT0unZqZT7SyWrSHQ
twgDHAeO7VUT5qvwdnYi5ybTuDG178PCkQx4ezjUZof/fzwcCJf3nmAV7Wq1TVZjuEA4lmygrD0y
t5Jt6mrwsjR/aYrutpnwwQVKDTisth9iBS/QxjpY56B0x0hSFSptzNNyblxu6OsU2DyDk3vlDtOT
rhIP1wF5PbxAZnxV24Fe5K9O5KJX49awxAmBNxz9Rz+bUEeCVC6lbtwPYXCc+nSTD8oPzcVP8+9H
NInnPii2YxEdroMfOQji2YPV4zSvKbhdmWLYQsIVv3g867sJHz3yN0saoWiikNW6mvqXPqQxzqnc
h6YMpv0QpnsjwJA0KWZd+djQ6daH3caK2s9Nzx2JumTjN8WNCDSK9o3x3e0x1w/nDL9DwCxkCs0G
jHRjrnRlzmRF2rZxq4QHCLnYoU/Y9wD5JbUyjRxd1dcSHTwakympMQ/tUKxw77cWfTrToYz1Jn0Y
u3TGD0PXYUc3hi/oOQr2SUm/ciwaCJ1evGQim/CJq9sS5RYdHxzb/eml8QUdiqxbE3vmIpQvrl6U
66LhJskM+7gcBmPvj6CLHS4mWcyhzmFFksi1k1FAuz67KmcOyVm8lvZT1/Z3Iy4yK1G0EKED85LF
NHBn8OUx7mxWJjLuZZzz2BE8XPhFimJdsi098Ho26a/rmcg2xx9B6hAkBWmwmjQcrzJMSetc+VA6
tGI7MfEFxoQru6Du3KuzbNjDPexfRr2gGO0r8DvGZ3Z1LoX7VI5MAfqNH+ZyuDfVWu64p1l3cLPt
mKLRYClAt6Dvlsfh9GizUgMj0DpkLpvLhL2t7pyn0fNf8pFpi6DzM+k8HWpvCtdgBiZL8Uv1tPAZ
TyVfCX+8aQgPNnZN8abmmVt2ZC6zaNiIvr+J8ARbiah8FG6drL2QoqCbFu3aZl9czZOL/DG66dBv
MsM5GPTM5VWJZummB/69KB9M4UuUti5re9XdmrP/YyqGe8Pzh+9AaQGguYcomtxv0RrI0KYT2kCx
xb6R0qp3BN+A24fki99J/VgE6XCj+RRokzwEcJICcZPbRlH1ombUV4GbYJ5iRvaKPCg2K3H1IyE/
xlZDJrEk8ZkYTwHuqy6o9KU55p8TttKVnmy8cW72UwNWAZQgejQAYwxoHAJGJeYq/ApBv6ZjUtng
y2rC7s3cfRtbt3pnPpSDi+fht2tMjsHbYijxlu69rd+FxgYUUrvMrZuS7NyidcxPztiW+CBWd5kr
kq2j+bsaUhfaFdQCgDZBD/lPcASrvVAKtAxLzqjoP+mG5Ic9TCYBwx8pWBwhZzQbWl8AV4hJrkvo
aDjniZ/a4J7QvqAEMMUmsUB1j3VxpDOvYVJk5wDxi1M8+UOEL6E6MrQjOypOeNqyDrHsjSt3XYRA
oA2OeY73Q4xsH3o/GBsxZEgnqrvWMm5CzwZ3prVkpNOVDu8JKb79xdYw9J4w5FloEf7oaURgAlaR
qe8y/6fA3ski8+n6ireexQWDBmryXDs9HHe2AGmi+ke/iLElfdEpNbWA1O88gZzwpgSUBVjNqM30
VS+qgZgP/8aWhjqsz/GL9ya8fg3gYVPUsyONm37q5NYP2rtskNnSIWu4KoW9MtDjrTsPkyVdyq8U
rUBUzANmgqiyF5YPI4TWz21AudTza6yuvRhfOJmuOx3f2m7Acy9qQR/0zq7SQgwv2WHAWoTTyq11
RYOlHAk3bW1o4XfZZQwnburSVld3hdgKB9Ce48YAUb0DczDfXnc6+r8JMmlME25nLMMxsmHAztk2
Ik/AckanW1mezcbGmKCID4kfWbs+gAjKrrAd8YyPRjO+DVD8W2H0GfuWYjPJ7nveaDhtRlClEVF9
q3IRrC0wnJiM4RMmN5nRcSgSSbS18dr2hUvjVpZsiN5cqJzy1p06vFTSSjEjmwWClmrlheNKNzkb
zL2/88eIA2LJMd3AIbo0GASzOlLSJiapk9HqTPiA6hEPYzMLF/7EMV3jmOyAF19MdX5RG+bf2SX6
ZehYyRLOP2nF8GGu2wvqmhJqKySuiCM0zwmbI7kwZu1YaQ37u8k5y9WJzLAl0YeMRVBB0q/HVmRw
aCzAbRjdcy5gNIZEM6kU9aYthk9j4GKU6gVbOL28UosHNGiLjDMefqPck9nyH8HLfmJNekYzd7oe
dYVqXvFNECBdkj6ZPoe3DO2ZsWgr80VMvO9Wby7QHNRJuQrNpxI3UtusaWcsdblNdPCgifbVYe1g
EQwXY4g8aAYLrf7HqwBH3DZ9nds+5BCfYmafh3caDpcLfC44BQ04cBRNvzE52rUlB43CyVZG4yc7
bWX5bXsT+/hKoFutk3aZ2hAtJFii2eJ04ffEd0WorUO8REJPOQDje5FrPMZUBVu9yrX06i7EPni3
PvE+h136nSbHJydt6Viysotpc/+HuSPiJE4jXZweGp6YSOHD5EQk5Pm5uVX+yZPjafach8IHCkLm
sFa1vlSspd/AmFNTzJmfHPbpZY3hdQWkdwka6cFRYQheJY8omRp65fN8Y/gdBF2cpywJ8t6zi03U
+OM6TMqvk424n/gScb9B1/A1GxopRSvyZo57GR/+PlIJjI1S1rmS4GsCY7iou3AZzGyoKix1RfDN
FDvNxoc2ofx1HaFRj5cRPUgg9QBl1HAnWgR915fd+y61PiNaSoNoQeo01lv6nYvf8IpqYr4En67T
z+Q9oBLcZTU7NV5oZ6sIBgRYxi6yhrM1TFgrcTjuPW48J3sCtE2RJK8apeZ12stz1nDuKfLoEBXV
rVv1RKadPM6m+XR9Bn0CSEupFFEB8xrUulpWKrZQ8bEeT8+2O136Atvxuk0mTJgCGIUWPS3XKNnK
593oaSfsXhV3mGT1zDw0JIje64swu2oVqNC2dAt8x7BzIUuLYTnBap3Ox975DJm1XWgV5Boa6mib
z3AwmzDrLUFOTcc8E3e0+G3gth4Q+BTLrOQn1J9WCUUnkt+H6rPtAv7pp3yVMkZKK/4UkNLDG29X
9f63Wjq08hrjDZ11bBlecrFUiA5zMtMxBlbpt+uLN9SeU9uMV7MgUZHyfSMxX4WLW3DFb+JLSp43
6PdknlW8C++kY8BniXsKC/I9xnj0C+Me1Twe+NZ4a6XsmJoDg61Ycec/qwWjL5EqgGrQWW280XAX
GN4xSLk9WkOg4+fdDQcNDsHEer3Pyap5uGaTm4iVrnW+ab5L8swkvMzsCXKIezJFtBAzQB7JnFZB
vaw4svcG1QqQ4DcI39gBgCSJEGOnJsKrXcHmBJEwI5jfiKxkXURbQx+X11k7q+wY9fuftUBlex3z
vtUc678n2sbHIb/vvmUjAYhaaGt65+TPtpFntZSopxrP/c6tnAuKuktq/MClZhl1brbM85JlRrub
LPMW959pNSe8bZWCkB2zJxrHs+M9Zn38A3uxuSSr0rpmxK6+pzaLc7O6JyC0sev8ot6mq6mcMoti
LdyT45PM9FSvt0pc9h3wFk6tbCSfTWZHA4x3OdBIvx6RMa6utQFLNB6ceyxzw5CGa82Ynxqtex3r
/Eyj82YeRkAOTH86ognuURiNTaUtVQED3WUE3dY8pDpJL1l+mWAqUyMn7lAJHyeKXyebrAY9TRpi
XG1PqWdrcEj01NC+fkio4hkI1Qt8zRt40gt8b9HCuKdxZAh2DQUmChZrdxg/eS5cg2tiIX7MoQKj
9fORyQwMvCghABcBrt41A9yYNpWZY0LBSaDvDRzaHPLsGVmPIodIoDIeVlBcICOeJLb2ktyJ66jY
mlFpjgBlNJxaO5Jz4zV9lm4BzWIA7oe3A8aVU8eqHnBzUrhR6i2O7fCd5OG6aYd13kNr6Q0OfoVR
fBHSuL3OBxHaPELYhFVCQDXhi+EW7k9npm89ayaunIkNOkeYfM+IPna+gD5FgYDp13mPFjzg1TXU
DunohNB4MMgxyoqYbRpzQJwMaBXes9/LJnp1IxZuJ5+BQxMWuX62b4f+nKONm2rTWmOjxPnAsKNl
LOkCVSdqhyzsNdKKVKosH1kZyhoDOBqsV77aHym4YD/FvC40dt2EpFvp3Awa4VEasxq4Eae3EtWE
rCOSUzEPxMkZkg2o2phFNyiUt11SQ+8lSRkaAxjdMd42vSQGDUQAwy15oKUj2KZ7OtDLDRZs2sog
QNZRPsQup8lSADUKu5MJhcdRzlsy/SyiCj5RxxKTO/nPspXG6Rp7lrO7TlJ8v/KOWyTAobZiuhnS
gV0q7CFVCPCTFFwvnlFwYjhFln2yx+L1mqXRNN50myerpqb/3dV9f+sk+tJBSr4sSU1eNzuOitm6
AeGUOITGeFeCrEw5nk7eTy/2Ox4n97EIcZaPU//Fzwh52wL36joGyKQSYnVNNrq1uHdZQLNyzhl5
UQafqrTwsMBNXidVC6gDakixUT7bo/va0xIc+AFQBbIIiRW/pvWnYmILSWcySnP1pZvFXa0ReocV
Fp1T7rCgsr3RF6GhK0yO15i5xMRred3bMpdjtPDcl6bTIAmRrJ5Vasp0mJillXmcGO/IMiwoVisT
c+SEUbDRwCfyIyl7Vl9cWlw4fSjDmo+1yXWvwu9qgdnu3fU0d32jyiZqVTs2azNBHpnZIlAP3RL8
UVuDYAlvOqJhufPr7wEFRtiot/Scfg0djts1RYAwyr95Se2vrNgKSTkAZlP3xrU5SQ7NviqjfKlG
/Zidmwz4lObnzMoGF99y+orRNYc7LznNwf0A8ZsHEMLyyYlDhWuWh/4W41CSgWFr7pKyOKS8NboI
97pfExS008/QwjHELusN4fkWM3QWt2Dql01QfKkbcYhqGHhY/I8+Q8sp800BPzluftS55m5i5y6U
1V7T669z5OOY6hHrhqK76eyo3peZpy1YLuXKmfLjAFT+dtRl/zDpxecik7iZOeMO032n1oLN7Izn
Ooi1tUf6bpnodGn2ExZWfaW1T928mWlgqsLOx97cam5QkaZ3YWUD6c5X/Qi1Q5fNSWbYt2q5BPFg
Sn/j9tjy1VFPZ2uTd5vc4NiQ9uNdl1j6jYmDUizjeaP7VObqMJSoDYfHtrfcfQH+Cj048J7+Ug4K
aOp/dlBiOQVNDl2tfRM4SJIjjVJ0lH6wrvXsuUArvh16RUAKB3NrO+WncvAR7OM7fHabXmxKcxRg
OFxxoG1MHBzaNPaphA1hjt7h+iE0+Kz/WpXSODAWYC9fP+DtfRDpxPFfDzQSHSUIajnV93gUuYfr
ByQ27sFh5gxRVEGkr/nzeXmXJy5cFqmtM9/izRgD+YOYfDGwciZMEwkyhKx24IrNlYvsfNPl+Y9O
18xDX+hfy5qCQp4mxhoVHcSbwSgO1w9gAr4G7RSsTasBc+DHv364fi/FKH8dN9n3BHcsbD1pEWxL
+4BvtH24fvbmS4sufVx220NSNeWR9kQMlQKMi7Uy1Q//8wFaMqDzAPcb2YSkcJox6fYpjNYqrNeO
JvudBR2d2d8MDU12rAJWcpNF1kMxxP5mCPrNaI0QFuLkphCTebh+AAJvHVrsKmAq5fH6f/4BtHW6
zjMyGoZmGYfrB9L95t+fYe6C5B8XQYNMpcpN4ujDbE2aTwEQVnYB/dxlhn6umjSCLU5qMA7dfVyW
3k0GnMlyWzCx9CkROKIT1HI9ApVnnSu6bIpRrx90t1VtTOPJNXoYu1me7mHo0maWlNCtfaDTftla
946hgfuM9XrtpnGyDoIS2InhdBvsMzAnPE+BMhnxBQNKfUmivfk0cI3rV+PgwMuE+74agtLf9j0v
JwKBfp6toj5PNr1IfkWe4vo9T0kug979ZGt3Ywa1Z6Y7tElhRc3JV1uv8rsE1TMaalwQY0l2f7Yz
m42I+9z1Soh9/dQp45+YPZtr1+ssQgDDwgaRz6R6Cr98T3e7jYzsL/4AmigbQgDhpvdV06HSjkHW
HO0Sf7kCBEuQQOFUH66fjTJ+IHE2L/A05fTV6eMhcvPXlEL7OqNseLh+6/pBz2DwXj+rWwHoCXcS
Ov6LfG9SZzDJSR6c+Bsv8D6TjHKzEpB8c/s03aP4BzahPvjT9IPtCFtybw6hhW2roX1wNIHjfjXt
MAhem2oCe2p2iglsZW+nN03RRQy/cO1r5f9m7zyW3EbWNn0rcwPogTdbgqAvb1TSBlFy8Dbhr36e
REldanXP6fMvJ2I2CAAssggCmfmZ13Q7Ku4Xa9Y4o0cYLzcWXn7TtdO32dmC8om5stf6CVPNNm5k
fNoGc6dFp1YOcZG0oCeRIwJormpHM7krkrQ/DZntqsB1mW1yOdFUYQVKt/f2htmkGBNm2LvVOhqL
KjnlPp/069jF88QddVzEdrWT4XFhiDN/axPQgbfL5EfZKhyAtHBv+rSLzxm6JX6ywBYeFkUliCi/
NA3/e96bUqxlMNv+hLJkz7yWEWOsu+DDoYa5URpQisApOkzMk4N+xWndWzeh2f44TKxa3xWey8rZ
H2ennrEOQagntk3+yRj/2FvPWdHTGME3oXrssc5NlMdhBSKMXScVQgxuF+iKZQL/F59mjZ81cVii
5+G2jpOXPIYJa0wtniTtfNCi7knPHO48elLzrAYZDzOFhzG6hAle4z1+sUiB1ZfasyjS2dHRJOUp
c9wfk1r9HLrmPnXOIlUPoJQ/eU39jITch2wiYtRm4zASl5L56ulp1gnho9l4stKR/lwCGHVRsN8q
qWEIRaHuYX5Sdazah0FgBxNedW3e7/NIr4PvBp7AiWYxZkfXOsazjoCsA4xMgzNoO4C1sxAqjCNe
Uqv4LGz3M4nJxtIcYMF99HlqwtfZbP3JEfdlhDJLBSmYqukuUuKjvABVH/fEZS5DYoqN/ZIR66Uz
wW2P6hhRsvPYxeOWIouPND5upjkV1Im5rfF8zXCupaZV1tqfktz42C58SLvE392JZW7s4WzElBo1
q/gQ1RhNWbH7CNX6s+F0nw3kSEUj5fwQ04+I4OCdYqtctC+jkl0W47Q0Os04nX6vjXa+tZQkswjJ
XIoqeWEWusrUuD0qGu0pp6n3et/f6k2NRu3UY5uJ1WqBUlxgYHtNfZgFDvC1Ty9u2LR3E4SPgGi2
vSw2FXBaUd9TfZjeqjymgrlapZ7lZcQyEcgxZHJwZAWQSESdr/260Ot0jC0OiDncaXhA9g7p01rR
S73ouywFTWtChRiIj2S73+kY9QxZ4afW+Nx6eHtZMGVS4BZqF5JAGr5FoqMr5C1mCuVQONBZmzEw
7Ow18TBbJVikdkjODHYfjnq5cQfqAoB/iRqBEvSUhXLw8nrjKpuD2Xj/QvlaEcN/IdJ5KlkBsCaP
rqChmb/hi8SyRGYvKF8ZlXUoZ3KVWlPhJS/wruiROHXxmUgvJI3JWc4K6hOy1OTRUOv1YuPFqRUI
om4KFIm2KWRmsP6UEWVGE100YzxGOuksIY8sC4vrKbXpMlskl31Ivl1bIEbm77bBQ9CnxISqc0Br
qEZvIHmtUlvbieYjxKbXycKkEhkASgf5bmG6JuRPsT1XLjYwlv8MQtIkoOtvPwoYUpSj0GDU1x/t
F9CVE+nR7FISObSF9twDJ2ozUlb5lZLJvYIbtIyHyGu309T/m5Sb/g//G6o0hu8mnGJAsb+xOIQ5
WAWl/vxQy453EZJ/8Y+0+NmizKDo1nWlz/c2aJF50p4hZB69cTzJLIy2KBZ4EToO6AUQR9BS7q7a
3DtOJiWf//wL2X8DhcHVUx1LcoHQ2fmbCkzZTmVm2hmPjcu3jCFI+K4Q44ZpmGRyluW1Usv82oYW
FXngqoCMNWP2XYI5EoS8oWjRHelzd1eREYM1eDVkLufmoD+dClGktnjNKRXyTOxMnaAsSuNPlUgI
bm9XCGKkyrxdlgO7xrxuXtLZcbCLIylccRqkCd9pBNtbJ483+kAir2cgyuEvnaJlOmfyW7pGrPti
oBU3tTmWsyZMeezWCmu4n4v4G2ymGzzt8nuZsFHnebXb8T5vBbSK6YMui4yJ3RwtvNsBeVQLrcfW
mB/yKT78599aM/4GjuXHRsMEXSkHfd6/AVZr9IExmumzQ2Jnlg/pNwCjSvYr8SatnMlMIVFRuJRS
oxkwNZ6LLdqm+rU2mDt7UiuWAyrKrpMQGcMbO4MmHw/QLvfwx00WYeo5S5E7xSmOqJ+03nBvhjSA
a626LMIrdoO6fC8WuPEWqJSd3cy7tdgcxVQsoN36RfwaCQUgnEa9OuHWyYZimVAkS0fm/pYcRQWj
sjEKoi6dgqiR6ofaofpGmaFqKbfZLKFB2t2OMY2pTBuR8KjyFzgvzDwk7wV0auTHer+emXna0PmU
44iBCzCvxzmbtd/aK9/ydKx31BwUrauDtOy+oIwhuwwFFhkUIIJ8TBBDKV97rIz8wlD3ELVoeakF
sqcYAKeGI1sjSbQbS/WJQI96FRUfk9JcprcXhSIXGAau2vK6+7XWXisVlvDZMa6Vb5XO41OWkbat
IEJqA+FeaC40RjISLBVcmYgEQBa4x6UY90qhIwiQNvWOdgkeoGl9rF91I51PI7ApP8utZ4sX6RCc
omr8bI4xqi3IWJr9Faopx1qCBOyEdaL17IPRKp+ignEuv2pzjKr4G/zS+z6Tcis2xoRarwIG6Kdn
I7QAa2CGkI0dptCVePqXx1VS23+bPGG92xqKhLblIeH8V8Rq1IMxMRVk8Ax5yXI1cDhHDOd9Vbpz
6aQkrTizgcjBz6qSzTvZMEMomKVDYhiaLv8X/O7fEd+e4bFIoDnKKGJu/e0rofKBgxrueIfcij7W
iMATPh9l6TsfMb5s52MoEWfVODxL6FXh5q+h2nwwXOtffpt/mNzxEaHCBkUC1rrzO/S8T/ohtMsq
OXQxVLGpZ1ShzJYKDIZq8Mwgxb+0pGrDYn2xW/ovMHWvhKxv2BI/Bp7CFzOOakXoPqp98qib8RxQ
CQv9pJ7+BYnrGX+7j2g3GxIhj9YXiltyCfhlESTANmmDj/FhyqSHNV10kBVbdRCIKIe6bGaT1i+5
7UB3beFzqme0hMeTo5ptALuYqnNymbNkDHpUiALwE46vy2pUUqCobJjJljor7qUCYF7Ve88bQUsy
UMeC5LGsFCihnjiO2fRUzGm1VRdQsXqBfEGI4LynWN6zRy6kq/d6+6BkeRusNfFISVh92uWgZ8aW
Sp8XDCOFtfxDbaE6mzdlH9R9EuNqi/M6yMonu9B3NlL8djzD2kNzJJnpWyjGuI2wxTulLcPGaGpo
95q27BJP+dDWIsdTaKC46qkvcw5YVzEOsua4QkVLamqupzzGNHBV1ohYj28Hmwl5KcsHLwYbFRnF
vC0M5eip1m3ZRzCw1X5vG4cwzdtDJVwK2tWU7hq7jX17aS6NV9f3KDqQnGbMVsXcTUh9Jrj8JNV2
Hbz/I2rUf0F6+u/YU/8PUaNk4Muk8L9/8o7+Ro16kFSl/7V9zaqOyeeNbiU5VT/e+IMZ5dl/QMjR
bExLDMtCe4PP/EGNQhLxD8RiebBB16ACLzkXP6lR1h/IWKwqBMiUoprIjPqTGqX/AcGHNjF8HyQC
Nd718yv+oO/8J2oUWdpv0SXi78zNqkoMAY9PJVf866D2VFF2Ydgo51RJwi0F5hpbUrf3ex0YBCB4
Ko4xq6kQL66Fe4w6h6d0Ei9Lodzmc4jnX4PhbIpmGw6Uzk4fFnRo0DgJ5tysfDcab6N+mzsJ3r5m
fQpbXDwXSXmmSQ1OmUZ+FUcBPD+QKkhAb3os1+uquBd2/2IsYh+p5A9tj3vqVO6bxr3VDFAzKont
0WjBwuCI6kNJ+qi2zoPnVU/psmDeiU1lDQE7N/tdX8zUk+aTG04HLysvVoY+bRE7VxmyHuScGVW5
5DPiU8hYHMoacF6jivvMosykN4nD5BCbPg6MfpvmQa6DWtMGcAJJskXPD51+pfwe50DCzOmcVLuy
HoJF9Lf9lEulNHGktN5uw+r7GPPHSQ5MqTPNp340tyAgnxUnokFvcM0WYjrZKO6Witw56wHDeZH+
ZdFMSkL0fbJGv2/y7AQx5KEb8e8zajALae+hnErF2hoe66Z8BUk5dAWrJ4jOFL023QhpLldLoEzt
EylGB0ITE2falVaPRradYHEe2VeK4wCFmZ7VFFOnqkHxbCyurILLBVKzQeINYYeSkkquVH6N+CXY
jPiQqUc7rXHxmA7uoru+1pPJp9bkY9WQbxQdubkZpQNlTigWutlXwB8Ydd3Qg3gw+2jH4suc2xOx
9wn+YKOubnWDmCcaogzciXIdZqTQiTV9bovsosRKiTdGnuxQf82T+9r+ok72FTnReOr4Eea6mu7n
Ce2XecgC77ObJWelxs6t7sNHa1puWVdAgyfVfkyGo6Ui1+RODUbOJu7dSpYGrTZTw83jJ/rm7gFC
wlVW6/W5dobHyjVx1s77g7ZY2W5wUCWzBNV0bibNO5BLM6Tvgqbj1jaIbjDJvdjUhXcaMAZzuhMx
stSWiK+NAaM7w8HJNKbRXLj1Sxbj5lyqzwSLH2DvQW0bKKLpjvacleWXeaC1Lle4bOdmiAU3JiJx
mu30gFt3dVc9VKN9vxTusYpBqMz1SN1Q3eKY0hOAh7dQxa/18hpjXKQ2Eut+carJRybTWjzZMG37
AFkqEDHZGQif5gPDy67eN8JOTHxYuMTCjVCSozPFgB7nF3SBxUbDJdrtvvVoY2wyt6SllTeIHDTF
E33BnacPdtBFka8t5sfG8IZNF0NxKZ243NZ5uSkH4y7vBvMQ4ea5SVQDxkOLqTryXLAxjiH6CbtW
LdWTkegLirnh8rb3fk5ptE1FzTl3y9O66QHTv+0JuScn42Ay3ZcfL6bYZjZ5QTmLGu2f+wrQQsoF
lHveXvvl42QDy6zVjlIqJclp7IDnILK1HmU0/4xAS9J5a1A4RqQwpAjaFCSbJb4+vikoYLp98oXE
bWL6UCGIiWjZ6XMeH4oy9p0k9A5xWgHN9CpKuLVX0YlbKMOue6NR385zBjT0z1Pr+bTVr5NJunT+
+ffUaH+8E9q7s12sAlPYyq5OupvUpxrGfbE4+r5NoKlv1nOqfGH9k3VTRqF1jNT9+5n3v0qcjHcl
1VwyuWmn9Z1vn9Stn7eeGJL0PvKGdue2PN3WUD2I3gppiSTm41go53ne12OWvlLScnIdYZbINT4C
8gmXXtt4TeLum8ppbjURUkzpJlp+w7Dvmy49A3x/hPiDN7Qe6wdbK6/tJYTR0zUgNuoyOabCLwd9
o8fR8jrFw32SbT3sTYEHKeC7YQBSCkivF7rYl2keHotEqYJyQNEFwpCy1ZfcPUE/aA56VD0JVxl9
fBsu6IH3AGpqJ8gTVDrQbOyXl0nzKMLNmDqFy0uLk1dvKR9BAarUdZF9Qo2tu64yCCa6Wp1qdIoa
oTkHpTTEoZirz+ZkABS2oOLHYnCfEi/0MRjLDl2i2EGtuMVRcaOPDcD8EiL2va2G1a2OrLoBf8FR
uv5xKfuEmmZ521P/3thTV32wJyyw5/i+SOOQrrbdBnVsg0J11Bc4Ucs+AwwnbTROodAwkPra15ha
6/Fdy9O1GwsPIMfciJNWzul2LnsoPdRJUHrcMIxreEJRQfl7amLcyMKzKcdZajGw4lYgjrgeuwOp
8UApaXRRLgLFUJ7WzZKEN8PgjDuiieI0JSpJedeJcQmoV0hZFytkiCAqBaZp0I55erInr1h82cU8
LX1ib63Jo+6M9udp3aAcWZ1STz6M78dzrSJ7jP4jCmo02XUEoU7rpmMCHuoTT2h7ssXcnCasom1F
KY9ADZtTlMXNqf1zbz33fugs9bNSTuDAHT7DKMv6NJes7sBJxiAhVoBgLT2pFY0ih3zVrKvUT6A5
+QiCGIsPpwmAxZwc8x7z8nVjIZi8+OsuZOf65BrWB9vGdn0G3XCyiAp0cyiPa8N2kV3bRDO4MXJv
PdTisQBE4KDR4tpDjj5GL05vu7Hmtaf1WIFZHuCE9AUxIkHDRkmRkDKw5pI/Qx6CNfXzGdfbcXGB
tzgNMOgR6Gg6WFSpua9LISfHWO5adWHD3/AgknPX43TZ8gvXh4Ek8+0Gr3e5V5ryJORm3VvP5XP2
zZrVKvCK6Uczee0orw/Ce4N53VsaqDwdFmVv9x1HjJJpiQ2SJaXslZanunCIXrC3jnaF3Tyt997U
luTHY4ACLbuRIl7CUiAL66g1nvSf1/Y4/jXmNotKUH3r7yh/MmhH4tQ5Rhb0JYZo6+G6WX/vKBXa
HqdtyOZqS+3050ZR+YnfD9e99dxif2yqtDu63SitJuVvuj5u615WtAhHha5LP47n7X3z/gy+P4hO
bh5pb4j9QM2JK8rdm6zEcsqV0926oTXEfaGnQJYsT45JXTM/Nd9G0f28d29jVK1i6SrAjUtABJLy
Iqzy541zIvx1JN7ox418v4eI5hLBO/1hvTfDOmbfRu7bvpXWX5xUFyvU4JdbtN6x9Wa93zanhDrS
5CAF30crrIsKvp+8d+toXl/RsWEJGoq/Wq7+HLyt4BdYj0WKpe0mGZziSNgH9RQoBDpJDJl1KMWY
rb/tvZ9DQHHvCN3cT1HVntBdII6G+eQgxiK0EY+5VmE6kK+9/YE8hz4ovhTAbbeeynyoKrGgXPFz
77dzSttEW4XYnT6Gu8i1sYMZkicRzbSlPXtIBcKaZ+IYyHTWvdKLtQANn0/rLdTklPF+RwuT9P7t
jtZJaR9EqrwNwXVIViKO8VmM4ONvrMwN+myIDi1SSj9u4XLtjU36NiQhqWOEs6Qhsj8MSVu6B2kC
vMN6i+1iJORb73ttaHcl1JzdeqOh3NgUx+VoXTchHuC0FpqQh7fPyEDkgPQsk3evd/qXY+HaChwa
dJXnElglVUd5h+WmlhO3up4shk7ZZ126U/+cni2P+GM9XPfWzTpvr+fCytqEZeMd3qfLPASCvFln
zrddPv9j6UWwo6SLiCcXmUKCV+w5q4qDu14CQBB5YetretQuwfoXE71JTLLlH68vEYf9eO96GGEp
Ofu6rXwe6jqOP4ddVuwjeUmDxiWte++bfzpXKgqz6PvfRIX8af7pIyZylaCg67h+TL6+L4xg81oG
fLv3t/3Te387l8UoXS4CXEYiv+v6qpqDDRxpfK5H1YScnYBYp7XdV22UyxHyZs3JjBhN62YQrFbv
58ZUDjZdRYCi1Z39NObnQumLvWHLe7G+I4Jwgz+a/Jj1zf/0MesLv7wH4cTASqE6yYunPvhBi3U3
WP/q7ePe/naoJ5iLLr+GZgzZfn193aDRx39bX0XBD4ADD4pi1kwTYmT5p0mpUlkHHnQUdj0HAxb2
7WHQMuANiiNOSewSFpQosskxqsnNtC7utQGWf9NhZ3NaHioZGygps3azRgmxzZeJwuKlxUc5COWI
wK4qxKVrvKBvVJ3CmqZnWyRheZkVmvNMMuWp+3OzHrrrzLueTL0CjSupf5jI1fZts07b627dGTxC
mBfeobfU7Uaj/1qYNdVTOXWg4loDqmAFWA/NdUVIyyfk1Qp0Lpxqa8qZZ1DB+g1Eq+u1rKfWC1o3
UarZe2Rv951noa2CkHFzimWUkMil0fXqGGo5q18kYwuFhYFUT66BKsIOfj+VMyyQhLkvllHKLNfU
dU90EI+wgwboIECnqR+tcTGDvgH1JeRm3dOsYWsmoj90curF6JwFWe61NuBiLVwOvZycEzm1Qw3i
EdTkjL0ej2ZOUUnHNKazVIwmZHjlyHCq0C2TWTIEqryMNI9ksLjI6eZtT7XQflZohBmLFqTyOt0G
H9t1D76tt0uX/iptrFgP9KtQrrPrha8bu8dUpcQmCxo2gJyiVLluVQYUFbm8ir4hdDYXvPQ2lUic
MVaATJr2HsGxSA0sORpnJbptrIo6+TqVakUJMrBkPvXkbtjpLMhmSDkXDckFUMRJpZ41++tuLxfq
UlfnfdmnB0Mu6qNcy9c97hHrwvtJRBeULUooKcgBLuJ9U7ips1+Es3s/ZcknCDxoRL07pERiWu1u
UpS79dMGGVKse++bSD6pnSY+9AXIv/WD8nXtWnftqeCHR4oNONNgHTqQ0QMCClF/iI1ma8kYfN00
66NmxVsjzSeMwGDxUEjhVaUySA7wxAnlrVmfNtcroOavxzCs2Y07A/5Fbbzqg34uC3T0N+vDt24S
aoRgosroO8W+JqBlovLRQL6XskmOlOqnkxeN0wnBJlyo3o8L+O0QcVz0oLLxhGPAeKrcgUaU1iC2
QejJ2QR768C1yi+lRCiF8DBPUchmPfzbubT1FW+EBjVeBr2sbpqhGK97KTcldBjZKoWiIQFdbYZ0
VzEl72zlYXCX9JSoobOLddumU1AhKlhC46lRHdjN6pIEreout1pxP6ulczC9Gl275qEWi3tOp+px
McPwIBKsVTrD/qhrMxL5TYx64qLewh6oLnl0qEP3inA7vepn1ThPGgDXFF8CPYqDUUNWM9FA87nG
rUc199lFC+SIPWiJB7Bzn06NrMKAbsL94DRmFCqndAixRljusnDGxFo43bkeh8tg2CE6wTJaGPHQ
jdRpu9jKVe+QfswibdDuibESGZFr9SZhHE2RX5ehpgQKvg97c+aJthu7P8IpPiAFAOm+sazryFku
adIrlILnDyOySf7ojLMPxRqajoKAtm6Bj+v0EbFEsIMthO7zutdnzTdhFMPOakR9AYUqg9wCALsy
xThFNb2/1Br6ln2LsqLVaCdsLi0f1qbpgwVMrvMc0ViNbHxXpP6Smx5ofhNPaVBQqDy018vg3DCd
jY8G7azdrOfIOzteujFLddxH+VjcZPOCPkoryyCR2Fqp2vitM+1mI+ovuluq8A0QDTJQEQRTSudG
cd0ro2xLJENQFIipzZipn1MqvLNq5TH3jG5Pxz7QOgqphdF/sRLob54+BpRa932+iI3Zswm7uNga
kxeY4fC10mCAzSCVlxG+cGg8WmUxXdGoQ6rPmp8mVccLibY4rUfXOtXx4sIz6z9V5tQio6nRS6ay
PqfqZ1tQxC2Hr1AkwKEvKhV+77BMyeIbdn9VCrODRzXqu9ZQqQTnKcIrWrs3GiRCQmHUFMcm9U6Y
LJZjmW8XtdS3xSyaHSBQ08+aaQPKSd/knhUMFMH9qZkt6M96YCp6v3WsCG6dOhs7BEqWSwSLV5K0
+50BVfxYL/oMsDbaLGPydcgP6GtsDELYC7qH31QNFXB0EjRf1UoHDbEayBXkOcNQUkpN/OPaMhSE
D7T4elLqWXbQLYrRMCq7nmZG4jbfOkvGmwaKMBkJJigysE6ZYLHXweRPnUqfFtpNYnQd/p54NVme
h5dKrkMs1QKjEd524gH1S+HehGpxBuidXdAqOKh5XRyzrPlcTzRLKs3o/n/37r8TNsT0iHba/717
R78SzMZr+WvnjoatfNOPzp1Lo02TbrSoKUtjVAMc3I/Onaf+QXNOk6mPBTTWtBGs+tm5c//A6gkp
TBslZhxtZT//Z+dO+8P2pAeslLQDfOBY/6POnfwnv6IqdNcALGjiKEAoSLPwd/HRZlKmDuqDdlZC
7aFrm+oqXAZ4FIZFeud9nrSJsK2vYgBPnRpUerLctEwUZ2+BZySPWBvcU5F7d3PemkjyFy+4nY3n
9ciacqgwWlzstDr6Yhbqt1IXd5Wi4EEPNN1ftDrfZuB6T/qILQpkznOU2dYGwhv0fqk7NVuFdjCa
spEq4x+xubbPjj3ci1ZENwjnGk9hCklMmVRBruyiYcWEyW99i77DdF86NposdghBylNbNEP6Ijx3
iJoRqYkbU4cnGKp7YNXRnUYvC+G1sofMJJDwWEZwWRQ/ChryuKQNKtgWrXxoMkxs59DVg2QqzSOc
fFhrNF7vsGRKfNoyt0OoKw9FaoE7E+rdBMz5nFgKX7r5YlfR+OAU5rhf0hzJ+wIaU6PPnyJVhfHf
JxQzU4uWQWG3YNOmc6cTdOYAtLE9U4eHIqoPFGS9i9tPMSIjuLuEg7IcuH0kHliwX7vz0G21UFi+
qaXxBTD1DXGZ35bdfNQ6ZbiuQPHWZlR+w17TufSj8B7cxaZJq1f7YYDuJLJUvan00N6OUhwnGVC7
ihIxXGx8D2w1Dve6yTpWU0m/KSt6TY50/epm4AWJexkFXNDYgJFjwa2p+PPr1NkOStTeQpstF01B
Iy01mRcVQ/hcHRSjyL61Ka+fYyu6c0c1uyqc4X4JVefeGrv9bOvdNSJMU6AQSW6V0bLuEMrZD1aa
XsWd8imfFyrsndecw5kwOG+eIwwXztqwsGiq9f3YeCPVGzos9PRcFNVZnCHT6MfBjcTB1bXATfXM
N2dVuxXeNPrIMKAEUVI0nA2ebRpiv0wQP3rnv8qI/o4Z0sF30suXyuoAhyxgQ3/tlLuiR6aopdIz
2mDChhAsIVIYF6PDVINy5JVQ+/hIBv/QoQd+LBPxkShZbGMzhX0cEdH95++D57f8j78Aq/hGJo17
IKkIm9oeM8Ffv5ECELtW+io6UxAZj3lWpDuLUMHP6xGgV0FhESAyY1JkvtvbnwpNVfB8ss7toG0a
z2g/VCmd5rDRgo4w47bJ0bWHQR59Gs3xYgPALcxi/Ohw3zbCSKNH7wvg+HmL4998HnpodFhKUw3T
MntfYigapMJCPX9Q/AGjR5ze4yuYsNum8maEYnhjZNdoOHtwxCNdjEcDbY+N6QD77Kx+uXHm9Gro
UQSfZ+fYDIiMlPWNlpv2OR5gNqtah75gG03XpnrsjLD4rICK2qqh4uxtJb5qzSV9jHrpKh87Zwcf
M99VB6ghmUasqdlXmaJFV6DUMl+vkdjp67i7wg75QZ+VTyMw2Xu3NQKrVZ8pm5uXigTX1hXzdmnD
fRxqsQ+e39153rClQaQ/qviGZuiRpZN61KLxfqr19ABWEW+/lJKuGU9HDS3rwzB+L0IiNxgUT1pr
M7gTKY5vKGise/H1LGX7egffNBhnFztNUeEoPhZFFwXJWFqBmXvdFsLn69p5reCG7rO+/+DY8Brm
LkOsc2y2deHlRwXbn40jnXzwDtkqhViCeSnOpkAJ0CWzPrSZMdyVTh+AHzvylaoDxkZtAL0T9qeg
rd2M02Vaej0IofqhoNn0h9TRNro2fHW8sfKTFN407SVf0yIzwEsJOIjiXGIrrc4Aww6uIwTydi55
g5UdNciIPqwjTGQ1Wow2SVke2fbejOk3dd2i+JaSwTbo+dBUjpHWUg6LCmlY4BQzxAl9qDnddQho
0z+bvercmF4BDUkPZTpBqIgSVwftFpCgaZ5h9TxyTTeLEz6YMFuC1ESlRGj2db4gwJb3k3ZNWM9X
oqIjPUBA3HXwBDwz2ekhoi2a/jwQdCKfNhArAm3ZOSAIbPhDvl553TlW1UPlGt4FrAak3jTbpSO0
ajwDnE0Teog9WslNq3nKpnOfGlKII9ZVKcC28NXyZup62KG1tRbvwbLK9sCD0gOQzUmLr1B4J0T1
snur9GMbmZPSq7y9Nw018mjAXPreHfaT2QRVLR5Fp033rgOrSWEFwJ9lvprh3ZTmVB4VE9rpVFsP
xqSZN0if1tpiHIWBNmOj18jSc51ZEj4C7nuuyAQ2ilHuIU8k5ABVdZkRvdUmXxPNdIvTOeIbWXld
o/KxDXXVC8IyedY1YPuDXTMcEP/cpuk8BU4M2FjMyBrWCOlVHZJsMZaOG2VIyOt0YgEXvFznhhkE
0yz2BatUM7XWQ9SCb4Orj25gfkdMIoIS1NQW41+ojfhQBbiKPkXD/Nms+/ZgGtFtCqNi00G03yft
fD/Bl9s3Zv4JTs3As8bM0yztp1jFcISKiCSatM9D6T3RlYYUSUa9h8IA9kb+DlVrnVUkTrZZBXAk
X3AMDR+d/gWwc+pb2m2nKh4h0ASVuI/IjwzI7p7dBSkEd6jpyaWKLSoTuWLtx9r8UicQyIwvxaJj
gWgX274Zd6alfR+TgmcR9jUgkK8JbO/Ak4OxDMPb2G4PWpninTgAQgaFSIrCHFdnJoPBJMgQjnGp
p6E7zx1I1QmxrkKzKNqO7Sc8WtKDUvg2WKR9q3af6qJqtq1ryqZX6W7SQd9nMwwJb7aMYypHrm7O
kJPsJahHFCTDsYTzem9BEd71qnA2kHCvu7EEYCBHZGEkfjzH1bXjtKdaEFC1wqGeiuZAtVT13dCG
CPAv7aWeyZmwzWvQhYpslES6bwW6BtdF3+80p1cOoV5fh3QubpHa8G5ddwYYE43kqqMGo9roL3O/
bfhum3CRSE8MBJIZXwI3NLJ7e1bOZj2Lc05JraqS+Nh59ew70sKqUWBia7b3GOaGDXSr2KFf4lyA
D8Ns17dOqgAqiUrqejPcdiQWYVXFCvQ2Nz0WLtqZZUaZYu6d7+PI+Iu7bNmabqKeh9L4Zkv+bwYv
OjBxDfWxMnR21shfEJWEfhpaIE8i1/KNPvqKDWV5h80HFhBV9ZHeY3pqjf6ucjLAzUwm121u6eek
XxTI5Z12IXs45uZkHTsVhRoBvL2MkMeRCiBVeY22XHoU0IaMIj+JHDuo0ZyrM7AxkPsGPhlLP+9M
2wA5tTjRrRN5V/iHEJDltrhIKtZMw53F6KaMp3kbC93dzioyfk1vWpsF2J1fgkoIKq2+HtW4uUKj
HbuIaHztO1PfIvgkgqHrMMSKUCVJ3O5iM6ft3GFMUTvMRl8d5nEn4IFvCzdmgTAndYM4HNemMBhN
pbGOTtvmvpKC6i9DKJAYWN4pVeJQTOVozDDoMZ062bPUwGdliX3I9Rhg0qIeGgsdM8zKNkMRURFo
wwx4MXO5Fk3HFIT+HXB5S1X3WJ2EH4oaYal5QM6qw+hbVZHQWFKkDBbLRdoWxifeW33QzqQllDW5
7sh8mttPNYyuoJITbCKn2j5K4dcuFu5CDKWj1s8vBq0ZCjThgOCdthuFjmxIKrItTG+W+BbluP9D
2Zn1ts1k0fYXESBZVRxeRWqWbHnI5BciI+d55q+/i2rg3o7TSHDRgOCk89m0RFadOmfvtaPoueuc
n6S3lOfU1IzXFld371I1ZZS01C3NDyOpPGxWxgNDt1cuJzkUafxzCvUO9S/qRSbDm36ymDGF9Ye2
oi0fy251kgTdfqyBGw3rxx7jrH+AYPIxHfvKZynSkU9Dd3Ifulo7rrRVKdJfiKiqQxTNe517Fe8C
vrcogsWSshksxndcstC2HCI06XNrPGQ8hD4XSirz+ubOCaBJu9Ce2brgAxmQV/SbzrJ7kKgJ/Hyi
z91EmX1Ubv7FzurmXJOvvkR18VwRmYWUrpfbMu9r6k4ycpQ7PSOWaLdoEPsHkeH3STUSR5yw2eEI
FB9AAW5dMsxjhEw3+HcACEjK2EWrPfz+0hf6jzJJ+OcI/852E87nqPPDdMjPSB4Vuz9EGHPBi9fV
dFxJ9WUd5jc5TFAF912L4LqzVHn5zwGyie3lGbZBHCuYhT37chUv9IEXKMIx1aCPM7NFIi7kisCa
DtESrAlcZngga+Yxa+B5VGPX+dhVqo1JE9XLZ4tckTz7GQSW62nEnvBPkYxZYSSPsY2uDrge88e+
+nK/K3NQYbdhjC6prh7dqq5uUb3CYSZV0b2cvkWckLyka8pd2egmXnYq70rO1a6y608mpzs8wAlO
zVYxP45LwxsKS37lyri8rkKYTk3v9xbzymSYob5kcwSlDOH9uvR3TgsubFVawlmDFD1aHEMrP5rG
gH1LlOeyEItvF1W3J55jvdOXg6vl32jEtw/QSnrbYgVzjrOe1luRUppjkHoWGvooR8vOoeZ+n3pT
Z7we/wSt8o0jrsQSWdsHw+TcMDg0FCuawhMCWn8Eo7ZzI5G+Ma5Gk6KQSDB3ZZPjUebvLZJe4bFZ
AfKwAubYplYo9kPyQYbBuAy9+c2YqXJC6XpiNs1tTyMSccC44C2CeMdIt/aHSMIg06mtlBPFfmlZ
eEkGEwN45DwF0g7ZeWCotu0QXNQblNjxYSyMZ7wpJ80AhIFeJtzp4P4zMgE/qjKevKBYAwQbWwAD
hQlGHt9T2VnOYc77ZV9O5gM+bsY3GvR82QCnoXGPfdsE2hqI03fbmPSHbAgjX7q15RcWa7vZL0d0
FmwZFtqv3Gle0s586ZwZo36d0eAc7YvgzSI3rTSBXaOKDVcYgs0Ab99K+YtPJT7VVWr4+Rr8EjZH
uRjjruzxa5ptWx5VlD/1dfIR1avlmQMAqMRanwLXYlpjsAC4ef0tSFtxUT0AsFbaZwNE8kN3GIrC
uWZjhhErIp5Qb7T2gob8WvZBShSn/TWYFvtJBWYOy3N1JNKBv+rU3Lu0Xqel8taVqbuJ2ybaqprH
W+Sx/EiV+5IR62ybzXEqugdqgJRkGLr4cfs4GyJiepbON51GjmHX2QlSnfCiAlM79ybn/wxJclOd
R+Wmfu5OZ1VLdTVSYOL3aq4w0aITlXrNAlvfKYuTA/zJbtNRu29znbm6PbfuhbmTNxLlRyQPL+ts
BZbUYxBB720SE+ZQh2jdLvWDVXCoTczxR2ryJMFNhmhObTWpSHsei748kzs0rAk75TWu1sbX4mbU
CjRv3AZbCwXPEQ7acG5K6XiBk5asU1Z0jqcEafL6FS1+Pxji7OTKzlrBt6g/nLK+UKE5B2EYj3Gs
J8/0J4tH/G6c0FgIvDCB/IVCuIA41n8VQZLeeFbS24SCyBc9h8fKTHe4VavHGrDCJTA7ksxQGVCL
Ell2ptRPzwXUEq9xEFAa+hKcGvTz3gjuGG2Yk3xfrERWwDnyZxqgxsGYe2NrdlqIGcqLkbnuZBF8
CfoOIHC0PlmF5fqyT5xTrzhGDHY9ebIxtdcxLT5R6fZriBhMqRzWDbekl7klsp8qnh+NfGlWjmEM
ZqDOzym9h1CAwdHKcgaJmqLOd5sJrJBxdiIzfxzXppc2iYeBKG5mE1a4j/swfg3xeJ/g4kKHifXo
lVV6ucxl+IO4ldh+0WvbfolqXHqaUcDomFXDEKZDFRvNCXlR6arfG856mXFSaVgbUUSu/Iw3UDQ0
/5Ua6JkN5R6Qh3nrneBl4MQOfsNNDhDEwYhNpUYL3znef+lEpLsyhN8xN+YV8KJxvd8rnWEcOQ2D
dTarWwX4d3NvQlamlZ4XWhm+DMwfgcVskDo5O9TB8LgEW8Z9443TF0mfKZLAhIlMPDoz9bKd+DQD
KYNb/RrVHxa7WS4N3YBro1nPAUB1r1bGhigmfWfUrrzU1677mSxReYlHliViVLEKaCYbb5Mn+4bS
y1fkk55LFTSA34+9csMrOPYNXcL0YpsJ6EsnDbypnyo/dDDEVyG/khFPExpmPqnWaV9BDuNCmtLu
0DbLA7gPIMVZMF4xtCH5xEzxoLUgIjMYTlehJ5WvQw33IdznEu1K6y1D8JwzSrukUjaHjAWd3RZC
ebQYP4vcrc7tmGV+FHNMygZD2we98Av0FOdsQpAhzTnajHhAz/cXWZrdfhnHFzWY9nkYdcaX+dQf
7gWIozWnJWxwSrQT7BSj44cvxhGzZui1hZ4RYlayXph0YhLDx8H+s3KL58muz2OhCY8V9Wso8OLF
9Ma3JjvUzu1wzKThoaXpgRFGOEdN0fshhsPm7h7inRSqxs71AD6yBRWPnrEiusQY3Q9FfjVh9kBx
SMKHvDCMq9LArE6afWDLMHFQsILWaevcli5LqHedp94GrOySe3BxGVCR/ibOdVM9NpEqz1PdfhaV
wfPtjte7GfTOi1VyOUlVvgbYCe4HybLNOTf2MN4cGjpty+FWy0u4Jl2BapFfv53ppCIm/xq3y88S
9ufObT9pE24OQmSOQsToJXQG1LDeNtgfFi9JrGW/lJrlzVkfHRbULSvq9o6GF9NwrDRdXEpteOqK
KL6qsPgcxdpI5el+VesRL8+8bC2lpwJZahDnTBSSbWMFfsAufyrOrRrpKSSc1WVt0m8KuGnzkIm5
pJ3dM6rZsdBAgmIZJ5OmA4McY761lVnvOceZSHaAso2Ztu2plD8kYDnQwiAOLoX+GioAOG1VYMat
Sn17//wp3WYAg4vrWbL6pA1dsSftgaNQNuDuQHI9J+IjtvDucc6zh4Eu6MW1HU73ocn8k/HCPMdy
W2WtuM6FszMQDu41t5AcKjjkN6miZwJPFgsxEEn2ykecm2NKoArvozhSCU63tuBB15oKlhfmndya
f42mVV9bVqa2d8qdQacTBhncjUgf1SlHWCWdPDnQS0qI8mMhbHqbpVI4m74pGl9TBSQ3Z7C8IViN
VrF4tUaOM1NlF36ikTgc9nbtAfSGmRftOSaMgK1BUag0aQ7xzMXNJTQkd0BfWfAuhHQxqXTi01YQ
xXocB/HZSfXloZHWc5GnDf288KOKlOKjdeEPa3T3OjBIJJAEP1LgYZyH2bP0vDlMMAA8VzGPDQra
XBua7ZqXJjb7rkV7yaEz/MsujPqiZaH20jPcsUowVfdmSh/Unxl7PFdTiv9qyIYD3IkNQkcIg1aR
nPKPcErlMeRd2oiG0kpa5Q/RxKd5hnTcM9j1Ee/ZJ1VjnzIi0pdA16xdUGAvYQBUojRuc+1GUA8d
yv9YQtZpl41t0baxJP0d+u89nPmo9ftqLLaa9YaZS5zaknVnNO3iaSBpPazUicpLEoqbDFsdbQgm
L1pBiSFJe6xjQBZfo24Y39xOvZasHEvBICoJrgL6N2kPod876PxEWrscM43qi2OiRbVdxOkFYTGY
v3CTxeZrVxnuMZRdfJ56HEnBuFgn7tPPE+2smC7ovXMvuK9tWdcPootx23HQdpf8VnYcc93SjLwI
l8rHwXUemnTh7BBAAR+aUTv3ZUv27Xo07QVruJ1QbTkJJj0zG0FhM/8Kw09J3FoHG83YxkEOdHEI
pMXu78aHQYrg5A4Ufixf9Lis6AVzvLMRtQBTHTBbt0QfvbQz4/BxdMutMqrqbK8voH2ugLQ68KYU
LZE5Pdllq+3cDFaUya3TGQ78ZyfoIAEbbcJ1O/U5AUi/9gQANrpWelT8UXPN/OKuL4WlfbTK0t50
DboUg4SFh7J2d33EUt11sKGMNPJb8csB7XMo7OFNhI1DN0NyeqrtZTt25rzJ2tA+0ya9BaMsTlNa
1ZcWF78+VyFxoNabroX1viyrhO7BFDy1Y/yJ/f9bWXfuS8rKxbyktn1JRXlIF4mnJZqyVzy+ngaE
0FuSYm0fuZgdmJtuKsGFNvYgPkVL9z3FlrWhKjJOZkJwvIREvJ/Sfty6U4Fvi8jJHNUW+7iVb2Uz
1z5qofx10fNTbeI66TRonN3UM/8NGLGmVak+UAIdBih423EYgu1COO016Rv6M2Z84jsLr3ed5bV1
KPoTl7EBhMcDbALn1iX5W1ONu8jRzdda/mgdHdJGaOu3Jakv7hhnu9qMc2zWovQkhqqLWLoPliqC
nWgqmh0IU8+GWX7QHW5nVyxMNPvAASW7fM5qq90K9RmzmsWWOlaMa3O1NcYJFPJMgeIO+T5nGHjS
sc0n9DUFdkKLBNBnwELzZXHlLVx1nFmmT58AxvwK0oXjIF23izNMO52l9HNRmc9hQu8mLapou4xs
LHxE2j6u4va2+vJoH1x4OoxrEoMNCpAHE1ZNVbvEWFqzNXehiJznKXQRTiPB3AFXqnbJBJYmSaLP
WjfDv4Ub4hsZSsqqFdppyOyGZhyrpNtRYVoFMqIpqKsvFRQUcqqW0b//v+yZzEXRUCWyuFhamfol
w0evWjhFyH4zOmJ+7HMOaUlf7ms13wiPGI4wn8zrAOsksebxxnMY73nUCa6BH4bDuP8QRF9rbUa6
YgQSHAhNE85EwLLosF6RBtGndqnl+yKCixi0ySdV/pijMGHWVtIED+TIGlFH57CPavb+fDpPIydG
rXaeOL7RhGUEuDQz6Nt8kdfC6ggzIf8Zpo/G02jrtj81+WUGKsDIBtt/vCQUJHXTPo55Li668ct0
kfauY+00ocJ30/416OLmxRk/Qcu5WbCuNy3LiD/Hzvch6+h+x4uzQVncvUxW7Z5p5ty0efkx9kX3
HIotDXzXV7IG37SYtBiN5BeMQctvavEVoeWrFVruRuluuvMnCa5kdoltnsMZoeQkHsn12HXAavZx
Ej4mChurORwTDh8ojVcoF7e5ZWk/grCVfqQZKSNhjhK14kyutdeOsy3vZbsztAOYDBtfEo9PpBtn
zjcxbxvGrhIKpVPk7Z70kCYYnjDgdUgAEq5kyH8YCJmYPXjrKAUvxbgzCmfyjVx/6zRKc4bvjjcl
pLXn8cD4QCPKuqiIQOZAEmfVm1bFSBCZke9k6iWVcjfWWF/0nIjBKLLc6/2rMNQuaTu6R/jnve6L
TAwH9B2fx9ABw0aXQAkUo1YdhYz2ebl/dX/RllY/DaZ2KKYmfAiLHEhEF/2ohYCCi7w8eqgChNnl
MCNQWf8OBW/0MLYDoQeSfYJpK4ZkyzLgx9kVKWlU4A/3F4gU4a5Hj/OfvwuW2dg1HRMSW07Jgx46
yQOl/3IMw/wGyjp5+H9/f//K0ImsWAYcOY69I7eFdkpfOclJWeVFug4ntLL+yUbOElvb81pDpl6n
FWQsD5O+4/vbXjj0YI1oCK8CuoEeS6qfgL2+mTMpIaTt1J4OGWpYjcTSKUrMhXWzNVyKXz2ecV87
JSRGSBgvKa3JyxAjxdfdZ8vCcz5LhHgmK0LQ0e+jF3/LeWc9jUWwdbKHuKBDJgLrbeTkhTE+/kAE
3q9ijD8KMByc/E/0kzuGEigNw5pWTjcLoEMx7fdGno2J0UouOkCP3cnGHhF144+i+IL/7KvB8K8P
GwPB5t7Eq5xk9qfMUIzVonbXhNbFnWkWc7ajarP6ZhMV4XPLHBVnfA+/qUYSSedsY3CKs114HTC8
Zg2vb6Qir0z1r4TUtJvorTe+2cyLOElJ+KKTvS1qnakNBsOtm6QPwiwcTw4EpBR9Rn5honJ0Jiai
uuEgZTk9ygbqm7S+LEZ2mm0HKKeRI6lw7KfMyhjxVs2DWoYdx1Y4KmQs0FuTQc442tWOQYCavV87
0ZHqnwJa4p4D2ZFTaf+gHSa4TJ+Eqmx0K9QHCUWj1gHPU112sSO+IRqGLwXMOH0uWpbdesum4dE6
VuRP8D31bD0VtoeU5Hgklt+yQRHRo6D9D0vR+RpGbyS2XIfyhZFOG3smWeJbitkRTlm0FtJ4UUE8
GB72HNo2O6ZW1MO5nflm33L0XX+LRvxYxgDyuQRHMKgXtwKevMQ/JmOD54fnotEjj2CLeCMr+/tC
JiAwtDTbRw5gqorQtTx4YnZcwywyoVGnU72zmuBsCoK3+pDDmXRmD/nNDA1avTqMiVy7o8UDTtaz
I/XTTQkKtJmatrjA41bgg+1BvhAedchDgQM6KPYWSGlvHttyq/fdiX/9Mg6AF7W+PpvJjHm8aDH4
Z/IlMuPVwd7q2yoZaIESiDKp5pNZpvtJoYZm7/ipbP1A2b4zU50wsg76hGvTjI92WB74BApy0fOl
BvGi6l2+qJ2DknUvNPvJtUcmCiGMxAGZJm7tass5ExypuPUN3UcZFL4gr26rqw7hVfzTXiMdWjJj
GFYS0jclfu+2od8FqDkDu9mbqniEbYq6dbKY0ufOrkv1N4aSX3hf4+pRTBo3OOAiryS/CDc9A/pe
2zK1Zo8paaNUrVxph1T1Gp9PgCRi2wcFowGswsRTHzhzFkzZFEOYiqZ9ipmZQCdyY8DZjXNyw8XC
mTRVhlfV6EnpoLHhmGvqpGibF8ukbG6HXZFI4jPikrmhbP2iJTltyREmEdPXjGHDgN5KNtXEVhHa
9SVsYsDf5E7BUI43Omiz2jJ8NHXbGHnTNnEqD8PZU+kk0gtgsHuLBn0Nv+Fm7jXJQlgwKyvob7mG
eGAcCojTWLBug3PYjK7+rctS+JU1pX3aZAyEIUlq1Q9wPcLLK5r2C2nPXh58KF3zkOX0Uhpi5HwG
7i+9URcbwi5K+R0vKtOV+SvKpq8pK9rGVpi+IwQ1WdtYuzHQ3+qZlg8djE09iY/9aEQb+zXvDaBl
4LBIXzmAtLiWOaPawKIRR7AjnqfSV2u9KUfVHWML0sJCEa87Iyaj6q1B8uKNHTkp9dK+zCOuPlGg
pCyJWlMxH6qlWzsJDoWD3ackSb9hzIVyyWJcNPPWjcdorzvu6zydaxF8MVmJfBIJJkIW5LNOuz5y
aC5Lh5NvnH6GDReRQGN+r8rw45qxlpDvvknSiUK9XN5yN/9pD221r0qcFM4xrJovudWH/iIGRg3L
pWyImqA5RDOimfw+79Ru0AZs9EQiJFoQQ47Qv+VB0vmZZG5eJSVZW9YP1AFvYTmMR6tzfg2L+xNK
ubGtM203NrjZ/y5Pu5OrfhenAa7hf3dooYAL+Ls4rS5z4SRZFZygKfvEVn2qrAqIWYH0KhpDsTch
5dOWMCVrf7BNM7CaqXZNOej7QH7jrQTxjljSivYh1dE/Lu5dQrdJULmtFLpeC5GvLd13EbYyWCI7
YpZwgjApjs3a/rLcuNvZkdzSoqefn7lXF2X/2tGC0O5E9m6JMe4zmNUM6rJxwQjR5sal61GimvPz
Py5wpWy+f/csm8uDDcZSqL+T9g0EbfWtGwYnyTEvBIlHNVGATFli4vW4cC9qx4mYICaO96DBzPKg
eZYPf7+MPzTGvE02cCA+R4NAdvnuMzQAgWoh0sMTahqGFEtKNJzll7l6Ky2Kzmz9MKsIMUmZZf+Q
N67f+vc3wNGJ/XXROevYWuEc/QYbq0PXrlAHw0lfR9It48Ikjp2tGiHwYbFyEBMC02ptdPp//53N
9bN/95PBKpkGdy58JuW8C3c2nDIBfZLjhoBL+Yjs69SNmu+CUjh0YbyfMeQ3Rju9Fovzi6TLxnfk
DRQ31V4O/HMFb+ZTlvoz8LBLU0yEYy/9OUua4apU+TW3KOLROvxLnvqeCcktzTvlAPowheSWeS9P
nXNaPi6V8Un0Df0VDdfO2qYpGTr4qZDDTRgek4LmgEBPwtn3AiAYpDoyQg/qYd6hSkxGs7yEKTN3
jfzApm/nA5DDp6qrAGGAIe8b9Hu20PbMjRGRLz/y0SHNs00YODCa2OQILi7gp9HK2RYWjjZBPZGY
e0bTVwpv4/Xvn9Sfd6ejLA5kjm7bJkPGdx9UWcha5522Tj19403LA4xFp97WQ/+5FVSCcUMD2LCT
T42V6ru//+w/pbf8bNtQLmcSZSIJ/v32zAJzRP3eWieD5JRimdodIk1Ycnbg22vb9O8/7c/lylG2
azhKWcAC/yAoWh2mSNSSFg5W7edYVh/QeP8H9ZgaOUk3wc+//zxzXV7ePQNQyYQO0ZDbip7A779e
Wuc1nY9SndIgsLexlhA42eyNVhabsl+bHeuIIC5p+4fac1U1BTIvwW5bOjQB1/FoTf7rUYTV8100
mldu4hWCU9UIOLBUcpeyYC2rkSlssXtqdHL/8Rv8uYA6lmL54g2Tgq/efUBEGQXzmFkShoVmk/dM
+z5pm5vRO+Fpst3pYBjaZ8EgzHK5XARV/WqFp8e2yhFHB4VIRQhH0MdgxFanU2ldCc39aMZVCJHl
Q6DqZf/3S/4ft7Nruox2edvZ79+/5xi5cDJWyjzRaqDBr5h2KAfeCgrAoxGUhl+sRgda4WGun//+
o43/seZxJwOVowFtS+v9fmjTvOVn5+bpHjhYF8u8MRyUOwOsepBrLm7IYb4anVNBre6Yda2a2maC
RIbGb/jH3f6etrwuZRhk4OZJXYEMFevV/hdoctBjgr9cyzhlFvSku3oID6vp3bj/ov1SfeBUzgNH
fajZWvmPJ/uOsfz93ndx6SgEdTYDmz+XFWZdjl5E+qnS9S/0BCuUI2L+rJx9LrLnJWYELVROCzRY
Rzh6QmBotvK6I+vNjuHsZ5rxrYEAtPSlehzEic49lP+m8ptlRfSTmbKLGVw+TtK4Efwc76tAnkK3
N86kEQwnpSBhm4O+71RhgRZh5FahqX0I43Ar6LNsMIyoXU5aE5pbi/TjMnP9RObPg+gOfe0WZ4YS
KwVWzSYZU6xgB1mhmjVmuLxWROhT1lKmu43BXmYUb4kePhO62u7gmcvjaASHEJI5N4of2+F0CRPT
2o8rHjasNLJZhvltGsVBI4Rz1PL0uVlDAilqL+0wLszFXIadLSeqpNcXQBmDcyns7KUL01vfRgan
M3hhf795/8eGDeGYI6vLtscB4r6Y/dftUsScHjHfq1M4Sue8pBgHo/xbErXO09DpZydEhpHOaAYS
IFVzq7oNMcmv/YTBUl8ahsu0YMMaXbHZZ3syKukToGVkWFI1R5zrH/BsQ9nv4a/9/cLVn0+8q9us
ssBoXUc474GqYTYgW6EGPN1logqNyaLNv/owVN/yvHlztBmqmYJVuCwB1qeMmXTR3zpXAsqr2E6R
0BBzxyAP5cMlILqV7rNAPdhMpAtr4piGYFOt5GPItGo7MOXbgyrGclQxa2gZaxnuZ5GQUYKRNpfk
CjHJt5Cpn4yput0rq45z/yW/4ZhiYXQnEwJiTA+Z2TIhs+Jpgr/gZ833Bvrr2Z8ykuCJauwPNR28
ZpwJXHpzoPqhM47B463TsoXqXvAOP+bBhBUUN9ih7NB5KXP88vc393/YdUClK9xxLKg8xHfy7n/d
FXrdRsvgsIVlzsGl2fOAT7neImfDX+Su/PAO6qqxqkbTUoKPq23DmyJEEXCzwn2T/mN1N/7YUiF2
rusrFiLWNvn+euq4ZXDZzAthxmo82i2SCtveTqXePMSSTkL3lHZF6dkVukdCYnbRglK9sBm8ka3a
XvrYiP5R6f656nNJuJoEXGaX3fJ9AQW4EU02zcOTGcUCmSlJZPQrAthr8NAN2jMm8jrb0ucr/f75
aGUQsvXBPAvDFt4/Pq4/6v31WtAaG7pYi1f1bs3PcecQv6nPJxUaa5KGKo5tV+9jxoDES/ChBSZO
55C5p99ZmuHbPdemjdVjmAIVnOv8xlw/4L/ppV9z2uUwGSfnZVre/nGhf+5OFgXFeijB3MQB4f3R
jNzLeLIqezxpDZABvJP6MQ/1C+pYUuYYOx5owBKHhub/MQD1p7lA7ni03TiPLlr8LBZMKKOtPkRh
0xwJIes3TePkl2wer9FuQuj7XNVTvqKfH4jtrF5YIfAMu0QflWO1NXuWYXBzlT/LtNkupfslKLqf
+oL8s5wFODi9y9FZVYXrRwWCcJVImoursDqqA8jtjkJZaLVYs7ufsrXVUdVwHJs5t7edWQMwwyx0
VhGtbZRpO9k79r5vSU4cDLs40CwQyIPggwGki33iwedHnumCriSwhEUFyBs18sqJyDpPgrHw/aXq
5m43zKUEvsIBpGSgh/pVdJcFtyTukMJ6XIgX84dt3tvmB2OmnE/S8AOQ9y9ZyxE3jLOtJjvjiIPz
V6OjBxkELDN6L9cwIhHS6nv38b6IJjQNz7ozvMx1/wVOLN4IbTuitLrEhvbcmoRqhxNaCluG17D6
xMAfAh39tZNFRsz9JB0Hza+pQMGeuGArK3YCr1hC48HIYva4HNaCVNM/ao4/b35lcNLHb+wqQYrC
etr4r7UqLnDIoOaCUpMKTmsER601dDVuHTzAO/KMmYvM//9PvzJ47KUtGVLY8Ap//6FdqJvdMEUw
UVJw/1opr1k/uHCAi4zsMiv2F0fsu46IgFWVBbmCtt+qV1C95Vz+/lCZ7w44sMQptUx2QsxgSv/j
mSqwfhh1oySjae21tp3iwkPEFqxo2CL73WPfkEcrCq6a7Gd/9WssQLaPpKe5H5MU8kozMipzxmsc
F98oRGgcm0SWI3SctJzayWWUv0RPgvGfX6LM9paSoJm03ZbTZP5rpXeMP34d1nhhWYLfBWA6Fezv
b63MmFRKRNunaKohBWuRAWNP6ae8Tehr3/+MZdE43b9Ki8xrK6iBd9Zp0uGEJlkE7KkTIHnaZE6e
wYzQPhItu5zuLzFVPBL3icKzUWSO8PdKK2ke0rrYhHW3nMwpZaAAj0AghGMIUgs/TTFQPPYzmPuF
YUpiCfBDCXELUTX93y91lCkaAT4bnOPilETOvFVW+yt3Z438tmVif297r8nbQEFcKKMN4Z7IljKR
g5NID4lWMddOZHDKkGsHAHqWfCKAu1u/nDELMZA4FevL/SuXYGWC7wqdV9zJFKtCf4KiilmmSV4I
HcUtHdThgbNodpgsuTcdHZnNFL3UPZsWqxiKufo173KExiCCGVktezv6EOWh2ts1djZmCejFNSve
mE30endm3u/hAr0gljsiytWEH6ifGctUmaxvBBEbpCAEEEQfFkmQVtfE005g0wJMX4bEABFqCF7s
aDLceE6MwXgF2+m3aFm2UwA1LcsYsBqzBAiHJ2ifsUp7c+44FzsXPr1nMrglQRrrOjqP1U0mAJ+q
kFyuTHbRASQPIl88CszArwWz9yMBUrGn2wXgZ7LlfDflbuD4wmQeiZBvZVp30UTZXxLETxwuKiT3
JhETDczqrx3YZtje+msS6u4+RDvcSDd4wfMPcYNnSNdqwb7UVpofgX5D7SevgIGyxzpBMFuSYuqR
k2Ad73Ydti1tE46MrrQGEGXWFdjbZ+zyuLUO3INg8OBpHXC2FmA5G84LLcdpV4Xlrm2/4509kNxq
vI6SfN+0DjU8oLTk51LlF1Quq9pJQedGeUb2VrQn6C3Z49wyNnHH+cmtSQJKA+sVwZi5TVDX7Msc
P2RKlHXnxBrzn/AjPaJHrFa0oQx5cLLIOJq5PIQc9tGoL+aWmNnTDPSa0Uda1MbnIlcfZZF/dtoQ
YWkf4SvFFX80+2anDbY6iNDAykfooqVj8a8iXH3NYH5COEvtXGRyOzYyhqG1HfmhSd9MNy5z01nY
4//TodRTZIdOQ04gKnWMZM93Y+q8ynKn2n010XcxhKGXqSj9LsXUP5YGkSaFRsK7MyKvGrL4E0rY
ej843EZ3d3GAwvYmSc/1tNiKvzfRVz1crL3bGtl+jND3zXpGXjLBtthaOa7jMuB+XcynBWXM64hG
nJjrLEKcxB+zur9i5DFYbXUL3QjdBbsnlnSJxHSLG6p+MZC3Q6p7cmhr/eIqrTiAZSuYF2NenDD8
AWiZI1zYgXhGL8CPXxrS8jLb14m7g7aM2ctysk3Czus5KSPP8ihnq3qBzBB6VVP3DE9k5omFCWuR
rfojrLd+x5OvYzlFQJAdZFjCVSYHjq13DhHb6kggm+hCsyQCkcMq1Oo8EIXotV0j0tbvUI34AwOs
qwV0eHRs6ifyOq/cCgMXIFDo4Sw4j3uQpVWKVBRtX3XR43hVpmA4yRBWXtziiZNKd6HVm8EXNV2v
thOxc0ppe6DQw6MztFSZVli/Utd6pVPIJyomLCtuey263nhwQczgiXjGuJNvMEOxxrQtmaZD59JQ
kdN45vePCLcgIkd3pluiivmGgiriDiDVdbTrnZKRc9PC1niseJhqjrMeOC6AUfjg1wbueBpq7ZKQ
GBaEDMl6/XNZTfTkivE1Nd2AnXKe/a4KHxEQOy9p+p2NgQlrKxwCOzn1cJKsQxPbJmJeue8wWQzB
gBDq5k5G+0pb3tjpNfD0FIz5acrCcz6d5jS2sZZ0X0mgaPZxLkIvrFISdpElncvSeW71ifxO92vU
h8f/w9559Mbt9Vn6u8yeL5jDYjYssrKqStnyhpAsmTldhkvy0/fD+je6G+9gFrMfGBBs2VYokZe/
cM5zPHwykIgRwc2I37cpa23fLjQCzcS4JsW+Dp2xmXBbnVLU5PsRLB9bxuykWDzihActOKkadI2O
SVnZcKQ8KXm8bRT0H1rtXetedbaTUMUuyrNHs2LU1zfc+HVTmYGi4kkbUJgfSK1WD/FcvvLI56BC
o8qrrTLo87oBQxL6tg01sYcFaRpJK5iyXTzYPpxQed+mZg0qItPtTg0e3NQnblFpG+5m1bp4mfE3
j+1gNhL2sTpbgMiarDBFNVXF7LsRztanuaRcbqPArszfUTvrPjQEfdvDFQvSIr+iuufHkDXg2yE9
sAGWOL8AXhUYBXCLLRdWkgzaSDwB5V562wTbcogrptxFS4tXwiP5UKgP+qAaF9oWtGrwaa5SGDj5
kbWiTSI322Vmv5t6ERCn7p4R0A1hbdXJFumWuuN13Y99Qe54m08Hy2jxnK8fmqVwutFWWgvSHYKO
nOn5nsfkcIS6nEHPrR5n8OaHCfHEzbQM67nlqCydrrotMyQzOfZyswgbw8mYY/GJBncDeE8LeSXJ
pXQsvJQEkmMZSc9EUKHKW8gFU703O7+Y6eB82PA2OqLm8GvVpp9NcnxGpba5a3/rHOj3nFifpWOj
KoTMdfCUPmwjxXwoK3MOxShutJTfetruXSLqDpoamJRSNEbTN3IO3Idl9+g4YJvVWrP25kDIYR5f
dGbcV72bP2aziYIiLs56p3p7XZTqZjGQ2pI0lwEzlyvraY2zWcC3Yp7wHUaXzOLoOoDyb+yZMUPf
jcRhqfahzFtioFrz+b6WGXojP9iKsPm6q98GJFXcn/a5r4g/XcXWU4xup8jPdWaKg57DVuyjGKP1
2JsI8+S0N/gsWtnIE9k4uzROtLM12qfFLb7bPvMuEbIggwHPrl/ErZ2MnG8DtGANeR3EdBQky6ma
veaCvgxJsdkoBzbPQF5UQdoWL0cKpIFREASBOXuqPTd5sLBPaLPmnlthB+5iWKRuyc+7s7xP0Ri1
ZRKKpVvBVq5veRBkvL7f3JchfQNhaxjzoG01LZiQtoYToZoUHJ4ess9H06rKQ541Caka2mPDdCQb
/qjWtkWMYIrIO6RoSiCikRhmqRjuzQrrvd1gfZerhRGHKD5hYbCoS76QFk97QJo3FK1VMGeiuceE
HGny0Mljjd5orSsI/RyaXapbn2lkGA/W0q1Gpeygq8WvaJLmln2o5iclnnsHr0+qVv1JOPazVzSb
nBSBY1SSNGfDGCUqQj4De1dPgxkHLFEhW89mxbC422vYfnVK8ydmey8lAMtTsaBXkVF+IMPRYr09
jiH5QsRDTGzhF+zNAEqcszb0GE/kmK7kTC3ElFEcGQuWNMzWzVbSN45xcZQMj64LD2MDeevBcBMO
kD6/DIvlXRmd2CkCypSNIAJLuu62G38z/Wse7cc74CTOnel2r0MRTW+hyyVn6n2DYxxJt9L2IlS4
84l5WoArOjGawoGLczED0+wHgOVLF8Qw6h8hHh5UfM0P/aB0KOEtKEOWne+qxLlmqil2SllgmlkQ
3sEsQKjSpV/OmC+g44HKYuB5EqBXU2wGzyoRS7vM6DyOe6LgFktiBk+jgze1zVO1AErQCGjhyRnv
o4bPNY35+2h0z205vdmajJ6YFqGHanIdBj2mPKhDxGVkHWK+3C33pHWshCMPa964nNJOXa76AHhA
lFL5PRvFFSfSACz2b5SQbYq26pN+WAmE3p9TwXa0XZiC9rl2EHlFfWNybRSrqQoHWNfgPBrtTp4N
/KF7u3W/oAPoOMdObc+WbInm8pjXbROSBmRg3IDu9I8IuANOgHiUdSrmIp8kPXmE4/PaWnqYeE31
iBq7PgCvnVgFDI+uUTqfkhvMW7AFDUVXHWPEkSSioLnhNDmksYv9eBoyDOrR+syg1ZqAs2bmL7tV
qAerDkly0zVa0CNZO3YNjMyknG9xu9Rb01yiX3aC2mayfVln4y0eTe65rDMuzsJTWSD9ntNEv0WG
efUsQqk0aRTnGS+1lxbeCwmKpxR538PQmswvZvFodU33OI4oIscG0t/aP9yvW4kmfCMFDJduQPk7
OMb0NEmhXbLB8N54+nihNa8ZDyLazg1AghF9bCCcQQSenA+LQp9Hh/1metI8KaWKwVLVqx0/mfdJ
VBY7ujV0LwNw6qEOrUQZP65ImYacSn/OJxNAkzE9lz3QApmPe7vA2M3Y0H0u3I9osQCgaN6zBL/y
D1eE21psuiXlsb6uCwYd2xNXG+bFOmKNWAFu6cw1YDAXPoMzNFfVdChV0mJcYYKoGQmdxWsc1gP1
QNEaAC6KfNl5a7ylVtTmmUfNDB8CJDKE0r+MMuA3pjlxlIJEF0Wf5oOq4YqIJsvYZoj0Hoza2CLm
yU8ly6ZD7/RnfYJbPLFkcS1x48Mh/s1mJMx53ux6D6nGpELkFvPc7+pIfa7YAYCmxFu1jreWLvlD
NAseHJyvfjlE2RmLNUezbr+wgn+R1XwRCq4ukwpurroMxyOprEqXMNATeD21HUHn3aZfWUZdZhHq
iQen7YoujFZXE1b97tq0Y7erYg+fleaSBd+PO/zV7lZn+BWkQ/ep94MBkmwkdqBAuUMSxXqGVbPy
qiJfji06A3tWg8LVLyzLpo/CwoIyb8uisCltSZaPQMGaMexS7BjdRfZ9fiQ19Vj2RX1yCa2P+5aQ
y3jC0WGyBasN9mF3RFKPfjZEtpX4fe6Ru+tWF5g428rqxKORUUhGmfiaE2+m1EaX5abkXUcl3k+d
vYudTkUAIKU/jXFvHMvUYmBWW+Rk1256tspTEy3xA4EacosJwPMFqxIk4GBObJasVsJrWBH9umFu
gd1skofBEfY+jaZLjOByP+n6X0fM1kOpuufZxRcBbtPYt3Mm9wmyzEBVjN8miuPQpqOgaRqXzcjr
t3fEm3Q5GnSDx/og5dMdBEVtpHLje6D23X8wE0jNtQswV39sE/GgWMNLi2px0/WCnD7XjmjY0yEc
Y614YIQcyXo6S2s6uvQQxwYE2ICyLkTxCyO6scWJsICrJt3uif6cy3M1yJbpZXTLo5t7JtRUrKZD
MSG6NeMb8/tgzLw2dGICjHoHWeWsJO1ZtM2wKUR71Qj6eB+2aMr9Ro3FtUOITszhxhmXjjR16xSP
CT958BDbyKp/S8E/vFsPgVBXwTRU1xyrUKDFqC9bXBV+7vZv7WC8jNiQsRnNwE7MjZNFYMJgEG04
+b9KJcGDVujtg+RzkqhrvSm195taxW9Nt9hhq6XMZaixK0SFgabIHtqO9OO1yxRQsu9DpqKxjUNF
bGoHg5SnGc8udZ1aemNxafWEgnconiPjRwPGhT28nSmrrL3a1vq7G31CUfyKJzwzpiOjMNEL/JEa
bf+kG26IzVILoq4nSSsp9zHumHwxutAcYcckXvKAc/DbHCjkHAYDvq21kPV7HEEIpnGr6S+5wUhM
0wb7m9SS6reyGPFDTUATgVLai1fYfhfbH8ZojVc9LQ5CdYpT1pZPsaDxMg0T7ks0PcrZVFBgKXnY
E0u/6dLGPaS9fuqGeA47aVifI9FToTJbBzuvjCu96JlLvra76YAaRQ+UFI/xvYKrOV21lO1FiuqY
b8kLChsIozNWaEr6eLeozt9EYx6FKxOj94AsQM7cqx2K1cShf60lx47XGb86rnU/ief+YCzjhLNK
qUJPnUOOiXSb9vKkz6xAR60lTWkFQa4CMuBPU5BFqoHBganElJkFyFkm79HMtTkO6IwrQLqUWmDn
s2fPXu2VHcJB1L47tzWVAP1bszGUqKdyJj/BibIHXGMSdPxCbt2wpt4t049jA+db1MxjIgiEGK/g
eqB3302Wij0sEazn4/Kl7ODy4PjxLlIf5NGWoGMnIxmDO74LqgDspAnZfqz3zVHqDGvvokkWxfnR
Znjp5xZAFyuedqYjmMLS1rlV0+1MSdntFbRTPILsET1vhbHc74lMIwSJVJA+/xx6O32glG99YRNb
5FI3HZK6f5S9ZxyMzuGRMqv3oSmTvPV9qpjPWqnFgWFV4zaW44c0BeT6vqg2eW4z+3QcEXqupNGb
VotKLxHaJJ26vz/xhx6SRF2PW0G31Rr4wrgmsaECtZuKUv6yO/2QmrieHfWCiVa1puZQTazMZoBD
QFc2wE2nGxJPx3cEm1JVhNOgG4eIQ3Zw7e60qOrj4ubaRQoAIYNQcGxLyb1DI+quzU7RR19CQk1w
xcDV3ALZcK2OjEFPZms8ArmArr0r1mWiijePNkoip6/bHfsT49BgD/IXiBn7aMFYpUXtb/4O84tO
jlSaaudOthddTvZBmTGAM0u/ecf6uoHYYjMtaphO4XQ5ZLnaBZ0Gi1y3u+eGqKynQmRMgc2eUaJS
3sTFlpb5aOXxWbj1H9Ut3LAZzXbnIk5gUOEOWya+2kvLo+oAWXqqRX0riOMDNoebL+KBgMH8gKR5
fkoL8Bb57K76jfQheypa1zrZQ6GRH5DdHHsGFyDbeENq2OQvyWyfqUTH+coMOTAEDI8M2ukjmlWW
dK09+5YtO+7GfL4auNwwDhMNgQ/SeFSATvum3rn7CMgMYXw4GumVLVYR65XbQoXB6jvsgJ8C6LKq
mEV4Z25qHrn4sGUSlpMOuV4beK4pOuNqL7U/5PztJrizlCaixdSn4qISLx151e/BYmgyFy9dqeuv
BFHiNkX/CNajOenW+E3PnwSYpkp2Fkty5WkVmLZenTtAJVsD17bPWBumQmw+CcsitqXTnmsOo5ng
CIuiaZtM5lfTzukbeoNfrtaEYH7Fj8W8M85f3co1zsOgJg8mB7KGpuysD6wPXMYte6tafohmJf9N
FGyuCIh5i6IPOqKXkonRUx2TTZsm+bUfCpID2nTeLkmCwVSmJHzH4FkrxulKFs3PolG5ffrZwuPd
Dn4USQvkHTOpxI67Rzxebzol0IPRnBU9VXcEfFUDiRX5wDaofcutoQvaXLQf5BZULPqb6dq2tfoo
teoXfjqS5+rubzVAI9NlVuxyqTjvy6yvhLpFudQz3o8cXvdWp/XadwO089pQuks83QYoSPXOKaLA
cDJEwYzYNhBIOKvsFVRg9W1+FqinjxGBkHYx6yQyRTZ+HmSyB5ScDLq8QvUTvXqW2fQe1cq0JXqr
O0eaPBnraMSex5Fqm2aurMV8QUc3X3SOskCZJqa6w/yaD7F5I/BIiXyTL61tJdVu0bOEHtrxOcGy
ubdHlZtj/ePcRMOz6h1Mu1CvRZ3saqfWXuNEho6ulh+C7cquAFOxFbXWvzpteaDwD0Ybt7sfRniV
uR4h1ICKVD61Zv6QQE/eEg8buOsRa1IGVtHn53JBRuaV1sHpoU/Rxbt2f6oTMtU9PjcOEELbWUln
+B3A1w12uHvi18/PbfQJz9zk/OJ5HaK13MGtOlkX/ea+FO/2N9NgHZK59CV5dBUkF9ZGQU8FQbLI
hihlK/Q4haEDzHvwxuIs3WsqCRtIGljFIkA1uzODMLyEl48LzjL/0/WJU/WncAr1rXVsD+ktvY1v
7i/jL9gbqt7GBizIOGeDR5Q/wnfvw8Fi9RHm5db9mlhX7dVDcZpv8qa/dB8EM7OMzPFEERggNgyu
oy7ACab02wE+frTHvYoSBAeJeknmct5YTfKSDM22A4iGW4pF5dC4zR4Q4riLssHEii9A+BuzcnBl
dcF2V1/cISFOsJy4Ue2QvbXxlVMI+JSzCmjQ3AHHTv5BPsrPugEGMExK/TAjubsNUn1b4mrbybF4
5zcZyqQ6psZMi3cmyRtLIEHIraTFW26a78ZoMzHLKDez6mRg+Kj4Ip7fyZj28djM21svAxyZx1sO
uCp6vjlEIzy0jSTN7r8DMEyiZVpwn//kYThrCEzc4Pq5p5E4a+rKPfHi/sf77/KOS2Moy7PGOu3I
5uusJOeSye22XVOWvDXs5P67f/ujYDuyX6wxyNYgtfoepJbELTwPjX3Zdircp/vfLJFtbVJLMCG+
55EQzuOwINze//IeWXKPuFm/Ail15X+8v6kchnB4cCpJnNL9TZwRpxStmUr//b7778DarMc+z+wC
17K2fs6u4nkdLVG7bO5f+j0sxWSnu4m1BhvOsAYXxvVu7gvRndRGH3Y1eLd7Lsr9Y3b3cJT1c//b
+7IWgJMmCrFhT/pKAEiyFY6OkalL0j7ggQYRag3nofMhwA5bZ1Flyw4do87Royc4hFhU6/dEsv96
c39f7IiCkV5Nriyv+v0N+1hmp+k9mnAilnGTKEgkDJVTf7TIRaAOIorlHtzCev8f7eD/z+V+mZuf
//2/Pr/LlOUHDWb6p/+fkP41Xhuhyv+d7P9PLvfmU9RFWv0fydz81//k+zvuvyw+lGPbtrraPaz/
wvu7xr8MmAWovMAAu7q7yub+E+9vWP9aM7LxDRmGber8q//C+xv6v1RI/KwsME3h2THN/xe8P8rV
fxOHmp5jsSJFnQMqAffNv4vzhlTPK5Gl9R6MWbzTotE5p+3wUpqkLTvTu5Bj9zR2LZki0zhCGdes
cwaWGyQ77bjt7q5O6THRc6Py4rSPkaNEID48eHUKzKM6pjWCgR9G82UWDVtX1fuTYQL2lSWHVTEB
fDdMkPmQmVZ/31QH8QUhCs1ProbquhGi6XWBQxrKlp11FEygca05RzGkxjjtYlaihXDjrQlRB5fg
iNWO2gqGaMVIHMnytpm8rVPF1gkHlG8zI8uRKYUaX6gv+oQYSdFUh5qEAXeapkColN2GiL1dBcQj
nzmmoj5GLAA1tTNHJAZN8exohfBLgBf7Nl/2KdyEoAXSdFIpEIxWuocyJVVET6ZXL3ETv8KUc2ab
MExuympPh1xEes+HYoC16oSxi6Fxb5UiNdmm4MKHlItMTFbfiImJMa552o6YWnZgNhk1ExKHuZWp
rZl2v4o6Pc+jkrzRBu0zDLq+ka5Si9Y7IFJwTkPtIG6XxpfoUtjsdB0wxA9OqlkvSAigaabtodKF
uQ49ynM8Rfsh0tHlmmO8icKynubPZezOpfFqeZZ3MhQEYlkknwwVPtJSoJsBt+0+OCNOWAfRiF0+
oUiyyL7pzCtte4mvFt1JnhB2Q7ioerIG5ZSzrzomeZ9estGbQtVrXkeb+BZjgB2y0JifiwYJSZKE
6MRgy3Vi9mUkIVwz1hKVKUgv196rZoErIJy3qXb6jWGxGJ7XUACZ40YciRCPOOcPdm1DvyGFPJzX
sCJArBuSY603wHLIsJnE6CJ+MufU2LZAr9wWJkdbVjc1sqOTYZM2Pen33Z+9AF9ZGkJYrEf4jMjR
uzRQkLwvspMvjYJZrPPUPlSKZPEBNxFR1mBUyikTCP6OjW28klpHUGOO7dzYvCHhND6aUms+542R
nYsI9I4y4rYx1W5kGDra70lq7WVGCV41asU6tbg6FLRhPjUx1z3GUredH4iYV27dCFRCbU7JVD65
FdETQ/+M421BCpWEdDHJCe7r2SOr8ggKy9q32CkB9Hf7RieAV6vi/WC24sxiHG5RbxoHWGiHDNFG
2Lt0mxPHJ+bYoTv1yvLY1mO+vycfLd8wNpajk6odF1D5zLPpwpRyfqzj6BuPWhlgaAJiN8CJ7uKh
2iatF4FLWkdCqUFTJ+n8UWYGRL/LvQJ54kQMsKb8dmbvpU0ZyeVRUBKbtuMHlUhMb3MGGMfrZFhr
nYJHvPOOuchf1dLcKJbnneeiut7j61xjuE40bddqF4OWtk81KjaUoq6yITBKDc1MPw4krISeAl4R
VYbcMh44RhNtYj5mSdhNurhKhGhe3249HN0vQn+rWKMisZqCStXSSxyj5MZRu5k0xbkR0/DCEeTc
pBz+Jp1B/QvvdZPWZQ2ahOZWrWLOjMYIvYFldwLIcpe1okKsUlNX2+1lilPnXDNA3xVrTvSc0sMN
LLseTHd4KpuW7LDUZnMp52oj48EIFdDHwdx4Ka+P/ltzTMK12txjrDN8d3a+jYkD3ZEViV7O6BDH
meLHGeYinCQ4z54Q0hASS3kL5jX4QgrltcgifZsaOfJrGBBIbFdkyFwvzLkULCTZHC6kroWJ4f5F
3/UmDECLDaB2oooRzdXvxKSll9mNY362UcTXPV15aeG3zOVTW/2URT+8CirXejLZXnvMIM1sCJFG
UTCWqDPkpo+z8SA0vQyViGG+tNSJwRjzAclDIHF75mXzT0Qu9w7yK2piLVm2fde+Z5YGYRH6RqDy
b7yq+oUzvAXFEdeb1pxeK7YFBLT0eGmt6Jxonb6RavVncdvjQN8VIGT5w3QJNXTeHxAFEok9k8W0
2k0RoXeQ5zSAUDo9ELRY+JTQw4jH8vt43upzyk1JwGwzT92mNgD0pktOPANeui1f+n7ykkPr5tDA
TGW6uVpCUCBbScQKUAwQFVULB4chLEZKsQQYy9Jos5glo03l3UzjV3QLaWg1DMFwf26aWX5ZUzlt
bMOddp7dlQwg2w89Xr5cOIiPaL3tyRyfupnhVW49EuqT3uKUfTj0HyZ6dmYhhuOb6Mz0UYA53EDv
qLYCeU0AOjyscvPBYPvjj2wKtloeNxuBo1PBnIXYkgGKZzL/X4qyD1T1wR2t5drTrSDNgWLmVtnX
slhxIDVL8YlmhFXi7WrM7z4yyWPM8OVSmma7QTq++LRDZVjaun50wHLwyM6AFCRzf4RLBRXNnPde
jhxtMcS7gdptTwer+VqVViGass856ZnyedlhwYmDGo55D5BjrhIusKJFMV87nYdA52bbWfw6Qc0t
pzZcyHHfd4v5zbwweViyxPALw+Lw6f+inkRk2e3VuvylObJ5Ksf4vW6XP5URxeHSc82U8wqlsLpr
i4qTCTsLRQ/py1EbxIdr5y269VgGXiPHICKAZuN0DpI5ZymfNb0/5BE7h5TzG5l8xGqTb8AQrvaI
Y46FnpL+monZmLqI1BmdWamjqUBQpwiETNy/56P57KbTY1dpya9R1zZkyel+kw3wNCLllWPJb3hJ
3h0t/k7MkQV/ntNHonANPSqYTdxDm80hDgY5459nM5V14BYCqIvKmYdwt9zgZIp+TfYMcKbvL1qK
tMkjKyTWzU9EdG4gWRCcejDNADzUU5LQAXd273xaifsraqLPREUCpZql+VINTIvruCC0Qyzmy+iI
99FUuV+0eESp2MZPSPvZ9CfMsJa5IBcmZUzcOFN+HCwET+U4PhgjqgB9UZq9He/jJUp+WgWmkmUj
2c2jYkCrCBsUOqd1xU+sbaBhILESerInDO7Q5NL8W4ORilgbS33+Qe8Gb8VpDsh6W9Qd2nZpUXey
J543MPUj9pUa4eDawp1PuItdPRGvDZYwaY7e7IkX0Jt8cs8Y/0yAjhu7fQJlQTpnpHaHZo7Coq6f
eanWCMK0OSC7GbY2SQNnoxAxG8HsE2gIqJbWHfihWEEtNFIrpzR5sbPbWmeN5bLViwjfc1JZG6DJ
rzx7oajE+cFhKRYMqvU0NN1Nl4eoFu5vNzIN6t3Fe16czgiTeqkeUspVzmoY9AUrcDONfnQe/huz
r5WgWfHbRBlomxwmb5jXMZNth0wRqzL+Zp200KyY4FYq9eYmVEndOyJi8W0M+D70Jv1FVpO7GeeG
B1xG6jmaCVKvZnxc9RvKZpAgMXQRNDNp2JVZHUzWknxEt2rldzpy+onZZSZmsnzMnfGsONZX51X1
U2WMh9kcHjiPOEGgDu7QRp9t6aZXjcuSgZrsd7b8ZUkoJKVFVVqDzw/rRRM/xA8yvyHo4uqO5mlJ
SiVUlb8GULJT61akZ6kZu3qWnOHUAXbTnNzczgpAp0KXPSuJKL3ZZlDGqfLmDuaROi4JpNuQbhUp
yUGT+TfDxTzopEZ4VTS9t3XHylxh5zYv3kc+ioeIBeghA2ywtwAIT8CnyWJHiqTqf2XZr+xgF5z7
oA5HI80rtL7AIKsJKac+nKqOiYzawBaDefd2T82m9VjQh60jvfX/3P8jS47hmJglAOSSf0uF/txI
ZR1w5eSO7mryRE6dmrxVau0AOJq+XYsFaqbXDWdgj7bCjd5sVVF9Co9xlfbIf95wPh9Iv3pU4PWw
VCIaNEkPrsMVB+PvUmvjuKMAe2C9EIdRA8jFHCZ5vL+RXjodYX99aCwgcGRqMbMIOF/4vB14xOFo
10hLYlSOxaiXmyVmOF/N8RKoDkFk3PNMpiKZVUHe4DlDHv6uzUu+hU8IuNdJd5o1IXLIYxNiMhN+
2Q2n2BnIY0hMaJ0WZHNDXVX5bjEfJbUlzCfcCziovnqy6nD24Bj1kD/5YPVf2gk4Wuem9HRLvI31
oka17YxMMJPH1nLsrRUPMOdLCH7OUz0OoZN8seHNz/13Mnox/UN2ZRBGWk8qvU2kdacadeohUizz
PI3HuWL4nfc2HMzGTB40JUq2VZ4xQXKzq+uQrpElGTkKzCZd1/EexqV4q5O69afcTJ9yuS54gaRC
O/S7JM+etNLZNVb746mJ+swgvvYl0uawqFhB5lDtsD+NHwr7lA3rGJWwXfdXhejQr3ugrx6hWCtl
tcs6dDgVAgNp9M9Lxr4fuMYHVMb9LMZkr1bFr6FwPszM3sHwPDuI2RIL2E5emu+KeEjMiXQVRMQE
do1sZ3hojRExfv38gWRhu6jI9mSBurVVDOgY0dFdT7ZEnZk1jwcak1MOC9UsLgV8kxWS1bKCNS11
3km6YoEUbQ+1S+4HBb8NKoNjxDPLh7JEuUsPCNMnszEYN9CQbGUbk7lh2pNzjKwzKNMVO9F+juQp
M+uznpSOvBBPbVhngBw+pclbLt1PezJu3Lu3asjfI6Oxj15fYjZVL6btAGIS1/sHwmai7UHbw8EW
eOEbHhyNseZQw59zlnc9LvUTS+EJ1J9LWzj20QYkQk4wCJcfsWeSLojxASbPU4Rt7hAJlIZlOe/m
0tgTbW4fhfRYbuTKdZTTBpu1efBm3ARO2dYkk/E9EXy7oI7Qodt6bheo8/DMwfOYDkjHs5Iisozw
YoyCdiQ0QMH4hBeSmitAFiOOQaudaYe7vGto4/gkrDginutbGWh6hecMm3IYFJpAcXGn2d2mKPEC
NsI9jGpeyFLRBroeJDdrJKtptNYxo3g7eslg7Cw+XtPAlDdj4BYqxl1/Xs80b5DP5lJ+FHaPqC3t
N6g95gARh+FTy7xo4Hj2FZCsrRo3vR8l8R+qIcbycYzyNLF2qm69yikygDEpTxURN9rwpLlaHuY9
xKnRKUOkpRd16ZcwXppsw+P1TWU35it2gq6++C5d0h7cEb6xQtqXSq2s5wV0ygItnWPmDfxQFtIj
awRVjV4dmbL/1uYfWX10uB2fdf3HXry3ckpj4F+uj96TvfZAwJYxu/quwDE8S9j3tiMRkNYHpG9B
lEzaCS3Ul9Zq+yqhZFrIq+9195bF2u9BC7pqIEN3UD96ZoDH2u19i5x01NfkuNSkxTBkDpLMWC3J
nx4TCR8A8K7vZitElLJ6IgFgxvpPo7TewwWPkPd79SeQi9UO5QDapPVjNz7ZkPp8r5tHv9X7bW3N
rLHm2AyQGvlDbshrv6LnoPmzWIncHZKO7KxT6m96mK5w5BDkjl1zrM0Qn7RvYnEkPFP7llMB6RzR
5VYwGeG6tE+REjt+mq0yMuxyV8m/yiyYqQ2C2sVu/La0lqCbamuDpG1CLuI52Cbj5OqwE2VOI1lg
DcTpRjneuryGyqWkbOg8OuCWy3oviilskEXjjjmQavjDsrPwpyTepw6re6WYrs1r4pBPM7WbMhFv
3hp3USTFrfOQeXXpbz0B7qlaCKvKJd9ZpfOa9BxoNaOQRb9wX2+x7sCpLn+anstBJ6vZRBDPugXv
qzLi0wFEPCHJWkaoemZTfaoi3rSt/dxCE4bc12MCQjOim5AnLHP4nCuE69D4yR7uLjrPEr+kjXNs
VCf98uA4Fs+FmprFWPya/iM1v90s+WZu6CXZ8xSXQ5gbBj8g8Qutwoe01wRYhG385LS2QXkzEApm
PSYx3zDb4c860R7GCTZOhXsduH2Q4/VxepAJavXtivYw1QBBi946RrDE1SwByE2l7KP/ZnfZqwd2
Js2ZpmpNHrs1NWbrprvGIntJx+aZ5RxEs54FDPUNxdET90gfN4+wTH5sHX9cp9nv8ThdapsXhxGF
yJonBkwrFeYLGbPtm4W5bbCHqO4ANpFjPoa1Halhp5GSxKGmIPU2bqLHf+tNnLijmVC1vi+e+LNI
k4iA7rXEyLYQ25m58o2gtr1XTX/SKG8DTcwPCHa+ECo9A+3fjBlhy6r25MCphQh+QB3zMRYaTpea
+ZGVV8EwFJ9EKhP3Laf/YO88dlxJ0yT7KoXae8G1GKA2LujUIoKMCMbGEdK11v70fZjZM8iuLkxj
9rNJZNW9GYJ0/sI+s2PfUlfa1FHw8eF94KJyVGVkU64JG6b6kNRC6UYqfDNXKWlfJo64qZqqu5dw
CWFS+JhR8SjLm6xM1+2gYnlW8CYIfp4bZNdKVFdtHYHaU3hDwe2llZRgCFXwClgAZ6TF7owYFHqX
vQD+5GcM2ie6VHxxAFbXmULt4rlwZ7P6RAY+kyrKv8uaGHrTHACGs7GKKcVq48yHSp0PZVd/drK6
C7SZ3lqa15OpeJlIunGRslo75VzWieieZfYzYzQVMN5r2eN2Y+brWfUnyfzGO39XB1zsCZEOWjRM
rHvFqV6qnaDQvecxpXop+N1L0l7wnL3QdEDyuEFNwGgZeWPTQLYJE6ohuHsqJFhuB3gxbax4umFQ
VKKC/sVy2WJk5mwdacJzEXELChL1JVVuNFZsLdJTeM0g+qNBd4UgIYZOvxXcNSrorFsjYI2mKO0e
mTn1BIGybBTstEmK2mKN0W9bKMdOowOyRtXG4eTh3cTAFBXioS5/ZnQwHVpgrESKX/SmsNb7p3p5
dJKSOEXjcLQc7KSKUehF659ocMXeZg4BBW/RgVqaiFt5tsqWgKxWHJ/yAX7jQ8wpyIKuYoGlV6J8
GUbf6DcDRhwpGhpc1tNnmEbvRV3ZTRztjIioPbdwKFDA1mme2wqIpzvalrIIKEo9+IMYFNwVQzfJ
CRMIDbKUSgqhE2AcyWKCbctixzNb7phNRNYwngHqt0E57wU+VjLWGTcGAp2ATnVwR9H7KSmyPeU9
B8+8pUYl+cBOPW4msU6d3IodgUff1ghhOYSrSKXGGjW8qa9Mpr3IArhJyDJebmAhNTkDQR/qB+0W
SrzK41HXpI8i+6IeRLmZEROCpu1tORCTXTtLD7gXXImkZKpNWx4E2KxZSf1AtCuWOWNI6JJUXEUU
gAISIsjWyvHTAjIauRyXUVgjfkIg5aYeCl4URJQua0zfBzq8tNNCGqNScG8vpckuh2VWiyTquehq
ghR+xScMW154WiqwYq2BJAHtPfKiBANAQd5QljBdZmVox1U6+eyL6lqeesFVO8J6lmZgnQuKlxkV
rgnDa2WRjGA6/pp2OPW0UT0NLFqWVMt+rFtnsVavUkRSUTbpkdAbOjLikIRBN2hPVZs0mzkCpNyn
w2cThddOD7gMtSHrToiuWsqNJ7bts5nhoe87y3ANN4M8yWVy081F6JgoQHZCyb1dIdSvGlKvtmlZ
2BRUkbMIWKIzxuKVJnFam0OKTHkO9o21DKAp5DUxTs4opvlbkGtwCtYqfQFZOtT6Gkvf7MWwyGaB
1G+o21LDY9gVoddndO6JeedFAx2rlkgRstzAAcHO93B0cwLJvvpSkO1SvhHaqDfE6VQH3IRyIvr5
3mq5znMN+2+IAGjSLZIH0JEUDcO3Nmdc8saKbo/go+rJHo6SHNmDYg2oUpkvZ3zZdOC+XQ8vqP29
O/Y/STtvJyX/HjsqaqGz2oug31W9OC1h6Oll5dcD9vVkWN6KNo1t3SqeJ4MfSrzQnMTKg6rfaCPn
4XfZGJ/huWsuUB2orxqCQpjyGSgWko0YdLLazqtJpz8IdBDQYVIXs1hhoVyBOs/W0kSCxgAukQKA
VLtZosAbP/wzNYvP8cTCbSRc4KAYbCF9XoTAeG6V4MSxAOl/oTasSFJbTKgF4zNutbgolQXPhZUi
KDCHeJobAgWWgZbeitlHxF9O1fA3n7+1uTkYItg84ju4xeLqSY49yUo4fKt+PifHCjhPM3Y8sdld
47irT9M+Bs2P/utUArN+TTforFWGc/q4GyjAd+bs0OWv+sTkMCK3zt2o/lmygWtKzi0FuUvxU7G/
yNP4ynTRyzF1N7KxFaz+d+ElGTT1x5yyxhUrvsoYgt+t3VihAqr15DT/zolVhRZ9RjqWP5pe6evd
yw9iaRN0Xj7oFzgB3YI/2wpTz9DDAzia99ZIvaZsXzjlqau4N4/9ZBwEPaFNjFurLUrZdei7t0oL
to+v1WjpoSjVHSdWv1PeakrPmFhw2Zq2EnsrwAM/iItdmJ9qo3izZJxAov5kYTnrAl9fhjdZNva8
k9YI4ngufC0J3FYzOKew+ijeXEi+zBL5SK8QQtK8jEWqgbiIhrBg8F246lQz1jaWyjiXns15ucZt
8TYhdHRK4mIW3ud6tVPG8pap9BxULp9SWtYaGl9ANk7WSRv70+P96gUE3Tw58S2P1EFDCL8EXfs+
VqhaSzLQ5Ndz155GGxztYgvBOhjHtTLHCS0XOPGanJ2R2J5TKU2NTF9f9Kx/JVTGy92yA8hPEIBs
oQPpqi9nPWm8RilXjLPv8KFbbFH1pbUuhaQf6znaNOaMiTvzC47F9lgTnOjllQ4sIuiLQ930tOqm
Aq04DZWC4yVJUKoEWIGUszWJn2XJyyRM30wVnSyncqnqwrPSp0/0KOho4QMY9manZswNWnBCURrg
tBvUE7lNCF3Rd5kxcI3qykQme0F7pkNJagbbkOl40kX5pB8D9R1ha5fNg+wCd/eA9a5FK/SLUV5D
v+Sg71JYiA5Fx8LkdTwjgjQfYlXy4yTa9El0lRMO3oKyWrrZh1uzDgIB9AbUSZ2pS1Vsg4qS+ABL
rhmEdgZZn3zoqhO401oFUOWSuY0l7uUy9vCMPD8e/E5IPsoM1YM9rRyO41w6gwLwWDHesjSi5cwi
xql5UF1vDNrfxrR0E20iu0wcR6/FV7IJmi3OvxTjQC0gAjrzkbclLJQ0BY7g/6SCoF6wrwd1I5Mt
zlt4/mpwlVEfKs4vZS4fpzg+Fkn1wfj63k7mGigss3E68Yzxq1ALKpytvSoshCTJ0LGimp3wuUjt
d5+rt1k2b22E7o4Y8U112XVOsa8JMmDe+oU55jtMZa0P3kUtuNDB+ZvW0a0o0hWdQRdmzpsxX5wU
B7SJv8IqkpM4+EJZX/WodxlSrcj9fcoiWT1doV4l9mKt/0KGWS+dO/fpRyOIT03W3nM+9UJR7fso
eZOr8T52pKdDVXFpnFyneX5eGMEqJbPvUG5WNRYpZqaOmVvbiAIy9piNqYc3WZHOJe+JYprf/Kx2
TQIvahvwDDeRSZrO/knV3TmZrsyXfoLZPBI4P0Kge88gl4XGo0ct3MfLdDR1PCdCcVgUddco1U9M
4V2TDjtN6N8UPlS6zgRqpjYvZmaaipesje8FyMIMxgfTaxkREtVcaV81AZJEHLsiYiMVmnYUV8fI
sAAXMEwRu/GkLNVplJtttyhH8DDIz+yXcCHbIN330nhFXHomFBjgeAyfSolOQzD+lBoeBFZPDSL9
bPLxzCmEq7g/PRXaSOm3E+ZIkXrf7fTycftqGi+D/Wec4PDVLOCYX6xiJlTDw0J34jkIz1LQrKKK
aF+MfsU6IyCVtJCHAvrZG1pwgxzG+hzQqd00hR2e1CGjK6S4whjzBoUETKkRMC5rrxMrqkBnrzee
AbpttJl4U4XCH8pv2lwoPhCWq2TMz4b+UGNGeP5aA7dJPSSzfKbm4lOZonVI0VSUL/uAKWq7LMc8
bd8pZHuiNMYCrWUrhvE6m++BNW8mbfoqhYpJigSkqk2fAsdcptso1R9jvxqadj+27VukzneD+sA8
tV4ik48cNt9MbbsvHMUHFRWcsYhfkbx+5Ns6dKpyM3WyGwvhOjWMnNEYkw18MaSbd6OFFgfXakrL
QxItxP05I7FieLrC2zRWuW1MumHjuaEVVCpWNccsp1CfJWEO3cGQbky3DlZBv2lobLnjrIFOvKgD
H3tSt3z1ZSciP1Rkdgup4fFDeNLUM2fen5k/DySKvax5NUknvc6vZdb4Ifi7JX5tR1jsmrZ6tHgw
HUAuBwhfRdzraHQWIgRqzfJ0Sf19fN901i+iQjNJHR0i6hXtRsaq8/iGuSo9G7mGeTey9lPYP1lR
seXasQ6i+CbnwAKG8sUgNbccNIl8ZjCp3EOiwc80cydEzJ8ff2nK69f+EdWN4h+5jTobnMm1lKtL
H0G2dpTRzcri2cRSovaLm+bWp9wGNada7UlcFnZyy10eVO6gTFCGp5Yx4vKiLL2faO2qElq/jU1H
VxFFhAaRm8MOKUgZgblNhQNuzNJOZ7aDif4SYzhZVCAEIt0yIwWfgnGYQ2UTRh1mZ2Wjvg09IvZ8
HZbYneJ5bZo9ubB7+JAyx/KHZNUnautGL5iBRiLVusZnbd0Y0azDgOJd1TwEUUAdnl5vTLH9wMr6
FOSJN/bRxixQcOiT5RtQn0eD8bywRFZ56iPhOf1svBdM07B6LqcsK7dSOvJSpnQYL+xatI0agmsw
VqWRN8e6gG2ACVThqAoKwJTL98eSCS/hTc/rwmH6oztCe9LNjgLbRIRlW64tmeUR18RBmyH6cJ7Y
kuz9w9P4/+2f/4P9U1ZAhP3xUn1N/yv8Kd2P7uNvPwWAgfn4kWMcPf6Mf1t/5BV+3gbo8Z9/tPn+
59//87/83+5P8R+6hH6tM3/6i/XTkP+haSYkQu3B7zKkB7T+P62fqvYPGDgSbiUDDyooC4DDbcnH
+Z9/V+V/6NxSTUtRjIc3VFT+X6yff8DB/sKfVcE+8pUe/FtRxMalP2Bxf4HBqcxGw9o0qGEOWz+N
9YMCWcGkuexW77M1I50Fnh9zF+pZare/dh/qF/fcF2z6BbwDC2rSisS5Ibx21a4PfFQSqfArC5EV
PvaakFkuuOQOoluKllRsquAJZ7Mrr4oPJWEt8KQEGdaNbtJ3vbNcY0OhRfLn4/vne3L+85f5W9FT
GBcXXfvPvz8su3/lS//5OwKfszRNwWr7r7xhgKEzZiJzWbNBvvSS9BTRpFybyjkZ1a++6X8FgaRh
lcZ3LZae/vJA/JtvTovPv/nu+GFRWFTREP8bXxj+2FQnobKszZs17sTf8qk5qZFDldIq/2Wno3+7
/zWe1aeSatYdKMT0WViZB+uZMqDl9AjxX6TmIO3rrfyRH5dNesHl2B5jNpNLXzm0aRznD2Kx7C7a
MxyrJXFBZH2VL9FeOYt+Zf6EcI89wVpe0p909PSzeocQxegIkZH/hquizZzCFiD6vHOfv2EbwdWi
UaNreAYpLIZTYCzopEYdQBbeY9Bfid8TF/s1VqpHrarhCpCiXQgtJCUcadf65lZx8/fyxvEl+kqu
/Dqr6bX4xf0O03jFYQGFDqnGHj5Ccz3u+1NCOcYq+ZnXudu7C+IFMeDK/pV3tLt0FqKnsOEI234y
R0YUI5bz2RL1ALuzad4HrMGy19xMZHKVUbqH6hBeUQesW9D6WXKZzwuHzUOoO0ynykv6E4IbJdV1
KK+av+CWtIvXfLwS9izJtXAE3c9vxQftH1QlIaD9JmRRDqDJBomZtlckTviQeFbj+MjBEI5RDG7z
tj6/DdzglcPCIQ47SyFeVHGFA8u4NO+gUz7Lc3DqyqP8TIzGpOKwJG8FZ8uxnlADj/l2PIZbkmTh
Wd8hzszw1hx4RdVHtq3RjyI7upQuNg2PoVW/yhuby8H4yTQmHVaADrCbUmX6Rr1KVZ7jaxcdCL3P
rjE6BZYTr/OK3eKrq8ij+M9KPM612l36Dg4VhujD8kbjn+XmJ3oW3qMDNSYhLy3cT6FwFgnXBQkK
O/GNPWVA5FfmnflK6AlvEKJc9tNcGGBNR6Jb6km8y4OnPWEwJhlrIGg4JTY7ybG43qOh2PgKDWOP
siyvk49+0zj5SX6SKtu8hZ86lbXYS+34NbiZFw7UPNoVowwX8Z7t+Ugv8wabHI1txgXjspB51br4
HFcFTXzrep29wSxiEryOeic5WGfrhatN2ftIflwWnZxPh539DEeVV5O6oCvWkPoEcO3UZiualgi7
MRJDCBvf5MebRsUNtHEZ27Gbed0HEXnUO1tCRXEWbHlOubIuYKB7mwR05RAvQxEFn8Kt74tGnscv
qK8Kz9iARcX4ADFQGv3kMEMTWXOeInV45IjZb6IDESCJ6/JN4cokOkBagNTA4BlCL4Sk/Z3dMEGv
lTuwB0Q0e15P5xQgjc/xXtskt+59dtfzOrpR7cr0B1kxPBkdA0FbuwYf7a/QbjmCU8+Hy+a12k4e
9iDrQigM4zkRxmYDDoguR9qImdqdlP5mXYZDd8c9QLT4Pj+Jr6KbY/m3xSfphBnq/74+knz4r2sz
iQcNArshSRLbnPYvMFLSMqY26nK9bkN6UUkMyLnxasbt/8Af/W+L8OPbaJZsQFvX4WX+C360aYS5
FwOpXmvcuB7fwpqnzRxOP0vLnZGhtiMuNVv8/4mC/JulHzP9A735X3ZXqPIyYGgV8Cn1IuKjN+Av
u6sS1rgWrBZlUchf0XQCD19Lsq6msLELXRHeJY3gv5WtguolCS3VlcyPUhkLN2BoxgQNGmI1X8sg
GNaLKfNRy8pl1WtcSQmz7xlynyYwzw5qEGV/ykzASqQG2JzQ4BtZqlbLwuQ5rdtjh4mHAQeu2Iem
pmTJqViUeq+Os+kqCZcFfUUKrH2RK2wu6IncIcUe805RCp5iLk9YNelAQuoTwnktKwOX0vLGQKZ/
DrVWPlhZsYMpNrh5ytivgYkBi63dT/Qc+TP8fI7m1d0ayg0dDODrDRLjXxCtnJrp5Kqh7wyTFxjm
HCRYt6UdUPIVcdmgxi4rPU2oAYD9JlA+D8OlcSqLvMg4EuCUQE7C6zBd3vaO5cCkwL1d1Y0kbEsx
rx3mcWgoDVQda6EHr4l/+wZmkTw2WDBL8TnVA/UQDxSZFQsz01KWK7vUhG1qzmutblDaGFaJANXo
C0bYxyTHD2n+yteIZJmDu2ZyeeTIhWTdI4UiKbYsLKqv1hR4TSJmLxn3BnMs49C1xgFUV8Fhf2Tj
M9TT3Cgz9Zbq52hN6tHqPDWTcdv0BuV+dBvaYqe1m7SVMGonZ6UUvizYTttCW66a/BHy89qlmX83
pQqsvdLZzxb5lAwdk21q7bpS11ZyrL9gj1k8NWejCLBPZDqHhAdIUGqQGhddf9aW8FmsaOQjtC6a
0Rp8wlmavutJY74iKL4azq/wp1+qCdH6ROI4x4XSPk1R8ZwE4RWCxXdiTjXuhuplgQEBsvX18e/q
6BEGN7nlQCXUgJHSrSq54LT4FVN1PbAlFMRXNVQjR1a5/8lMx/MkoaSLZvKo0m6xvBwEoHqO+ojq
mvKWohwB6osqkFFqvGQYW4dux8fIcXwBT+fgLy4plw7NlTBxj85cUciuU0XXvYFHDHogC1+a00vn
CykGIz3sGzYK/Swa6HIzO0N3xKqG6o8uyKuTLQdprtyqovhufK7U6sH64+dIXRpTAbtFfsHU9fGe
iUiMU/ZjZeHKUHtHiTR3LAzwZJnTmfVaPTNsZQel38JYGNPUDDxr0GOADST0+smwGSP1cFdzAD+B
9K4NUMBwEaUcvArtJ4k+lul5GWj2m4abCfQJeBYuPWzBpBeNdEE+4U7MEW2YYn2Xw3LZETBXYSXm
J3h1eITCgHp503hsGlxV94HwQESExnFR3KScUXA6NYALS4YTjbreyHoxr5O8fyCs1Iqu+AmnYt08
gaEMfLUMQ3cCGkdyHqZw2C4SCgeND5WCd8kc5HBNdBovNIV0aTAFTkXxnCmJ8XYu45XRCvi8H//Q
ZxzfWQyL3JatLvLrzjwHHQSOQtBaN5FasCuzAk0gEtPdpI7p1tA/kjTg0PrH/xWbr8WQEziN82z3
x/8DRTz9898Gus50FR67honWCIkr57XKzKyh0DrqMpZPyBTUOvfyD/KgsJLpp/POsQNtAMTZUwtE
0HA4AlRr020P5cXK7dgfIJvy8N7l27KW70nltW5zyA7TQfrAgdLuGHfolmudF7ha4Pbv8zOf/Xo/
Rc70S5mNN3BC2CtH826XF+iN4h3NWT1FH+1eXU0HNLzgWH7mO47sos2kXn7jPdLfzF37zPTYBdpv
GKzzJ6PyDZg1AJElNydAQSS8Az/kggwzjuIZUAxehBB2lb7lODsA16IX29hIF9PlgE8LYnOne2mG
+saaoBKkcA2HUZj2aZ7Nb3NTI4TeI+SahHmpo4Jeuwy/zEu0F0Y8wGKhRllOQRMorSxErI6Wb7yU
0D/t8Iyq/2L4hi+eYt9gpMgmVnDQUH6z9yXxibh8Lu8JYzS/BoSNvJvYM3sTWx60wV23lmquKqth
J0/bMtxmAwuo5dC3apRuo/m6tBtTL5RX87gG4QSuED6/0u4kdQMCbubT1lFi7IgH5gmspRomPCgP
GPRrL0ZpI4Sl2qDZ9TMNhxO/3qVmbdrl3kgX4eph4hlZENhP4HpTJeXSD0unY/iadT6DHQ6nR0Bn
Bu62DSDjBgHbVyTiyE4JtTJljOAIka2d5K0Zb/jHAeWvZB4f4MFYmYD7XNginHz5fM0kFu1GWcu8
Hszie9AHOO6JBHko7Fh90M8vJa8Wp8sfcKQK6uAnTlHentrG/sdUeGIZP1n6NsUPFq5xqI/DZrLu
wpElzDpq2la/C5U3rHksAEbxEhvYlMJn46h+DwBjUo8rGUAMPKD4R+DDYBK4GkdAJNSYk0zUv3Ez
XZaX4MT9iWA9gnrx1F0nhoGpHb5z9H0r9tVm+OZOhutI/VFW8VE/5B996YC06V7HWzw56FTWkY8N
sJ5yTaJHR7y6QTd4Ru8rwDdi87CVTwh4iFcD+M+aN43rplPf6tBTXe2Y3jSOqosrSzs98XB7By7p
AYME5rri56fDhOP6AUwHn0mOUIKHpGuI9rVJcYgQM/HrGz2Nc7jh1+RLD8O5lN7K0iGEZpr7UHOp
pkwAHvB3uUgeGRBpewlT5g4jKzdQQmYl79SKr1GnLm9QAXT4pU9fwsXPdVIVftbvhE+18OKnUFr3
AE8sn26z+mid5tyjjCafDtNmoOCYBMSKJ1e1A8Gu/WbXp6tp223TQ4IPBIP2NzJh8iZa+2wfFHBq
bD1ASoZTvik/CS8F3ObsiLNJaBvYfG26dydczWDRS1tYy6wZ/SdNwOsC/XQf4am1DdjVb5nf6Q6H
AS5gWN9fYlA6p84PckfARkZkAN5D5MgoloBZTB4RJ9S9cU+WZADLdCCVwcPO0rx42XsjcHFxJs2J
LtzIi22aXgefUx78PQTO1weWffIpDt60jvSGT8PXb5mPmHPPRZuwpLbJDvFKuRXoCp6x3xEeXZ7H
3JvONXirc3bhPnPvVsmGEJJ6gOBshG6FT8MxvrFWMXs+qnzd4U31zXd+hws3XbNYR1vsNISHoFLs
s9xdPEI+5A1OoYT7HIL5qihX4jF4wluHO5VbXeWMtKHb3VN7Eu71Tnsma9S9mRertN+jTbtj1u9x
TKC5l2gel21ngv0Ky8hfWPQ31gr12stf2EK7M6ZqaT+tymN4xMmm2LPB7QqngXWiY1TluHWrPntX
O7DCqlflGN/SHU2c8jZUtmBiAzwbsz2La3irVbepxLN+UQ/Gc/mCheeRomOaF2KaZIi4br65GkQI
Ks1GejPa7XLiSndkh0EK4Y4Yf3YWAVbbCkl+wMYiZoBjzMlzlyJMXvfcVd/qHeVCleo1bxKl5MDQ
T+ZRo+lbWsGvGYJ1RDkxKRi6m6IVv0uZXsRpXzKJTBwuqQOKAjC0A7IKSSGaPblVSt9t/cmpwqLc
oNurl+iK0Q+gx8q8yL71THEMBn/qhkMRUy7zdif2GlpHNpHsUnuGd2FNdsu0jvWxidiQjnjfyXXQ
Edq4yobHLnxdvvLjH8uc6oXb/B11BX+39J6Ha45FljefKR/Zppcw3irSZyQ4iXkJKWN4x/sxZruF
URtF9N3OJDuS6QcWf6zaYboLxmvP+D4Ufu2h9k3DK5Mz6481z1zBrukWTIsXfUmvguVyIxgP2f0B
AX2TTgggg2JLp2yzrOqL1NkJ57lL+M6+xGKgKB/WsOoPw6l8iltb++pWkFXzV9gv5qPJ1bF4AUY7
YStjfQy5CoYw0rzsNj2qxTiFO3RIWewt5YpNRWK1uyfvneGkJ5lz6WV6C4JnMDApB9CNwhPLtERr
3N5bIPK8k7JMARuBOP6sb+V7GezVlyp+Sph1E3Vfa+vk/jh4Cqv4g8i4CossdhtgI9vktCjrhY3i
VVrjPfV7KGE2kZ96LfoYtMB9Hsg8R41fy6v+x8TQwUxQc8Mak4vd381ncTkGz8Xa8IJ7/9NBdeEU
cAW4lkP4bVw+KOGR+oSbgQvwXF6o832qANQ46Yee2vWvsurfK/SN33mbf8jKJY8huuH44mUfduPI
I21nzI7s+AK+7Ew/mRZvum3sze9q79Y3VnWmqwVfFW3sCJD6eaig19rK2nzRkSmB450QlD6UlfjD
/5A0fww3EzozEusE4IVoqpeBoLnKqJc7rFyIJQCjs0v+Q0AKy3P+oxl2kV4Wa5dKK8Ezi5ViHCGy
DudBZ17KPUF8V5FbMvVzWEQuJwxhw7flQe2ncB5uctmuKK2xYy62o8pKN8pOCk404whEqIaLumdU
I5suWWhfkm31MHNBfwPtGRwa5bel5ypymzO/08weNTjBJvzhDFOccGbEF7qxgxAwvFNujc5j+Gul
TnUnRssbp/5APoE6ouGz5NG/4ajnOY6ulMF/G1/jO8S4FM7YJ0X05DhbQmhO8Nvqq4mNBuyBuUVL
1l7DyWbPolJZ8o3tcpjdfJ/7OadLl+Km8Qj87d5UXkHgFyQDVeK7Dkf6MfYW5tXSSv2GgN47sd8w
WN2pBzKRHSgqu/bCY3YvNgmlDU772VdEbfjR6l3ZOpjH2ClOpl8fTXMn+tPP8GMeeSqF0MmvyyE6
FF/WNTx1B8zJ6ieY5heAczwFgV2/TPNqLn6l5Twz+H10tjrglQsslM1q+jJMv2JMYXGVwUPPg052
CmO8QtNuKDvqNIu7RVZ5nadaC7cLt9hIA1Mwhpm0m/74A0nsDkMOz1SEB+nBWSCE9PjTP/7xx9/7
49/++M+MEWdHQe6SRbmXdtYUS1jzH38bBwusmfmchd16zJPo0oqSG2qTgp9BtGPy9nYHkMEFFScD
huL1qhTAenkFfjGZGOlHwDi05BRGEx/sHERAXsEHB8V3ia1op2smP5vVodyqubgaBHaQxcAsGRS1
Sk0BU395gJ8EDp7FQy9XsYyjLRSMDvQgtm3DhObXiIhRlobOSWzD65LuLqU6wZe+HZ+lB+uSLgqI
QCjsosWBu2Ow5dZBMnETbp5bUP9wcM0POVLZuITKDWcccYQfcXmR/5Et8HwjsDls96A9lXiKILeu
tJrQOh1/0ioOuwZ3DU6FWiMNUBdshWVddk81pyPQD65lJabdEJJ3sglflNjSDdezr1fpgpBijrso
yTDnwfrBLR4ciODfdXUZoOZV26RPow2mCNVWheSpIqBGD9LOYHMKQC8NiuhKC6VjYMPhRJbBJYuD
dwax7bbD8jEQ+aLdjvWvpQk+S1cj7URb2Sjpvdtxvz53lYjTTF2QxOU89eYYH7M1c6jIOyqlRoue
GKbiSdyvosHc4lvdY0V6A1Upb3ABMSfr6MRIPrK+Ac1kST9qRfJfG8wJO1+CdzyA9Y4AApsqu6t4
YdBRBjrOzUrAFfXgZwfT0xJe8qLQ3vL+rRVKmA1idy962owl6uqT4Fprv5JQNbYSZi9DBH9lhMCP
pmb91oWxk9qpwVgboJwU/AwUm3j1RO+IDC9hypdXger5dTdBaqzF6HchJiJRJQB2hT6TkUhZgJZX
98utNlRz3ZMYc2BAo33DlORyNb7Oj29G+UGY4jCmLyJHgcZ82+CefJA/QMrCZUhk8sSRvBYr5OlY
sfwlBUScErjBv7Drl9exFl6HIjrq7KEDpReA9MrXruMy9sd/myfar2huUqlisabspEVPiw0wzICo
TmA+YU3O4rUT1bdiSgmYeTrAYxxUYs2uQ6bzhVU5sult5ScwvqSgfS21cRvlXIgBDuAZKrtbUWPy
LlSFs/ZofVKKLsXBJ57VbRoP/c4oOTBX9Kkaql1a6t3KpDcorzj1aTgBsjWCqpv3xAxXYcWVQY4Y
oSR1TPFtRhKwgcXxFGkMlcqZG10a1X4pxVxmWoIotXGxZuNFSEauTUbDeVq8A4T/JBEARKMI/NlC
D8q7jRZ320YG1WYlg4Z78EbkG5eIwpKSidyWozYr3SjGZ4Tpx6MkolsTj9TxDMX6dpDYAIzw2k9q
5BuKP3AvTboB4KQAJZVtqm0tELLxFXL5B9gj7Mrkaj2z6zZypmAvbyv2RdrHHGVAtxBChXa9GkUv
ZoLIEukp84NKHPSuqDBvC/vqZFrFJR6bm1TPD5lsJpQESTaSuicLbw/P20hUpEvsWCZ4lBqzbsst
Y4ugcxKIbK4sGuG6mh9AFGFVSeVF4aXl6ZQLiG4cabWG1OiQ9q9JmXEeyZjFsIbne6t+UUyuaBQu
3Y0ON6gK9vAIisJJQvM6jMl+0Ul+yVi8zUL0y5K79DRg+tEEYQbzPsunijmgQF53RRcpjYZUFaYW
wSA1nZ4TIu7k+qyPOuPmirXtNj1M/QPvlWIpjQ2JAm5XWh8rZIauC34irNHK0L9Wj8KHdobrrWdJ
4lUPJqKoTgQFcenI79HEQZa0iqjvIJgdmWusK9Lhttm1P//B3nk0x62sW/avdLw5bsAmgEFPyjuS
opWoCUKUgU+YBBLm1/cCdN7VPbe74/Wb90CIciyRVUCa79t77XCkcQ/e2lQNC3x5R0gftZkyvts+
VYF3LpvmGb72/Vi3Rz0IOm0dWQhl2/6oCxzu5jew/0ynskful2IsQdBCsckv3kk9I8uEq91L7ooK
qQu9BBY8bHGm929iCvGcNCzsFQpyqamTOoZNWD1VkdZY9qrBgFF+iUnM0sfFZOUVXolDn7bvWC3x
aOEztqTyUPQYxPq8PpFcc+6EvoDBNq9VC8gnM4unUXfvus4arGczyxMbf5pgTVRK/VgZxrcR5+6U
OA+xllekEw/DGMZ8G73aQHiANqPIQvPHAxl/5GB43BVI309Rbh7Jo3JonMVQ/nPChKqwfK3Ind3I
mrIa7KsrqsFXE98kwSTbXHnWsRkKKCQDnmMiKo+K0WwjMJvuO+3cW7P9VuhJHDFp4ukoLh5Izm+z
l16teDbOmWk9lgFr0KKrcUESj9WL7nl0qOBGg/9IcgVrcZcB3g6PjqvyXdBjbRzptcYu2yoNDE+h
0svBvkRpfXJISE9rCn0O0Szb1JJnp6ivOkifDf7+N/irmO/yL7lPKJ1fJKwWmcjAteR02wY8Ytq8
miFGOtspKSHDiGEN4KYoBdnYow9kgxnhO06NvjpnsBz7GeycGWfpIZJaP+SgAXUWkA02xPCfbGIg
58E6OPR14FuxAcYOgtZ1+ubmhHIPY1kgWMvPs2mdyio4u1nX7wPDMjZJn+cUx8VOzCO53bg+Fhdz
PhOppEy+fzAKoAbYl1mIWDAWGZ8mtyuBWrrZrsXpT75adWgqn+DtAed9A/tkKADevmjD9PaBENtm
ytg6qP5OEUBKZzfZz648TUH3rMqAumbXwpEIToWfUoNovcehZMqt5/6cjuF9zke0TSP/VosIjAIZ
yxlNq6JIn5tJccUo77M91t7WzMv3PDJfhzaZjmT10agLPyPwotCnx4NHGAemC2gtOhZf3GCm6pAZ
O4/Qa5o00t9Yrn/g6x4OlWV/6XTsbYSgJhAsNWvPJg/aMK5JPT+3OR0IBnbP3Vs1l3HpDi9Qoz3w
CdYP7KLtnZupI3X8epNgPTrggn+K1bkq/A9hpyR3SHGJy+kXBp7kEAgdbCI+ocp19/1Ifc3Cm0TJ
OUGWrTADLb4Qv/nuNw0zm+CUABFS7jpMg7v8YBE1s7W1hEViW6+R2cc33bNRcFFHVFGvt0WWPhMy
0R9o0ICTDVAFQYWlGooEYj6kRRTuRjoa00BdIyZqgGh3FBhWjStinIg/eowiVZFyMs/HVGoyrg9G
YNOXTzAoz610L2rxMa+3/u3uWFQTQGk2rrD4UzpDe2vxNw9B8q+H9bGgJRQ+NeOvK1lyPTSaK4AB
C0lpzaoN8en7mlOohPzuVdCuwjy0d3rhKphN3F28RFPhS3DLxBYb2YVruRu1sUdURU0TJlWLGfqi
YyLeXKpOHgBWirgYxNdDP9WPRun4hzk0xEVlExpcm8TJi5044vdBSvQn3Xto4RmHAPfXIUVe4M4e
tjAwLJdiOZQIXC9e03cH3zOfyiGgKgYxG6DZYB917+U3CFHu7yDK/y8S/C9Fgpb1X4oELz9b9XP6
u0Jw/bH/VAg6/whN7OSh66J/DclU/4//sbh//+d/GL6HSpDHA9qgFiKyPxpB6x+OsHySTBddg++4
7j81gk7wj5B3MyFu2KYLMk38dzSCAMx5q7/pGELgkL4XWAui0ncZYv+uY7BBlJVO77UnNY5bhjbj
DhIS11VIeytr22GrYlZ6snUIxCopCLYigrdfllybiHfyqHmJw+6pjxtzl3VZfpNqqLfpwMIyxxyw
GQNFEbzAdavGGsNuL7665Rhdo9S8h43sHYCDOLAfBJlaKj83oaAB8yUbyvYaKiiBVelGHPp0Z3UE
M7iE3+0ce2mIpM703HyLrOwDknmGaAimkkvBX5bzcCM/+Q2AegWbPGyuhdJYhFQIciIzCHkdDKpi
Rf0pkHCQAl28BDV1EI9MEfaf6hwXVM9N8w11JxbGHLdlMk6/Utmi26Gh0S/IZEQ1dPgvnUsnqunR
osVj+aDTMHrppfvdGLKvjRNWCxpLf2oyOssAZc8k5eDnIQCAgMSLT5QBprM02961KJ4r28nuMqjQ
O2W2tFsVWDam4PIwQfI5t658yWbLPzRuTkgpS8zIbeZdGGflsY2H16lv4TIMxyAa5NEmbgbOMlWX
eKGjTulEk6EyL9qIv8Q1VW/m/pcWLhcqrpeqybDnDumtZOi/0GExZJIeyf84lD3AF7iX4bau5o62
fPTiLaw0Y0C5CBEBtoPNvRZ9RjJZWx3Sy5F8iIRbUhouYqmZk+2vbrpknjoSxXR2gmPCDZLF2C51
/TZgHq+yAVP1WB5wKqKYifJr4Yj3Luzl0XG21dBVT5WZ8rkB5MS1p7u9jpmDSuTiYvmJQfgG0EpC
MYIMsVmY8RiRsrjFPPWp60hjtvk42hDlqlpwpJp0rbl9M42RL4XJiXDTneOQ3jCG7mnu5ze5gOe9
udgHGWVdAqXb5w6L7ZBGd9bsi1uQd3CMLZiokz3sJg9VgWOxYc/zgSxZPEhoY2DR8/Hq8tX2x6ew
bcUCLKADkF+mIKSMqq1uD1qSj5aTDk/tDUJQuneiUz5jBe69S5XMhHNxqrVuceQcHoFH2RFkbbOb
g0tXZh38jOYMMnObjWFwjEP4UmzCaPOzeseMuLMrok79noy7wTEepjT/IueHCkUtsUH08fyuuHc8
AIgeasthZM2chw1eyiHlnNfDhxBf6szSz73x2bMQnvKlzgCCDL5UQa2ihdTIJqfY53PypWepc4Ff
MrMDjxE2sffbl3Z1TAAVvTV+fvBjJQBWDPI0VnwFopHeubLa55hT4RagIKLVHRws9gSP+JC3JBHp
oyi7x6olszmyI40eVOE4KYExFAVYj0SYO5Rf9TGihxU6mBXTPCeNqHKAo4rtUHPykGOsoVcYtjWf
2hKSfYRsUVNoK5xxSc5o032HFq+ucPSgKUFb9tXqwH86DCRpWzyzbIlvSyjSNv5EYbHf1oHE8evQ
rpsgiFu+LvZEnVYAz0IKK6r/KSpWPFnA9nXweFlnD94hNwRSappUM3s7IgBZcI84A6MiQauZhgyL
it6MpZFWu/Xj6KPeHSUGIF0WH6lmP4NR9Ad2V5o2cfOSK+QcBJJ2tHf5erMWRhvfQr/zFZC8VpL+
5lH8hPxywioSoMuIBr7nIJxP00h4tE+HwMPXdZu6RX/qJ2x/ff1cLEmahVNjMG0xbhVV8GaIgVM0
sObHXO6HwfiZm/lrPKPIsgx9dko6zolS5l76xxifflDJUx1J72qTk46hGrxDKTf4EU9UJzGkKYt9
SJV/tMrYp0N8IJPOwd1taE5oDBxezQXU2vkDSASahUnEdTqWKK/64JCn47VoIceI5UVkVFBdIigj
JusbiXIRHnOPqCopKBKALttnJzCI8qvtsL+IWUluMFbiF4rLl2ARnQ3OhMyGU0HCkD/LiHpHkyIb
bX0ybHPCUoKSvf0wRMgkqjo69BILbpUO2baoFOLqNP6Zwazr+2VQTX/EiSb/vdFbBE16Z1jVXgUT
glyjZJsj0p7WvnvstMtiMe4ZtgyYOLKK7/MFJSIkjh+RBr9Sn021qGx9nKV4V7Upbg0My0NR0gYd
ncjEJtiwZSzVvi2xFE2CXGwSEJJt7+jiUNpd8wlO5VbJwlj8V4/I0OoHXxvpTRbxMVGlQ41JdZCb
/cexB+M08OQtiJtLabX5Y6tqtErMKkZlNCjDjOhR45QInYx+qp/mB5kGP0bDucSGHd1NXTIem97+
NduZt0SAegdpU9KEVKXuGkWFcc4ZmjouT2kTyY2HztkDxruqanw3Y/xP4OWW0+BUJvD8RxolpZb5
1l3mrZ5+TJipe5caCpVPXjc1jHUsiQ2UBUkl7hPR4y8YEdNEyQezvd5my9uNpX4eW0iGdHCIBYRf
pUfa1AATDn07Ysip0qdwJscr7u/6KW6PLM34g9PkVTVtciD8u9/GJmDW9WKcEWXrGhdZS2gSAeXj
zgvifZ278wkMG5JsrBFitN4LOw6Pogjv/YhGRdi+2Qr34xCiXpswNlXYhdlTmwZn8dKsGe97ac4n
S0TfA5feEQpHCo9Q3HDXQyphk3gi5cFDMJGZJ2psT50R7ITTP/ujf3QFiczdAJQJtuq32YbsNNCg
kR0BQVMwsPPtiS4LYEria4TlnTcG22IMtoAnrF9MzK5F1kXWT8Qbi/6+zKzTpBBOpR2dZqts3x2n
48RgtCWa7IZXdTq4Qau382R9ANT5XOEOvkUsC5epDH9Xd7FR4BgAarfe0Pgk7bC9tpbqiWkfpQM5
zEpwkwwdeiEyQqk70azM3lVqEtGc0Zvu+uQldNU98tnkMIQTfxgf7naVgs0Vdbiidj/XBtugwai8
TRp43nkMHlqK4nfkrB6mxL6YMJEUgxxrE0odDAyEzBCaU9Rny94JF4VoQhOIuTDdZri/NjXc/Zsx
Cb7QHmqXKZBAIWIezkyKqLCrtHpoFenhBYkiT5QQvgez+yzqSH+yiENqVRY8lfIZaDdiMDSS9BDT
4TpQFwt771YxN5fMjYRMOnxEeRfS1y4cUBUHuE0hInQ//VS7TU/TemZEhRPhtvVuyVp5aQMnvFH6
+ZFFcn7Oqxu4WfO5Hy+ZivXLehjq7HWCeHc/+CCh3RH1PxOuPpHZXOyxWc8HOJr4Qlrk72mCvEnw
Th34o0fDYKKvUGOiHrUYA/HZ140k36jGXT5VxMq6XvTClFjdu1FkHmKdNHtq1f6LGdtAGVy/QLEF
xFfOnX92IhtvSTO/ixFXIuEwxl71g/XEWnkTEizxYnoTcoY8P5jSUojslocgJXGSm/I6UbrwgFG+
5DEXh4I3fSIyjMrF0NjHifLrngQTWtNJN75aBpevVUSL0pQ/geic75jh6F4PfLk2foK6+a7qEDTs
aMs7adYodmuRIlCyLy2+eXSZCHUu6YzfQ4woOQYz3/Uxamq9pAaZqC2rGfP3HGwInE2CJ8uayRoS
+rUoaKJUTjttndo60Ct8nPz8gVTzaGvMxgXoWbaVsRWflCem7Tx0L7jBlnx59SbGFIslsbwy1DgJ
I0iOPfm/kUzfinhqEYzQuC2NJd6pZIZG74yxHeT5YC6BdCRy0XCjNt1X9JCiAtzKUjHT9qmzj+2M
NSBuibzr6R6EV1k2x5FZ62yF8pVAs/FIkDgfQXLyeoGEgU/IYrlwkrQM7tlwPErqVaUFUb0JtYka
ioSurqAETWM8q3v/kKSBCzWDQmKn/ZdypCU4pC12pY6oKrzHQMTCibQQ66NgoECn2GEhcci5KoR7
7bluOhlQwJVzfZB0XwI+EZA2VHiyL2lPg7yteuxFdUe7ODWNzUje2zT2RGoQ/LSBr/8j+4pZtHxk
LYJGhZM5yNub57wI0tCvcLgw8SwrFG3UN7gWL7IMG2hHQCAS74PFOVrrOTT5qnvCwocPldfOI8PN
tW1IA8vtwdnisES7aMXtjd3UaAmTdY/tnLRhYyNByhf6+a8yQYE8Ci4B0eTPANeONoSmgLUJDBfq
deTV/gTN8WKa7CZLUOI71aAoNegXlMPjmJolwV1cuvSm0sSB8fAl9qAux6k6agGht1OofvCC71pW
cTu4yM8Ibr8ENd9ISdgZqT+Iu4JFWKbjOzmTOhBpEv4qfTPa6Gsg2Kyko3rWMmp3aup+xMy78+AH
YJfxy2gfhWnDBjWvKU/NY42GOElwKmv/61SjxdE4Bs6UIGfyCnEkGR2hq4SkbQPi99D3sYsA+g8p
gYUEf11Mk8bOeqz1ehcPhn9WAWCg2HlqWJswDSJcI6IRIEj6q46rg63mhS0aQZGjEVUnP3x/8I4d
+Fy4TPZ4yoSrTz6/MepQpu4oT8BjdNLcbEdSrltSr/bUxvz9EMIGC/voFQimv9V5ex5nhBtpPoTX
lozVsCeCyGaSwPobHMncK3aLFeUUwVcd6hCNTFzfhFV2D0PlvhPEsRHkzd67dHpOwHEfpqLABaW6
O+qaCHjF5BNIDPEElg9epFk8IJRPOVGqbywPvuc+gieMcgmRAP5YzSf6/VfTVy9waNBApoQZDatm
JO8x8HsWl7xrvHnSM44DFxfyA4aL1E6Y8UscKW6LJyFrCFvILQZJtWQYxsiMMdvnR1jpPVZvWCMw
Cf272bbvCIwl+6r9ED5YADfp75wmuKQZTh9pi+Re2j2SWReAVJgyPvTNHJz7oR93lJaGrR+xpAbm
ecLBjZutu8OUcZcwH505IyPOUOsuMnya+ZY49xbUQGkNuEAMBLZxH75akCN3LLB+Qqn4mI0xB4zE
eWJzxe4SzSps6FIikTJdbMrQfPGa70FLfyuae3miKUXVH7+hUfPLQe4/VkrQn+p7qv7sU2fadfGM
r0xa4WUM0aV6g2MfoOEhbe9ZNbpQkK/SVZ9iu7e2TVu8VymKD2LajbaqDiLe2cHT1Ctxck3obSSF
oO1Oxk1iIibsqwgr3qyIgnBZZ89xexn1vm5QF0yQSIgV27IKs0zKhHGysdsd1Fvgj/Ry/ULRng6R
ScgMqGGlrDtKudbjvZpGmrbtGzPXL01yyYZK8WPjwNHL8JhRp612UdxTohqoU42oGVUVOvtuIPDd
MN3nskXb47ssyWczsbb2+LlITDgy3Xi0LCpobUdb05x/ujYy4VSkXyMW4CRPhkeWI990h5bGc5jY
H7Mqwk2A8TaQiKCcgs2EpwJGjdn9rtmH9xlccEeQC2gmHy7BitCkRmPXGyzRAvQOe0elgFRYGrL1
21dlXB40TBtMP90S6kiI8cliKQTFX2HKs7xP84gQLKPPvU2a7C1V7GV6lgabXuYIEnO6ApX/FUlK
+54/EAuLuLBC5VSAsTjMxvekoyyl4q+WwxuErPORQVc7a0AnFjrzJ1/i89SoD/BCMELbgs1BnM0I
rGmcZJSz9ksNX46euxBuEKPOLJocZdJ1Mox9XAClT9gy2yalmKnKrlJ0ZOD2NBuor1FGq6OXyYOY
jXLj87qLy4jS3BnOfcRkdpzjCU0nkneXz3ndSgQq4l1ZMSbNa9ea44EMknA/xOMlmR8Hm7KNUfXG
VuFKmmAUloqOaZxh42c10ZJnBTFnWffX2cxZ1ERXtmceMTNcvg2rwqWGBonI2ZSUakpf1qfKLNDD
MvXvVTMQs1oKfVad+5EZmu39YF7chD2ytCsYYuXZL54Ny/vSTmj6TJ8tsWywNwh7Fy+lykm3KFxN
BORzKZ7DLjeI2qOrGxfATWO3eZkITbj2GeCQCUwtOEEknaqsd2kdPRRsnO50BVSJYLrvQ9EnBGgB
kydVAldl9tgJDL10yW8QR/ttx8ab3BVONzlSdAnzZHoqnfRz3xCTs2w1ClVfFbnMpHMgu52qZjj0
Vn+JohoGZ4kC263H53QO9jSIvqsslLd4kshOLO+6+vX+fwfjv+pguHaIcfGf1sb/DXPwkGPuqsq/
5VvRjVh+6K/+Rej+w+XL8omissKlg0ED4a/+hWU6/zBNIXyPKEPbcgOe+oty4PjLM77liwD4gesL
zJ9/UQ4cB2SCt+AR+I+Wnw3+Ox0M2zL/LeCKBxw/RHNi8WtYDv/d3zsYLekmchRWczHIg6YviK0X
OKzv54T/Rsnb0M7bepwNvFks1HrjOQ8s6sq9NYKxKpmPyfKdQjrP0nCJNp/y7tJgFDczF5xzRPiD
6fbq4roYE7AZ7XubqBqZXmlR1iZCTEfDzBza7mNskG7PCldmSWgbzkr6uNYJfHR+cEUYXGYH4pEK
YuL0EgoTdiUAyAjvrfZK+EQKe09r0h/UivbfeuvPgewEcorGy2QuksAQm9zySju2aNSsN5uBdmJe
xghTjfwtXGIx6yn+6xCr2r5ELX3d3KOgvd4FywQncyby4s+L1yfWQ7r8xHprfZf1FlHt0OaI57ZG
nPFlSwbOMOMwKRGcmkV5XQ+m1ZfXFojKycvs/WoEC9V/WsJCnJSYSBkI5lzTSfU7uvIzxZu5uEKD
MtGdh8Zjj17qsIidA1yFWgnK+k4sr38OFKWpIIucjQPIdCT8KQY6HaIisz0iWpk1b5AtsXHfl8LD
h6psTDd5leLFKz/ZQ/Bd1EiY4bXCSzCLL8VcInJL669BQJ0BDdZjNCCGIH0vAE4YSIpWqFva2N8F
gfHeBwAtl5KbbgxwCOE4n6rF/AWWfzO0PWvIsbHvQDhad+MwsdDIu4iPLRbmgbLAyYQ3eTbojvu2
QoZb91ZCLeKXIy15p8MiJ0G6vBvUYhaBXQVR+hZN4P47+yMeWCynIxsUaZr2XWNw12o7YlK9yrmr
Ww++nMbvkRZo3asaH1843dgGhfvWU3TfDdQ9tm45OykXH4YiJGrXdU6qlrgwkpCVbdnqo4PUAx1G
TnEXlPKE3dWAnIaWKTCBBdnlcJN+5N4c0W2qYVTXYKy8G5OXOPoBjZPluQUHjj8TgXhEK399gchE
QBCXcbT40++mYHLurOW37lTyxr5rYk+ZHNbn5uUFoL4eJtuDx2vOryLO2mPndpTTcjnfWqpEN+qq
fB5ecQxt47s/E14+T411GWhTHL2pvxMILUlqdPPqgu3UPxAP8bfHhva9TfL7tIsJ0sgBJxp2aJ4m
WES2pNvfhlV3AavGpL7eXB/8c5AJMOwSHx8DYIc5KK3JU+N/zrrput6zR1I2cxND3Tjj2BF2jAQF
f3hDsJkXv44ptUnODfuKT25cpKbeyMXCIhL1sPU7/CAlfQYwkr53cqiIvTfT12Lfu7Ob1EarKl3r
HIAKSEBW1llg73VQfk2W4EySUKimhEzG4MtZkw1EW/6+Wfs4CS2oQiaz77z9XgSF/h34YC/RD0Px
zfX45oDTQKVeVAalQm9Au22nYJif1ofClg6RZWG4bB2rhbTI+NMbqMZRKRGuIWgimFVc7tsmp6hA
LaS9kG3ZXgqRfc/pepAsZTeXbDlMaf/XrfWxMdDHLC/QP2GnB4yLK2G2SCvpRHqi6o/zpqbR6kfh
N6fFOKMWvcX6K81l/M1KW7zU6yfZDygzWelu9XJXkr+eOmCkptBvSA9Chc00hqResvIZObG3TYES
xuyqAhA0MAv6EYwNLKrqiyNlfenMRpwFdGQsyxdlSvPSZQ7ythRMigfOXFKr6UOKx4aYDjrrXp15
EiA9Atp1lXwRhByxqUAgXxpUFKAUkBY3mXLPVMnX2Dkh/QRC5+3JCckSgvEZkyOtCRv1UuMH4Sko
4b2t1UsCjDwDe3cqL6IcmCrWm/2SQKqWw3prACXiUGOll2yYyTGEA3lZT4DJ8/66parqCaJ0jeQF
g226xLoKqvPzNqw0AMV+mbxIV92FUUYT1SeZMM264WK0tDZd6fbsNNDExp1DPgdWXLQLBDP0kXtw
ZvXoF5oG8qAcmiNssN499RPfvLo0ZQyEfTaYRfHeelypBAjk29FKnG0SiF9pANlyfWVRUdoZayQ0
66tz4vB2UYTfktxeUhUyaiyDnZ48pzu007mheH5Oy8FHTW4AV54mY4dH/zNiqqEZSYNeTv4/f/t6
V6emD591ju8mlQS/PwaVkYJhRvNp/VDWAzRIXBajuBX29DFICyFjJvB4aXIbvBpvYkWV6WJTzsVu
kmwLk7MjX07Q3KtA3FC6am088IjVsw08+vAy34++U50EcGzVEaUdyPY2eBVmQxslZS/YkZGCDbuS
gucmBY12IfcY0jjXiNWOF1L2asoRl2nJZjF18kwKmnHoy2X/lA3tph79/mTi8m6amQ98OcwjLnWA
4PiCfaDhe5CCWVifEz1R2YsrytQImfI0OhWCuaBmQ1UvYcAirf/1sD6m5v7RjNvusA5v68FZhr0/
d81lyCtREi5YvHaXVAB+Oc1O69UfmxajwXpzPVBCY3cW+R5kvO6WxRnJViZSYzFGw2U9dHjMjyDl
fo9B5cyQnmD8khIdr7L1g1EL9M2u+XX9f9fxdv1d/u0utXDjKEV5wD7BgpCWbdQF54iyGBdQM7kb
oig+K48OlV42WetBgSHYqZJPpDJjlxph0xztzvtVsv7aj4mRXG3X2M2yHk+2fCF6HAK3XM7MxI3x
PmuupfXaDFVCTrIrcMkEUMe25nINDlFjnOulLJ3gphzid8Ra+4wfTAO2RsoHmbJtnJxYT5Ufx2mW
RAiTL1zOE++13nSX++szf562ypPqYdz9eW596fqCDJv/2ddfnSWF2B+wjQzgnNd7wfKhZH3RXP7c
/X3LEfkZUsmmb0RsUYznR6s8RmW+fo414Ht9zZrq6C7pzQ5/sbTleHGzwrytBXevD8+6NhAl+KTc
pa38iWPCuliGY10atCQHKwwfJ0WqMQGG1WW9lS23ZNpiDVlvrg/+ec3/6TFfjTTrQGkSycV7/Tkg
t2xPVoMn+5+P/9vPr0+IOfrrp/qxMWjgOu7vS6+uyxTu9HIVNq1A/gh1ZVmwl9l2ZEDvR+SokVmc
RgejyZqZtE6hf+6ut/RMLROeLZPren99zZ+7JVW1Us/ThdCIlJKbSQLMMuXYy+TTasqTQOm5PyzX
EZidnS6RvW7APbaX9RCY9Ic4uRC26mbYDk7d39bDCLd/R6GXcUlA26mtmjRD2w+YkRmiL9PUo76e
q0hREc4xFqCN7mFZTHwaogbmsV1vjuEyFRZ0tLG2/v2pf3kVNX2I3LT669+vkvverOrz7DP67P8t
Ynu925em+uuZOhdze10fZdfSLPolBux5uVCshHCF3zndkzNyuf4J6raVlyBcGHVxjSs6QVXDXmBj
6ZZx/feb/+sjf95yjRRf33x9bFQ2NVLoNf9MGl+fW+8mUxJMv5/5fXP933//IusPr/fTxudV6/3f
/+OftyI9F+FsKDrU6j7cp//rb/H71/7z9J93/394rCoJrWnMVh/YCJ3naJoU+9EUlaotds1e1YDp
zGF6QV8+kopLx2y0mns3M+cd5TgGvVm+ZWmgEcXXbzRKUGGEGKBka7rERPufCKqsv7AV/sUS/Vvn
0w2ZE0y1DUXbA2o19h8V1bzSBkqDO+B19Ojh9XA8LiKc6WMBYikjz0F3J6Z9kYbdoatoklUpM01A
4ADl2G4jtH6Zh2DY9eCUxULJ7kgg8LV/hboOkDRtqf9JtFXLn7mQRKehV4fCYOIT/qGjabRvWJ9u
xw5sCTYV+CJKJlvd1sWxlt1PBO7UvkcqvYmp3+2OpE0BeiODbufXGV4u/JcQdg+IY746hDps9AE7
GIkmDdW/WQDL89Hyllwup1zll8TgcyuUe62qrmfoS6EddPI+SX4M00dBsmvm4FnU1O0OsUw+46yR
2O2JAWnYkMpqxCjuHJ2ufsDD1PFVobqmkPaDWviuNkMipSMqEpmQJGiwc+vb7rPhg22AciSWAkY5
Mbfyoxgppqd8jA5OfvBauCmqLo2tW4h9Ujgf9AwfUX3mb7r8oLex71lyPUxkqJQta90GgbmTmp+a
yUddmeIh4VaLRVOy43ChDsbi64yUe0c1FFl5XqDQKdz4nDkjTR6wq2Pb8M0Ko9wR17RtC9i7YdB9
M2eV7MY2flNjmF1zI8dL4Pbdrmb7uJfouQwCQTZj6e1HJG2HtIaFajnBt4wz/ZIxUy+9//lgJukL
+T6v+O4iViSoUQUL0JLVqvSEdRy7iBGRknxSj85piK3nYAAy7xTVOYEE84SS5zmoi/uBxg0TCQZq
Iikf0Kcdu2YcdkRj7KFh1kC4omJJgTiuYkbye24SF90PgzBs/hHSk9PrhslbEW7LAKdcyCpzwjCZ
srbaNIthPpuPnosDZDYfwrQ1MQt27cX0s5upp+khnGDDl0ZxT7thMyrOV8vCvOvW4qhpilgVQUfu
gGQn6GeH9jId2T4cMK276Lzc5oI88sNeFlkB5pTzUH+ml8qwCjwQmVZLXT7Y0o1FmCs77y6Yoa4U
tOwxluTZ1bW1c2y0/ySJnp5MoscJvpFe/qVxvA9PeU9uYJpfalV9rhmiqBhjaw6afimnz+3Rngd9
Z5p3qXIhQ4/sIl0bI/GEII1W6SaKWoKD5M6ltE88lPUIpVp9wqELJfu5mpS4MrLSyU0Y+16gAZoh
Ydp1dW7i0aWAZfyYLetNptGhSJITokwixjPah2UsumNeAFafcuziUqsfUVJ4u8gNnz2/UaeGmrUC
wEUDb9OIBsoXJjamf1Suwo243DxUR8iS/ZBysgHLhaiXG4019CdR/5NFLlr6EXJxxOBUlQAruiI7
pj0m9pKU6TJIwD542X1D7u9exPnXKjeZA0KMQUnR4g1k5PMbFqEddR+7lnCLk+hzGels2wpwI/TY
yUt9rn0juhRdfkh8lBFd415z028ejZEwz4zot4OfKwIxQnWMGKMWAFm/Tzv2uO7ILrpToOCHT7F2
xIH2/bBmt+VUpYTsdoFt/kiFfQXKTabMkH6bh2LrBgmuN5v2leL8OiA4uIvs9s1pPSRB5iQPk+aD
tt+0Ln7VqcJJFrb+CRT+0pn03PobZQr+Jo3z37Xy9zAaT7OoyEXxsf5V+Y8eX9y2mokVQBOA4s91
yudSBIcQxHNgWf0nImCVU4qjqoonTcIqTiaBsTTu4CrWKRxFXMJ1ViMRtkASpOM32HBfx6DZhvPw
2uHxp35FNhhNhjDVrwYai02J/nJUyZUclwfamx9aHrqCoSb1s0uoBVIyqLOVjwN0NH8NSW3uUEH9
Cix5yulHUpTz9UHOnH4p7U5KmfO9tXxAMkDsiAxwk4xgY4LcjfaGVWLRymu5qx1p40D2i93Ypx/1
sA8KcOhZr48DHV1Wwpg8Y7aeAVMVIaZhf1c4ZrB36Hpv6pTAY4QuP8h9oUeWfgFQL4kRdg0aK/qj
V8B4TBrSakHG0W1V/4u9M1tuHOe29BOxgiNARnT0hTVLHuUp7RuG7UoTnAnO5NP3R2X9nXUqqvu8
wLlRyLIt2zIFbOy91rfWTc/c8r2X2l6FVSqRMiKx7leN6NzbqImBRJIfZE6LVxKEU4urLsgFQcmG
enO9mzkPcfmRUq4GhqFu2L1hZT6WnIa39eCdOiHErVWom9pc/DGB22/TzL+l3wyFNW8RZ0QBmVq0
h0khqh4Ya+7ZhfUmaBF+SGaudjKDfkkY4CctWgRhF0ioYJ0OfVldxcQXihgxVkOP3VHjh0uG2jrh
P9I02UutcO9lhv3TLu8jjzaUC4RsjZ2bpfBFpPap+ahU8szc9wNPpj6OIfpka+6xjY317RRCwZmJ
mUMefcPIC1VHdZcX1r0/k2NcBAluJ2PcEKVUwnSPLKJlWYxVqLdd7zy3GlIKoqEORnF5dg3nWYYs
kGlcmQ9VBP+7LhKHNo9xdsnxIkcUO2qP3atrIVSo0kVjnIx4jwJzhwPiPkVkY8t4uSDmaxQd92Np
0qzmX5ZLCV9yYnUgJm2DjeNkFJECUlN5e7fGY484IczQCk0mWgApnysCHbtC3cNeJF+0d4ELwZmp
aqL6Yhgq7WRvRkyDo0pI71oMVqFlFvu4Db8sNT51M6+jkWi9ykLIQOxjWC8xmq0DTQXbQ1j1nKMX
JbczKRq2gU/DVLLbVA0UIitRa7cvPrNyKPHi4+ZQSQ8SBUiQ4/kfYdLHNFEpAZ2guTMnlJNjhXzY
kbsEQVDkldFPzhzg3FyUAK+1UZyDCjOg5cbQsczqHvbbUJQ7mHjZ0U4uaEkz2JDsta264cwpl42a
d11tGaxwHmmMk+LN7kbwY6zpicPeY2k36fWAE2tgBJobSBeFG9wQlDev5vxMFFq2ThHWWj6DSaBx
D1ZsWicDIkVVGKcmgZJj1VXHHBR9xjzr6iHoa3rNPiiiyIH2FlW4WnR5oiWudIiQtZacFI0fhqQD
13D2WqUusR9lShZzNhUkqQcSsfx2bMvgneUI8AjF/LZqrWCTdaN129cwSUzzGCxRhbEFxEH3xbiE
LzGBGTZy8pxDaU/nCgHrvXRMkFGGVa/pgcfQiiq4HHQm98S0J1tE2mhsyBciQ3Vq0m/pQfPo2JPW
Zld8lYn7Z2xQa2WyW2JSaQgBxhzxvg6bdHgqKAl3dlmJjci6QzWY5AUUKN0dlgYWRFKUhna8Vqm2
7+CwHlBCEgc+BBvKJGOFdACi1aK095rb1FU1Z69xuCp7GpSBhBZimMSY9S1ggtitDwM0gJ0jSJRo
swoE3LgWGSlerR2Lbcnkhr3jsxM5UNKMVTm2UaZ7TXid4LKj0FLfcXOTFNY2Z3+ljIRqmVdnRzyS
PmM9hTXckWjAc+cjkse76mn91vQ0zrvWfsHUk/EbOQ955L2SqrCmgfdg+bBYSl20m9Gao/XYBOHa
LOdzaRs9OAPAASav+KSMlo4PnF2EbftsPPUdnl1PmjSTx3MnBiQZ5ZCv5XiURJesXHI4Wgadq9Yc
v7zCn9Y9mtoVUkS+MIT4Ztbziy+XcwHI9MHB6+2SqoA0tXnvIiZzVkUwiqxQ/0/MxWL7Ku/wUBUT
u83QZk8YDnBdxDkZ0RLAXy4F5zHAilaMzbDUNm074rzzFj5GOML0IM5zCvZlLbx1LWn5pqqs9lao
M2RBVbXJAD1zynFRAibgnfIbCAgx+lWvIqMqYW9w7syOTWt0002F4XtNCDrspLh7R7pOpHMXzzt0
PG91m3QseP4mLKFCWXX3Icb2KcWc6aJPIh2LHoOFpCCcN3VDOIUzjaRlkpKS28Frnyf416GzzRWI
gW4GQJEooKoWeiQaaSfpO4p3ak5LnwZQ7geHtDaWvxI9ArSTEOIhACCUz/2xPPVx/OnFEh90DRfK
s1+GZPiuZ3YlD5+YiPqf7rSkiSz/QEEEu0o4tmEnyvJ6Qj1cPiMXQYyWB6/pbO0q2f/s8vGZhPRD
CTOTsv4Dsdl0iAKK5SIQZ7MpQKqOTyn6c5EZ7bH1uh1O22mNTcBLQXB7Pm/IcnSJ6HVGMseGI7xe
kprkhz0jLqmGKNjMFSynOGLQHOVgvuiTWdediZBMCD2eWveW0VCECColsGsmyyaFCT9DmeJf5qyn
bLrj7EInyDNOLTUpq3BAu8Zsu5e5IIqNU4qdIshuZl4yYuhJYauJOVftF3Pbb9XBP2lmGo/IowgL
c59ZJf6E+eBtq9zZWT15OmZJsB2YdTSEno+Fe8TEa/RsohH2ESbrGHMZLQQeEWJERZIC2m/XCXnS
Z949g1fhqRswS0w+A70s/tOcFbTE3HsDj9hMSGqKFDhZEH9iq6bpxzXZSOiXI+NqcAiEOhbkchgW
zcSmLr/VTHqhUhCt4+nTKsiG0n1yCBH5L9HSxd5SEFvANCJc/9FF4JXYXG+pEV6d1nms7f7eKYwH
34rvgoT/Up5gok7y4cuBLa1b9icO8rrDDBTH6jmSoXWFt2frRKl/VBOWM2EoTsgqug/s0iKiRlH3
KaDaXUa4TB/gV4lbGN8Nq9pkkf1WgL7LgunKsqneu7HgBVnwUO6C5Sy9FisKsxs1aYLep7JDnu5a
1ykdhtgzIEfK4cPRzZuPUCifxciMrIHvOCQvk/WhbOstgol71TYe4L2J3bklD723mluAaTLDQmCP
Ar80wbNLhvzoIvVDToF+1jzRfcIBooNsnzWmvu2zEZpn9xzjRLuph2PmC9oYtv1Zdvgb0g4aicEx
nnvDeark1mpNc9On6XdQM582NAlEsoi2jYPaTcmMWtMZwO9M5AblrUUnEWVkZiC267wz7q3nbvgO
FF1vYT0POJFRdfrvhvcspWCXc6A2uSgsw4zTInOiK9mxAsiIn1/jFl8x/DqoSt56lamBQ0TWdUHe
seyoVDXendRGoj2W0G+thhXEhJWW+829MhgK4mtmeUjuA/RvUWd+WlFY7yZ+hVUFg5bS4ko5frnR
zMwtytE6MG+WMypCxBANtKV5Q/Injeb42nWYxgThYImxMGsij/IbG8BV5d8DzSAgg2C5DvnoxpqD
57Spv9u8/F40JeQq3/VFCTPumR2BklfHLwo20domzyaNofd4xg+H6J2rrvGmGxl/uVl+7xF9ftBz
Dc6CurOfEQTb2rkxG+OZvE2mxIK8DaTOV9ZLDgcbWBeY+BKgtNWqL6OPYjKz9rBJNPLe6olNk+y6
+UFGXJ45wBX+KCtNgtXQE5opMl7AXttEOiyBrkvkjSFjexMhlu3N4OwM1luZZEAPkb84AuapSFbK
kY+KBvSVD6XRQ2KQhQwHI3VPP44s6yG9lx7jU2QWuhmexLSkDM/ncYzh9E2HuK2Ibsq3dX3rpfYb
YIAVsuWFKrAIMaOBzGZv5vIyrse4Qm8zy+1yMJ0BpvDGpaCNrDsnjT7s0HmeUXmiYex2XaK/EyXR
w3NK6HPMgZ7x7AfTvvLMm74jtq6OcdGVJFCDJ8FTPPcPNv8tAmw3I+Wgch/9eX7S7iJkfGOo4GQU
iJxKVzLBRtzmXDF4aokhA7jXgiki3g/5onwnjYcWgnVjWvl31wTvTtd9FsXn0IRA4xhw5ISOM0Z6
0AbR1aL4tvlls7n6jlT6mHnlU9E784qOJV6eQn4GXM+7Ju3eCgps7D8sSYmeyP9sy48MNnRdy8di
yZZ1MxoF48GdCmhb1aPnJae6MV+l1TwOMt+qkVFx6YcP/og6Gx3Hd+qnD0H0MrjdHY6ja9Umh87M
viqTqVItjVNmECw+QzY2I+Vu617nGD0DrCaWfjXwoMzxWwpUJo9unaZGylRhzo5a/6a0R3IV1F1o
IVgwnBvZe9+elWOlc5dmle3c9r0NtakSdJGotFW1IRH5GLavAE32KvqBg9o45O0EqoujoDRRoJEP
G/8PkuBXxNB/I+hzHHOJGfp/C/qefhbFz6b5SaDB78yiv77rL0Wfb/0hPCbzqOVcxyPAAEHdX4q+
wPyDoAZHCtu3pONz+1vRJ/5Ay0eKEKkHC3dgiXP4j6LP/SPwHUF7JGBo6AToAP/3//ovGT7NPz7+
e6YP0sF/KPpcHzWfsALXtBwBa+6fij7stY6hBo+twpLGitYAEpvlBsVSe2jNl057HJ4duzLRnsEg
NjQCDjhUNaDI/9xgwESR3lrDXw+Ohmr+9unLJy6PFR35gGOXhVdSInta5t/0Z8ojEloOq5ePf931
Ha73LGgZKSNwy+ASXIY0cpFSXO5dbrqLwqDrIMwa2rlbWCFHq2nYLS53h7BEzXK5q5efkroJ6EzL
IaqFeIJ6K3TcHQEUHIiXiCgCCAp0/fTFy4qFjURp6IHsaefTAFdmzOvuaJkM9YD0wzjDAmURylqc
4hkuYd5o5BuBvkqw7dGtRCczYn2Zxuq5tnAMtqn8Mu4c13zLJzwEk53AOcE/jMVxYcdCxQcA0Gyr
Krtrzf5+cFW6yahUVpMVou8wkMsTPpJ1ESqOPjKZVoCysyPkGW7N7jHGp7aV2wD/E9A59aOqndOE
dBBLoWNdueV8I6MsPhlO94BvEKBS663cHeeNmcn4M508VDXURnj0YFUO1dbO3VdTZE/NwDxB4KmK
Y9yQeTHKlZXnjJPJc2jIJVxhw/C2fvAIGqXfJuwopNz4eN+pn1Flb7wwoe4Gyjwt3gUrJ1Gc6o3Q
nIYMjJKdZTsAaqMuIleHjDmaPs+GOg9t8pYRn17EqJ3djBEA4aLglntrG8zdsAb/AeybTJoB5BEx
RgPuGe8xl5a7N5lh2X58l4adu8UeiRgvRmxuZQ3ehYDESeXfuA16Ate1vo3CEOsitoOjhk/hpLV+
sNOjx3RzM3FEIaeugr4r3a2fI/uIJttdF7RhSQuezzJoiIFsCDqffMBRWXCCuUMWTE0BSVX8Zsd0
uxBC4mazfOCoofgclmcREzE144+CTPh9teyqaFff49COt5Y/ry5vlPkRqlwO/nC8NwsiD2IvItUm
xk7lKlLDWjGB0ZXIF7EdQ3CqDkVc4OXL613ToTdobYFGLgUZChLLMIdzYNJdG3XYbBEtUQBH04ak
4u2oWrC6bG17WuAbvxUMVHogkvVwmMWwqmoBYxjJ6Tp8YGc9eDSuCr/HvVN7j3bcf2YdtMVpLh/a
dsGb0oskf533j4V8prYBBkGAtVJzY4WVXsExI2Qhbs5FPXTraSTNaAReZHge55+GN2K7LwQ0UCQS
nIMBMKWVpvUUpU81NItNbFgnnLzapUtjdxQDae7tRWleW210SflWROEitvGd8pOrg05sN8QbMxYO
xuBSrQugVRD3gXPBxeMqXsdx/aP3uoiU3R0CFwIFc9DNaeGeLHD/XTsNlO6UR2VJoebNEPttF9eK
n24aI9rFc7DPcFAYZVPv0LUGWy4g+AkTp8bpR4MdhXrHsTeTawI+J34Z5zixPLOCd5K7T7kl3lMJ
ewxQp0dDXefvogE6VljYs4IQbImzHW7IrfvZebLdC19QMy+RtLR/ofinzWvGZbaXDgljSFVZoWiv
GYVJJvXiaiB8qQpuLNfk3wPAt6cLjZR4l6AV2KkAUi3BnckuqGk2yoG8OE7pef0Dxzzqt8pBN1uo
HfEgYq2QVGhV3AGdZIyj893cD8ZOYfxbhyZFm5GvnLH27jvT/TPzWFOxO3bxeD/2cXs7ZUy0+rqO
Dk3wGC4ItUZ6BLRPMVMP6Go115jZTYI21kLXspFiTXE07fpEEqeGjx2zDzn15ped8lFuRh+Rsapj
huA4S9ckrRJqm/XrUJ2nKDR2tmLl7BGWV1jo1wxEFh31xl0MgRq+QeCKF1zsvA9iXFBjFDHF9plC
gFO98qMOnnshiR0psDXNgz4IBJ0rHEecq/UQnjjU98VAm2SY6NEP/k93ZHnpxZQhduR9Tn+Eud57
JgqC+dip/Dr/4bnfRq5pihleTycvPoQlKWVl9Q28wT7SZtgbNT3JCDP1mC8NaaOukU732TrJFPkK
iyOtYHqRGsgNaOma3Z+VjtDNzc4Lwuke0TG4t7Qh5KgsAhvDDpMYjiJR5Vr4aaaDlOfEV6va4IzA
9AiGm0dbBAjpALy1BTBt5f31jJunooeXOq13opeeC0YlvX530EPTaCQGnDP+BI6NbIcgKT7HYPjA
eo9mh8gtRkZ5X3WoaINjomi3O8GdKZkFT0WaHZgpv9UlWERfLfEMyjqEudp5ns3QtS0ko9U52xvZ
FO7qTO0Hj9itAMzEvYGY6cr08GOadrjJZdkc1CS6tWLiG4wn2BYjQALASLUikW5ET9i81HkfbQ1q
EEBztKvBTuzGYBxBHWm6YR7MkWSh/mhAeE59VzA8hNAOLzlnL5rtIdxlJlV3WrBoDOm3B/lwkw8O
6L2GmRBmM/vQvPZutQ/66abq8HiifyQdPXv1TddbVZoAG0zb1C/FN80uYxV4sKQLBV2mYFOJmulu
SmcoQE27TUUy0RQi/9ZiygCNxj1HVrxJjNk7pWo+sU7fxoh+QIvoF0A65JOZ4pb0n77Jxp3REAuS
0CFs0dRvHGhFYCjoHgtXnA3D20McxmldkjVJ+XIsp3AtIpQrlnkrC++Rd84P08+wFFfVuKtTdbyI
lC43KYVEiuF+I+1zRfMKBYFeewqHlNt7I+sAkB8GMlc59odDvigyL7JMR9nvOVv6mlTMmxF+x8ZL
WdTnNHtQFbMCoqPee5Xn0BxIU4w8Z0eTGEBE4SKgjRereo/KQ4XTG/AmomDdYG3AlYNEbJJFGPnF
R4X18kh3pTv2qQFAoc3zs5kmCHGWdBEwA4eYWZD2AWPLUgNd/jOcGk3iM16AmIRf8u59/4p6Yj8Y
xidrPt1vQ99Fbe9tI3iuR9BS+OAG4uhS4bJn0ey7qrWPfmBKuEynVWfH05Km+1CAcg/RGRyA6CIA
nVfmsn6DTiVeftFz2kWvtwixzxfF5oAAk7ZOj74/jLF8Dg5VdeqcReKBlha4Q2q30jAVwuhQ8DMv
kue8pU0OtgpNJoaKuxjLsnSYGqZLaYun88lJLLFi/b8ZFnmqdOx+NzbJMRLK2w6jurvI3xC8M+qb
WjixSUbku8Zqq9C3uigQYRv556Jp54MTP050UuuE1O0OscPl1xEwWrhO1EEGebxFZQwAVjP+HENg
92haClBWR+bY5CwZ9O3ywM62Rls9JYghMjplLtP0ESVJkIJJ7eyBdQ+V+CI2wygP7XoC6mwl1k/t
Ge0mzYU6aFJNtNTJWmiCnOAYLrTHnmZqTLdThV3FxoB+/SJdz0FJN+FzMlMsN24erXmTmA6UiNap
98QXvTi2aLZtdIVvrjwOTRYyfO0IUJFuu08saP99q7ZtjSwpasxjU8hhrZja0jCLZsLOTLGRyPvz
uG52c1YcfwmpqaPanEsqKt51/5gn/s8hZr1QZomEwDJ2pQ31VTvPIyPpVKdPsTbsVY/I69g1AGSc
RHwEsUFSmKfCI6MXUGRTqNfxQCIbw0Ls6dnLHHQwOtCTRXnwgzpQbQM7ucYOE2/T0txmdv8TAaGx
QacaRulAc099t2N2srrSOVbmU0W74HARi7vLIcKFJ69E49ExrOpVVwLQ4WnkqghKjY7lyXM7/LYm
NZhZVXINxPnB0N5CHSB10jf13jDRPoYYOFcUfdWqKhrmysG5nhYn1XIzRF8Zojy0cHO+tXXx4jiW
g5VrtgJmHej1DQfjcKSQimmv2Tkc3NxBOVuZVW9UFFDkcxYbJJ5tS+tUV4S91Pnsk3BWPGsW261w
1qqa+lMc68d+QBVRdrI/Gf6Ip8lnHt3hC8+MYxO3H1QPL5ku6X6LBl/IiGE9cbc5bm/op0dbMDVL
g4rgXeW5x27ydrHGZtF43QhSCcBNlWf20UhLeZDla0yW7yZjLf/1pnaH/MHWBA0FpF3B7cFPgb1G
HwVE5N2YIewKGUNs0f3KRHO5MwxY5SZpglGXXWdjy9IhiMKw6IODiBt5d/sJ0dItL1HY2hR8U+zv
6yBa511O/ypOb+JwQH1+j+2FoD7I0ivpRE8lsK9tm7Tq1NHhPmAsouRL6CcLgL+Bki8REcgrJWcW
vEXM7OkTQJLkiFG2yGJ+dsc4tAULdyDGDElHE7yAm6NeWFwDl8t8UgjoWHjSTSDe6GO+q7QqV/1U
XSdLfJDjdBunnk8ZgwBv8KBoVDPaqHn2cNBRUksPpEs1XGtUbAflvudI2hYdLzp5/zvvOuN4uTFN
dH2MRxzAsDPX6HJ2daPyr5us6l76shm3gwHn9/K4FgyHHNVXm8tNKGhUwlnqrrFmXYr0zexYD2yk
zdFa+KFOyoDBaPWH58wQUuJYrEYDqoM5e0Q5Fbo/XsTG2awQ6aai3A+0JARsja3K9EgYhO637WvM
YoRw13SPsc69X/fSQQBd16zW7EPFVeo1yzyZ5mYB1ZeaRBnrNhrIe9MuLvSaY6Wr7wPkCjtTaLmf
tUDVFATHfvnc75vLY1mCBjkyxmoTLF+iiTs+MrY+FxbSy3Eq06MTP9guEu+oCKcvl97Laup875iU
KRtoKQiCMSLoU8JkZw5kuG61TQO4btujW/v+BoPWj8HCbzm5qLMG1Lxg3MyfFSAx563q6BXkqU+s
VFYjl5e+/3BRq19065ebcNklLUW1m+h2Pl5uzISY3aIjkKYRkCQgQ16NMpyPlxtjftAOyZuXbe33
w5A/Km/xJOWeSUQlN/BanorWRcrgdxqAovsRwsgGUGcPp0XbfJXMLL4z1+g+ysvDPKcDpvMeTnEH
MGBDpCIkPpFtg6I/RIaBQivYsgaY7C5KcOXk7v3lJjdMJJrlo9fKJQvZetaBAxtIhKjmA5RwSQwi
G3xCb7fVDizRcaQo3TVJtpOGJjeDK2/lWlGxdlLLvTYX9GGWvKSTE72NxdnALNi1qKMBjq0VTMAP
t+9g8GceoUhz+KAQQzxWjOID019Visl+U4TefQhE4pCr7M8Wy14Y9JAmqm5caXcu12JMpo1IU6i9
VBFPnXJO8OQJdHY5GIx2GZ1q+30284MPnfutwFqDqOCqrBLntakSslDA+wE0i0va3ch2CsT7Q0Iq
X4ea/eC53s+2y56UmQfwa0yCPVCiqIHjWahKMhDi+DAXxUeY59YXFq4jTYFXIhmcc51BgvASQNp2
ZCswwAjcZDTeVrH+0wyw4gIAwgzTArSksUMMTRkQjWjLm95s0ajl03iV+0NwHVef1pA5p+puzHL3
zAkEAFiZDwv1Zo1NksiKaa4Oic3JN6qsHH0JAlu4v2R0i8JGfyU7ZBPjutaF3qdhjcuHpMTryE3O
3vAxjSp9t13wXCbKqmQEaxOID/8V319wy64YAYDwrCfFPDRvA/swkksAzqKYrlu8utvZQCIspya4
ViVw9GQRltVMkQNiV3e9Go9VBQmvr9JpJ53vWhXzQXjJAGuCEKfB8Y1N1oRP5YzeKDIpMBLpjvDa
mmnjtKJfK3/4zIy4ufOK5lWVvru6+AxCw6SFGmCApWtJHbhswsZi7QMpme8jaMmhA5uDYAu0I8vy
n/ZiPvo15IfSSJ4uD1ELTcd7WH04KpabiwchGRw42/aManzp0vZL6xZQAs8O3yZoPN58RL46uIVX
pcUFmFlmCZooek6Xlbvug2EfOYrhJl6ti39tsut7TvXDr4fsS9O1ssVzO2pytRdfxeXGXO4xJN3C
80FVuOw4Wt03MUTpy+cddvpjw/EsuyoUtUJujkzz7Ybi+mIZuZhWLjf22KynkMvXNHvo9kIxHfbo
IBwvRU/Y8Edf7mVWkm3Twnq5nHRKjjUyV4iZRzSLIxeKsKw/LfBTO2a9h7wXwd4QVXCyI+ioJejp
KKCtAqWadsu0ZAxH/PP6MRNUuUG358+jKcLMjLEaEXOK9cO4H60UIVfYWuuZfgHSV/GzR+R+mlz/
5ANKpf03gzkdIKWVZxUleEoGvCFFAsUkTJ/E7CQcXugexzaZPE5ogbAt9R0yNFYj7TIC1R5Qlijc
9KGASjINxI0XaPuzqWSJLO212hgp8Vj+rO78dlMNRb8rHX2KUFaufJrstI+GdVAtS0103znyPumR
qnRpRBS3bR9kIs/EEnzT1Ep3/L/TcdxWyqw32RxjIa/65zTBMuKSKjj50EgYaxAYwr/gikBoAJ5T
ccHeYS5OnrPY+dlNBDCZcYoeOFIfnOPvUBjs0iCl09OEGAqB2Ns0F1keCajUbNH4i5gcL3gtZx8Y
SzaWkfQbB3XOL1dPYNms5T4jO6g9VESzRkzUgEBrHaDiDgz3wb9OXVNA1pefRRocWsCbuZ6QpfFe
Jbj41RvkEReCtsf0joE+PTrQCWuEAhojLTaJnFcIyP2Vlwq+u1vWsHk+dZOV7mQ3P44WvjCK12ST
oHNdNTBHM+1U13aKpFEaiXVXTkiNbIML1I+vHV4cYWEG0cIetowzriCG6BtBrzQzkp+jSU93CAg2
ZR5APmX+Hg8Ejdk5uXYmVL+5RUnbGKfJwcCuW+ORRv/jRofMXyrrR9/Q9l3K2GL4IEsYG4NtNud8
jn9EVEXnpuLPbjSmQ9j+NJwpB+MseuQgkGAEn3JYxbF6bOYKH0DIjocbZ0X07xPu6RtJTdw3rboZ
l380xj19LbFilZHAYGcDr/fnrWxfiiAjpiOXz4x+XjyXfGXVue5OttnNIGmFBILoPdrNtzqCt9gN
OBi8xEIqFcpDoyx7X4TWTZawmxVGGq46c+vXiAWSWB4M1Iq+n22JOwjWFWsWu1p9rZmIE5oy7FNn
bGnmk8qNoX+ljARXpSfOts1AIO6DcGNGwwY/842gFQc0lbFJXtW4G5Hz4Ld9SMMboIxYYmyMzIge
tuDcca8Jwmsm5sxiGEju9NJ+hZMSewCjnjxgIGw7P42g/dOx1a1dlDg3jDKjMH5jcq+6KESk2l/R
NcSUTXkAcm+ggQVCy1+AdfxscmJRki9CCwn/mWi3WfNiYRfAY+Eb9TvRKt/jV8GUEHpqcYNx2bvO
I/VaJF+cVBXNu5ZUDHB6cwv+Vtgc2ar7KQZ8OAd0rVyik/OmempAUBlyftSe6XNectb4G4pTF7+X
Xcs7bSAUcxY/EMcPtAecbdtMSOXTiDwKAPp4xNZmVWKuHmgJLJpgti4HnyxtFiI0fS+HTGz/IFUF
rEbqPLut/Rk7RbXRg4lZbi5fAIR2WKiRzKB/O5HWg9RmAbOldBOLyXqaaYejH0PARaRs5z6BBCI5
RPbXeZk+YYhxCdpBiyF6ip88IFE2gbBlx8VHZC0gO0/QkYI24DA5WVn6LGmMDFQ9DVDOLYITUmHY
sFzGQwR6zEXZr31pnE0zbB+Va7+WU/BWpGhU+eWCXcuSToTJrR3G31Hikn47RDBuEdBxQEuYGRXs
RooKKoka1Ks+OVQSzzRabHVsMmYKGzs1IH/RNw6mxNoI3FaIHL36arCI3WNjQ9sRG5+N0ey8EH+N
1UTbJEZNKEfL3cDtIk6z31F/fPFmJyIQMQw0UUFbweZwTR6jtO+c/NRbvNM00UOcz64E7g445wwr
msh6kVg4dpyZD8RXXWPKOLjwf2jgpeXaLetrEnTa3UCAWDHd4RPZ1FktVqajSGypb2ZOd7wQ6aOu
nG+7nqFxI8A05PA2AEKD9hp0xNxkN+pp8fV0w0l4sLsLLXgZAp6iV5UGZUb0npG9mzh4wC60rwwR
PFy19h00JvNA0NZJe9hMUIwg73KXpI/2blRLymY/56s0Lwlq2FReXJKtaRuIZlG2KBJXZeFsRgC1
htblts+CrzYseWXmStzAqjr0yxuqoUcUGjW0hvpKYnVFM4U+ImWfgAxGfg77JcLGyIIKzBkUbhln
IFNufIFktwghfYBmQy+JIk2+09380iVGEzeGATwcJJrep7gkzMuETOksRWLkfMVTe0oBeB5Ya9bz
mB/wXVsYPaON/6fcWQXgsayQ8ooMNlpGS4gjgZswx+4yO/lgwqa30F/hoaHzWJOd9liXuLSIncPM
wSVmLhk2BW9pNDJTsckqhFVpkXZr0YxPrsRFntfJFtjguB4VE0iFGSNvWmRniHcOxM6hOp9Q1fmr
mbnRMarlFmwkqp6JRo5Jua7HfE/1+0NnHpemjfZIo/2PGXAOWfHhfiVe5tzaVf9mEKN+VWOqOHgY
7oEdig2SBHGliqbceKOP+tRvvlljQNabkBCLsT+1EdOFcfERWD2dVzUTSJMHn+DPTnJmFIxznm6P
j+fHFPBHaB0izi8zfwevWe3Cpcb9fSOXMjhZaBb/eOz3h8a8GN05jkWENDYk9ngQSKDzRiB2l7sx
WkxaJF6sV4xwKhDkOZ9iZyuxYOPr/tvX16HN/DvPnqvLt1++5m93fz3d8pzl0kwQNm8Pa3kK3+nu
rNkifOXyA5eby/f+/vDXL/H75/3tqS9f9PvLf/28aahM6AwzS3WYDAgi+SnD0s2JlicfvARlw+VH
W0KR/DODwcsj+9mcHYTikVls3aj9oik27bu2Sne69Mt9QXW9QXr2JaZ03/evsQbWATlshd22vJUS
Yogu3pJ5mN4VlrNCSXnt2x0UDBvBGIclxi7wIelO/ONuQUAW+A0OOG3XvYfLUYX66a+bxBcoQi4f
ozoILASvfErZgWbMs9xtcO8dc49+b+8ecNf+8/OX55NgMP56lmz5aZcvutwIO/nPM/160AXbgpGZ
ypk9+PfX/f61fj3X74//7Wv+7TGXvL6DbHZ6aaB7zaSPA63GK+litrp8iE+XP+f/fvZy7/LY5bOX
Dy83lyf4/eG/fe+/PVUOKIS6jf9FvQxHGLTRV2JuEPHXcoEvH//rgw6Yib9/vly+Kf79TZePL98p
NKefzj8Mi8W+7rikmVdzNywlUROXu5dPXW68GIEqZIXf3/77V/j9mGMOztX/YOUKaBTTf6dCE8jA
/n8qtNe4+SoZ8hX/RYX267v+o0ITf/gUhZ7l2R6uCQBrv1Vo9h++bwlEYK7jw45bpGZ/ceVc+Yfp
OzaSjf/D3HktR261WfZd/utBDYBzDkzE/B0x6R09y/EGwSJZ8N7j6WchqyQVKbWk7pqIFkNB0VUm
MgEc8317r81vTBt+6a8qNGm+k+jVsUlbSNSc/6IKzYB490MujnRcV9kKtZ0UPJxhCY6heHq8DTO/
/ve/jP8Fhy6IWxVYcGTx69heM1zJ5laxBNupkn6zk3fBJejeRWFMYo/zb1hmOrQLLD/bVvYXP7x9
13mC5CP7URRnzDE83368f/73v74djm2ihpMG62R2aa8Ph16bWZhFqo5CmUTYU63bROZTN9rFlZ49
ugXTiXLSBghYcTUPjYc/f/7XirzvTy/JHcLYKUgKepMS5EbWVBNVBJRs8D7nTtfeKXw8FklBx16H
Ud1bTUrlqTnVCkvZnz83kUa/e+1cKlwrSlmYSeSb114FfUB2goGXNu3VY+6N8dZik5BSbF5FVWje
a5F/JNaGZsnEwBM9W2lyiPOILnMtm62oUWD5EGGXaV9Pu784ONSXb08M16rienN0rKXng//hOiFm
tcPVXMlj4lF7j+rys0rKYlNiJAaeHGpIwUGn+YTOaJiK5uikLZo5XG2deZeAL94jMSr7wdn8+XHJ
mXr45oLhbqCFgy2e9eN8v/54/Q4YzFN7COUxAFBIRAeeorpheUbixVfWxv57xDhbYSYa/RLZr6h6
KGZd+gp5xQo+3tWRNHeiJv0yKUeY7exKNR3dBpuL6Eo38L91KzQn1Z3IacGPNmEGlh8ax94anqnC
WDdt/hmbNnkGsdyFANrQi/n5A2TW91pkylstLq65yeILF9Ow3kTGjaVH+HNN0r7d8Yb969c6k9WN
lwO0CmtH7IPI/qxZ5kfyfNzTn79bBrrWN+8WTQiiAnV0r5YtzTcMycigqZv4njyGBCWxGSSq2VJG
s4p5G6kIeaBphxKCcw5dHXbTU852cfnfPZCZtimQv85pXW9uND8SeoLbVh6VA/eg1YMLFOfidmqH
bWE2dxRDMcVCLwaMvG9ISWwcHEx//mb8/srB+wDMU+GFo6+qzNdXDnr+SsPUL48d1j3N3Ek7mxDI
jnvputcyjDaco78a3n4/2vKclgn4h/8zJby5WvUuknZj4hgTutoNVa5WWm3e5b5znaNu2ESuPh1n
+6DZwMyNJ/tClzhKSkN8qCr1F7eO+fvxxtKFaVO+E5IT8VZ+7HjEOU2aIY45SU953IuTcJsLBziT
jnXiVnfGJ2UT1AVnCH9g2HebqcsuDLDg+3rKwhWEZuOibQJqieDH6EaMCf3L5Fbo7IfzkRJrWUFs
cZqceKGaNBRqN8rAOcPt1n5borxSV/84cbzRUs8jt6VL5jF9Hjyl+fbK9kzD9KBUyWOPz/UIl9+7
QgEnFmoI0u0QEV/vuc6p0GptWapE7hNa0GtvtB5EXpS3NXJXNgA9pZE42zgTIbiihyCSF0FHoUEc
OzLS4Pz6eNYDtJsouNY6dBI0qP6815tTkKx4XKgCRVCEQPUvhl/i+H5330opXAooXK62/uZ2iRPX
GtK44LqJVbkbwIxT6uRw+6zNj2U3u8jy9Z/fHsZ8/b8eWS1mI5Cehs0yxHx7f+CvrfIKkvMxpKV3
m/r+eF2E1bVRoHNCZYW3BprElo2Lczx/cgiit57jMkv/YlI2Xs89TPRS6q6OepQViv37O7UIABeW
ZaEdGo8U39DQ72Ti0huEX0FURjhszT5C+uqwO059zBy0RJgJ8XvsHLNut25CeLtf+XfgWaq/mLTV
6xF1PjbMnbbOHvx8Ac5ruB/nH1Lbof8aNn1jN11aWmKvDdVEy7hjg2WRAbTqYFATqeVcYFSoj0hb
V0XqOVfzvIIC0VwTia0v0AFrx16BqSdUY6c6XwAPK4+xp9xtlXMZk4lu75BTrV1WZdTaancNTIUK
2Yhczxy942C06jSUiX8BP8C4dOii78bGIZlUelDtYM/5DmzxWh2aCokbcjN9O1AgQYPJug86KOWs
eNiUtAHXLI9i9MWhuYqifE0OlruTfqFf97vQyPNvzOr//M417NdXmmLpazOHc+O6uhBgz99c3SRp
QN1IhTz4voHBQVlsq4Npk4dkYVtZeoWXGr8f5BYUyxBSJ459mVs4ulihIZT1ZmxjNAMcSx3tOvE5
iJ3ycmSrDYY20qiWwx44hE0fbVh2PaQy3U8RQh5iVvIzYecwzthD17Zuhl4Pt0kcUzij4bbCSkDe
nWkfMge2Tm/1FNUjYFB+R7CsZteHQPrjsoIjuZwmifvv7N+I0mwEL3ZGps5+jiFK4EO5sEb0SjDJ
FDT5N94EbmUqgr2WQAztC5EfCdGAXEJL/NDTCm778TLrp42XABs2ez+b9eVIJSKbS6iPjxASBJlF
zo5xI7yxGlKUS0H4Tph9TIq4209BNidm3zKukWzPsqhKugc0wCjsg/ouMEuschQ8UT2QOFNYlncV
K1zJOk37hjH0qtcAGaN1DNaWXvR71v/bMgrqU0pBdlEo317HAu3cuVHb+BQDc8rhnD0TRl7Westy
SuTSpre70gEeHASVIlSMn2w9mS9g0pVFNzzWTMLEsj1EWfRJqF0yIcg0WgrtdhcOJ2rqOUUw/WNO
6CyhDeqxpXE+Mx8AaGgAoXJgQ9vaTsiptXWUPWQnHjZ5hslRgivZq+4ybIV1UbvRdhrA+WWkYSdE
X9z1PgqVHOQp6sVm64JyPozT+D7Kwv40RGJnKj3Y66n1koFspVjtluvEJv6FSnO4QZ0LJSdo/OsO
K+tCb8OdIJP7IabaKwlDIHa5u7VNznkvWMg37a0Vd/HJSyAs+8rL1mVEaTPOg3uUnvZNYHgotXwW
HpQZt/1gNXtAiSBds+QrTF//Vuu8r2dJLjridN0FZMENTcNiViXTReYDNaMAlDPWhOA3LhsvxXk5
Oc6nvgCmEGUXZdTbR48Y5S0L1ZbcKbtfG0knVtA9qnucs2u3Kmg+euC86/HWmcXCRIFdaspaijRU
mL/1ArRDmpG/A1GhsTVjTYPJJJFmrSeKCnaQiRUphqxnDM4N3qkYYXnmcCsl/ar02+LbFV5l+rpJ
EY2XLl8ZpfcVplR9zKf8GQXyBBl7yq97J79kJDNxLRMs4IsZO1Tr48FtLQPM2hdk1f17T3wGqXXr
xqF5mpCBLgU76W0RyOhIC/ZCa6E/l2N5R7Nw6+Ptvm7QzkcgMRg+UmPlWi9hRr9WpZipa42QCjfu
UNf607HG0ryQURQQpRH5N2NUPkqgYDvY5cS6+wkamWjBgOFedhBwrnmBKLyiyt4T4PgoXW88zj5a
TXb9hd8a+oqwRmepc1YXKGnDe19xhWXhAcjA+EF6dxV0CUwTrf3cnNTUBeAdah2PLgtvaSOZrrN4
NVkQnxI9QyxbfnV7Q7tA2/JYJ015Je0OAMP0hRJkf8hIn0cFLPJtjMsi1PdJUtof67x6CA2SYXMV
XAEcpJ4IMWZFQmd84fkgFXsbsgrNWHqNdrpsSobAqaQAELfJJfLfcatjcVijVinxrwNiyui5nvJS
+1CxHd6q3gYkRlwFio38KWVJgTYevJFhFNdFjO+ic2K6TMSKmgEiHXPK7sBmeRvLFftOmx4CSE9r
7KKUdjU72SNAXHll91BBcWjTeutmNWoWSnB+s6Awy1tqnULHINLNu4jcob4R7ibzHHNjNV27lKqK
uO1yAgTrhm1obhr3mb3DIeTft4boCK1O35PbMpw0I/Y+YGt5QRSNqnwaY7bRHEmXteImKQoH+Fvv
fmjdOL8UHiNShAFtlQW0qZms4dbYAM+qZMJ0XX4cWKGBi/GrXdW2wynt3HsM8yH3G7Bxek5XsyV/
kKlDJ6BGRJ+p8d4/Dbh+iJbSa5zj+mWYu/EDKINlb0RosCR76nRQ+7qm5Nc1xnXpIWovJb7vunYu
tOmiAtyxOW/OMnbGG7MB2xXRxCkWhhPm2wpJ+LI3kfoP2t1Uo0MEBU10DqMTndhFk4NzwRemjgjk
r7Om4i1DRU01PqzWelTfU+YCT5jOXvPYffBSK6fN7WbLqIn6Nb1amrrmIBDn4z8rIqixGoOTmGJm
CLN+mcbaX2W96Mie9AJk1YZazD568IDbnj0DFhc5rnMrHrhIzBtfI6bdUuwlXNMjJK+M1Rq3i1wX
WXIPaiE5iRorW6XtUNG2K0iA/nhsp4LdYjFc1zS6K4lADomDOhWm9t6tDLrAWocGCeP7dmgLtvHx
DAbCNQzhhjHFqhzkiVp6GHRbXJFV1qJVrjdm2bufynr81CVhRXKZbLeUzj/TDus++ZCYEKikFp3u
OKUlp89JtlhIinlz4ci+fh4j02eADPVjnNMWbweqRqXMvuL7ClaOpsSJYjQBI2V65dTYSNymGIgg
dk6I1asb1uHQblwX3rGnNklRBYQ6y3LlG1V+0MBd2EN20AL2L2JcK5oPGysPNAQ8tBZROujrHtbJ
vh8HdpeiWUlX67BM4QsbaDlCZyO8kq7wqasibH8RPGqrbxXrINjTtaR+gzqHfr+jAYUeyBjoTMiH
U9cfGId1yIEb1x5t9uNdv7Ly2dznWldVjpmiywGkRDJo9qNl6EezSy7dtnoucX09hOgXkoZMtzl0
e6glvcCovaw9Cy+REQPu79zLCDkHJkY6rLQeoZZBe12Z1FKZ/M2IRjaZ1PHIsOh3sbPz8hShRJpD
L6tJM9JcaSIOTr0NrZXoAveTAeyx1NT6/IyAq0FlWWGIavQzPbj+FHlEp1HJk3ASCfYMpg4kE9DI
E5hDkQKoaLJR7YMgAxbTWvHFcIZg4hPjfnd09OrahpkRlNPkvtiN8zXIu560MPnQZdZzUURsdyWB
sV7UID3Wv2AjCtmSpJDjte4ak78iPxNZPx0Z7HqiWnvVdNJFd5lZLRsV2Xw2NVQww1FDg7dNjeJF
KqidrsndZVpq4WEhM4aQuUM+5UUfrGWXfmox1ey6OGSYzv1FbVi3Q4qSyEMEQTRm8GBZx7kYNgQi
2Nr5MLJL+TpkdDY6M/3i2O1HRSq5TX/QCgekHyQlsYhTm4kc2EU11XcDtyzMk4xkweKhduhwpUCJ
1iOteb8cmn3i+t4G0sCqQvO/9MjakmXlLbuovtCIZMLZtslao9k4910Pn6caxAeH/48Gp61vxgc1
xNYmDIa9o4ilTRS9Wr/LH/V0fGyNaIcU6EmtO6PEsKIndx2CAbpNM0SykLu0+qC1ZHOlsevSjCTw
t1LPZqKyZR1XyToySoKikngxcDJyeYYDmiViTTMDKK4ux46Aob5sChbGsULhUOPUjDROSzkt+xEL
YeBnN52OZcgmpcKAPOYJjSjeAlzrSLd2hp9XYQxVpDyVA8C6GNrEou7RdmQJZorUWuV1m68SXc7B
uvklyKtmjSgE5zqBvENz1xYTJJXS7PbA+UKMxBJPYo1qAW1Vco1fhiCOadghy2Hd2xXsPXy1DlTB
Zqepd6MZM8l6GUVxBQQJmizb4B6bU1ETchE1ILAGD/6SQWKxvs2bsGctm5Bv6oaQaaerMr7URPy5
jfWHNEgdYlyQQjTwXITKrjS72rYehLfOZUBnp7ZijQgYsQ7blYM+jhyTF3a8O1hvzbqSCEa7Sn5g
YrhmLfosoSwyJjFz+zY0Urvv6b7bN44WhluzhqdfqRKIYXmbEA0yg6FL1JC4RFx7MTSARXOUmO3A
KGfru0IrX0bFFkOg/mfY/IiwDswYpSQlUpaVPo5kAEF3OnrfVTpz79DnHfGdQ90U8R27igNR5Pna
BpiL+IpsLp/ESSu3dm5bQACrBa7x2nfxetvp1oufMUO99APZKoHQ7U09RttxsO9DrxzXcRkwEUSY
5NJAYPTyT7ohyo1oAGh3TgerJfVu0oLwDae/LVgEb8kSkewp3adOY6jsKsr0tH0QsECCc7SnAYW6
6NSd6GED6733vq/EsyggpomWwnkKsbEqQ8QU5mZw47VnWAZcmZyVY870UzcWII72i8iupwQaSe9q
ahXba18jI3wCqhkrQShNBy0zzxG/klPQ0ACCW/8cd329RlZKO3iCGqKVa4O8i1NOK7dvjM+dqUhW
b5KTz0Jwib9gl9nkFkhV2Iy0Q/BxgjhbXzoeVkuvd/1lIusb0+QxNY+wWA5krzxeRa1bkJg7b4E7
gzzETSyLiuCahN26fZN1QQ1TBzmcbkCatT6rytCh5ufDFTEfHh6IhYgUrswOL2QPu2zBpevw/seX
ZjfncBhsx5Hd2GuZyoPDboKh4gvKqwEfhByGxwQp5aC5rJQdk9mlFVhgllmDLk2irFrqlWwhw+JN
zvxbYDqYKWLRLrwxMNe1b51w/dWb1FCAW+2PJIIsh3Lb+ZUBGj9d2Fb3WKlPidk8a27M8oTEDqYw
E8XcygehXIsQtFsIfCSfjFNYEQUU6E2z0tp4duXs7NT/kOnFV8NneG6HgkWuy3ZYkXLpJJc+s5xn
phjkXOtaa8ZiIxIImZSndzZJfwQ6uLf9LEets+5ECbS/g/tlrNlbTGvTpUokprLCH5DlzD5xtEZU
sxOGEeMLH13EzPKBiqd+qDwBd9p0PKIO22RnzFmUMbnSmxanPlpXL16WpT1u7D40t0NevijXMS7I
+Dx1DMMH2G4oYV0EfV1lLUw9R7UCkuaSx4kuz19hAowuAz+9FmMw4br65ed1I4lzJXmZUScP2VHp
zsIwuS/O354/sSkpdN5mZtxCYDxsIfBDUu2abZeUwWUhBFzfJu/GAxrNfTP/rDr/bGyC5yBLg10O
LuyyN4kM13Ge2WXgX54/IbH5/pVF9jicq7HCoOy8F731SSai27UkC+m8t727D3yNQJ75W7svT3Gh
uITiZeEa9AlIq4E9lxQPySbHozrrspDskrLINhG4aWYjwWpnraWZ6g/sigmsNKZ+46KAmhMmdYNk
hLR4rjNinpw4agh67m6cfudm7H/sXMabQgOyiqMSOh5cSLyxnEiMYLykLqtRX8UjaIT6olL9Juga
JHQ0Dxk4U7myLe1ZqeoEpX+mtlEfU0wzsWrvosi/asll3Mo82PCwVxRl/GU4sZtzcWIuFnRpY4Ks
TXdRdeN9XYrHMawtoIvR13aa83nkrLiea4wBkjFyfsG7UaXG6cs5LSq72tdyCm4dozvVpgiucXuR
Ih1c9DLbDiEVUbwr3WkeKftxFMzcPsta4KXAB3pFQaTW94hB5Sqf6nRJ0cM5DkXbnJy6BMTXZlek
hU6XhZ/kWyapYUsCDiCBKNRuVWvspAkInk00/mF9UMcknZ5HkQd3dC8ubLMJTo5TEjBWIOsZRs+9
slpYwXV1o8e2u6tYWiwm8oPvDMVk4oHYWGmkqB1rlV7VSjFZ+0m/i9Ix3cUxYAMdCOXWzqA8jwW3
aFD6Bz00ov2QRwQuOEgXGwSYXR2EW/hu+bVOqQzDTr60U7c+edGEdLD/mAYa9g4L/WmdZXdWWV4B
AotPeTUjuGzroi8IkHJMDjnzTWfLvNlvrfI602t7HXiOcaOCWxi45br3Qv9jV6eXTmEEX/Ji0zgD
RTcrtFdFCaueEOBuVjR/hiud7NKkmXDpwsu0x6Ta5fb7cyDrCCb7gudKYiPfVAPzAFGl1V0S7RNg
CEcV5E9VWdVXkjDx3dQ5BaVAZldTDQ9uZ38gzxXvcmWkR146kv/U7NbD4BPVI7ATI3avHGmxQ5HW
kTTzDermFfpR/6Ifr81J2NyNvb+mJYmRrLBa0PuGt6QjiOoRFPxtwfK+8dvymPv5RzNPdULDErUj
DU87wUe8c8cYrzGmZBiaWI6aJD3lKfUTH6dzg3niY1V4j5pjhgdShm/HXlYnBBfvjUQZR2NA+GxR
ozsUk/ZeR6t1awixZ7vtgOM05PK8+TRz7GhNZ11QKULYX4NeTjNS42Phl1vSAvSLQu/0i0RGxkWt
I5ClH+tuUEVPoE7nH57/ps9Ud+HcwXFeaNKqbwK4FXd9H9cbvJDU30eWAMsecxgsyuamc2WzZypE
Hz/MOMU2l4Sxe4NYpxa4BTeV2eyYoBMg2p7qSOZvbefeKLTqICPKGBM4wzzLR2TDVrPre+ve9YS7
K6t0XNk5qnnKotuiL92FY9ID5yjpa5m9Dj+N7XPimctAxeRV18FtMBmf9OFTBHV8JZKwXgJnPtW6
Tuixjch0LAin0lAbrwSAt5ABS2cfuq6qhQi5GzlaBjkTtj5I/F3hhIiJIT+nefAcCuI/7XFlyuyC
dr5clKHKNikCrLa6ctmQLfphxEJQxsGTQIu3nohSP0TIA9sAR4kz5/BJs7X2uv+h6DCpnD9xH91O
MnqSmsNI6gzQxXRKLZMT0ofvqdGfv4KBSQ0fA1e9zqgbLKLGz486m/6VK7BDDLaFKqtWvCuJQ0kT
3XV/6BJtyWrsMBl1eOy6uSk383FALLW5BlsVRXrfEXbqD5APuixig0H9xBEnK+Pe0BmadcyH+EiN
fSoCG4Zlkuzrik2IOVp3Y2891b6tlpF1Hl+NezKf1LYzipu+wllM9Fq5HtQAmsCnJtXh58cQUImO
7KY2nDHljF+16Nn9t5hfRM0aT0DgDNoXcgSGvS3rozb19KpYqtPXVPsYO9ey9POvqoq1I6P/jipc
sRCtHLHCb2HbEZpsiX6btVVycAr3PRHm4U1oe8jU/ZdWlhb0A454UFq07hpGR7ZkOCsq/8KwMnKL
U7dYRlrEKiuLEOqSXox/HHCGHWJQYvdXhN54CEqASEGFp4G7AbMATgvAtHhJY/eD6DTz2Cfa3QCi
hgrIwtZ8a+3aFPcdgNn0yaBhxBSo3KR66NhL7qOQwrqRMER1XNzRCGq0let2UOViqvV402JUWJiR
jhI9hiOADzUdzRG/MgyGMZquhbHX+qHeUuXf+pa8LWhpLYHTlGutRViCBxWtNUkWkY5fTVrBNtXo
Y6hCriLWJPqoJUvDnihsauJzaJj6VkuqC8zX6T4ZDHzXubcNiPKgpeAsgxTYsTk8UZrD387WqbJY
hlJftH32O86E1Y8iUQqDaDWWc8lnSMHOF492bAaXwXAzBaPcTbF+bfhFs0U5U9Mmdi7DVM7E5gBb
PhYMkMAtpquKNraBRtWsSFA30fND6QOeqkOptVpemxOwqkMMnRXWSynTdgOh94awPpeNT4SbJv9o
MTFs/J5dDwwoT3mf4ST369Jw8cmDBlmk8aQWOePScipghuJWHkb21TwYzZTYBHRR5DfY672NUXyp
KYbvLAxveeB61F9vcYAlq8b0nitLe1G+SLBh4R1m4fcQoudZaC6La5nQSitt9kFhYB/0soAcS5U3
MNI7HVvIGp/p5z61plXUOdlmqKgS9DW6hphhH1o6fZomtXeJLgjMEx883//sVjC1CzEWMBccHzRo
aKxyN2RUYLcaIJlPYo9mqsDqi2cZpQy5ZlAPaU4I89Ieow9NIOh4xNVtVLVP09BwKX7tQ1YLJW0n
E/rA0cug9tPdI6Nl44TQEfRPUxVSwg9LtPoxgunCGTeT24VrLce97KfxkQ28NfRPbjGXOOhIr3oZ
L6MKPJAGjmSVkBca6Vs6wsx4yYA4yxhPBiWKDTKy92rIkhVYhg8KJ8MKDTS7IcWiGXM+rJ3UKldx
Yt1MmnwY9c5iPHBMVNfZGntOvnZNUS2pO/f4ACWDhZgvb+2rikbCvKsyWVujVFuK05Q8jGMpPbGl
+Tqzc8tnJGLcHk79rHs12TwNAO4mAm4KA3MTGxSBevbj2KaB3HUUMnRnU/bAyNL8xiXxHl1ws6sb
csvKAnr/GTfe6XBVWEhS/MLTSK4f6JEU5Tu5aEjAjOhuYAuP+XUl0M6tRpbeB+FGrEktN16irIHO
1FtqqVmlPKgQ3Lcsp8+23zTvozBQV1bQXbWd698QzQbWpY/vk6VDY7XyKuvUJ4wJHsEbW1Ojn9zr
LOJTCSuhZ21n2j5eiHSP0LI41eU2c9X7zHEerQSmtTPaOwIj7asCiK5LnX4zhbgK9ISNRWqyfTLq
5CqcumPaiuGOIIRukWTN/eRrYJBk5pxkG7C+ktBMSOCZWgJpCpuFUpHCwcbmwz7YZHeUAl/CC7km
gZ52/oizlr4B119rvE+8fiDjJV5hxTlonfTvILG/tKjEV2yas4s0Hy5V6/Tb0RTlWi/Sp2zq2GJE
db0TmvOIZMuEciT0D6Y/ecsmFAsTMDI0NZjvsVPScB+uCaKjLZ5ReZHuR3gCmCpN/0EM+UcgbMbM
C/Z3rEqfzJxXk3dtt3TSlJbRNNXbJrKzdd7A080t41r3C32b2emAfZLlSlhoG6NbJ0EcbrKZNOaA
7CCRywU5QRaSF+Y6rWC6RB1PdA8x5Dm32ydZ6vG2wfGmCIY4ibDbxahJ9pVTgMGDM5QEudiaRtLj
eGSGpofkEIVS2KwmCn/2XeqLLHaSZTYDAHvdwamLTnuLLuYL/WhIdVF54zAWb4WTYGSy4L3odYX+
MIPEHFnjZZpo5DoRv0Vc6EyUK+hwDfLGN9KtJdh/piV0F5J4Vcjo1koWP6MHuYHWIvZlF4xVMRrb
NnRv2wrHvocVGNi5Y2EG8ZZ1mV5kqve34xgf0Or4606zU9IQW9qS9MONAJy2SygEpqLR3ojQ/Exk
MCFRiCMScyjQGcR7nZFz6YQ0RSnoxqpJ9lPH1e6RgkJsQG2whqYiuKqjekeuX3AQa8TvekI/MxrK
4EPRlvi8WYrkdG6WOrrUdTfF1AvsbmSqscReZT4xgHrVLrsJeZQ7WcXRDQhPIhk566pPlZ1m+Lrp
DUq9J+/Hi76O4YhBqBdfBhXru9aZDjIZ2aGXvr/CObct/TI5VbFEpThIMq5C6OeaFmt3Xrl1Ykjy
oT2L9tGOWNgsltmLrWVLfyjkKW8Ga4VEhUghDf2npcwd/iXsidoVoVcrQ1RM3qhnIP5VO621Q7pn
2BIDIgVGOmtNTWpSYBVcoQHWMcqg0ULXGvQVBlqzku11bXk7kTvtPorZUGlsi3yTlriGTglsxFzJ
sYNwE6ZsPn1brs0qdg8OBeNrRFT3Oqo00qrMy6THV0iiYraKzNLbGjDqrU/mkALwZq1CanTMI0af
2WU7zK6uvvEq9bV0AGNGQHYXRriDE+bTAQnnaQP7duH2ByZQMNrNVrItvVJ1R3/UqE9mVZGLZflI
aNvi1GFQ60qMwiIfj7LLk8tyMth/TgZ8KRN4VoOWfFGNGLusbiAKFIskkxf+W68r39sjt4qj4efR
SV8NPHzXhl4fycwyVzm6jJXq1HTZ8s6hpwGPYfPURd2BcZ7pBd7o01QL2z26mJ1vNjvhliY7XM1Y
UpCoaD2wd42quFnYEtgjXn33MLNbF0FEB2UkPyYy0nwNO2q87pXOotOrnTVoixOqhWadyelaA3W4
FuzClqZZIGywCYZywRldVoUBAW/mTlamTS5BBJN7EI6Hzf9DtLRq3byy8fmvBg8SgD2gIAk6e9G2
pdiYkrL7ONDJKTp6JtgVb32kgncAmo5xxftWGpGHD8xdFkMLxRAjEG8fxGLCrM8gF9899oP7XoGE
M9pgx7qwZeqNfvx0/ln3+hfnn2mJXjIjCGCJeqytcZp8HGanVehDYYpshRPr/OX5h+dP5PlFy7oG
AthWWbXNkWievV1n09c3b9dvXq/zD8+esPIcdvybPawmFmYRNDTZU9tm/90zWsBxrIiynR1laTYd
PYAY2/jsBjs/c3A+nPOXepqle7wHTCBzGOSvn8puToT87Xsb/tw6tKKn34w2k9Jvq34sN1LlaquZ
9fY3G8zZnqOXnsW2tXCWZ8vP+SUY/oTP7/zl+dPZ7mO33akrw4hlvUUQtDmnQc9vO2HFpC3EI5Qj
EiFpq96VsUg3av7OjdHuWcQgn393/lEP+3JT+/JOplHKCOpD4AYdsifXgk7wGrIeRIAx3HVzxG9J
kLM1qefzP4/nk1QAmMbBiIFYUD2BDLvUXCQPZzXn/34ls/uGH6bpN1Zgy5s33/7HfZ7y3/+Z/82v
f3MGFv/23UX4VOV1/rX507/avuSXj+lL/faPXj0yz/796FaPzeOrb9g8Y765aV8o1LzUbdL8+W9/
pSrPD3TNmrO5z3/3EH/rj37BM//xA30nSd+Pxcu///X4nDK4hpg4w6fmR3vPLEHFNvIKTX0+qPPr
+bPHSB552e0zDz7be4RQ+CgkMl0+0IkneQYQ9/xrzdDddxZd3VmZ/eN5/uPj/uU9/HYt/Pf/5s+O
/eV8ymaPjikQIfzk6xfyHVJebBsSO8Ifvn7rnaGD2Man8D/0+p/yFs0L16cf5q/sXebsy/k7Z//N
I/x29oX7jslndh0gFv7xtLvuO93A4YQbAf8RH1wWPNMPt9F/dvX/+YX9dy6Qv3fylXJ/9toX9jsT
GLtFD+HbuecM//gmGAbXPgsw26XLff74p70J9tkl93cugTeDyA+XgPMO3rtSOBX++E3Q1Tt00Vi7
/3GXAIYd9Pk/9+rlO9MVeDSM72cYu8PrS8B4ZzH+uVgiz2/P/9Qg8Ob8/TYIGtI2vp2ZN4Puf2US
kO+Eg63BlNiB5g8MSq/fBUmAwWz1lN/G23/QOMCS1vp2Un7i9Yt3eCwth7vp2+tnZHn1+k39nVLw
kcU/7vSbgvH7Z28C953AwouSR/zxEGCQRKGUcJUy/pk3gZB4Nf4/vAvEOzm6zswyf/zRUGA7pmla
357qH3QTCIXA6SdfPytByRWubMf+49d/vgkotuqEkcwf/7h7gbvX5KT91ISAp51Xz9VkfL8K3g6F
us1QYEip9O8ro/MT/q1r4W/80a97B1Kuk+fz1iJ8qX/Yn/zlH/yy/vr9A3xfV51XzqwcX/3hvNP4
9tDfZpb5+/94Neec134//PKXteD5eb7/8+8v8PdP/eq5fnlVv/xwF75Uj9VTMJ5/MX4/zHlb9+9/
/d/k8ctj+vjjroeLj/nutyP53Qbp1/P/Fw9cx28ed7b+/vTjVuGUZ68f+LxM+fkHjh8znBS/HOJ8
Gg13NgH+7CMvEZ19zassfHXU39bXP/3YeZJXj8/5L0c5H/W3RevPPzKxS09N+NS+2hPbJCL98mT/
j7Vr220TCKK/wieUS6M85SVRFTcljXqJ1ccJbM0qhI2AxPXf9yxmqg4QK2JH8hOyD+PZszs7s3Bm
MX1+FzuuTE17ag0jebPPz330DzWb8/jI/Y4uHd6Xe5Bu9zE4/C6f4HVbivGMY7xhHY6Mgku7kybj
kPgDEtFQz1zD49YyzkDvdBAiCQXelFQJAo5b5mDcuraNs3JGIjwq8G/TlJYmq0gGERD2znpmb9xe
0iKD1Hw47M18bTqLE4X5coNReikeD2ziwAu/CeEL613xBY+ddDM3o/m2QnjJyTZi9YihjqNgc07t
oaam5H/v3YHucBpDmFPXUVG9dKbvBachZJBpuMQW0BshWcFCiQWb6dCZmFvfgs/1gtnoteeFBMKx
0d0Vn+dnsTYlEAVSQncQ0mM7h/GMUW7lC+vpnbumn6whY8E41CW35qGlye4JJRTf1TAc+pVk3BoT
3HDgfXRNTxDytTKsA99nehr4n03bGbFSoUIdK4Hn5o8tRBgby98alv/Cg7vsg4GCKZ4T5AvrKXgL
5aIquqTWIVLKyZlCYVvrBlf0OJ370G5Q2JJ8xQNUbOTglgxs4Qvr3YIGrNiRyKwmyVCHVIBuDXTN
GOdo81AfC2XJHbqcdof6lSZpAsSuEgW7v1WuNNGmm8U2vEyhMJDfcfS+TMQUUUJhSI83mBPRwyvs
B0/2mH1bP/Bduc4PA22L/xmDFj2+rh7KmJ89VYziiTjW6EJh7037hMgmkBGKFQLmvUVmM6F3+hFi
hHyv9TN+S4g7zQ4vsjPW4JFj1S7UI1vT9dGi8WeJRjJyUloykHzbg8Ph9k545VjFO+2VpUrTv+PJ
ef2Jjx2XfiaLa/4bRW2ovfgLAAD//w==</cx:binary>
              </cx:geoCache>
            </cx:geography>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3" Type="http://schemas.openxmlformats.org/officeDocument/2006/relationships/chart" Target="../charts/chart6.xml"/><Relationship Id="rId7" Type="http://schemas.microsoft.com/office/2014/relationships/chartEx" Target="../charts/chartEx2.xml"/><Relationship Id="rId12"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image" Target="../media/image6.svg"/><Relationship Id="rId5" Type="http://schemas.openxmlformats.org/officeDocument/2006/relationships/chart" Target="../charts/chart8.xml"/><Relationship Id="rId10" Type="http://schemas.openxmlformats.org/officeDocument/2006/relationships/image" Target="../media/image5.png"/><Relationship Id="rId4" Type="http://schemas.openxmlformats.org/officeDocument/2006/relationships/chart" Target="../charts/chart7.xml"/><Relationship Id="rId9" Type="http://schemas.openxmlformats.org/officeDocument/2006/relationships/image" Target="../media/image4.sv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14</xdr:col>
      <xdr:colOff>419099</xdr:colOff>
      <xdr:row>9</xdr:row>
      <xdr:rowOff>109537</xdr:rowOff>
    </xdr:from>
    <xdr:to>
      <xdr:col>24</xdr:col>
      <xdr:colOff>342900</xdr:colOff>
      <xdr:row>23</xdr:row>
      <xdr:rowOff>185737</xdr:rowOff>
    </xdr:to>
    <xdr:graphicFrame macro="">
      <xdr:nvGraphicFramePr>
        <xdr:cNvPr id="3" name="sales trend">
          <a:extLst>
            <a:ext uri="{FF2B5EF4-FFF2-40B4-BE49-F238E27FC236}">
              <a16:creationId xmlns:a16="http://schemas.microsoft.com/office/drawing/2014/main" id="{A3EF1DF7-0F99-4FEA-BEEE-98182D4793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209549</xdr:colOff>
      <xdr:row>1</xdr:row>
      <xdr:rowOff>28575</xdr:rowOff>
    </xdr:from>
    <xdr:to>
      <xdr:col>12</xdr:col>
      <xdr:colOff>266700</xdr:colOff>
      <xdr:row>9</xdr:row>
      <xdr:rowOff>95249</xdr:rowOff>
    </xdr:to>
    <xdr:graphicFrame macro="">
      <xdr:nvGraphicFramePr>
        <xdr:cNvPr id="4" name="Chart 3">
          <a:extLst>
            <a:ext uri="{FF2B5EF4-FFF2-40B4-BE49-F238E27FC236}">
              <a16:creationId xmlns:a16="http://schemas.microsoft.com/office/drawing/2014/main" id="{A1E60FEB-4775-485B-B1A5-5AB450B49C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552450</xdr:colOff>
      <xdr:row>5</xdr:row>
      <xdr:rowOff>85725</xdr:rowOff>
    </xdr:from>
    <xdr:to>
      <xdr:col>2</xdr:col>
      <xdr:colOff>371475</xdr:colOff>
      <xdr:row>26</xdr:row>
      <xdr:rowOff>23812</xdr:rowOff>
    </xdr:to>
    <xdr:graphicFrame macro="">
      <xdr:nvGraphicFramePr>
        <xdr:cNvPr id="6" name="Chart 5">
          <a:extLst>
            <a:ext uri="{FF2B5EF4-FFF2-40B4-BE49-F238E27FC236}">
              <a16:creationId xmlns:a16="http://schemas.microsoft.com/office/drawing/2014/main" id="{B2B57049-8DF9-407D-8FA0-139742FAC4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361950</xdr:colOff>
      <xdr:row>5</xdr:row>
      <xdr:rowOff>42862</xdr:rowOff>
    </xdr:from>
    <xdr:to>
      <xdr:col>17</xdr:col>
      <xdr:colOff>57150</xdr:colOff>
      <xdr:row>19</xdr:row>
      <xdr:rowOff>119062</xdr:rowOff>
    </xdr:to>
    <xdr:graphicFrame macro="">
      <xdr:nvGraphicFramePr>
        <xdr:cNvPr id="2" name="Chart 1">
          <a:extLst>
            <a:ext uri="{FF2B5EF4-FFF2-40B4-BE49-F238E27FC236}">
              <a16:creationId xmlns:a16="http://schemas.microsoft.com/office/drawing/2014/main" id="{D5343FC2-084F-4E03-AEF4-2F96603B2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171450</xdr:colOff>
      <xdr:row>0</xdr:row>
      <xdr:rowOff>114299</xdr:rowOff>
    </xdr:from>
    <xdr:to>
      <xdr:col>22</xdr:col>
      <xdr:colOff>485775</xdr:colOff>
      <xdr:row>24</xdr:row>
      <xdr:rowOff>123824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247E9B9-70C4-4B6C-B67E-F919A11BC2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210300" y="114299"/>
              <a:ext cx="8848725" cy="4581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266700</xdr:colOff>
      <xdr:row>19</xdr:row>
      <xdr:rowOff>123825</xdr:rowOff>
    </xdr:from>
    <xdr:to>
      <xdr:col>2</xdr:col>
      <xdr:colOff>381000</xdr:colOff>
      <xdr:row>32</xdr:row>
      <xdr:rowOff>171450</xdr:rowOff>
    </xdr:to>
    <mc:AlternateContent xmlns:mc="http://schemas.openxmlformats.org/markup-compatibility/2006">
      <mc:Choice xmlns:sle15="http://schemas.microsoft.com/office/drawing/2012/slicer" Requires="sle15">
        <xdr:graphicFrame macro="">
          <xdr:nvGraphicFramePr>
            <xdr:cNvPr id="4" name="State">
              <a:extLst>
                <a:ext uri="{FF2B5EF4-FFF2-40B4-BE49-F238E27FC236}">
                  <a16:creationId xmlns:a16="http://schemas.microsoft.com/office/drawing/2014/main" id="{4DB81671-476E-4EF4-B1CB-6D04CB0852D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66700" y="37433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0</xdr:colOff>
      <xdr:row>22</xdr:row>
      <xdr:rowOff>28575</xdr:rowOff>
    </xdr:from>
    <xdr:to>
      <xdr:col>5</xdr:col>
      <xdr:colOff>609600</xdr:colOff>
      <xdr:row>35</xdr:row>
      <xdr:rowOff>76200</xdr:rowOff>
    </xdr:to>
    <mc:AlternateContent xmlns:mc="http://schemas.openxmlformats.org/markup-compatibility/2006">
      <mc:Choice xmlns:sle15="http://schemas.microsoft.com/office/drawing/2012/slicer" Requires="sle15">
        <xdr:graphicFrame macro="">
          <xdr:nvGraphicFramePr>
            <xdr:cNvPr id="5" name="Sum of profits">
              <a:extLst>
                <a:ext uri="{FF2B5EF4-FFF2-40B4-BE49-F238E27FC236}">
                  <a16:creationId xmlns:a16="http://schemas.microsoft.com/office/drawing/2014/main" id="{A52D1F6B-E793-4820-8FE9-6C6C9592011E}"/>
                </a:ext>
              </a:extLst>
            </xdr:cNvPr>
            <xdr:cNvGraphicFramePr/>
          </xdr:nvGraphicFramePr>
          <xdr:xfrm>
            <a:off x="0" y="0"/>
            <a:ext cx="0" cy="0"/>
          </xdr:xfrm>
          <a:graphic>
            <a:graphicData uri="http://schemas.microsoft.com/office/drawing/2010/slicer">
              <sle:slicer xmlns:sle="http://schemas.microsoft.com/office/drawing/2010/slicer" name="Sum of profits"/>
            </a:graphicData>
          </a:graphic>
        </xdr:graphicFrame>
      </mc:Choice>
      <mc:Fallback>
        <xdr:sp macro="" textlink="">
          <xdr:nvSpPr>
            <xdr:cNvPr id="0" name=""/>
            <xdr:cNvSpPr>
              <a:spLocks noTextEdit="1"/>
            </xdr:cNvSpPr>
          </xdr:nvSpPr>
          <xdr:spPr>
            <a:xfrm>
              <a:off x="2324100" y="4219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2047875</xdr:colOff>
      <xdr:row>3</xdr:row>
      <xdr:rowOff>38100</xdr:rowOff>
    </xdr:from>
    <xdr:to>
      <xdr:col>6</xdr:col>
      <xdr:colOff>1876425</xdr:colOff>
      <xdr:row>21</xdr:row>
      <xdr:rowOff>61912</xdr:rowOff>
    </xdr:to>
    <xdr:graphicFrame macro="">
      <xdr:nvGraphicFramePr>
        <xdr:cNvPr id="2" name="Chart 1">
          <a:extLst>
            <a:ext uri="{FF2B5EF4-FFF2-40B4-BE49-F238E27FC236}">
              <a16:creationId xmlns:a16="http://schemas.microsoft.com/office/drawing/2014/main" id="{B1222E6F-D833-4D49-A24E-96FEF278D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190500</xdr:colOff>
      <xdr:row>0</xdr:row>
      <xdr:rowOff>114300</xdr:rowOff>
    </xdr:from>
    <xdr:to>
      <xdr:col>2</xdr:col>
      <xdr:colOff>51300</xdr:colOff>
      <xdr:row>55</xdr:row>
      <xdr:rowOff>76200</xdr:rowOff>
    </xdr:to>
    <xdr:sp macro="" textlink="">
      <xdr:nvSpPr>
        <xdr:cNvPr id="2" name="Rectangle: Rounded Corners 1">
          <a:extLst>
            <a:ext uri="{FF2B5EF4-FFF2-40B4-BE49-F238E27FC236}">
              <a16:creationId xmlns:a16="http://schemas.microsoft.com/office/drawing/2014/main" id="{2F79D28C-30E0-47C3-96E9-58FA0BB76BCF}"/>
            </a:ext>
          </a:extLst>
        </xdr:cNvPr>
        <xdr:cNvSpPr/>
      </xdr:nvSpPr>
      <xdr:spPr>
        <a:xfrm>
          <a:off x="190500" y="114300"/>
          <a:ext cx="1080000" cy="10439400"/>
        </a:xfrm>
        <a:prstGeom prst="roundRect">
          <a:avLst/>
        </a:prstGeom>
        <a:solidFill>
          <a:srgbClr val="8497B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76198</xdr:colOff>
      <xdr:row>0</xdr:row>
      <xdr:rowOff>152400</xdr:rowOff>
    </xdr:from>
    <xdr:to>
      <xdr:col>28</xdr:col>
      <xdr:colOff>409575</xdr:colOff>
      <xdr:row>4</xdr:row>
      <xdr:rowOff>20400</xdr:rowOff>
    </xdr:to>
    <xdr:sp macro="" textlink="">
      <xdr:nvSpPr>
        <xdr:cNvPr id="3" name="Rectangle: Rounded Corners 2">
          <a:extLst>
            <a:ext uri="{FF2B5EF4-FFF2-40B4-BE49-F238E27FC236}">
              <a16:creationId xmlns:a16="http://schemas.microsoft.com/office/drawing/2014/main" id="{D49CCC65-102C-401B-99F4-A5FD5DFFAFA5}"/>
            </a:ext>
          </a:extLst>
        </xdr:cNvPr>
        <xdr:cNvSpPr/>
      </xdr:nvSpPr>
      <xdr:spPr>
        <a:xfrm>
          <a:off x="1295398" y="152400"/>
          <a:ext cx="16182977" cy="630000"/>
        </a:xfrm>
        <a:prstGeom prst="round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95250</xdr:colOff>
      <xdr:row>4</xdr:row>
      <xdr:rowOff>85724</xdr:rowOff>
    </xdr:from>
    <xdr:to>
      <xdr:col>6</xdr:col>
      <xdr:colOff>209549</xdr:colOff>
      <xdr:row>20</xdr:row>
      <xdr:rowOff>95249</xdr:rowOff>
    </xdr:to>
    <xdr:sp macro="" textlink="">
      <xdr:nvSpPr>
        <xdr:cNvPr id="4" name="Rectangle: Rounded Corners 3">
          <a:extLst>
            <a:ext uri="{FF2B5EF4-FFF2-40B4-BE49-F238E27FC236}">
              <a16:creationId xmlns:a16="http://schemas.microsoft.com/office/drawing/2014/main" id="{9AFDBA56-5688-4AC2-8668-53423D90D7BE}"/>
            </a:ext>
          </a:extLst>
        </xdr:cNvPr>
        <xdr:cNvSpPr/>
      </xdr:nvSpPr>
      <xdr:spPr>
        <a:xfrm>
          <a:off x="1314450" y="847724"/>
          <a:ext cx="2552699" cy="3057525"/>
        </a:xfrm>
        <a:prstGeom prst="roundRect">
          <a:avLst>
            <a:gd name="adj" fmla="val 17361"/>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295275</xdr:colOff>
      <xdr:row>4</xdr:row>
      <xdr:rowOff>76199</xdr:rowOff>
    </xdr:from>
    <xdr:to>
      <xdr:col>16</xdr:col>
      <xdr:colOff>85725</xdr:colOff>
      <xdr:row>20</xdr:row>
      <xdr:rowOff>76200</xdr:rowOff>
    </xdr:to>
    <xdr:sp macro="" textlink="">
      <xdr:nvSpPr>
        <xdr:cNvPr id="6" name="Rectangle: Rounded Corners 5">
          <a:extLst>
            <a:ext uri="{FF2B5EF4-FFF2-40B4-BE49-F238E27FC236}">
              <a16:creationId xmlns:a16="http://schemas.microsoft.com/office/drawing/2014/main" id="{52F7EC0E-E087-405D-BA66-B2BF5A6BF782}"/>
            </a:ext>
          </a:extLst>
        </xdr:cNvPr>
        <xdr:cNvSpPr/>
      </xdr:nvSpPr>
      <xdr:spPr>
        <a:xfrm>
          <a:off x="3952875" y="838199"/>
          <a:ext cx="5886450" cy="3048001"/>
        </a:xfrm>
        <a:prstGeom prst="round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171451</xdr:colOff>
      <xdr:row>0</xdr:row>
      <xdr:rowOff>142875</xdr:rowOff>
    </xdr:from>
    <xdr:to>
      <xdr:col>15</xdr:col>
      <xdr:colOff>381001</xdr:colOff>
      <xdr:row>3</xdr:row>
      <xdr:rowOff>123825</xdr:rowOff>
    </xdr:to>
    <xdr:sp macro="" textlink="">
      <xdr:nvSpPr>
        <xdr:cNvPr id="8" name="TextBox 7">
          <a:extLst>
            <a:ext uri="{FF2B5EF4-FFF2-40B4-BE49-F238E27FC236}">
              <a16:creationId xmlns:a16="http://schemas.microsoft.com/office/drawing/2014/main" id="{598C366E-5C8A-4C20-821E-BBDE6F342D53}"/>
            </a:ext>
          </a:extLst>
        </xdr:cNvPr>
        <xdr:cNvSpPr txBox="1"/>
      </xdr:nvSpPr>
      <xdr:spPr>
        <a:xfrm>
          <a:off x="1390651" y="142875"/>
          <a:ext cx="81343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solidFill>
                <a:srgbClr val="92D050"/>
              </a:solidFill>
              <a:latin typeface="Franklin Gothic Medium Cond" panose="020B0606030402020204" pitchFamily="34" charset="0"/>
            </a:rPr>
            <a:t>WALMART SALES ANALYSIS</a:t>
          </a:r>
        </a:p>
      </xdr:txBody>
    </xdr:sp>
    <xdr:clientData/>
  </xdr:twoCellAnchor>
  <xdr:twoCellAnchor>
    <xdr:from>
      <xdr:col>2</xdr:col>
      <xdr:colOff>285750</xdr:colOff>
      <xdr:row>5</xdr:row>
      <xdr:rowOff>38100</xdr:rowOff>
    </xdr:from>
    <xdr:to>
      <xdr:col>5</xdr:col>
      <xdr:colOff>600075</xdr:colOff>
      <xdr:row>6</xdr:row>
      <xdr:rowOff>104775</xdr:rowOff>
    </xdr:to>
    <xdr:sp macro="" textlink="">
      <xdr:nvSpPr>
        <xdr:cNvPr id="10" name="TextBox 9">
          <a:extLst>
            <a:ext uri="{FF2B5EF4-FFF2-40B4-BE49-F238E27FC236}">
              <a16:creationId xmlns:a16="http://schemas.microsoft.com/office/drawing/2014/main" id="{CCD88B11-059A-45D1-9DEF-28C4F6A2B5D6}"/>
            </a:ext>
          </a:extLst>
        </xdr:cNvPr>
        <xdr:cNvSpPr txBox="1"/>
      </xdr:nvSpPr>
      <xdr:spPr>
        <a:xfrm>
          <a:off x="1504950" y="990600"/>
          <a:ext cx="21431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rgbClr val="00B050"/>
              </a:solidFill>
              <a:latin typeface="Franklin Gothic Medium" panose="020B0603020102020204" pitchFamily="34" charset="0"/>
            </a:rPr>
            <a:t>Growth</a:t>
          </a:r>
          <a:r>
            <a:rPr lang="en-IN" sz="1400" baseline="0">
              <a:solidFill>
                <a:srgbClr val="00B050"/>
              </a:solidFill>
              <a:latin typeface="Franklin Gothic Medium" panose="020B0603020102020204" pitchFamily="34" charset="0"/>
            </a:rPr>
            <a:t> rate%</a:t>
          </a:r>
          <a:endParaRPr lang="en-IN" sz="1400">
            <a:solidFill>
              <a:srgbClr val="00B050"/>
            </a:solidFill>
            <a:latin typeface="Franklin Gothic Medium" panose="020B0603020102020204" pitchFamily="34" charset="0"/>
          </a:endParaRPr>
        </a:p>
      </xdr:txBody>
    </xdr:sp>
    <xdr:clientData/>
  </xdr:twoCellAnchor>
  <xdr:twoCellAnchor>
    <xdr:from>
      <xdr:col>2</xdr:col>
      <xdr:colOff>314325</xdr:colOff>
      <xdr:row>15</xdr:row>
      <xdr:rowOff>123825</xdr:rowOff>
    </xdr:from>
    <xdr:to>
      <xdr:col>6</xdr:col>
      <xdr:colOff>19050</xdr:colOff>
      <xdr:row>17</xdr:row>
      <xdr:rowOff>180975</xdr:rowOff>
    </xdr:to>
    <xdr:sp macro="" textlink="">
      <xdr:nvSpPr>
        <xdr:cNvPr id="11" name="TextBox 10">
          <a:extLst>
            <a:ext uri="{FF2B5EF4-FFF2-40B4-BE49-F238E27FC236}">
              <a16:creationId xmlns:a16="http://schemas.microsoft.com/office/drawing/2014/main" id="{AE7C3047-B4DC-49FD-8A69-43704ADD9159}"/>
            </a:ext>
          </a:extLst>
        </xdr:cNvPr>
        <xdr:cNvSpPr txBox="1"/>
      </xdr:nvSpPr>
      <xdr:spPr>
        <a:xfrm>
          <a:off x="1533525" y="2981325"/>
          <a:ext cx="21431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i="0" u="none" strike="noStrike">
              <a:solidFill>
                <a:schemeClr val="accent3">
                  <a:lumMod val="75000"/>
                </a:schemeClr>
              </a:solidFill>
              <a:effectLst/>
              <a:latin typeface="+mn-lt"/>
              <a:ea typeface="+mn-ea"/>
              <a:cs typeface="+mn-cs"/>
            </a:rPr>
            <a:t>34.05%</a:t>
          </a:r>
          <a:r>
            <a:rPr lang="en-IN" sz="2400">
              <a:solidFill>
                <a:schemeClr val="accent3">
                  <a:lumMod val="75000"/>
                </a:schemeClr>
              </a:solidFill>
            </a:rPr>
            <a:t> </a:t>
          </a:r>
          <a:endParaRPr lang="en-IN" sz="2400">
            <a:solidFill>
              <a:schemeClr val="accent3">
                <a:lumMod val="75000"/>
              </a:schemeClr>
            </a:solidFill>
            <a:latin typeface="Franklin Gothic Medium" panose="020B0603020102020204" pitchFamily="34" charset="0"/>
          </a:endParaRPr>
        </a:p>
      </xdr:txBody>
    </xdr:sp>
    <xdr:clientData/>
  </xdr:twoCellAnchor>
  <xdr:twoCellAnchor editAs="oneCell">
    <xdr:from>
      <xdr:col>3</xdr:col>
      <xdr:colOff>314326</xdr:colOff>
      <xdr:row>9</xdr:row>
      <xdr:rowOff>104775</xdr:rowOff>
    </xdr:from>
    <xdr:to>
      <xdr:col>4</xdr:col>
      <xdr:colOff>495300</xdr:colOff>
      <xdr:row>13</xdr:row>
      <xdr:rowOff>9525</xdr:rowOff>
    </xdr:to>
    <xdr:pic>
      <xdr:nvPicPr>
        <xdr:cNvPr id="14" name="Graphic 13" descr="Upward trend with solid fill">
          <a:extLst>
            <a:ext uri="{FF2B5EF4-FFF2-40B4-BE49-F238E27FC236}">
              <a16:creationId xmlns:a16="http://schemas.microsoft.com/office/drawing/2014/main" id="{47AFE43F-4559-4568-BF70-470BAB128C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43126" y="1819275"/>
          <a:ext cx="790574" cy="666750"/>
        </a:xfrm>
        <a:prstGeom prst="rect">
          <a:avLst/>
        </a:prstGeom>
      </xdr:spPr>
    </xdr:pic>
    <xdr:clientData/>
  </xdr:twoCellAnchor>
  <xdr:twoCellAnchor>
    <xdr:from>
      <xdr:col>7</xdr:col>
      <xdr:colOff>19050</xdr:colOff>
      <xdr:row>5</xdr:row>
      <xdr:rowOff>57148</xdr:rowOff>
    </xdr:from>
    <xdr:to>
      <xdr:col>13</xdr:col>
      <xdr:colOff>552450</xdr:colOff>
      <xdr:row>21</xdr:row>
      <xdr:rowOff>19049</xdr:rowOff>
    </xdr:to>
    <xdr:sp macro="" textlink="">
      <xdr:nvSpPr>
        <xdr:cNvPr id="16" name="TextBox 15">
          <a:extLst>
            <a:ext uri="{FF2B5EF4-FFF2-40B4-BE49-F238E27FC236}">
              <a16:creationId xmlns:a16="http://schemas.microsoft.com/office/drawing/2014/main" id="{FAF769B6-E43D-4705-8C98-5F33AB244296}"/>
            </a:ext>
          </a:extLst>
        </xdr:cNvPr>
        <xdr:cNvSpPr txBox="1"/>
      </xdr:nvSpPr>
      <xdr:spPr>
        <a:xfrm>
          <a:off x="4286250" y="1009648"/>
          <a:ext cx="4191000" cy="3009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a:t> </a:t>
          </a:r>
        </a:p>
      </xdr:txBody>
    </xdr:sp>
    <xdr:clientData/>
  </xdr:twoCellAnchor>
  <xdr:twoCellAnchor>
    <xdr:from>
      <xdr:col>6</xdr:col>
      <xdr:colOff>533400</xdr:colOff>
      <xdr:row>5</xdr:row>
      <xdr:rowOff>95248</xdr:rowOff>
    </xdr:from>
    <xdr:to>
      <xdr:col>16</xdr:col>
      <xdr:colOff>76199</xdr:colOff>
      <xdr:row>19</xdr:row>
      <xdr:rowOff>180975</xdr:rowOff>
    </xdr:to>
    <xdr:graphicFrame macro="">
      <xdr:nvGraphicFramePr>
        <xdr:cNvPr id="17" name="sales trend">
          <a:extLst>
            <a:ext uri="{FF2B5EF4-FFF2-40B4-BE49-F238E27FC236}">
              <a16:creationId xmlns:a16="http://schemas.microsoft.com/office/drawing/2014/main" id="{F90B5DCE-0CDE-45AC-B9CA-83A0C1B36E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438150</xdr:colOff>
      <xdr:row>4</xdr:row>
      <xdr:rowOff>123825</xdr:rowOff>
    </xdr:from>
    <xdr:to>
      <xdr:col>28</xdr:col>
      <xdr:colOff>381000</xdr:colOff>
      <xdr:row>21</xdr:row>
      <xdr:rowOff>38101</xdr:rowOff>
    </xdr:to>
    <xdr:sp macro="" textlink="">
      <xdr:nvSpPr>
        <xdr:cNvPr id="18" name="Rectangle: Rounded Corners 17">
          <a:extLst>
            <a:ext uri="{FF2B5EF4-FFF2-40B4-BE49-F238E27FC236}">
              <a16:creationId xmlns:a16="http://schemas.microsoft.com/office/drawing/2014/main" id="{F7E6167C-37FF-470E-A91E-B0D61D79A71E}"/>
            </a:ext>
          </a:extLst>
        </xdr:cNvPr>
        <xdr:cNvSpPr/>
      </xdr:nvSpPr>
      <xdr:spPr>
        <a:xfrm>
          <a:off x="10191750" y="885825"/>
          <a:ext cx="7258050" cy="315277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16</xdr:col>
      <xdr:colOff>428625</xdr:colOff>
      <xdr:row>4</xdr:row>
      <xdr:rowOff>95250</xdr:rowOff>
    </xdr:from>
    <xdr:to>
      <xdr:col>28</xdr:col>
      <xdr:colOff>447675</xdr:colOff>
      <xdr:row>21</xdr:row>
      <xdr:rowOff>1</xdr:rowOff>
    </xdr:to>
    <xdr:sp macro="" textlink="">
      <xdr:nvSpPr>
        <xdr:cNvPr id="21" name="Rectangle: Rounded Corners 20">
          <a:extLst>
            <a:ext uri="{FF2B5EF4-FFF2-40B4-BE49-F238E27FC236}">
              <a16:creationId xmlns:a16="http://schemas.microsoft.com/office/drawing/2014/main" id="{03F11327-1B5B-43AD-B956-826EBB76EA66}"/>
            </a:ext>
          </a:extLst>
        </xdr:cNvPr>
        <xdr:cNvSpPr/>
      </xdr:nvSpPr>
      <xdr:spPr>
        <a:xfrm>
          <a:off x="10182225" y="857250"/>
          <a:ext cx="7334250" cy="314325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152399</xdr:colOff>
      <xdr:row>4</xdr:row>
      <xdr:rowOff>76200</xdr:rowOff>
    </xdr:from>
    <xdr:to>
      <xdr:col>27</xdr:col>
      <xdr:colOff>571500</xdr:colOff>
      <xdr:row>20</xdr:row>
      <xdr:rowOff>66675</xdr:rowOff>
    </xdr:to>
    <xdr:sp macro="" textlink="">
      <xdr:nvSpPr>
        <xdr:cNvPr id="23" name="Rectangle: Rounded Corners 22">
          <a:extLst>
            <a:ext uri="{FF2B5EF4-FFF2-40B4-BE49-F238E27FC236}">
              <a16:creationId xmlns:a16="http://schemas.microsoft.com/office/drawing/2014/main" id="{2490ED05-D610-4A3A-AC8B-D8685FF65113}"/>
            </a:ext>
          </a:extLst>
        </xdr:cNvPr>
        <xdr:cNvSpPr/>
      </xdr:nvSpPr>
      <xdr:spPr>
        <a:xfrm>
          <a:off x="9905999" y="838200"/>
          <a:ext cx="7124701" cy="3038475"/>
        </a:xfrm>
        <a:prstGeom prst="round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352426</xdr:colOff>
      <xdr:row>6</xdr:row>
      <xdr:rowOff>19050</xdr:rowOff>
    </xdr:from>
    <xdr:to>
      <xdr:col>27</xdr:col>
      <xdr:colOff>552452</xdr:colOff>
      <xdr:row>20</xdr:row>
      <xdr:rowOff>133350</xdr:rowOff>
    </xdr:to>
    <xdr:graphicFrame macro="">
      <xdr:nvGraphicFramePr>
        <xdr:cNvPr id="25" name="Chart 24">
          <a:extLst>
            <a:ext uri="{FF2B5EF4-FFF2-40B4-BE49-F238E27FC236}">
              <a16:creationId xmlns:a16="http://schemas.microsoft.com/office/drawing/2014/main" id="{E1417C20-53D0-4F8D-A7D9-0FED9CA5E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9525</xdr:colOff>
      <xdr:row>4</xdr:row>
      <xdr:rowOff>133350</xdr:rowOff>
    </xdr:from>
    <xdr:to>
      <xdr:col>27</xdr:col>
      <xdr:colOff>342900</xdr:colOff>
      <xdr:row>5</xdr:row>
      <xdr:rowOff>152400</xdr:rowOff>
    </xdr:to>
    <xdr:sp macro="" textlink="">
      <xdr:nvSpPr>
        <xdr:cNvPr id="26" name="TextBox 25">
          <a:extLst>
            <a:ext uri="{FF2B5EF4-FFF2-40B4-BE49-F238E27FC236}">
              <a16:creationId xmlns:a16="http://schemas.microsoft.com/office/drawing/2014/main" id="{DD600080-5298-41FD-A96A-E3A2EBA523A5}"/>
            </a:ext>
          </a:extLst>
        </xdr:cNvPr>
        <xdr:cNvSpPr txBox="1"/>
      </xdr:nvSpPr>
      <xdr:spPr>
        <a:xfrm>
          <a:off x="10982325" y="895350"/>
          <a:ext cx="58197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lumMod val="85000"/>
                </a:schemeClr>
              </a:solidFill>
              <a:latin typeface="Franklin Gothic Medium" panose="020B0603020102020204" pitchFamily="34" charset="0"/>
            </a:rPr>
            <a:t>Product</a:t>
          </a:r>
          <a:r>
            <a:rPr lang="en-IN" sz="1400" baseline="0">
              <a:solidFill>
                <a:schemeClr val="bg1">
                  <a:lumMod val="85000"/>
                </a:schemeClr>
              </a:solidFill>
              <a:latin typeface="Franklin Gothic Medium" panose="020B0603020102020204" pitchFamily="34" charset="0"/>
            </a:rPr>
            <a:t> performance</a:t>
          </a:r>
        </a:p>
        <a:p>
          <a:endParaRPr lang="en-IN" sz="1100"/>
        </a:p>
      </xdr:txBody>
    </xdr:sp>
    <xdr:clientData/>
  </xdr:twoCellAnchor>
  <xdr:twoCellAnchor>
    <xdr:from>
      <xdr:col>2</xdr:col>
      <xdr:colOff>133350</xdr:colOff>
      <xdr:row>20</xdr:row>
      <xdr:rowOff>152400</xdr:rowOff>
    </xdr:from>
    <xdr:to>
      <xdr:col>14</xdr:col>
      <xdr:colOff>381000</xdr:colOff>
      <xdr:row>37</xdr:row>
      <xdr:rowOff>57151</xdr:rowOff>
    </xdr:to>
    <xdr:sp macro="" textlink="">
      <xdr:nvSpPr>
        <xdr:cNvPr id="27" name="Rectangle: Rounded Corners 26">
          <a:extLst>
            <a:ext uri="{FF2B5EF4-FFF2-40B4-BE49-F238E27FC236}">
              <a16:creationId xmlns:a16="http://schemas.microsoft.com/office/drawing/2014/main" id="{9FFDF610-B6F9-449D-A805-5B9D4BDC93D5}"/>
            </a:ext>
          </a:extLst>
        </xdr:cNvPr>
        <xdr:cNvSpPr/>
      </xdr:nvSpPr>
      <xdr:spPr>
        <a:xfrm>
          <a:off x="1352550" y="3962400"/>
          <a:ext cx="7562850" cy="3143251"/>
        </a:xfrm>
        <a:prstGeom prst="round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257179</xdr:colOff>
      <xdr:row>22</xdr:row>
      <xdr:rowOff>133350</xdr:rowOff>
    </xdr:from>
    <xdr:to>
      <xdr:col>14</xdr:col>
      <xdr:colOff>180975</xdr:colOff>
      <xdr:row>36</xdr:row>
      <xdr:rowOff>161925</xdr:rowOff>
    </xdr:to>
    <xdr:graphicFrame macro="">
      <xdr:nvGraphicFramePr>
        <xdr:cNvPr id="28" name="Chart 27">
          <a:extLst>
            <a:ext uri="{FF2B5EF4-FFF2-40B4-BE49-F238E27FC236}">
              <a16:creationId xmlns:a16="http://schemas.microsoft.com/office/drawing/2014/main" id="{D4DB103D-60FD-48EB-A61D-42966DCC53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47625</xdr:colOff>
      <xdr:row>21</xdr:row>
      <xdr:rowOff>114299</xdr:rowOff>
    </xdr:from>
    <xdr:to>
      <xdr:col>11</xdr:col>
      <xdr:colOff>447675</xdr:colOff>
      <xdr:row>23</xdr:row>
      <xdr:rowOff>9524</xdr:rowOff>
    </xdr:to>
    <xdr:sp macro="" textlink="">
      <xdr:nvSpPr>
        <xdr:cNvPr id="29" name="TextBox 28">
          <a:extLst>
            <a:ext uri="{FF2B5EF4-FFF2-40B4-BE49-F238E27FC236}">
              <a16:creationId xmlns:a16="http://schemas.microsoft.com/office/drawing/2014/main" id="{D2CEC96C-B55D-4583-8737-97CC3E3D83A9}"/>
            </a:ext>
          </a:extLst>
        </xdr:cNvPr>
        <xdr:cNvSpPr txBox="1"/>
      </xdr:nvSpPr>
      <xdr:spPr>
        <a:xfrm>
          <a:off x="3095625" y="4114799"/>
          <a:ext cx="40576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bg1">
                  <a:lumMod val="85000"/>
                </a:schemeClr>
              </a:solidFill>
              <a:latin typeface="Franklin Gothic Medium" panose="020B0603020102020204" pitchFamily="34" charset="0"/>
            </a:rPr>
            <a:t>Under</a:t>
          </a:r>
          <a:r>
            <a:rPr lang="en-IN" sz="1400" baseline="0">
              <a:solidFill>
                <a:schemeClr val="bg1">
                  <a:lumMod val="85000"/>
                </a:schemeClr>
              </a:solidFill>
              <a:latin typeface="Franklin Gothic Medium" panose="020B0603020102020204" pitchFamily="34" charset="0"/>
            </a:rPr>
            <a:t> performed products</a:t>
          </a:r>
          <a:endParaRPr lang="en-IN" sz="1400">
            <a:solidFill>
              <a:schemeClr val="bg1">
                <a:lumMod val="85000"/>
              </a:schemeClr>
            </a:solidFill>
            <a:latin typeface="Franklin Gothic Medium" panose="020B0603020102020204" pitchFamily="34" charset="0"/>
          </a:endParaRPr>
        </a:p>
      </xdr:txBody>
    </xdr:sp>
    <xdr:clientData/>
  </xdr:twoCellAnchor>
  <xdr:twoCellAnchor>
    <xdr:from>
      <xdr:col>14</xdr:col>
      <xdr:colOff>457199</xdr:colOff>
      <xdr:row>20</xdr:row>
      <xdr:rowOff>152400</xdr:rowOff>
    </xdr:from>
    <xdr:to>
      <xdr:col>27</xdr:col>
      <xdr:colOff>104774</xdr:colOff>
      <xdr:row>37</xdr:row>
      <xdr:rowOff>57150</xdr:rowOff>
    </xdr:to>
    <xdr:sp macro="" textlink="">
      <xdr:nvSpPr>
        <xdr:cNvPr id="20" name="Rectangle: Rounded Corners 19">
          <a:extLst>
            <a:ext uri="{FF2B5EF4-FFF2-40B4-BE49-F238E27FC236}">
              <a16:creationId xmlns:a16="http://schemas.microsoft.com/office/drawing/2014/main" id="{0B5928B0-D343-4EA8-B45F-5C304E3D98F6}"/>
            </a:ext>
          </a:extLst>
        </xdr:cNvPr>
        <xdr:cNvSpPr/>
      </xdr:nvSpPr>
      <xdr:spPr>
        <a:xfrm>
          <a:off x="8991599" y="3962400"/>
          <a:ext cx="7572375" cy="3143250"/>
        </a:xfrm>
        <a:prstGeom prst="round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152400</xdr:colOff>
      <xdr:row>22</xdr:row>
      <xdr:rowOff>133350</xdr:rowOff>
    </xdr:from>
    <xdr:to>
      <xdr:col>26</xdr:col>
      <xdr:colOff>504824</xdr:colOff>
      <xdr:row>36</xdr:row>
      <xdr:rowOff>114300</xdr:rowOff>
    </xdr:to>
    <xdr:graphicFrame macro="">
      <xdr:nvGraphicFramePr>
        <xdr:cNvPr id="24" name="Chart 23">
          <a:extLst>
            <a:ext uri="{FF2B5EF4-FFF2-40B4-BE49-F238E27FC236}">
              <a16:creationId xmlns:a16="http://schemas.microsoft.com/office/drawing/2014/main" id="{19B766AF-1D2C-43D7-BA6A-74F813D33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152399</xdr:colOff>
      <xdr:row>21</xdr:row>
      <xdr:rowOff>57149</xdr:rowOff>
    </xdr:from>
    <xdr:to>
      <xdr:col>21</xdr:col>
      <xdr:colOff>561974</xdr:colOff>
      <xdr:row>22</xdr:row>
      <xdr:rowOff>161924</xdr:rowOff>
    </xdr:to>
    <xdr:sp macro="" textlink="">
      <xdr:nvSpPr>
        <xdr:cNvPr id="5" name="TextBox 4">
          <a:extLst>
            <a:ext uri="{FF2B5EF4-FFF2-40B4-BE49-F238E27FC236}">
              <a16:creationId xmlns:a16="http://schemas.microsoft.com/office/drawing/2014/main" id="{B4BDE9F2-0791-4D9D-953B-B020D43ED80C}"/>
            </a:ext>
          </a:extLst>
        </xdr:cNvPr>
        <xdr:cNvSpPr txBox="1"/>
      </xdr:nvSpPr>
      <xdr:spPr>
        <a:xfrm>
          <a:off x="11734799" y="4057649"/>
          <a:ext cx="16287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bg1">
                  <a:lumMod val="95000"/>
                </a:schemeClr>
              </a:solidFill>
              <a:latin typeface="Franklin Gothic Medium" panose="020B0603020102020204" pitchFamily="34" charset="0"/>
            </a:rPr>
            <a:t>Profitable category</a:t>
          </a:r>
        </a:p>
        <a:p>
          <a:endParaRPr lang="en-IN" sz="1100"/>
        </a:p>
      </xdr:txBody>
    </xdr:sp>
    <xdr:clientData/>
  </xdr:twoCellAnchor>
  <xdr:twoCellAnchor>
    <xdr:from>
      <xdr:col>14</xdr:col>
      <xdr:colOff>485775</xdr:colOff>
      <xdr:row>37</xdr:row>
      <xdr:rowOff>161925</xdr:rowOff>
    </xdr:from>
    <xdr:to>
      <xdr:col>27</xdr:col>
      <xdr:colOff>123825</xdr:colOff>
      <xdr:row>57</xdr:row>
      <xdr:rowOff>38100</xdr:rowOff>
    </xdr:to>
    <xdr:sp macro="" textlink="">
      <xdr:nvSpPr>
        <xdr:cNvPr id="31" name="Rectangle: Rounded Corners 30">
          <a:extLst>
            <a:ext uri="{FF2B5EF4-FFF2-40B4-BE49-F238E27FC236}">
              <a16:creationId xmlns:a16="http://schemas.microsoft.com/office/drawing/2014/main" id="{3CA73D9B-FE47-48EC-91D3-ADA88C86BFB6}"/>
            </a:ext>
          </a:extLst>
        </xdr:cNvPr>
        <xdr:cNvSpPr/>
      </xdr:nvSpPr>
      <xdr:spPr>
        <a:xfrm>
          <a:off x="9020175" y="7210425"/>
          <a:ext cx="7562850" cy="3686175"/>
        </a:xfrm>
        <a:prstGeom prst="round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171451</xdr:colOff>
      <xdr:row>39</xdr:row>
      <xdr:rowOff>142874</xdr:rowOff>
    </xdr:from>
    <xdr:to>
      <xdr:col>26</xdr:col>
      <xdr:colOff>495301</xdr:colOff>
      <xdr:row>56</xdr:row>
      <xdr:rowOff>85725</xdr:rowOff>
    </xdr:to>
    <mc:AlternateContent xmlns:mc="http://schemas.openxmlformats.org/markup-compatibility/2006">
      <mc:Choice xmlns:cx4="http://schemas.microsoft.com/office/drawing/2016/5/10/chartex" Requires="cx4">
        <xdr:graphicFrame macro="">
          <xdr:nvGraphicFramePr>
            <xdr:cNvPr id="32" name="Chart 31">
              <a:extLst>
                <a:ext uri="{FF2B5EF4-FFF2-40B4-BE49-F238E27FC236}">
                  <a16:creationId xmlns:a16="http://schemas.microsoft.com/office/drawing/2014/main" id="{32EE623F-9633-436D-9B4C-597FCA8CFC9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315451" y="7572374"/>
              <a:ext cx="7029450" cy="31813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485774</xdr:colOff>
      <xdr:row>38</xdr:row>
      <xdr:rowOff>104775</xdr:rowOff>
    </xdr:from>
    <xdr:to>
      <xdr:col>13</xdr:col>
      <xdr:colOff>380999</xdr:colOff>
      <xdr:row>57</xdr:row>
      <xdr:rowOff>123825</xdr:rowOff>
    </xdr:to>
    <xdr:sp macro="" textlink="">
      <xdr:nvSpPr>
        <xdr:cNvPr id="7" name="Rectangle 6">
          <a:extLst>
            <a:ext uri="{FF2B5EF4-FFF2-40B4-BE49-F238E27FC236}">
              <a16:creationId xmlns:a16="http://schemas.microsoft.com/office/drawing/2014/main" id="{F690117E-45B9-4924-B162-29B0C01E374D}"/>
            </a:ext>
          </a:extLst>
        </xdr:cNvPr>
        <xdr:cNvSpPr/>
      </xdr:nvSpPr>
      <xdr:spPr>
        <a:xfrm>
          <a:off x="2314574" y="7343775"/>
          <a:ext cx="5991225" cy="36385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295275</xdr:colOff>
      <xdr:row>29</xdr:row>
      <xdr:rowOff>28575</xdr:rowOff>
    </xdr:from>
    <xdr:to>
      <xdr:col>1</xdr:col>
      <xdr:colOff>600075</xdr:colOff>
      <xdr:row>33</xdr:row>
      <xdr:rowOff>180975</xdr:rowOff>
    </xdr:to>
    <xdr:pic>
      <xdr:nvPicPr>
        <xdr:cNvPr id="19" name="Graphic 18" descr="Shopping cart with solid fill">
          <a:extLst>
            <a:ext uri="{FF2B5EF4-FFF2-40B4-BE49-F238E27FC236}">
              <a16:creationId xmlns:a16="http://schemas.microsoft.com/office/drawing/2014/main" id="{1C9CC18E-70DA-4114-B6B6-790895410C9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95275" y="5553075"/>
          <a:ext cx="914400" cy="914400"/>
        </a:xfrm>
        <a:prstGeom prst="rect">
          <a:avLst/>
        </a:prstGeom>
      </xdr:spPr>
    </xdr:pic>
    <xdr:clientData/>
  </xdr:twoCellAnchor>
  <xdr:twoCellAnchor editAs="oneCell">
    <xdr:from>
      <xdr:col>0</xdr:col>
      <xdr:colOff>276225</xdr:colOff>
      <xdr:row>12</xdr:row>
      <xdr:rowOff>123825</xdr:rowOff>
    </xdr:from>
    <xdr:to>
      <xdr:col>1</xdr:col>
      <xdr:colOff>581025</xdr:colOff>
      <xdr:row>17</xdr:row>
      <xdr:rowOff>85725</xdr:rowOff>
    </xdr:to>
    <xdr:pic>
      <xdr:nvPicPr>
        <xdr:cNvPr id="40" name="Graphic 39" descr="Factory with solid fill">
          <a:extLst>
            <a:ext uri="{FF2B5EF4-FFF2-40B4-BE49-F238E27FC236}">
              <a16:creationId xmlns:a16="http://schemas.microsoft.com/office/drawing/2014/main" id="{7B8D9CD1-035D-4204-92F1-762E5F33F5D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76225" y="2409825"/>
          <a:ext cx="914400" cy="914400"/>
        </a:xfrm>
        <a:prstGeom prst="rect">
          <a:avLst/>
        </a:prstGeom>
      </xdr:spPr>
    </xdr:pic>
    <xdr:clientData/>
  </xdr:twoCellAnchor>
  <xdr:twoCellAnchor editAs="oneCell">
    <xdr:from>
      <xdr:col>0</xdr:col>
      <xdr:colOff>238125</xdr:colOff>
      <xdr:row>44</xdr:row>
      <xdr:rowOff>180975</xdr:rowOff>
    </xdr:from>
    <xdr:to>
      <xdr:col>1</xdr:col>
      <xdr:colOff>542925</xdr:colOff>
      <xdr:row>49</xdr:row>
      <xdr:rowOff>142875</xdr:rowOff>
    </xdr:to>
    <xdr:pic>
      <xdr:nvPicPr>
        <xdr:cNvPr id="42" name="Graphic 41" descr="Dollar with solid fill">
          <a:extLst>
            <a:ext uri="{FF2B5EF4-FFF2-40B4-BE49-F238E27FC236}">
              <a16:creationId xmlns:a16="http://schemas.microsoft.com/office/drawing/2014/main" id="{2486EDBF-0066-4EB0-BBC3-D457C40D8F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38125" y="8562975"/>
          <a:ext cx="914400" cy="914400"/>
        </a:xfrm>
        <a:prstGeom prst="rect">
          <a:avLst/>
        </a:prstGeom>
      </xdr:spPr>
    </xdr:pic>
    <xdr:clientData/>
  </xdr:twoCellAnchor>
  <xdr:twoCellAnchor>
    <xdr:from>
      <xdr:col>4</xdr:col>
      <xdr:colOff>600075</xdr:colOff>
      <xdr:row>38</xdr:row>
      <xdr:rowOff>9525</xdr:rowOff>
    </xdr:from>
    <xdr:to>
      <xdr:col>14</xdr:col>
      <xdr:colOff>238125</xdr:colOff>
      <xdr:row>55</xdr:row>
      <xdr:rowOff>47625</xdr:rowOff>
    </xdr:to>
    <xdr:sp macro="" textlink="">
      <xdr:nvSpPr>
        <xdr:cNvPr id="43" name="Rectangle: Rounded Corners 42">
          <a:extLst>
            <a:ext uri="{FF2B5EF4-FFF2-40B4-BE49-F238E27FC236}">
              <a16:creationId xmlns:a16="http://schemas.microsoft.com/office/drawing/2014/main" id="{4179A911-5ADB-447E-BA0B-01AE4E6A9957}"/>
            </a:ext>
          </a:extLst>
        </xdr:cNvPr>
        <xdr:cNvSpPr/>
      </xdr:nvSpPr>
      <xdr:spPr>
        <a:xfrm>
          <a:off x="3038475" y="7248525"/>
          <a:ext cx="5734050" cy="3276600"/>
        </a:xfrm>
        <a:prstGeom prst="roundRect">
          <a:avLst/>
        </a:prstGeom>
        <a:solidFill>
          <a:srgbClr val="303B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19050</xdr:colOff>
      <xdr:row>40</xdr:row>
      <xdr:rowOff>152400</xdr:rowOff>
    </xdr:from>
    <xdr:to>
      <xdr:col>8</xdr:col>
      <xdr:colOff>609599</xdr:colOff>
      <xdr:row>53</xdr:row>
      <xdr:rowOff>38100</xdr:rowOff>
    </xdr:to>
    <xdr:sp macro="" textlink="">
      <xdr:nvSpPr>
        <xdr:cNvPr id="44" name="TextBox 43">
          <a:extLst>
            <a:ext uri="{FF2B5EF4-FFF2-40B4-BE49-F238E27FC236}">
              <a16:creationId xmlns:a16="http://schemas.microsoft.com/office/drawing/2014/main" id="{306D72B3-5152-4380-BB9E-141F8599B9E4}"/>
            </a:ext>
          </a:extLst>
        </xdr:cNvPr>
        <xdr:cNvSpPr txBox="1"/>
      </xdr:nvSpPr>
      <xdr:spPr>
        <a:xfrm>
          <a:off x="3676650" y="7772400"/>
          <a:ext cx="1809749"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10</xdr:col>
      <xdr:colOff>447675</xdr:colOff>
      <xdr:row>40</xdr:row>
      <xdr:rowOff>104775</xdr:rowOff>
    </xdr:from>
    <xdr:to>
      <xdr:col>13</xdr:col>
      <xdr:colOff>400050</xdr:colOff>
      <xdr:row>53</xdr:row>
      <xdr:rowOff>19050</xdr:rowOff>
    </xdr:to>
    <xdr:sp macro="" textlink="">
      <xdr:nvSpPr>
        <xdr:cNvPr id="46" name="TextBox 45">
          <a:extLst>
            <a:ext uri="{FF2B5EF4-FFF2-40B4-BE49-F238E27FC236}">
              <a16:creationId xmlns:a16="http://schemas.microsoft.com/office/drawing/2014/main" id="{F589B2A6-4798-48DC-8EDF-84A5649B53CA}"/>
            </a:ext>
          </a:extLst>
        </xdr:cNvPr>
        <xdr:cNvSpPr txBox="1"/>
      </xdr:nvSpPr>
      <xdr:spPr>
        <a:xfrm>
          <a:off x="6543675" y="7724775"/>
          <a:ext cx="1781175" cy="2390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absolute">
    <xdr:from>
      <xdr:col>6</xdr:col>
      <xdr:colOff>19050</xdr:colOff>
      <xdr:row>40</xdr:row>
      <xdr:rowOff>152400</xdr:rowOff>
    </xdr:from>
    <xdr:to>
      <xdr:col>9</xdr:col>
      <xdr:colOff>19050</xdr:colOff>
      <xdr:row>54</xdr:row>
      <xdr:rowOff>9525</xdr:rowOff>
    </xdr:to>
    <mc:AlternateContent xmlns:mc="http://schemas.openxmlformats.org/markup-compatibility/2006">
      <mc:Choice xmlns:sle15="http://schemas.microsoft.com/office/drawing/2012/slicer" Requires="sle15">
        <xdr:graphicFrame macro="">
          <xdr:nvGraphicFramePr>
            <xdr:cNvPr id="47" name="State 2">
              <a:extLst>
                <a:ext uri="{FF2B5EF4-FFF2-40B4-BE49-F238E27FC236}">
                  <a16:creationId xmlns:a16="http://schemas.microsoft.com/office/drawing/2014/main" id="{C71CC634-A9B3-4BE2-B496-1F6C5E241629}"/>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3676650" y="77724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xdr:col>
      <xdr:colOff>438150</xdr:colOff>
      <xdr:row>40</xdr:row>
      <xdr:rowOff>104775</xdr:rowOff>
    </xdr:from>
    <xdr:to>
      <xdr:col>13</xdr:col>
      <xdr:colOff>438150</xdr:colOff>
      <xdr:row>53</xdr:row>
      <xdr:rowOff>76200</xdr:rowOff>
    </xdr:to>
    <mc:AlternateContent xmlns:mc="http://schemas.openxmlformats.org/markup-compatibility/2006">
      <mc:Choice xmlns:sle15="http://schemas.microsoft.com/office/drawing/2012/slicer" Requires="sle15">
        <xdr:graphicFrame macro="">
          <xdr:nvGraphicFramePr>
            <xdr:cNvPr id="48" name="Sum of profits 3">
              <a:extLst>
                <a:ext uri="{FF2B5EF4-FFF2-40B4-BE49-F238E27FC236}">
                  <a16:creationId xmlns:a16="http://schemas.microsoft.com/office/drawing/2014/main" id="{E5DA30F0-AD96-4921-B496-6F35EAFEED7F}"/>
                </a:ext>
              </a:extLst>
            </xdr:cNvPr>
            <xdr:cNvGraphicFramePr/>
          </xdr:nvGraphicFramePr>
          <xdr:xfrm>
            <a:off x="0" y="0"/>
            <a:ext cx="0" cy="0"/>
          </xdr:xfrm>
          <a:graphic>
            <a:graphicData uri="http://schemas.microsoft.com/office/drawing/2010/slicer">
              <sle:slicer xmlns:sle="http://schemas.microsoft.com/office/drawing/2010/slicer" name="Sum of profits 3"/>
            </a:graphicData>
          </a:graphic>
        </xdr:graphicFrame>
      </mc:Choice>
      <mc:Fallback>
        <xdr:sp macro="" textlink="">
          <xdr:nvSpPr>
            <xdr:cNvPr id="0" name=""/>
            <xdr:cNvSpPr>
              <a:spLocks noTextEdit="1"/>
            </xdr:cNvSpPr>
          </xdr:nvSpPr>
          <xdr:spPr>
            <a:xfrm>
              <a:off x="6534150" y="7724775"/>
              <a:ext cx="1828800" cy="24479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oneCell">
    <xdr:from>
      <xdr:col>0</xdr:col>
      <xdr:colOff>200025</xdr:colOff>
      <xdr:row>3</xdr:row>
      <xdr:rowOff>152401</xdr:rowOff>
    </xdr:from>
    <xdr:to>
      <xdr:col>2</xdr:col>
      <xdr:colOff>38100</xdr:colOff>
      <xdr:row>7</xdr:row>
      <xdr:rowOff>95251</xdr:rowOff>
    </xdr:to>
    <xdr:pic>
      <xdr:nvPicPr>
        <xdr:cNvPr id="54" name="Picture 53">
          <a:extLst>
            <a:ext uri="{FF2B5EF4-FFF2-40B4-BE49-F238E27FC236}">
              <a16:creationId xmlns:a16="http://schemas.microsoft.com/office/drawing/2014/main" id="{2D5A07A9-90E9-4D33-ADC9-931E384B30E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00025" y="723901"/>
          <a:ext cx="1057275" cy="704850"/>
        </a:xfrm>
        <a:prstGeom prst="rect">
          <a:avLst/>
        </a:prstGeom>
      </xdr:spPr>
    </xdr:pic>
    <xdr:clientData/>
  </xdr:twoCellAnchor>
  <xdr:twoCellAnchor>
    <xdr:from>
      <xdr:col>19</xdr:col>
      <xdr:colOff>152400</xdr:colOff>
      <xdr:row>38</xdr:row>
      <xdr:rowOff>123825</xdr:rowOff>
    </xdr:from>
    <xdr:to>
      <xdr:col>22</xdr:col>
      <xdr:colOff>247650</xdr:colOff>
      <xdr:row>40</xdr:row>
      <xdr:rowOff>9525</xdr:rowOff>
    </xdr:to>
    <xdr:sp macro="" textlink="">
      <xdr:nvSpPr>
        <xdr:cNvPr id="55" name="TextBox 54">
          <a:extLst>
            <a:ext uri="{FF2B5EF4-FFF2-40B4-BE49-F238E27FC236}">
              <a16:creationId xmlns:a16="http://schemas.microsoft.com/office/drawing/2014/main" id="{B2B8DF8C-F19E-4F83-AE5D-6336A53FE3B3}"/>
            </a:ext>
          </a:extLst>
        </xdr:cNvPr>
        <xdr:cNvSpPr txBox="1"/>
      </xdr:nvSpPr>
      <xdr:spPr>
        <a:xfrm>
          <a:off x="11734800" y="7362825"/>
          <a:ext cx="192405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0" i="0" u="none" strike="noStrike">
              <a:solidFill>
                <a:schemeClr val="bg1">
                  <a:lumMod val="95000"/>
                </a:schemeClr>
              </a:solidFill>
              <a:effectLst/>
              <a:latin typeface="Franklin Gothic Medium" panose="020B0603020102020204" pitchFamily="34" charset="0"/>
              <a:ea typeface="+mn-ea"/>
              <a:cs typeface="+mn-cs"/>
            </a:rPr>
            <a:t>United States</a:t>
          </a:r>
          <a:r>
            <a:rPr lang="en-IN" sz="1400">
              <a:solidFill>
                <a:schemeClr val="bg1">
                  <a:lumMod val="95000"/>
                </a:schemeClr>
              </a:solidFill>
              <a:latin typeface="Franklin Gothic Medium" panose="020B0603020102020204" pitchFamily="34" charset="0"/>
            </a:rPr>
            <a:t> </a:t>
          </a:r>
        </a:p>
      </xdr:txBody>
    </xdr:sp>
    <xdr:clientData/>
  </xdr:twoCellAnchor>
  <xdr:twoCellAnchor>
    <xdr:from>
      <xdr:col>8</xdr:col>
      <xdr:colOff>247650</xdr:colOff>
      <xdr:row>38</xdr:row>
      <xdr:rowOff>104775</xdr:rowOff>
    </xdr:from>
    <xdr:to>
      <xdr:col>11</xdr:col>
      <xdr:colOff>180975</xdr:colOff>
      <xdr:row>39</xdr:row>
      <xdr:rowOff>123825</xdr:rowOff>
    </xdr:to>
    <xdr:sp macro="" textlink="">
      <xdr:nvSpPr>
        <xdr:cNvPr id="56" name="TextBox 55">
          <a:extLst>
            <a:ext uri="{FF2B5EF4-FFF2-40B4-BE49-F238E27FC236}">
              <a16:creationId xmlns:a16="http://schemas.microsoft.com/office/drawing/2014/main" id="{0984CBCA-3CAD-4C79-A4FF-CEA4633AB007}"/>
            </a:ext>
          </a:extLst>
        </xdr:cNvPr>
        <xdr:cNvSpPr txBox="1"/>
      </xdr:nvSpPr>
      <xdr:spPr>
        <a:xfrm>
          <a:off x="5124450" y="7343775"/>
          <a:ext cx="176212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bg1">
                  <a:lumMod val="85000"/>
                </a:schemeClr>
              </a:solidFill>
              <a:latin typeface="Franklin Gothic Medium" panose="020B0603020102020204" pitchFamily="34" charset="0"/>
            </a:rPr>
            <a:t>State</a:t>
          </a:r>
          <a:r>
            <a:rPr lang="en-IN" sz="1400" baseline="0">
              <a:solidFill>
                <a:schemeClr val="bg1">
                  <a:lumMod val="85000"/>
                </a:schemeClr>
              </a:solidFill>
              <a:latin typeface="Franklin Gothic Medium" panose="020B0603020102020204" pitchFamily="34" charset="0"/>
            </a:rPr>
            <a:t> wise Profit</a:t>
          </a:r>
          <a:endParaRPr lang="en-IN" sz="1400">
            <a:solidFill>
              <a:schemeClr val="bg1">
                <a:lumMod val="85000"/>
              </a:schemeClr>
            </a:solidFill>
            <a:latin typeface="Franklin Gothic Medium" panose="020B0603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48.513016203702" createdVersion="7" refreshedVersion="7" minRefreshableVersion="3" recordCount="3203" xr:uid="{1902D2C0-42A7-4097-8538-9CAF7DCA57E3}">
  <cacheSource type="worksheet">
    <worksheetSource ref="A1:P3204" sheet="Sheet1"/>
  </cacheSource>
  <cacheFields count="18">
    <cacheField name="Order ID" numFmtId="0">
      <sharedItems/>
    </cacheField>
    <cacheField name="Order_Date" numFmtId="164">
      <sharedItems containsSemiMixedTypes="0" containsNonDate="0" containsDate="1" containsString="0" minDate="2011-01-07T00:00:00" maxDate="2015-01-01T00:00:00" count="845">
        <d v="2013-06-13T00:00:00"/>
        <d v="2011-06-09T00:00:00"/>
        <d v="2013-12-06T00:00:00"/>
        <d v="2011-05-13T00:00:00"/>
        <d v="2011-08-27T00:00:00"/>
        <d v="2012-09-25T00:00:00"/>
        <d v="2013-01-16T00:00:00"/>
        <d v="2013-07-18T00:00:00"/>
        <d v="2012-11-24T00:00:00"/>
        <d v="2011-12-05T00:00:00"/>
        <d v="2011-10-12T00:00:00"/>
        <d v="2013-09-18T00:00:00"/>
        <d v="2014-11-07T00:00:00"/>
        <d v="2014-06-18T00:00:00"/>
        <d v="2012-11-13T00:00:00"/>
        <d v="2012-03-02T00:00:00"/>
        <d v="2014-11-06T00:00:00"/>
        <d v="2013-11-07T00:00:00"/>
        <d v="2013-10-14T00:00:00"/>
        <d v="2014-09-19T00:00:00"/>
        <d v="2012-09-07T00:00:00"/>
        <d v="2013-03-14T00:00:00"/>
        <d v="2012-05-31T00:00:00"/>
        <d v="2012-05-28T00:00:00"/>
        <d v="2011-03-01T00:00:00"/>
        <d v="2013-05-12T00:00:00"/>
        <d v="2013-11-17T00:00:00"/>
        <d v="2013-11-08T00:00:00"/>
        <d v="2011-08-05T00:00:00"/>
        <d v="2011-08-26T00:00:00"/>
        <d v="2012-10-31T00:00:00"/>
        <d v="2011-08-03T00:00:00"/>
        <d v="2014-12-10T00:00:00"/>
        <d v="2013-10-29T00:00:00"/>
        <d v="2014-11-13T00:00:00"/>
        <d v="2013-12-11T00:00:00"/>
        <d v="2013-09-12T00:00:00"/>
        <d v="2012-11-10T00:00:00"/>
        <d v="2014-12-29T00:00:00"/>
        <d v="2012-07-30T00:00:00"/>
        <d v="2014-09-17T00:00:00"/>
        <d v="2012-11-02T00:00:00"/>
        <d v="2012-09-26T00:00:00"/>
        <d v="2011-12-26T00:00:00"/>
        <d v="2013-09-13T00:00:00"/>
        <d v="2011-09-19T00:00:00"/>
        <d v="2013-04-24T00:00:00"/>
        <d v="2012-09-01T00:00:00"/>
        <d v="2011-07-12T00:00:00"/>
        <d v="2012-06-22T00:00:00"/>
        <d v="2014-06-16T00:00:00"/>
        <d v="2011-09-24T00:00:00"/>
        <d v="2011-07-23T00:00:00"/>
        <d v="2011-09-21T00:00:00"/>
        <d v="2014-07-01T00:00:00"/>
        <d v="2014-12-09T00:00:00"/>
        <d v="2014-11-04T00:00:00"/>
        <d v="2014-06-25T00:00:00"/>
        <d v="2013-04-15T00:00:00"/>
        <d v="2014-03-05T00:00:00"/>
        <d v="2011-06-22T00:00:00"/>
        <d v="2011-02-13T00:00:00"/>
        <d v="2012-12-15T00:00:00"/>
        <d v="2013-04-23T00:00:00"/>
        <d v="2011-11-09T00:00:00"/>
        <d v="2013-07-13T00:00:00"/>
        <d v="2011-10-06T00:00:00"/>
        <d v="2014-06-11T00:00:00"/>
        <d v="2013-05-10T00:00:00"/>
        <d v="2013-07-26T00:00:00"/>
        <d v="2013-05-31T00:00:00"/>
        <d v="2014-12-22T00:00:00"/>
        <d v="2014-01-23T00:00:00"/>
        <d v="2013-05-22T00:00:00"/>
        <d v="2012-11-07T00:00:00"/>
        <d v="2014-09-08T00:00:00"/>
        <d v="2013-07-11T00:00:00"/>
        <d v="2013-07-15T00:00:00"/>
        <d v="2013-04-16T00:00:00"/>
        <d v="2014-06-30T00:00:00"/>
        <d v="2013-06-11T00:00:00"/>
        <d v="2014-11-21T00:00:00"/>
        <d v="2012-12-07T00:00:00"/>
        <d v="2014-12-08T00:00:00"/>
        <d v="2014-10-02T00:00:00"/>
        <d v="2013-11-04T00:00:00"/>
        <d v="2012-09-18T00:00:00"/>
        <d v="2012-09-10T00:00:00"/>
        <d v="2014-12-02T00:00:00"/>
        <d v="2013-03-21T00:00:00"/>
        <d v="2011-08-08T00:00:00"/>
        <d v="2014-05-20T00:00:00"/>
        <d v="2014-12-18T00:00:00"/>
        <d v="2013-12-12T00:00:00"/>
        <d v="2013-08-16T00:00:00"/>
        <d v="2013-05-21T00:00:00"/>
        <d v="2014-07-31T00:00:00"/>
        <d v="2013-04-02T00:00:00"/>
        <d v="2012-03-28T00:00:00"/>
        <d v="2013-11-05T00:00:00"/>
        <d v="2012-04-09T00:00:00"/>
        <d v="2011-07-01T00:00:00"/>
        <d v="2011-06-02T00:00:00"/>
        <d v="2013-02-13T00:00:00"/>
        <d v="2014-01-22T00:00:00"/>
        <d v="2011-09-08T00:00:00"/>
        <d v="2011-05-27T00:00:00"/>
        <d v="2013-04-08T00:00:00"/>
        <d v="2012-08-31T00:00:00"/>
        <d v="2012-08-21T00:00:00"/>
        <d v="2014-03-18T00:00:00"/>
        <d v="2012-12-12T00:00:00"/>
        <d v="2011-09-20T00:00:00"/>
        <d v="2012-11-27T00:00:00"/>
        <d v="2014-02-21T00:00:00"/>
        <d v="2014-04-23T00:00:00"/>
        <d v="2011-11-01T00:00:00"/>
        <d v="2011-10-13T00:00:00"/>
        <d v="2014-05-15T00:00:00"/>
        <d v="2011-05-09T00:00:00"/>
        <d v="2013-06-21T00:00:00"/>
        <d v="2014-12-24T00:00:00"/>
        <d v="2012-04-25T00:00:00"/>
        <d v="2014-06-27T00:00:00"/>
        <d v="2011-12-09T00:00:00"/>
        <d v="2013-11-11T00:00:00"/>
        <d v="2013-04-09T00:00:00"/>
        <d v="2012-12-13T00:00:00"/>
        <d v="2013-06-20T00:00:00"/>
        <d v="2013-12-14T00:00:00"/>
        <d v="2012-05-29T00:00:00"/>
        <d v="2012-07-26T00:00:00"/>
        <d v="2014-05-16T00:00:00"/>
        <d v="2012-09-22T00:00:00"/>
        <d v="2014-11-15T00:00:00"/>
        <d v="2013-09-02T00:00:00"/>
        <d v="2014-07-10T00:00:00"/>
        <d v="2011-11-11T00:00:00"/>
        <d v="2013-08-27T00:00:00"/>
        <d v="2013-11-14T00:00:00"/>
        <d v="2012-08-27T00:00:00"/>
        <d v="2012-11-06T00:00:00"/>
        <d v="2011-11-24T00:00:00"/>
        <d v="2012-12-21T00:00:00"/>
        <d v="2012-09-17T00:00:00"/>
        <d v="2012-06-13T00:00:00"/>
        <d v="2014-12-11T00:00:00"/>
        <d v="2013-10-02T00:00:00"/>
        <d v="2012-11-20T00:00:00"/>
        <d v="2013-04-29T00:00:00"/>
        <d v="2013-11-13T00:00:00"/>
        <d v="2014-09-24T00:00:00"/>
        <d v="2012-12-06T00:00:00"/>
        <d v="2011-06-25T00:00:00"/>
        <d v="2013-06-15T00:00:00"/>
        <d v="2013-10-22T00:00:00"/>
        <d v="2014-12-19T00:00:00"/>
        <d v="2013-07-23T00:00:00"/>
        <d v="2013-12-07T00:00:00"/>
        <d v="2011-09-29T00:00:00"/>
        <d v="2014-01-01T00:00:00"/>
        <d v="2013-07-03T00:00:00"/>
        <d v="2011-09-01T00:00:00"/>
        <d v="2011-04-21T00:00:00"/>
        <d v="2011-12-27T00:00:00"/>
        <d v="2014-02-27T00:00:00"/>
        <d v="2013-07-19T00:00:00"/>
        <d v="2011-08-11T00:00:00"/>
        <d v="2011-12-12T00:00:00"/>
        <d v="2014-09-03T00:00:00"/>
        <d v="2011-12-24T00:00:00"/>
        <d v="2012-05-25T00:00:00"/>
        <d v="2014-12-31T00:00:00"/>
        <d v="2012-10-04T00:00:00"/>
        <d v="2013-12-19T00:00:00"/>
        <d v="2014-10-16T00:00:00"/>
        <d v="2013-05-24T00:00:00"/>
        <d v="2011-05-06T00:00:00"/>
        <d v="2014-04-03T00:00:00"/>
        <d v="2014-05-05T00:00:00"/>
        <d v="2011-09-26T00:00:00"/>
        <d v="2014-11-11T00:00:00"/>
        <d v="2014-07-09T00:00:00"/>
        <d v="2012-12-24T00:00:00"/>
        <d v="2011-04-01T00:00:00"/>
        <d v="2012-09-14T00:00:00"/>
        <d v="2011-08-04T00:00:00"/>
        <d v="2013-09-26T00:00:00"/>
        <d v="2014-01-29T00:00:00"/>
        <d v="2013-12-27T00:00:00"/>
        <d v="2014-12-20T00:00:00"/>
        <d v="2012-10-01T00:00:00"/>
        <d v="2012-05-01T00:00:00"/>
        <d v="2012-07-19T00:00:00"/>
        <d v="2012-12-01T00:00:00"/>
        <d v="2014-07-12T00:00:00"/>
        <d v="2014-11-20T00:00:00"/>
        <d v="2013-12-03T00:00:00"/>
        <d v="2013-10-15T00:00:00"/>
        <d v="2012-11-03T00:00:00"/>
        <d v="2014-10-31T00:00:00"/>
        <d v="2013-10-18T00:00:00"/>
        <d v="2013-11-25T00:00:00"/>
        <d v="2012-08-01T00:00:00"/>
        <d v="2014-09-13T00:00:00"/>
        <d v="2011-02-04T00:00:00"/>
        <d v="2014-02-12T00:00:00"/>
        <d v="2014-09-01T00:00:00"/>
        <d v="2014-02-11T00:00:00"/>
        <d v="2011-02-05T00:00:00"/>
        <d v="2013-06-18T00:00:00"/>
        <d v="2012-02-06T00:00:00"/>
        <d v="2012-03-16T00:00:00"/>
        <d v="2013-04-10T00:00:00"/>
        <d v="2011-04-04T00:00:00"/>
        <d v="2014-09-06T00:00:00"/>
        <d v="2012-03-19T00:00:00"/>
        <d v="2014-06-12T00:00:00"/>
        <d v="2011-11-23T00:00:00"/>
        <d v="2012-06-23T00:00:00"/>
        <d v="2011-10-19T00:00:00"/>
        <d v="2013-04-20T00:00:00"/>
        <d v="2011-05-26T00:00:00"/>
        <d v="2012-12-19T00:00:00"/>
        <d v="2011-11-26T00:00:00"/>
        <d v="2011-08-29T00:00:00"/>
        <d v="2014-11-19T00:00:00"/>
        <d v="2014-01-21T00:00:00"/>
        <d v="2013-03-23T00:00:00"/>
        <d v="2013-05-19T00:00:00"/>
        <d v="2013-09-30T00:00:00"/>
        <d v="2012-12-27T00:00:00"/>
        <d v="2011-06-03T00:00:00"/>
        <d v="2011-02-03T00:00:00"/>
        <d v="2013-03-09T00:00:00"/>
        <d v="2014-10-08T00:00:00"/>
        <d v="2012-09-03T00:00:00"/>
        <d v="2011-08-09T00:00:00"/>
        <d v="2014-10-15T00:00:00"/>
        <d v="2014-12-03T00:00:00"/>
        <d v="2012-09-05T00:00:00"/>
        <d v="2013-07-08T00:00:00"/>
        <d v="2013-12-26T00:00:00"/>
        <d v="2012-06-04T00:00:00"/>
        <d v="2013-12-23T00:00:00"/>
        <d v="2014-07-30T00:00:00"/>
        <d v="2014-09-11T00:00:00"/>
        <d v="2011-06-13T00:00:00"/>
        <d v="2014-04-16T00:00:00"/>
        <d v="2011-07-21T00:00:00"/>
        <d v="2014-11-22T00:00:00"/>
        <d v="2014-12-30T00:00:00"/>
        <d v="2011-03-14T00:00:00"/>
        <d v="2012-12-31T00:00:00"/>
        <d v="2014-10-22T00:00:00"/>
        <d v="2012-02-03T00:00:00"/>
        <d v="2013-11-16T00:00:00"/>
        <d v="2014-12-06T00:00:00"/>
        <d v="2014-03-10T00:00:00"/>
        <d v="2013-06-10T00:00:00"/>
        <d v="2014-11-29T00:00:00"/>
        <d v="2014-03-17T00:00:00"/>
        <d v="2013-11-28T00:00:00"/>
        <d v="2014-11-28T00:00:00"/>
        <d v="2013-07-09T00:00:00"/>
        <d v="2012-05-08T00:00:00"/>
        <d v="2011-11-25T00:00:00"/>
        <d v="2014-06-26T00:00:00"/>
        <d v="2014-04-12T00:00:00"/>
        <d v="2014-08-21T00:00:00"/>
        <d v="2012-03-13T00:00:00"/>
        <d v="2013-09-09T00:00:00"/>
        <d v="2012-01-23T00:00:00"/>
        <d v="2012-06-18T00:00:00"/>
        <d v="2012-10-02T00:00:00"/>
        <d v="2011-10-31T00:00:00"/>
        <d v="2012-04-13T00:00:00"/>
        <d v="2013-11-27T00:00:00"/>
        <d v="2014-11-08T00:00:00"/>
        <d v="2011-12-01T00:00:00"/>
        <d v="2014-02-24T00:00:00"/>
        <d v="2012-10-26T00:00:00"/>
        <d v="2011-03-10T00:00:00"/>
        <d v="2011-07-18T00:00:00"/>
        <d v="2013-09-20T00:00:00"/>
        <d v="2014-04-14T00:00:00"/>
        <d v="2014-11-10T00:00:00"/>
        <d v="2013-01-07T00:00:00"/>
        <d v="2014-03-14T00:00:00"/>
        <d v="2011-08-01T00:00:00"/>
        <d v="2013-10-16T00:00:00"/>
        <d v="2014-08-02T00:00:00"/>
        <d v="2013-06-26T00:00:00"/>
        <d v="2012-09-06T00:00:00"/>
        <d v="2014-07-29T00:00:00"/>
        <d v="2013-03-20T00:00:00"/>
        <d v="2011-03-31T00:00:00"/>
        <d v="2012-12-14T00:00:00"/>
        <d v="2013-07-16T00:00:00"/>
        <d v="2012-02-15T00:00:00"/>
        <d v="2012-09-28T00:00:00"/>
        <d v="2014-06-17T00:00:00"/>
        <d v="2012-11-08T00:00:00"/>
        <d v="2014-09-18T00:00:00"/>
        <d v="2012-09-21T00:00:00"/>
        <d v="2012-03-06T00:00:00"/>
        <d v="2011-10-03T00:00:00"/>
        <d v="2014-01-09T00:00:00"/>
        <d v="2014-03-21T00:00:00"/>
        <d v="2013-09-25T00:00:00"/>
        <d v="2014-03-26T00:00:00"/>
        <d v="2014-08-15T00:00:00"/>
        <d v="2014-03-24T00:00:00"/>
        <d v="2012-06-07T00:00:00"/>
        <d v="2011-11-12T00:00:00"/>
        <d v="2014-10-13T00:00:00"/>
        <d v="2014-05-14T00:00:00"/>
        <d v="2014-07-04T00:00:00"/>
        <d v="2011-11-18T00:00:00"/>
        <d v="2013-11-06T00:00:00"/>
        <d v="2012-07-11T00:00:00"/>
        <d v="2014-09-05T00:00:00"/>
        <d v="2014-12-25T00:00:00"/>
        <d v="2014-08-29T00:00:00"/>
        <d v="2011-12-13T00:00:00"/>
        <d v="2013-05-20T00:00:00"/>
        <d v="2013-11-15T00:00:00"/>
        <d v="2011-07-25T00:00:00"/>
        <d v="2014-03-03T00:00:00"/>
        <d v="2012-07-16T00:00:00"/>
        <d v="2013-05-01T00:00:00"/>
        <d v="2014-04-17T00:00:00"/>
        <d v="2012-08-16T00:00:00"/>
        <d v="2014-11-02T00:00:00"/>
        <d v="2013-05-06T00:00:00"/>
        <d v="2013-03-05T00:00:00"/>
        <d v="2011-04-26T00:00:00"/>
        <d v="2014-04-02T00:00:00"/>
        <d v="2014-12-23T00:00:00"/>
        <d v="2012-08-15T00:00:00"/>
        <d v="2013-09-27T00:00:00"/>
        <d v="2013-08-17T00:00:00"/>
        <d v="2012-08-25T00:00:00"/>
        <d v="2014-12-04T00:00:00"/>
        <d v="2011-06-21T00:00:00"/>
        <d v="2012-11-12T00:00:00"/>
        <d v="2013-08-29T00:00:00"/>
        <d v="2013-01-22T00:00:00"/>
        <d v="2012-01-30T00:00:00"/>
        <d v="2011-10-04T00:00:00"/>
        <d v="2014-02-14T00:00:00"/>
        <d v="2012-02-21T00:00:00"/>
        <d v="2011-11-04T00:00:00"/>
        <d v="2012-06-20T00:00:00"/>
        <d v="2011-06-08T00:00:00"/>
        <d v="2012-04-17T00:00:00"/>
        <d v="2012-07-17T00:00:00"/>
        <d v="2011-04-12T00:00:00"/>
        <d v="2012-11-01T00:00:00"/>
        <d v="2012-05-12T00:00:00"/>
        <d v="2012-07-25T00:00:00"/>
        <d v="2014-11-12T00:00:00"/>
        <d v="2014-08-14T00:00:00"/>
        <d v="2011-03-22T00:00:00"/>
        <d v="2014-11-17T00:00:00"/>
        <d v="2013-01-21T00:00:00"/>
        <d v="2013-11-12T00:00:00"/>
        <d v="2013-01-30T00:00:00"/>
        <d v="2013-10-19T00:00:00"/>
        <d v="2014-11-03T00:00:00"/>
        <d v="2014-02-20T00:00:00"/>
        <d v="2014-01-31T00:00:00"/>
        <d v="2012-08-08T00:00:00"/>
        <d v="2014-12-15T00:00:00"/>
        <d v="2014-04-27T00:00:00"/>
        <d v="2014-12-17T00:00:00"/>
        <d v="2011-12-06T00:00:00"/>
        <d v="2013-02-21T00:00:00"/>
        <d v="2013-09-10T00:00:00"/>
        <d v="2011-07-14T00:00:00"/>
        <d v="2011-10-24T00:00:00"/>
        <d v="2014-04-18T00:00:00"/>
        <d v="2011-08-24T00:00:00"/>
        <d v="2013-03-25T00:00:00"/>
        <d v="2013-11-22T00:00:00"/>
        <d v="2014-10-04T00:00:00"/>
        <d v="2014-09-12T00:00:00"/>
        <d v="2011-09-30T00:00:00"/>
        <d v="2014-10-07T00:00:00"/>
        <d v="2014-10-20T00:00:00"/>
        <d v="2013-01-03T00:00:00"/>
        <d v="2012-10-03T00:00:00"/>
        <d v="2011-05-21T00:00:00"/>
        <d v="2013-08-24T00:00:00"/>
        <d v="2011-12-16T00:00:00"/>
        <d v="2011-06-30T00:00:00"/>
        <d v="2011-12-20T00:00:00"/>
        <d v="2014-10-21T00:00:00"/>
        <d v="2012-07-10T00:00:00"/>
        <d v="2011-11-10T00:00:00"/>
        <d v="2013-01-09T00:00:00"/>
        <d v="2011-10-02T00:00:00"/>
        <d v="2013-04-25T00:00:00"/>
        <d v="2011-11-17T00:00:00"/>
        <d v="2012-02-09T00:00:00"/>
        <d v="2014-05-09T00:00:00"/>
        <d v="2012-05-23T00:00:00"/>
        <d v="2011-09-27T00:00:00"/>
        <d v="2012-09-11T00:00:00"/>
        <d v="2014-08-22T00:00:00"/>
        <d v="2012-08-13T00:00:00"/>
        <d v="2013-08-18T00:00:00"/>
        <d v="2011-09-23T00:00:00"/>
        <d v="2011-02-01T00:00:00"/>
        <d v="2012-11-21T00:00:00"/>
        <d v="2012-10-17T00:00:00"/>
        <d v="2013-09-21T00:00:00"/>
        <d v="2012-04-27T00:00:00"/>
        <d v="2013-05-29T00:00:00"/>
        <d v="2012-11-29T00:00:00"/>
        <d v="2013-10-08T00:00:00"/>
        <d v="2013-12-02T00:00:00"/>
        <d v="2011-08-31T00:00:00"/>
        <d v="2013-12-09T00:00:00"/>
        <d v="2013-08-09T00:00:00"/>
        <d v="2012-04-10T00:00:00"/>
        <d v="2013-09-06T00:00:00"/>
        <d v="2013-06-25T00:00:00"/>
        <d v="2011-04-18T00:00:00"/>
        <d v="2011-03-23T00:00:00"/>
        <d v="2013-07-04T00:00:00"/>
        <d v="2013-06-08T00:00:00"/>
        <d v="2014-09-04T00:00:00"/>
        <d v="2014-05-04T00:00:00"/>
        <d v="2011-12-08T00:00:00"/>
        <d v="2012-12-05T00:00:00"/>
        <d v="2014-06-03T00:00:00"/>
        <d v="2012-10-30T00:00:00"/>
        <d v="2012-11-19T00:00:00"/>
        <d v="2011-09-13T00:00:00"/>
        <d v="2014-04-22T00:00:00"/>
        <d v="2011-12-30T00:00:00"/>
        <d v="2014-08-28T00:00:00"/>
        <d v="2013-12-18T00:00:00"/>
        <d v="2012-05-03T00:00:00"/>
        <d v="2013-11-01T00:00:00"/>
        <d v="2011-07-05T00:00:00"/>
        <d v="2011-01-28T00:00:00"/>
        <d v="2011-04-08T00:00:00"/>
        <d v="2011-07-26T00:00:00"/>
        <d v="2011-10-28T00:00:00"/>
        <d v="2014-06-07T00:00:00"/>
        <d v="2014-10-18T00:00:00"/>
        <d v="2011-07-27T00:00:00"/>
        <d v="2012-10-23T00:00:00"/>
        <d v="2012-06-15T00:00:00"/>
        <d v="2014-07-19T00:00:00"/>
        <d v="2011-09-17T00:00:00"/>
        <d v="2013-05-17T00:00:00"/>
        <d v="2013-03-02T00:00:00"/>
        <d v="2013-06-27T00:00:00"/>
        <d v="2011-11-22T00:00:00"/>
        <d v="2014-10-03T00:00:00"/>
        <d v="2014-12-16T00:00:00"/>
        <d v="2013-04-18T00:00:00"/>
        <d v="2011-10-11T00:00:00"/>
        <d v="2012-12-18T00:00:00"/>
        <d v="2014-01-02T00:00:00"/>
        <d v="2014-10-28T00:00:00"/>
        <d v="2011-12-29T00:00:00"/>
        <d v="2012-06-25T00:00:00"/>
        <d v="2013-08-05T00:00:00"/>
        <d v="2014-08-08T00:00:00"/>
        <d v="2014-05-12T00:00:00"/>
        <d v="2012-03-29T00:00:00"/>
        <d v="2014-01-15T00:00:00"/>
        <d v="2013-06-17T00:00:00"/>
        <d v="2014-03-07T00:00:00"/>
        <d v="2012-11-16T00:00:00"/>
        <d v="2012-02-18T00:00:00"/>
        <d v="2012-01-05T00:00:00"/>
        <d v="2014-03-27T00:00:00"/>
        <d v="2011-03-26T00:00:00"/>
        <d v="2012-09-04T00:00:00"/>
        <d v="2013-03-15T00:00:00"/>
        <d v="2014-07-22T00:00:00"/>
        <d v="2014-08-19T00:00:00"/>
        <d v="2014-10-23T00:00:00"/>
        <d v="2011-10-26T00:00:00"/>
        <d v="2013-06-29T00:00:00"/>
        <d v="2014-09-02T00:00:00"/>
        <d v="2012-12-20T00:00:00"/>
        <d v="2014-03-20T00:00:00"/>
        <d v="2014-11-25T00:00:00"/>
        <d v="2011-04-25T00:00:00"/>
        <d v="2012-10-25T00:00:00"/>
        <d v="2013-10-28T00:00:00"/>
        <d v="2011-11-29T00:00:00"/>
        <d v="2014-09-23T00:00:00"/>
        <d v="2012-06-19T00:00:00"/>
        <d v="2013-07-05T00:00:00"/>
        <d v="2014-09-29T00:00:00"/>
        <d v="2012-08-07T00:00:00"/>
        <d v="2014-06-19T00:00:00"/>
        <d v="2011-11-21T00:00:00"/>
        <d v="2013-04-11T00:00:00"/>
        <d v="2014-05-24T00:00:00"/>
        <d v="2013-10-03T00:00:00"/>
        <d v="2013-09-16T00:00:00"/>
        <d v="2011-10-10T00:00:00"/>
        <d v="2011-07-13T00:00:00"/>
        <d v="2012-12-04T00:00:00"/>
        <d v="2011-04-19T00:00:00"/>
        <d v="2014-07-18T00:00:00"/>
        <d v="2011-04-11T00:00:00"/>
        <d v="2014-08-04T00:00:00"/>
        <d v="2014-03-13T00:00:00"/>
        <d v="2014-04-28T00:00:00"/>
        <d v="2012-08-02T00:00:00"/>
        <d v="2014-04-09T00:00:00"/>
        <d v="2013-01-10T00:00:00"/>
        <d v="2014-05-19T00:00:00"/>
        <d v="2012-10-10T00:00:00"/>
        <d v="2012-04-18T00:00:00"/>
        <d v="2011-11-07T00:00:00"/>
        <d v="2013-03-04T00:00:00"/>
        <d v="2013-12-25T00:00:00"/>
        <d v="2012-12-11T00:00:00"/>
        <d v="2012-11-22T00:00:00"/>
        <d v="2013-05-09T00:00:00"/>
        <d v="2014-10-06T00:00:00"/>
        <d v="2012-01-13T00:00:00"/>
        <d v="2014-11-14T00:00:00"/>
        <d v="2014-03-09T00:00:00"/>
        <d v="2013-12-24T00:00:00"/>
        <d v="2013-08-23T00:00:00"/>
        <d v="2012-09-24T00:00:00"/>
        <d v="2012-03-15T00:00:00"/>
        <d v="2011-01-14T00:00:00"/>
        <d v="2013-11-19T00:00:00"/>
        <d v="2011-03-07T00:00:00"/>
        <d v="2011-11-16T00:00:00"/>
        <d v="2013-01-31T00:00:00"/>
        <d v="2014-05-08T00:00:00"/>
        <d v="2011-11-15T00:00:00"/>
        <d v="2014-01-30T00:00:00"/>
        <d v="2011-04-06T00:00:00"/>
        <d v="2012-09-08T00:00:00"/>
        <d v="2014-01-16T00:00:00"/>
        <d v="2012-11-05T00:00:00"/>
        <d v="2014-04-26T00:00:00"/>
        <d v="2014-11-26T00:00:00"/>
        <d v="2014-08-05T00:00:00"/>
        <d v="2013-11-18T00:00:00"/>
        <d v="2013-10-24T00:00:00"/>
        <d v="2014-02-03T00:00:00"/>
        <d v="2014-09-26T00:00:00"/>
        <d v="2011-07-30T00:00:00"/>
        <d v="2012-07-06T00:00:00"/>
        <d v="2012-03-08T00:00:00"/>
        <d v="2014-05-06T00:00:00"/>
        <d v="2011-05-10T00:00:00"/>
        <d v="2014-08-23T00:00:00"/>
        <d v="2013-09-24T00:00:00"/>
        <d v="2013-08-03T00:00:00"/>
        <d v="2014-01-04T00:00:00"/>
        <d v="2014-10-10T00:00:00"/>
        <d v="2014-10-01T00:00:00"/>
        <d v="2014-01-17T00:00:00"/>
        <d v="2011-03-30T00:00:00"/>
        <d v="2014-05-01T00:00:00"/>
        <d v="2011-01-07T00:00:00"/>
        <d v="2012-05-21T00:00:00"/>
        <d v="2014-10-17T00:00:00"/>
        <d v="2014-03-22T00:00:00"/>
        <d v="2011-01-19T00:00:00"/>
        <d v="2014-05-28T00:00:00"/>
        <d v="2013-08-15T00:00:00"/>
        <d v="2014-02-19T00:00:00"/>
        <d v="2013-11-21T00:00:00"/>
        <d v="2014-09-22T00:00:00"/>
        <d v="2013-02-22T00:00:00"/>
        <d v="2013-12-30T00:00:00"/>
        <d v="2013-12-04T00:00:00"/>
        <d v="2013-09-03T00:00:00"/>
        <d v="2012-10-19T00:00:00"/>
        <d v="2014-09-10T00:00:00"/>
        <d v="2011-01-20T00:00:00"/>
        <d v="2014-10-09T00:00:00"/>
        <d v="2011-11-28T00:00:00"/>
        <d v="2013-10-09T00:00:00"/>
        <d v="2012-10-08T00:00:00"/>
        <d v="2011-02-25T00:00:00"/>
        <d v="2013-06-06T00:00:00"/>
        <d v="2014-04-25T00:00:00"/>
        <d v="2013-12-20T00:00:00"/>
        <d v="2013-12-13T00:00:00"/>
        <d v="2011-12-15T00:00:00"/>
        <d v="2011-07-19T00:00:00"/>
        <d v="2013-10-25T00:00:00"/>
        <d v="2011-12-21T00:00:00"/>
        <d v="2013-06-12T00:00:00"/>
        <d v="2012-06-09T00:00:00"/>
        <d v="2011-05-28T00:00:00"/>
        <d v="2012-11-14T00:00:00"/>
        <d v="2011-01-21T00:00:00"/>
        <d v="2014-03-29T00:00:00"/>
        <d v="2013-12-31T00:00:00"/>
        <d v="2014-08-13T00:00:00"/>
        <d v="2011-11-08T00:00:00"/>
        <d v="2013-04-13T00:00:00"/>
        <d v="2013-12-05T00:00:00"/>
        <d v="2012-04-02T00:00:00"/>
        <d v="2014-09-30T00:00:00"/>
        <d v="2012-03-22T00:00:00"/>
        <d v="2014-05-13T00:00:00"/>
        <d v="2012-07-18T00:00:00"/>
        <d v="2012-03-27T00:00:00"/>
        <d v="2012-11-17T00:00:00"/>
        <d v="2013-09-19T00:00:00"/>
        <d v="2011-10-16T00:00:00"/>
        <d v="2014-01-13T00:00:00"/>
        <d v="2014-06-04T00:00:00"/>
        <d v="2013-08-07T00:00:00"/>
        <d v="2011-08-25T00:00:00"/>
        <d v="2013-03-13T00:00:00"/>
        <d v="2014-02-10T00:00:00"/>
        <d v="2011-07-20T00:00:00"/>
        <d v="2014-09-16T00:00:00"/>
        <d v="2011-12-10T00:00:00"/>
        <d v="2012-12-30T00:00:00"/>
        <d v="2013-03-11T00:00:00"/>
        <d v="2014-09-25T00:00:00"/>
        <d v="2013-02-04T00:00:00"/>
        <d v="2012-12-25T00:00:00"/>
        <d v="2014-05-21T00:00:00"/>
        <d v="2014-12-26T00:00:00"/>
        <d v="2014-09-20T00:00:00"/>
        <d v="2011-10-25T00:00:00"/>
        <d v="2011-12-22T00:00:00"/>
        <d v="2013-06-28T00:00:00"/>
        <d v="2011-03-18T00:00:00"/>
        <d v="2012-09-19T00:00:00"/>
        <d v="2014-12-14T00:00:00"/>
        <d v="2013-12-17T00:00:00"/>
        <d v="2014-09-15T00:00:00"/>
        <d v="2012-10-05T00:00:00"/>
        <d v="2013-10-30T00:00:00"/>
        <d v="2011-07-08T00:00:00"/>
        <d v="2012-04-22T00:00:00"/>
        <d v="2011-10-21T00:00:00"/>
        <d v="2014-12-01T00:00:00"/>
        <d v="2011-09-11T00:00:00"/>
        <d v="2012-10-29T00:00:00"/>
        <d v="2013-08-31T00:00:00"/>
        <d v="2014-01-24T00:00:00"/>
        <d v="2012-12-10T00:00:00"/>
        <d v="2013-12-16T00:00:00"/>
        <d v="2012-10-24T00:00:00"/>
        <d v="2014-08-01T00:00:00"/>
        <d v="2014-05-23T00:00:00"/>
        <d v="2013-07-22T00:00:00"/>
        <d v="2013-05-11T00:00:00"/>
        <d v="2014-03-04T00:00:00"/>
        <d v="2013-10-23T00:00:00"/>
        <d v="2013-08-08T00:00:00"/>
        <d v="2012-04-30T00:00:00"/>
        <d v="2013-05-27T00:00:00"/>
        <d v="2013-10-21T00:00:00"/>
        <d v="2011-09-06T00:00:00"/>
        <d v="2011-05-23T00:00:00"/>
        <d v="2012-08-10T00:00:00"/>
        <d v="2011-08-23T00:00:00"/>
        <d v="2011-11-05T00:00:00"/>
        <d v="2012-05-14T00:00:00"/>
        <d v="2014-03-11T00:00:00"/>
        <d v="2013-12-10T00:00:00"/>
        <d v="2011-07-04T00:00:00"/>
        <d v="2014-07-07T00:00:00"/>
        <d v="2011-10-05T00:00:00"/>
        <d v="2011-06-17T00:00:00"/>
        <d v="2014-02-06T00:00:00"/>
        <d v="2011-07-06T00:00:00"/>
        <d v="2011-04-20T00:00:00"/>
        <d v="2013-08-22T00:00:00"/>
        <d v="2012-12-16T00:00:00"/>
        <d v="2014-07-25T00:00:00"/>
        <d v="2014-12-07T00:00:00"/>
        <d v="2013-09-28T00:00:00"/>
        <d v="2014-05-03T00:00:00"/>
        <d v="2013-04-17T00:00:00"/>
        <d v="2013-07-29T00:00:00"/>
        <d v="2013-06-24T00:00:00"/>
        <d v="2012-11-09T00:00:00"/>
        <d v="2012-09-27T00:00:00"/>
        <d v="2012-06-28T00:00:00"/>
        <d v="2013-09-17T00:00:00"/>
        <d v="2011-08-19T00:00:00"/>
        <d v="2011-09-25T00:00:00"/>
        <d v="2013-05-13T00:00:00"/>
        <d v="2011-10-18T00:00:00"/>
        <d v="2014-11-18T00:00:00"/>
        <d v="2013-03-29T00:00:00"/>
        <d v="2011-07-22T00:00:00"/>
        <d v="2013-06-03T00:00:00"/>
        <d v="2011-12-07T00:00:00"/>
        <d v="2014-04-24T00:00:00"/>
        <d v="2013-07-20T00:00:00"/>
        <d v="2013-05-15T00:00:00"/>
        <d v="2013-01-23T00:00:00"/>
        <d v="2012-05-26T00:00:00"/>
        <d v="2014-02-07T00:00:00"/>
        <d v="2013-10-10T00:00:00"/>
        <d v="2014-01-08T00:00:00"/>
        <d v="2014-05-31T00:00:00"/>
        <d v="2011-02-16T00:00:00"/>
        <d v="2012-03-24T00:00:00"/>
        <d v="2012-04-11T00:00:00"/>
        <d v="2012-02-27T00:00:00"/>
        <d v="2013-07-02T00:00:00"/>
        <d v="2014-07-15T00:00:00"/>
        <d v="2014-03-31T00:00:00"/>
        <d v="2011-11-02T00:00:00"/>
        <d v="2011-09-10T00:00:00"/>
        <d v="2014-09-27T00:00:00"/>
        <d v="2014-04-01T00:00:00"/>
        <d v="2013-02-19T00:00:00"/>
        <d v="2012-12-08T00:00:00"/>
        <d v="2011-02-23T00:00:00"/>
        <d v="2013-10-07T00:00:00"/>
        <d v="2012-04-05T00:00:00"/>
        <d v="2013-03-16T00:00:00"/>
        <d v="2012-11-30T00:00:00"/>
        <d v="2011-04-15T00:00:00"/>
        <d v="2014-05-07T00:00:00"/>
        <d v="2012-01-06T00:00:00"/>
        <d v="2014-06-14T00:00:00"/>
        <d v="2012-08-24T00:00:00"/>
        <d v="2013-08-02T00:00:00"/>
        <d v="2013-04-14T00:00:00"/>
        <d v="2011-03-24T00:00:00"/>
        <d v="2014-06-09T00:00:00"/>
        <d v="2014-01-27T00:00:00"/>
        <d v="2011-05-16T00:00:00"/>
        <d v="2012-04-26T00:00:00"/>
        <d v="2012-10-12T00:00:00"/>
        <d v="2012-07-14T00:00:00"/>
        <d v="2011-11-19T00:00:00"/>
        <d v="2013-05-28T00:00:00"/>
        <d v="2013-10-04T00:00:00"/>
        <d v="2013-07-31T00:00:00"/>
        <d v="2012-07-04T00:00:00"/>
        <d v="2014-08-18T00:00:00"/>
        <d v="2013-12-15T00:00:00"/>
        <d v="2012-03-23T00:00:00"/>
        <d v="2013-10-11T00:00:00"/>
        <d v="2013-04-22T00:00:00"/>
        <d v="2011-05-04T00:00:00"/>
        <d v="2012-08-28T00:00:00"/>
        <d v="2012-10-20T00:00:00"/>
        <d v="2014-07-28T00:00:00"/>
        <d v="2012-05-22T00:00:00"/>
        <d v="2014-08-30T00:00:00"/>
        <d v="2012-02-16T00:00:00"/>
        <d v="2013-02-05T00:00:00"/>
        <d v="2013-12-28T00:00:00"/>
        <d v="2013-08-01T00:00:00"/>
        <d v="2011-07-09T00:00:00"/>
        <d v="2011-09-22T00:00:00"/>
        <d v="2011-08-12T00:00:00"/>
        <d v="2011-03-11T00:00:00"/>
        <d v="2014-07-27T00:00:00"/>
        <d v="2011-09-07T00:00:00"/>
        <d v="2013-03-18T00:00:00"/>
        <d v="2014-12-05T00:00:00"/>
        <d v="2013-02-01T00:00:00"/>
        <d v="2014-05-10T00:00:00"/>
        <d v="2012-09-20T00:00:00"/>
        <d v="2011-04-28T00:00:00"/>
        <d v="2013-05-23T00:00:00"/>
        <d v="2011-03-28T00:00:00"/>
        <d v="2012-05-10T00:00:00"/>
        <d v="2014-03-28T00:00:00"/>
        <d v="2014-07-08T00:00:00"/>
        <d v="2012-02-29T00:00:00"/>
        <d v="2011-02-21T00:00:00"/>
        <d v="2011-12-31T00:00:00"/>
        <d v="2013-01-28T00:00:00"/>
        <d v="2013-11-10T00:00:00"/>
        <d v="2013-09-11T00:00:00"/>
        <d v="2013-11-26T00:00:00"/>
        <d v="2011-10-01T00:00:00"/>
        <d v="2011-03-03T00:00:00"/>
        <d v="2012-12-03T00:00:00"/>
        <d v="2014-03-19T00:00:00"/>
        <d v="2014-06-28T00:00:00"/>
        <d v="2012-03-20T00:00:00"/>
        <d v="2014-05-29T00:00:00"/>
        <d v="2011-12-19T00:00:00"/>
        <d v="2014-08-20T00:00:00"/>
        <d v="2013-02-09T00:00:00"/>
        <d v="2014-10-14T00:00:00"/>
        <d v="2012-01-26T00:00:00"/>
        <d v="2012-12-17T00:00:00"/>
        <d v="2013-03-27T00:00:00"/>
        <d v="2012-05-18T00:00:00"/>
        <d v="2012-09-12T00:00:00"/>
        <d v="2013-02-07T00:00:00"/>
        <d v="2013-06-07T00:00:00"/>
        <d v="2012-11-28T00:00:00"/>
        <d v="2011-01-24T00:00:00"/>
        <d v="2014-06-13T00:00:00"/>
        <d v="2011-11-30T00:00:00"/>
        <d v="2012-03-14T00:00:00"/>
        <d v="2011-11-03T00:00:00"/>
        <d v="2014-07-24T00:00:00"/>
        <d v="2011-02-09T00:00:00"/>
        <d v="2011-04-23T00:00:00"/>
        <d v="2011-03-25T00:00:00"/>
        <d v="2011-06-24T00:00:00"/>
        <d v="2012-01-27T00:00:00"/>
        <d v="2012-10-18T00:00:00"/>
        <d v="2012-08-17T00:00:00"/>
        <d v="2014-05-27T00:00:00"/>
        <d v="2011-10-09T00:00:00"/>
        <d v="2013-11-20T00:00:00"/>
        <d v="2012-05-11T00:00:00"/>
        <d v="2013-09-23T00:00:00"/>
        <d v="2012-06-01T00:00:00"/>
        <d v="2014-01-25T00:00:00"/>
        <d v="2012-04-14T00:00:00"/>
        <d v="2013-05-07T00:00:00"/>
        <d v="2014-01-03T00:00:00"/>
        <d v="2013-10-31T00:00:00"/>
        <d v="2011-02-15T00:00:00"/>
        <d v="2011-06-18T00:00:00"/>
        <d v="2011-08-15T00:00:00"/>
        <d v="2014-06-20T00:00:00"/>
        <d v="2012-03-26T00:00:00"/>
        <d v="2011-04-03T00:00:00"/>
        <d v="2012-09-13T00:00:00"/>
        <d v="2013-09-05T00:00:00"/>
        <d v="2013-06-04T00:00:00"/>
        <d v="2011-12-28T00:00:00"/>
        <d v="2012-04-12T00:00:00"/>
      </sharedItems>
      <fieldGroup par="17" base="1">
        <rangePr groupBy="months" startDate="2011-01-07T00:00:00" endDate="2015-01-01T00:00:00"/>
        <groupItems count="14">
          <s v="&lt;07-01-2011"/>
          <s v="Jan"/>
          <s v="Feb"/>
          <s v="Mar"/>
          <s v="Apr"/>
          <s v="May"/>
          <s v="Jun"/>
          <s v="Jul"/>
          <s v="Aug"/>
          <s v="Sep"/>
          <s v="Oct"/>
          <s v="Nov"/>
          <s v="Dec"/>
          <s v="&gt;01-01-2015"/>
        </groupItems>
      </fieldGroup>
    </cacheField>
    <cacheField name="Ship_Date" numFmtId="164">
      <sharedItems containsSemiMixedTypes="0" containsNonDate="0" containsDate="1" containsString="0" minDate="2011-01-09T00:00:00" maxDate="2015-01-07T00:00:00"/>
    </cacheField>
    <cacheField name="Customer Name" numFmtId="0">
      <sharedItems count="686">
        <s v="Darrin Van Huff"/>
        <s v="Brosina Hoffman"/>
        <s v="Irene Maddox"/>
        <s v="Alejandro Grove"/>
        <s v="Zuschuss Donatelli"/>
        <s v="Emily Burns"/>
        <s v="Eric Hoffmann"/>
        <s v="Ruben Ausman"/>
        <s v="Kunst Miller"/>
        <s v="Brendan Sweed"/>
        <s v="Duane Noonan"/>
        <s v="Jim Sink"/>
        <s v="Roger Barcio"/>
        <s v="Katherine Ducich"/>
        <s v="Lena Cacioppo"/>
        <s v="Dave Kipp"/>
        <s v="Troy Staebel"/>
        <s v="Lindsay Shagiari"/>
        <s v="Lena Creighton"/>
        <s v="Sally Hughsby"/>
        <s v="Helen Andreada"/>
        <s v="Tamara Willingham"/>
        <s v="Stephanie Phelps"/>
        <s v="Neil Knudson"/>
        <s v="Dave Brooks"/>
        <s v="Ted Trevino"/>
        <s v="Ruben Dartt"/>
        <s v="Max Jones"/>
        <s v="Chad Sievert"/>
        <s v="Frank Merwin"/>
        <s v="Mary Zewe"/>
        <s v="Bruce Stewart"/>
        <s v="Laurel Elliston"/>
        <s v="Jonathan Howell"/>
        <s v="David Bremer"/>
        <s v="Logan Haushalter"/>
        <s v="Kelly Collister"/>
        <s v="Alan Hwang"/>
        <s v="Kristen Hastings"/>
        <s v="Barry Blumstein"/>
        <s v="Jas O'Carroll"/>
        <s v="Tracy Blumstein"/>
        <s v="Kelly Lampkin"/>
        <s v="Ben Peterman"/>
        <s v="Frank Atkinson"/>
        <s v="Grace Kelly"/>
        <s v="Doug Bickford"/>
        <s v="Alyssa Crouse"/>
        <s v="Ken Lonsdale"/>
        <s v="Clay Cheatham"/>
        <s v="Julia Dunbar"/>
        <s v="Arthur Gainer"/>
        <s v="Alejandro Savely"/>
        <s v="Jack Garza"/>
        <s v="Victor Preis"/>
        <s v="Keith Herrera"/>
        <s v="Kimberly Carter"/>
        <s v="Caroline Jumper"/>
        <s v="Philip Brown"/>
        <s v="Sung Pak"/>
        <s v="Joel Eaton"/>
        <s v="Sanjit Chand"/>
        <s v="Joseph Holt"/>
        <s v="Tanja Norvell"/>
        <s v="Jeremy Pistek"/>
        <s v="Xylona Preis"/>
        <s v="Michelle Tran"/>
        <s v="Sonia Sunley"/>
        <s v="Maribeth Yedwab"/>
        <s v="Bradley Nguyen"/>
        <s v="Alan Dominguez"/>
        <s v="Karen Bern"/>
        <s v="Jasper Cacioppo"/>
        <s v="Allen Armold"/>
        <s v="Erin Smith"/>
        <s v="Bill Donatelli"/>
        <s v="Dean Katz"/>
        <s v="Olvera Toch"/>
        <s v="Liz Pelletier"/>
        <s v="Jeremy Farry"/>
        <s v="Frank Preis"/>
        <s v="Ellis Ballard"/>
        <s v="Sarah Foster"/>
        <s v="Trudy Glocke"/>
        <s v="Charles Crestani"/>
        <s v="Dianna Vittorini"/>
        <s v="Zuschuss Carroll"/>
        <s v="Lena Radford"/>
        <s v="Annie Thurman"/>
        <s v="Logan Currie"/>
        <s v="Fred McMath"/>
        <s v="Max Engle"/>
        <s v="Rick Bensley"/>
        <s v="John Lee"/>
        <s v="Anthony Rawles"/>
        <s v="Alan Barnes"/>
        <s v="Jay Kimmel"/>
        <s v="Dorris liebe"/>
        <s v="Christine Kargatis"/>
        <s v="Ross DeVincentis"/>
        <s v="Darrin Sayre"/>
        <s v="Gary Zandusky"/>
        <s v="Maya Herman"/>
        <s v="Yoseph Carroll"/>
        <s v="Melanie Seite"/>
        <s v="Andrew Roberts"/>
        <s v="Nick Zandusky"/>
        <s v="Clay Ludtke"/>
        <s v="Liz Thompson"/>
        <s v="Erica Smith"/>
        <s v="Carlos Daly"/>
        <s v="Helen Wasserman"/>
        <s v="Gary McGarr"/>
        <s v="Russell Applegate"/>
        <s v="Pauline Johnson"/>
        <s v="Patrick Gardner"/>
        <s v="Eudokia Martin"/>
        <s v="Dave Poirier"/>
        <s v="Chuck Magee"/>
        <s v="Jill Stevenson"/>
        <s v="Cyma Kinney"/>
        <s v="Pamela Coakley"/>
        <s v="Rachel Payne"/>
        <s v="Karen Carlisle"/>
        <s v="Rob Williams"/>
        <s v="John Lucas"/>
        <s v="Cynthia Arntzen"/>
        <s v="Joseph Airdo"/>
        <s v="Daniel Lacy"/>
        <s v="Lindsay Williams"/>
        <s v="Cynthia Voltz"/>
        <s v="Tamara Dahlen"/>
        <s v="Tracy Zic"/>
        <s v="Roland Fjeld"/>
        <s v="Ryan Akin"/>
        <s v="Meg Tillman"/>
        <s v="Vivek Gonzalez"/>
        <s v="Philip Fox"/>
        <s v="John Stevenson"/>
        <s v="Meg O'Connel"/>
        <s v="Hallie Redmond"/>
        <s v="Jennifer Jackson"/>
        <s v="Brian DeCherney"/>
        <s v="Skye Norling"/>
        <s v="Erica Hernandez"/>
        <s v="Maurice Satty"/>
        <s v="Don Weiss"/>
        <s v="Craig Yedwab"/>
        <s v="Naresj Patel"/>
        <s v="Noel Staavos"/>
        <s v="Paul Van Hugh"/>
        <s v="Neoma Murray"/>
        <s v="Dionis Lloyd"/>
        <s v="Greg Guthrie"/>
        <s v="Arthur Prichep"/>
        <s v="George Bell"/>
        <s v="Larry Tron"/>
        <s v="Alyssa Tate"/>
        <s v="Harold Ryan"/>
        <s v="Bradley Talbott"/>
        <s v="Linda Southworth"/>
        <s v="Ben Ferrer"/>
        <s v="Greg Matthias"/>
        <s v="Nora Preis"/>
        <s v="Phillip Flathmann"/>
        <s v="Julie Creighton"/>
        <s v="Brooke Gillingham"/>
        <s v="Chuck Clark"/>
        <s v="Justin Hirsh"/>
        <s v="Erica Bern"/>
        <s v="Alex Avila"/>
        <s v="Roy Collins"/>
        <s v="Henry Goldwyn"/>
        <s v="Frank Gastineau"/>
        <s v="Lisa DeCherney"/>
        <s v="Harold Pawlan"/>
        <s v="Jamie Frazer"/>
        <s v="Kean Takahito"/>
        <s v="Ann Blume"/>
        <s v="Sam Zeldin"/>
        <s v="Jim Radford"/>
        <s v="Christina Anderson"/>
        <s v="Valerie Dominguez"/>
        <s v="Adrian Barton"/>
        <s v="Beth Thompson"/>
        <s v="Rick Wilson"/>
        <s v="Damala Kotsonis"/>
        <s v="Michael Moore"/>
        <s v="Shaun Chance"/>
        <s v="Jennifer Braxton"/>
        <s v="Thais Sissman"/>
        <s v="Maria Bertelson"/>
        <s v="Katherine Nockton"/>
        <s v="Mike Kennedy"/>
        <s v="Christine Phan"/>
        <s v="Corinna Mitchell"/>
        <s v="Jane Waco"/>
        <s v="Pauline Chand"/>
        <s v="Jessica Myrick"/>
        <s v="Nicole Hansen"/>
        <s v="Michael Chen"/>
        <s v="Tom Boeckenhauer"/>
        <s v="Victoria Wilson"/>
        <s v="Gary Hwang"/>
        <s v="Mike Pelletier"/>
        <s v="Deborah Brumfield"/>
        <s v="Ivan Gibson"/>
        <s v="Jeremy Ellison"/>
        <s v="Edward Becker"/>
        <s v="Paul Knutson"/>
        <s v="Christopher Schild"/>
        <s v="Jesus Ocampo"/>
        <s v="Rick Duston"/>
        <s v="Marina Lichtenstein"/>
        <s v="Yana Sorensen"/>
        <s v="Jenna Caffey"/>
        <s v="James Galang"/>
        <s v="Natalie Webber"/>
        <s v="Fred Hopkins"/>
        <s v="Hilary Holden"/>
        <s v="Christina DeMoss"/>
        <s v="Thea Hendricks"/>
        <s v="Michelle Moray"/>
        <s v="Robert Barroso"/>
        <s v="Eric Barreto"/>
        <s v="Pamela Stobb"/>
        <s v="Claudia Bergmann"/>
        <s v="Steven Cartwright"/>
        <s v="Cynthia Delaney"/>
        <s v="Jamie Kunitz"/>
        <s v="Debra Catini"/>
        <s v="Emily Ducich"/>
        <s v="Joni Wasserman"/>
        <s v="Darren Powers"/>
        <s v="Raymond Messe"/>
        <s v="Adrian Shami"/>
        <s v="Stefania Perrino"/>
        <s v="Lauren Leatherbury"/>
        <s v="Matt Collins"/>
        <s v="Sue Ann Reed"/>
        <s v="Giulietta Weimer"/>
        <s v="Frank Hawley"/>
        <s v="Filia McAdams"/>
        <s v="Noah Childs"/>
        <s v="Adam Hart"/>
        <s v="Michelle Ellison"/>
        <s v="Benjamin Patterson"/>
        <s v="Paul Gonzalez"/>
        <s v="Carol Darley"/>
        <s v="Stewart Carmichael"/>
        <s v="Rick Hansen"/>
        <s v="Valerie Mitchum"/>
        <s v="Craig Carreira"/>
        <s v="Nora Pelletier"/>
        <s v="Joe Elijah"/>
        <s v="Laurel Workman"/>
        <s v="Max Ludwig"/>
        <s v="Luke Weiss"/>
        <s v="Berenike Kampe"/>
        <s v="Gene McClure"/>
        <s v="Marc Crier"/>
        <s v="Carl Weiss"/>
        <s v="Ed Braxton"/>
        <s v="Kelly Andreada"/>
        <s v="Tamara Chand"/>
        <s v="Toby Ritter"/>
        <s v="Maribeth Schnelling"/>
        <s v="Clytie Kelty"/>
        <s v="Anthony Witt"/>
        <s v="Kean Thornton"/>
        <s v="Adrian Hane"/>
        <s v="Sandra Glassco"/>
        <s v="Scot Wooten"/>
        <s v="William Brown"/>
        <s v="Larry Blacks"/>
        <s v="Dianna Wilson"/>
        <s v="Karen Ferguson"/>
        <s v="Ivan Liston"/>
        <s v="Patrick Bzostek"/>
        <s v="Heather Kirkland"/>
        <s v="Alan Shonely"/>
        <s v="Neola Schneider"/>
        <s v="Matt Hagelstein"/>
        <s v="Bobby Trafton"/>
        <s v="Doug Jacobs"/>
        <s v="Rick Huthwaite"/>
        <s v="Toby Gnade"/>
        <s v="Barry Franz"/>
        <s v="Justin MacKendrick"/>
        <s v="Julie Kriz"/>
        <s v="Maria Zettner"/>
        <s v="Tom Prescott"/>
        <s v="Allen Rosenblatt"/>
        <s v="Jim Karlsson"/>
        <s v="Ben Wallace"/>
        <s v="Ricardo Sperren"/>
        <s v="Becky Castell"/>
        <s v="Kristina Nunn"/>
        <s v="Laura Armstrong"/>
        <s v="Alice McCarthy"/>
        <s v="Scott Cohen"/>
        <s v="Erica Hackney"/>
        <s v="Katherine Murray"/>
        <s v="Christina VanderZanden"/>
        <s v="Dennis Kane"/>
        <s v="Mike Gockenbach"/>
        <s v="Tamara Manning"/>
        <s v="Bill Eplett"/>
        <s v="Eleni McCrary"/>
        <s v="Michelle Lonsdale"/>
        <s v="Linda Cazamias"/>
        <s v="Matt Collister"/>
        <s v="Ross Baird"/>
        <s v="Harry Marie"/>
        <s v="Pierre Wener"/>
        <s v="Anne McFarland"/>
        <s v="Shahid Collister"/>
        <s v="Greg Maxwell"/>
        <s v="Bryan Spruell"/>
        <s v="Bill Tyler"/>
        <s v="Ralph Ritter"/>
        <s v="Lori Olson"/>
        <s v="Ken Dana"/>
        <s v="John Murray"/>
        <s v="Michael Granlund"/>
        <s v="Bill Overfelt"/>
        <s v="Aleksandra Gannaway"/>
        <s v="Jim Mitchum"/>
        <s v="Jason Fortune-"/>
        <s v="Tim Taslimi"/>
        <s v="Alan Schoenberger"/>
        <s v="Pete Kriz"/>
        <s v="Nancy Lomonaco"/>
        <s v="Toby Carlisle"/>
        <s v="Stewart Visinsky"/>
        <s v="Carol Triggs"/>
        <s v="Anthony Johnson"/>
        <s v="Alejandro Ballentine"/>
        <s v="Sanjit Engle"/>
        <s v="David Flashing"/>
        <s v="Fred Harton"/>
        <s v="MaryBeth Skach"/>
        <s v="Carlos Soltero"/>
        <s v="Herbert Flentye"/>
        <s v="George Ashbrook"/>
        <s v="Dean percer"/>
        <s v="Elpida Rittenbach"/>
        <s v="Kean Nguyen"/>
        <s v="Guy Armstrong"/>
        <s v="Denise Leinenbach"/>
        <s v="Cindy Stewart"/>
        <s v="Michelle Huthwaite"/>
        <s v="Darrin Martin"/>
        <s v="Natalie DeCherney"/>
        <s v="Don Jones"/>
        <s v="Beth Fritzler"/>
        <s v="Stuart Calhoun"/>
        <s v="Scott Williamson"/>
        <s v="Emily Phan"/>
        <s v="Ken Heidel"/>
        <s v="Thomas Thornton"/>
        <s v="Greg Tran"/>
        <s v="Mick Crebagga"/>
        <s v="Lisa Hazard"/>
        <s v="Eugene Moren"/>
        <s v="Philisse Overcash"/>
        <s v="Andy Yotov"/>
        <s v="Ryan Crowe"/>
        <s v="Matthew Clasen"/>
        <s v="Sharelle Roach"/>
        <s v="Dan Reichenbach"/>
        <s v="Aaron Smayling"/>
        <s v="Benjamin Farhat"/>
        <s v="Katrina Bavinger"/>
        <s v="Maxwell Schwartz"/>
        <s v="Chad Cunningham"/>
        <s v="Cari Sayre"/>
        <s v="Gary Hansen"/>
        <s v="Justin Ellison"/>
        <s v="Jack Lebron"/>
        <s v="Sanjit Jacobs"/>
        <s v="Chris Cortes"/>
        <s v="Thomas Seio"/>
        <s v="Sarah Jordon"/>
        <s v="Penelope Sewall"/>
        <s v="Rob Dowd"/>
        <s v="Mitch Willingham"/>
        <s v="Patrick Ryan"/>
        <s v="Odella Nelson"/>
        <s v="Brian Moss"/>
        <s v="Liz Carlisle"/>
        <s v="Matthew Grinstein"/>
        <s v="Charlotte Melton"/>
        <s v="Tony Chapman"/>
        <s v="Luke Foster"/>
        <s v="Phillina Ober"/>
        <s v="Tim Brockman"/>
        <s v="Dennis Pardue"/>
        <s v="Carl Ludwig"/>
        <s v="Shirley Jackson"/>
        <s v="Cathy Armstrong"/>
        <s v="Dario Medina"/>
        <s v="Patrick O'Donnell"/>
        <s v="Tony Sayre"/>
        <s v="Guy Thornton"/>
        <s v="Jim Kriz"/>
        <s v="Ralph Arnett"/>
        <s v="Darren Budd"/>
        <s v="Vicky Freymann"/>
        <s v="Jennifer Patt"/>
        <s v="Denny Ordway"/>
        <s v="Roland Schwarz"/>
        <s v="Maureen Fritzler"/>
        <s v="Charles McCrossin"/>
        <s v="Julia Barnett"/>
        <s v="Jonathan Doherty"/>
        <s v="Ed Jacobs"/>
        <s v="Todd Sumrall"/>
        <s v="Astrea Jones"/>
        <s v="Jay Fein"/>
        <s v="Peter Fuller"/>
        <s v="Maris LaWare"/>
        <s v="Eugene Hildebrand"/>
        <s v="Susan Pistek"/>
        <s v="Paul Lucas"/>
        <s v="Christopher Conant"/>
        <s v="Michael Kennedy"/>
        <s v="Jack O'Briant"/>
        <s v="Steve Nguyen"/>
        <s v="Jill Fjeld"/>
        <s v="Katrina Edelman"/>
        <s v="Amy Cox"/>
        <s v="Toby Swindell"/>
        <s v="Tracy Poddar"/>
        <s v="Heather Jas"/>
        <s v="Eileen Kiefer"/>
        <s v="Bruce Geld"/>
        <s v="Nick Crebassa"/>
        <s v="Steven Roelle"/>
        <s v="Michelle Arnett"/>
        <s v="Ken Black"/>
        <s v="Muhammed MacIntyre"/>
        <s v="Andrew Gjertsen"/>
        <s v="Nicole Fjeld"/>
        <s v="David Wiener"/>
        <s v="Tiffany House"/>
        <s v="Angele Hood"/>
        <s v="Chris Selesnick"/>
        <s v="Shui Tom"/>
        <s v="Sung Shariari"/>
        <s v="Mark Van Huff"/>
        <s v="Alex Grayson"/>
        <s v="Trudy Brown"/>
        <s v="Bart Pistole"/>
        <s v="Anna H√§berlin"/>
        <s v="Anna Andreadi"/>
        <s v="Ann Steele"/>
        <s v="Janet Martin"/>
        <s v="Georgia Rosenberg"/>
        <s v="Vivek Sundaresam"/>
        <s v="Liz Preis"/>
        <s v="Rob Beeghly"/>
        <s v="Julia West"/>
        <s v="Mike Caudle"/>
        <s v="Tom Stivers"/>
        <s v="Robert Marley"/>
        <s v="Bruce Degenhardt"/>
        <s v="David Smith"/>
        <s v="Bill Stewart"/>
        <s v="Helen Abelman"/>
        <s v="Corey-Lock"/>
        <s v="Denny Joy"/>
        <s v="Deanra Eno"/>
        <s v="Lena Hernandez"/>
        <s v="Richard Bierner"/>
        <s v="Christine Sundaresam"/>
        <s v="Theresa Swint"/>
        <s v="Benjamin Venier"/>
        <s v="Nick Radford"/>
        <s v="Monica Federle"/>
        <s v="Nathan Gelder"/>
        <s v="Jim Epp"/>
        <s v="Edward Hooks"/>
        <s v="Sheri Gordon"/>
        <s v="Christine Abelman"/>
        <s v="Karen Seio"/>
        <s v="Brian Dahlen"/>
        <s v="Joy Daniels"/>
        <s v="Tracy Collins"/>
        <s v="Aaron Bergman"/>
        <s v="Craig Leslie"/>
        <s v="Arthur Wiediger"/>
        <s v="Sample Company A"/>
        <s v="Adam Bellavance"/>
        <s v="Cindy Chapman"/>
        <s v="Shahid Shariari"/>
        <s v="Arianne Irving"/>
        <s v="Tonja Turnell"/>
        <s v="Mick Brown"/>
        <s v="Bradley Drucker"/>
        <s v="Jill Matthias"/>
        <s v="Parhena Norris"/>
        <s v="Shaun Weien"/>
        <s v="James Lanier"/>
        <s v="Luke Schmidt"/>
        <s v="Fred Chung"/>
        <s v="Darren Koutras"/>
        <s v="Richard Eichhorn"/>
        <s v="Tony Molinari"/>
        <s v="Eugene Barchas"/>
        <s v="Candace McMahon"/>
        <s v="Barry Franz√∂sisch"/>
        <s v="Eva Jacobs"/>
        <s v="Delfina Latchford"/>
        <s v="Cassandra Brandow"/>
        <s v="Lycoris Saunders"/>
        <s v="Anthony Jacobs"/>
        <s v="Aaron Hawkins"/>
        <s v="Andy Reiter"/>
        <s v="Roy Phan"/>
        <s v="John Grady"/>
        <s v="Matt Connell"/>
        <s v="Muhammed Lee"/>
        <s v="Denise Monton"/>
        <s v="Marc Harrigan"/>
        <s v="Larry Hughes"/>
        <s v="Dean Braden"/>
        <s v="Duane Huffman"/>
        <s v="Jennifer Halladay"/>
        <s v="Chloris Kastensmidt"/>
        <s v="Erin Ashbrook"/>
        <s v="Roy Franz√∂sisch"/>
        <s v="Art Ferguson"/>
        <s v="Paul Prost"/>
        <s v="Joy Bell-"/>
        <s v="Patrick Jones"/>
        <s v="Amy Hunt"/>
        <s v="Dorothy Wardle"/>
        <s v="Becky Pak"/>
        <s v="Dave Hallsten"/>
        <s v="Julie Prescott"/>
        <s v="Beth Paige"/>
        <s v="John Dryer"/>
        <s v="Juliana Krohn"/>
        <s v="Justin Deggeller"/>
        <s v="Charles Sheldon"/>
        <s v="Doug O'Connell"/>
        <s v="Brian Stugart"/>
        <s v="Joe Kamberova"/>
        <s v="Lynn Smith"/>
        <s v="Keith Dawkins"/>
        <s v="Steve Carroll"/>
        <s v="Giulietta Dortch"/>
        <s v="Robert Waldorf"/>
        <s v="Janet Molinari"/>
        <s v="Matt Abelman"/>
        <s v="Lisa Ryan"/>
        <s v="Susan Vittorini"/>
        <s v="Randy Ferguson"/>
        <s v="Allen Goldenen"/>
        <s v="Ann Chong"/>
        <s v="Cathy Prescott"/>
        <s v="Justin Ritter"/>
        <s v="Saphhira Shifley"/>
        <s v="Anthony O'Donnell"/>
        <s v="Nathan Cano"/>
        <s v="Khloe Miller"/>
        <s v="Anna Chung"/>
        <s v="Jason Gross"/>
        <s v="Mitch Webber"/>
        <s v="Jennifer Ferguson"/>
        <s v="Clay Rozendal"/>
        <s v="Rose O'Brian"/>
        <s v="Brenda Bowman"/>
        <s v="Annie Zypern"/>
        <s v="Sylvia Foulston"/>
        <s v="Liz Willingham"/>
        <s v="Nona Balk"/>
        <s v="Patrick O'Brill"/>
        <s v="Frank Carlisle"/>
        <s v="Bart Watters"/>
        <s v="Robert Dilbeck"/>
        <s v="Erin Creighton"/>
        <s v="Roger Demir"/>
        <s v="Mike Vittorini"/>
        <s v="Victoria Pisteka"/>
        <s v="Sean Braxton"/>
        <s v="Shirley Daniels"/>
        <s v="Hunter Glantz"/>
        <s v="Brian Thompson"/>
        <s v="Ionia McGrath"/>
        <s v="Brendan Murry"/>
        <s v="Nora Paige"/>
        <s v="Scot Coram"/>
        <s v="Brad Norvell"/>
        <s v="Eric Murdock"/>
        <s v="Elizabeth Moffitt"/>
        <s v="Stefanie Holloman"/>
        <s v="Bryan Mills"/>
        <s v="Becky Martin"/>
        <s v="Russell D'Ascenzo"/>
        <s v="Henry MacAllister"/>
        <s v="Thomas Brumley"/>
        <s v="Sean O'Donnell"/>
        <s v="Daniel Byrd"/>
        <s v="Nathan Mautz"/>
        <s v="Sally Matthias"/>
        <s v="Speros Goranitis"/>
        <s v="Chad McGuire"/>
        <s v="Raymond Buch"/>
        <s v="Sean Christensen"/>
        <s v="Rob Lucas"/>
        <s v="Sarah Bern"/>
        <s v="George Zrebassa"/>
        <s v="Christy Brittain"/>
        <s v="Katharine Harms"/>
        <s v="Dorothy Dickinson"/>
        <s v="Janet Lee"/>
        <s v="Laurel Beltran"/>
        <s v="Shahid Hopkins"/>
        <s v="Steven Ward"/>
        <s v="Carol Adams"/>
        <s v="Paul Stevenson"/>
        <s v="Sonia Cooley"/>
        <s v="Trudy Schmidt"/>
        <s v="Stuart Van"/>
        <s v="Joni Blumstein"/>
        <s v="Deirdre Greer"/>
        <s v="Carlos Meador"/>
        <s v="Sara Luxemburg"/>
        <s v="Maureen Gastineau"/>
        <s v="Pauline Webber"/>
        <s v="Sean Miller"/>
        <s v="Dennis Bolton"/>
        <s v="Mark Cousins"/>
        <s v="Corey Catlett"/>
        <s v="Bill Shonely"/>
        <s v="Karen Daniels"/>
        <s v="John Castell"/>
        <s v="Sarah Brown"/>
        <s v="Dana Kaydos"/>
        <s v="Muhammed Yedwab"/>
        <s v="Seth Vernon"/>
        <s v="Suzanne McNair"/>
        <s v="Resi P√∂lking"/>
        <s v="Magdelene Morse"/>
        <s v="Daniel Raglin"/>
        <s v="Brendan Dodson"/>
        <s v="Maria Etezadi"/>
        <s v="Karl Braun"/>
        <s v="Mark Haberlin"/>
        <s v="Pete Armstrong"/>
        <s v="Bryan Davis"/>
        <s v="Chris McAfee"/>
        <s v="Mark Hamilton"/>
        <s v="Neil Franz√∂sisch"/>
        <s v="Frank Olsen"/>
        <s v="Lindsay Castell"/>
        <s v="Adam Shillingsburg"/>
        <s v="Toby Braunhardt"/>
        <s v="Barry Pond"/>
        <s v="Neil Ducich"/>
        <s v="Kalyca Meade"/>
        <s v="Jason Klamczynski"/>
        <s v="Jeremy Lonsdale"/>
        <s v="Stephanie Ulpright"/>
        <s v="Duane Benoit"/>
        <s v="Ashley Jarboe"/>
        <s v="Ken Brennan"/>
        <s v="Christopher Martinez"/>
        <s v="Vivian Mathis"/>
        <s v="Kelly Williams"/>
        <s v="Mathew Reese"/>
        <s v="Catherine Glotzbach"/>
        <s v="Sandra Flanagan"/>
        <s v="Bobby Elias"/>
        <s v="Theone Pippenger"/>
        <s v="Craig Molinari"/>
        <s v="Fred Wasserman"/>
        <s v="Joy Smith"/>
        <s v="Evan Bailliet"/>
        <s v="Troy Blackwell"/>
        <s v="Dan Lawera"/>
        <s v="Sung Chung"/>
        <s v="Maribeth Dona"/>
        <s v="Anne Pryor"/>
      </sharedItems>
    </cacheField>
    <cacheField name="Country" numFmtId="0">
      <sharedItems/>
    </cacheField>
    <cacheField name="City" numFmtId="0">
      <sharedItems/>
    </cacheField>
    <cacheField name="State" numFmtId="0">
      <sharedItems count="11">
        <s v="California"/>
        <s v="Washington"/>
        <s v="Utah"/>
        <s v="Arizona"/>
        <s v="Oregon"/>
        <s v="Colorado"/>
        <s v="New Mexico"/>
        <s v="Nevada"/>
        <s v="Montana"/>
        <s v="Idaho"/>
        <s v="Wyoming"/>
      </sharedItems>
    </cacheField>
    <cacheField name="Category" numFmtId="0">
      <sharedItems count="17">
        <s v="Labels"/>
        <s v="Furnishings"/>
        <s v="Art"/>
        <s v="Phones"/>
        <s v="Binders"/>
        <s v="Appliances"/>
        <s v="Tables"/>
        <s v="Storage"/>
        <s v="Accessories"/>
        <s v="Paper"/>
        <s v="Chairs"/>
        <s v="Fasteners"/>
        <s v="Supplies"/>
        <s v="Envelopes"/>
        <s v="Copiers"/>
        <s v="Bookcases"/>
        <s v="Machines"/>
      </sharedItems>
    </cacheField>
    <cacheField name="Product Name" numFmtId="0">
      <sharedItems count="1494">
        <s v="Self-Adhesive Address Labels for Typewriters by Universal"/>
        <s v="Eldon Expressions Wood and Plastic Desk Accessories, Cherry Wood"/>
        <s v="Newell 322"/>
        <s v="Mitel 5320 IP Phone VoIP phone"/>
        <s v="DXL Angle-View Binders with Locking Rings by Samsill"/>
        <s v="Belkin F5C206VTEL 6 Outlet Surge"/>
        <s v="Chromcraft Rectangular Conference Tables"/>
        <s v="Konftel 250 Conference¬†phone¬†- Charcoal black"/>
        <s v="Fellowes PB200 Plastic Comb Binding Machine"/>
        <s v="Fellowes Super Stor/Drawer"/>
        <s v="Newell 341"/>
        <s v="Cisco SPA 501G IP Phone"/>
        <s v="Wilson Jones Hanging View Binder, White, 1&quot;"/>
        <s v="Bretford CR4500 Series Slim Rectangular Table"/>
        <s v="Wilson Jones Active Use Binders"/>
        <s v="Imation¬†8GB Mini TravelDrive USB 2.0¬†Flash Drive"/>
        <s v="Eldon Base for stackable storage shelf, platinum"/>
        <s v="Verbatim 25 GB 6x Blu-ray Single Layer Recordable Disc, 3/Pack"/>
        <s v="Acco PRESSTEX Data Binder with Storage Hooks, Dark Blue, 14 7/8&quot; X 11&quot;"/>
        <s v="Xerox 1943"/>
        <s v="Luxo Economy Swing Arm Lamp"/>
        <s v="Hunt BOSTON Model 1606 High-Volume Electric Pencil Sharpener, Beige"/>
        <s v="netTALK DUO VoIP Telephone Service"/>
        <s v="Premium Writing Pencils, Soft, #2 by Central Association for the Blind"/>
        <s v="Sortfiler Multipurpose Personal File Organizer, Black"/>
        <s v="Turquoise Lead Holder with Pocket Clip"/>
        <s v="Panasonic Kx-TS550"/>
        <s v="Xerox 1995"/>
        <s v="Flexible Leather- Look Classic Collection Ring Binder"/>
        <s v="Trimflex Flexible Post Binders"/>
        <s v="Logitech K350 2.4Ghz Wireless Keyboard"/>
        <s v="Deflect-o DuraMat Lighweight, Studded, Beveled Mat for Low Pile Carpeting"/>
        <s v="Avery Trapezoid Ring Binder, 3&quot; Capacity, Black, 1040 sheets"/>
        <s v="Hon Racetrack Conference Tables"/>
        <s v="Avery Durable Slant Ring Binders, No Labels"/>
        <s v="Trav-L-File Heavy-Duty Shuttle II, Black"/>
        <s v="Global Task Chair, Black"/>
        <s v="Eldon Cleatmat Plus Chair Mats for High Pile Carpets"/>
        <s v="Xerox 195"/>
        <s v="Xerox 1880"/>
        <s v="Sanford Colorific Colored Pencils, 12/Box"/>
        <s v="Ideal Clamps"/>
        <s v="GBC Wire Binding Strips"/>
        <s v="Fiskars Softgrip Scissors"/>
        <s v="Longer-Life Soft White Bulbs"/>
        <s v="Newell 343"/>
        <s v="Convenience Packs of Business Envelopes"/>
        <s v="Xerox 1911"/>
        <s v="Safco Industrial Wire Shelving"/>
        <s v="Belkin 7 Outlet SurgeMaster Surge Protector with Phone Protection"/>
        <s v="Jabra BIZ 2300 Duo QD Duo Corded¬†Headset"/>
        <s v="Southworth 25% Cotton Antique Laid Paper &amp; Envelopes"/>
        <s v="Xerox 1883"/>
        <s v="Tenex Personal Project File with Scoop Front Design, Black"/>
        <s v="Newell 311"/>
        <s v="Global Deluxe High-Back Manager's Chair"/>
        <s v="Xerox 1920"/>
        <s v="Staples"/>
        <s v="Wilson Jones International Size A4 Ring Binders"/>
        <s v="Adams Phone Message Book, Professional, 400 Message Capacity, 5 3/6¬î x 11¬î"/>
        <s v="Xerox 1913"/>
        <s v="Global Value Steno Chair, Gray"/>
        <s v="SanDisk Ultra 32 GB MicroSDHC Class 10 Memory Card"/>
        <s v="Poly String Tie Envelopes"/>
        <s v="BoxOffice By Design Rectangular and Half-Moon Meeting Room Tables"/>
        <s v="Bravo II Megaboss 12-Amp Hard Body Upright, Replacement Belts, 2 Belts per Pack"/>
        <s v="Nortel Business Series Terminal T7208 Digital phone"/>
        <s v="Personal Filing Tote with Lid, Black/Gray"/>
        <s v="Adtran 1202752G1"/>
        <s v="Xerox 4200 Series MultiUse Premium Copy Paper (20Lb. and 84 Bright)"/>
        <s v="Global Leather Highback Executive Chair with Pneumatic Height Adjustment, Black"/>
        <s v="Wirebound Message Books, Two 4 1/4&quot; x 5&quot; Forms per Page"/>
        <s v="Logitech¬†P710e Mobile Speakerphone"/>
        <s v="Microsoft Sculpt Comfort Mouse"/>
        <s v="Adjustable Depth Letter/Legal Cart"/>
        <s v="Logitech 910-002974 M325 Wireless Mouse for Web Scrolling"/>
        <s v="Regeneration Desk Collection"/>
        <s v="Presstex Flexible Ring Binders"/>
        <s v="Ampad Gold Fibre Wirebound Steno Books, 6&quot; x 9&quot;, Gregg Ruled"/>
        <s v="Newell 330"/>
        <s v="Bevis Round Bullnose 29&quot; High Table Top"/>
        <s v="Microsoft Arc Touch Mouse"/>
        <s v="Xerox 216"/>
        <s v="Howard Miller 13&quot; Diameter Goldtone Round Wall Clock"/>
        <s v="Global Deluxe Office Fabric Chairs"/>
        <s v="Eldon ClusterMat Chair Mat with Cordless Antistatic Protection"/>
        <s v="Ibico Laser Imprintable Binding System Covers"/>
        <s v="Vinyl Coated Wire Paper Clips in Organizer Box, 800/Box"/>
        <s v="C-Line Cubicle Keepers Polyproplyene Holder With Velcro Backings"/>
        <s v="Hon 4070 Series Pagoda Armless Upholstered Stacking Chairs"/>
        <s v="Eldon Expressions Desk Accessory, Wood Photo Frame, Mahogany"/>
        <s v="Avery 509"/>
        <s v="OIC Binder Clips"/>
        <s v="Logitech Wireless Headset h800"/>
        <s v="Storex Dura Pro Binders"/>
        <s v="Hewlett Packard LaserJet 3310 Copier"/>
        <s v="Avery Non-Stick Binders"/>
        <s v="Tuff Stuff Recycled Round Ring Binders"/>
        <s v="Hon 5100 Series Wood Tables"/>
        <s v="OIC Binder Clips, Mini, 1/4&quot; Capacity, Black"/>
        <s v="Anker 36W 4-Port USB Wall Charger Travel Power Adapter for iPhone 5s 5c 5"/>
        <s v="Gould Plastics 9-Pocket Panel Bin, 18-3/8w x 5-1/4d x 20-1/2h, Black"/>
        <s v="Wilson Jones Custom Binder Spines &amp; Labels"/>
        <s v="NETGEAR AC1750 Dual Band Gigabit¬†Smart WiFi Router"/>
        <s v="Newell 324"/>
        <s v="Microsoft Natural Keyboard Elite"/>
        <s v="Southworth Structures Collection"/>
        <s v="Square Ring Data Binders, Rigid 75 Pt. Covers, 11&quot; x 14-7/8&quot;"/>
        <s v="Nortel Meridian M3904 Professional Digital phone"/>
        <s v="Canon PC1080F Personal Copier"/>
        <s v="Tuf-Vin Binders"/>
        <s v="Sony 64GB Class 10 Micro SDHC R40 Memory Card"/>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American Pencil"/>
        <s v="White Envelopes, White Envelopes with Clear Poly Window"/>
        <s v="KeyTronic¬†6101 Series -¬†Keyboard¬†- Black"/>
        <s v="Global Geo Office Task Chair, Gray"/>
        <s v="3M Office Air Cleaner"/>
        <s v="Logitech G700s Rechargeable Gaming Mouse"/>
        <s v="Acco D-Ring Binder w/DublLock"/>
        <s v="Eldon Wave Desk Accessories"/>
        <s v="Bush Advantage Collection Racetrack Conference Table"/>
        <s v="Poly Designer Cover &amp; Back"/>
        <s v="Premier Electric Letter Opener"/>
        <s v="Fellowes Premier Superior Surge Suppressor, 10-Outlet, With Phone and Remote"/>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Imation¬†USB 2.0 Swivel¬†Flash Drive¬†USB¬†flash drive¬†- 4 GB - Pink"/>
        <s v="Alphabetical Labels for Top Tab Filing"/>
        <s v="O'Sullivan Living Dimensions 2-Shelf Bookcases"/>
        <s v="iHome FM Clock Radio with Lightning Dock"/>
        <s v="Sony Micro Vault Click 8 GB USB 2.0 Flash Drive"/>
        <s v="Clear Mylar Reinforcing Strips"/>
        <s v="Howard Miller 14-1/2&quot; Diameter Chrome Round Wall Clock"/>
        <s v="DMI Arturo Collection Mission-style Design Wood Chair"/>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Newell 327"/>
        <s v="Newell 317"/>
        <s v="Canon Image Class D660 Copier"/>
        <s v="Advantus Rolling Storage Box"/>
        <s v="Great White Multi-Use Recycled Paper (20Lb. and 84 Bright)"/>
        <s v="Tennsco Single-Tier Lockers"/>
        <s v="Motorola HK250 Universal Bluetooth Headset"/>
        <s v="Imation¬†16GB Mini TravelDrive USB 2.0¬†Flash Drive"/>
        <s v="Safco Contoured Stacking Chairs"/>
        <s v="Tenex Chairmats For Use With Carpeted Floors"/>
        <s v="Sterilite Officeware Hinged File Box"/>
        <s v="LG Electronics Tone+ HBS-730 Bluetooth Headset"/>
        <s v="HON 5400 Series Task Chairs for Big and Tall"/>
        <s v="Tennsco 16-Compartment Lockers with Coat Rack"/>
        <s v="Avery 473"/>
        <s v="Bretford ¬ìJust In Time¬î Height-Adjustable Multi-Task Work Tables"/>
        <s v="Xerox 226"/>
        <s v="Coloredge Poster Frame"/>
        <s v="GBC Prepunched Paper, 19-Hole, for Binding Systems, 24-lb"/>
        <s v="Alliance Big Bands Rubber Bands, 12/Pack"/>
        <s v="Cisco SPA301"/>
        <s v="Personal Creations Ink Jet Cards and Labels"/>
        <s v="GBC White Gloss Covers, Plain Front"/>
        <s v="Xerox 222"/>
        <s v="Hon Every-Day Series Multi-Task Chairs"/>
        <s v="Newell 332"/>
        <s v="Rediform S.O.S. Phone Message Books"/>
        <s v="Acme Value Line Scissors"/>
        <s v="Martin-Yale Premier Letter Opener"/>
        <s v="GE 30524EE4"/>
        <s v="AT&amp;T SB67148 SynJ"/>
        <s v="Fellowes Basic Home/Office Series Surge Protectors"/>
        <s v="Recycled Pressboard Report Cover with Reinforced Top Hinge"/>
        <s v="i.Sound Portable Power - 8000 mAh"/>
        <s v="Xerox 225"/>
        <s v="Xerox 1894"/>
        <s v="Fellowes Superior 10 Outlet Split Surge Protector"/>
        <s v="AT&amp;T 1070 Corded Phone"/>
        <s v="Dana Halogen Swing-Arm Architect Lamp"/>
        <s v="Belkin Premiere Surge Master II 8-outlet surge protector"/>
        <s v="Acco Pressboard Covers with Storage Hooks, 9 1/2&quot; x 11&quot;, Executive Red"/>
        <s v="Tennsco Regal Shelving Units"/>
        <s v="Imation¬†32GB Pocket Pro USB 3.0¬†Flash Drive¬†- 32 GB - Black - 1 P ..."/>
        <s v="Jabra SPEAK 410"/>
        <s v="Premium Transparent Presentation Covers by GBC"/>
        <s v="Tripp Lite TLP810NET Broadband Surge for Modem/Fax"/>
        <s v="Luxo Professional Fluorescent Magnifier Lamp with Clamp-Mount Base"/>
        <s v="Wilson Jones Turn Tabs Binder Tool for Ring Binders"/>
        <s v="Economy Rollaway Files"/>
        <s v="Avery 480"/>
        <s v="Belkin F9H710-06 7 Outlet SurgeMaster Surge Protector"/>
        <s v="3M Hangers With Command Adhesive"/>
        <s v="AT&amp;T TR1909W"/>
        <s v="First Data FD10 PIN Pad"/>
        <s v="Imation Bio 8GB USB¬†Flash Drive Imation¬†Corp"/>
        <s v="Xerox 1977"/>
        <s v="Tenex &quot;The Solids&quot; Textured Chair Mats"/>
        <s v="Laminate Occasional Tables"/>
        <s v="Cardinal Holdit Business Card Pockets"/>
        <s v="Aluminum Document Frame"/>
        <s v="Tops Green Bar Computer Printout Paper"/>
        <s v="Carina Double Wide Media Storage Towers in Natural &amp; Black"/>
        <s v="Logitech¬†Illuminated - Keyboard"/>
        <s v="Wilson Jones Century Plastic Molded Ring Binders"/>
        <s v="Wilson Jones Leather-Like Binders with DublLock Round Rings"/>
        <s v="O'Sullivan Cherrywood Estates Traditional Bookcase"/>
        <s v="Acco Translucent Poly Ring Binders"/>
        <s v="Logitech Wireless Touch Keyboard K400"/>
        <s v="KI Conference Tables"/>
        <s v="Fellowes Officeware Wire Shelving"/>
        <s v="Hewlett Packard 610 Color Digital Copier / Printer"/>
        <s v="12-1/2 Diameter Round Wall Clock"/>
        <s v="Hon GuestStacker Chair"/>
        <s v="Xerox 1974"/>
        <s v="Xerox 1927"/>
        <s v="Heavy-Duty E-Z-D Binders"/>
        <s v="Lifetime Advantage Folding Chairs, 4/Carton"/>
        <s v="Avery 499"/>
        <s v="Situations Contoured Folding Chairs, 4/Set"/>
        <s v="Executive Impressions 14&quot; Contract Wall Clock"/>
        <s v="Logitech Mobile Speakerphone P710e -¬†speaker phone"/>
        <s v="Eldon Stackable Tray, Side-Load, Legal, Smoke"/>
        <s v="Model L Table or Wall-Mount Pencil Sharpener"/>
        <s v="ClearOne CHATAttach 160 -¬†speaker phone"/>
        <s v="Newell 32"/>
        <s v="Belkin F9G930V10-GRY 9 Outlet Surge"/>
        <s v="Sony 16GB Class 10 Micro SDHC R40 Memory Card"/>
        <s v="Razer Tiamat Over Ear 7.1 Surround Sound PC Gaming Headset"/>
        <s v="Kingston Digital DataTraveler 32GB USB 2.0"/>
        <s v="Sony Micro Vault Click 16 GB USB 2.0 Flash Drive"/>
        <s v="Fellowes Binding Cases"/>
        <s v="Ibico Plastic and Wire Spiral Binding Combs"/>
        <s v="Acme Preferred Stainless Steel Scissors"/>
        <s v="Avery 486"/>
        <s v="DIXON Oriole Pencils"/>
        <s v="Xerox 202"/>
        <s v="Deluxe Chalkboard Eraser Cleaner"/>
        <s v="Binney &amp; Smith Crayola Metallic Crayons, 16-Color Pack"/>
        <s v="Fellowes Black Plastic Comb Bindings"/>
        <s v="Eldon Shelf Savers Cubes and Bins"/>
        <s v="Xerox 1987"/>
        <s v="File Shuttle I and Handi-File"/>
        <s v="Binding Machine Supplies"/>
        <s v="Xerox 1923"/>
        <s v="Fellowes Neat Ideas Storage Cubes"/>
        <s v="Xerox 1931"/>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Logitech B530 USB¬†Headset¬†-¬†headset¬†- Full size, Binaural"/>
        <s v="Avery Durable Slant Ring Binders"/>
        <s v="Universal Ultra Bright White Copier/Laser Paper, 8 1/2&quot; x 11&quot;, Ream"/>
        <s v="Luxo Professional Combination Clamp-On Lamps"/>
        <s v="White Business Envelopes with Contemporary Seam, Recycled White Business Envelopes"/>
        <s v="Wilson Jones Easy Flow II Sheet Lifters"/>
        <s v="BIC Brite Liner Grip Highlighters, Assorted, 5/Pack"/>
        <s v="Samsung Galaxy S III - 16GB - pebble blue (T-Mobile)"/>
        <s v="Global Airflow Leather Mesh Back Chair, Black"/>
        <s v="Advantus SlideClip Paper Clips"/>
        <s v="Xerox 1979"/>
        <s v="Boston 16801 Nautilus Battery Pencil Sharpener"/>
        <s v="Fellowes Super Stor/Drawer Files"/>
        <s v="Redi-Strip #10 Envelopes, 4 1/8 x 9 1/2"/>
        <s v="UniKeep View Case Binders"/>
        <s v="Eldon Delta Triangular Chair Mat, 52&quot; x 58&quot;, Clear"/>
        <s v="Howard Miller 13-3/4&quot; Diameter Brushed Chrome Round Wall Clock"/>
        <s v="Project Tote Personal File"/>
        <s v="Bevis 36 x 72 Conference Tables"/>
        <s v="Enermax Acrylux Wireless Keyboard"/>
        <s v="GBC Plastic Binding Combs"/>
        <s v="Aluminum Screw Posts"/>
        <s v="Plantronics HL10 Handset Lifter"/>
        <s v="Logitech Wireless Performance Mouse MX for PC and Mac"/>
        <s v="Avery Hole Reinforcements"/>
        <s v="Wilson Jones Ledger-Size, Piano-Hinge Binder, 2&quot;, Blue"/>
        <s v="Global Value Mid-Back Manager's Chair, Gray"/>
        <s v="Newell 333"/>
        <s v="Xerox 1881"/>
        <s v="Avery Durable Slant Ring Binders With Label Holder"/>
        <s v="Round Ring Binders"/>
        <s v="Micropad Numeric Keypads"/>
        <s v="Belkin 8 Outlet SurgeMaster II Gold Surge Protector"/>
        <s v="Avery Printable Repositionable Plastic Tabs"/>
        <s v="Nokia Lumia 521 (T-Mobile)"/>
        <s v="Avery 488"/>
        <s v="Stanley Contemporary Battery Pencil Sharpeners"/>
        <s v="AT&amp;T 1080 Corded phone"/>
        <s v="Hon 4060 Series Tables"/>
        <s v="Newell 326"/>
        <s v="GE General Purpose, Extra Long Life, Showcase &amp; Floodlight Incandescent Bulbs"/>
        <s v="Logitech ClearChat Comfort/USB Headset H390"/>
        <s v="Newell 346"/>
        <s v="Rediform Wirebound &quot;Phone Memo&quot; Message Book, 11 x 5-3/4"/>
        <s v="Bush Saratoga Collection 5-Shelf Bookcase, Hanover Cherry, *Special Order"/>
        <s v="Stockwell Push Pins"/>
        <s v="Xerox 223"/>
        <s v="Star Micronics TSP800 TSP847IIU Receipt Printer"/>
        <s v="Fellowes Mobile File Cart, Black"/>
        <s v="Crayola Anti Dust Chalk, 12/Pack"/>
        <s v="Lock-Up Easel 'Spel-Binder'"/>
        <s v="Hon Deluxe Fabric Upholstered Stacking Chairs"/>
        <s v="BOSTON Model 1800 Electric Pencil Sharpeners, Putty/Woodgrain"/>
        <s v="ACCOHIDE Binder by Acco"/>
        <s v="Peel &amp; Stick Add-On Corner Pockets"/>
        <s v="Carina 42&quot;Hx23 3/4&quot;W Media Storage Unit"/>
        <s v="Xerox 220"/>
        <s v="Recycled Data-Pak for Archival Bound Computer Printouts, 12-1/2 x 12-1/2 x 16"/>
        <s v="Kensington 6 Outlet Guardian Standard Surge Protector"/>
        <s v="Toshiba IPT2010-SD IP¬†Telephone"/>
        <s v="GuestStacker Chair with Chrome Finish Legs"/>
        <s v="Xerox 1924"/>
        <s v="Hon 4700 Series Mobuis Mid-Back Task Chairs with Adjustable Arms"/>
        <s v="Sauder Facets Collection Locker/File Cabinet, Sky Alder Finish"/>
        <s v="Fellowes Strictly Business Drawer File, Letter/Legal Size"/>
        <s v="GE DSL Phone Line Filter"/>
        <s v="#10- 4 1/8&quot; x 9 1/2&quot; Security-Tint Envelopes"/>
        <s v="Dax Clear Box Frame"/>
        <s v="SANFORD Liquid Accent Tank-Style Highlighters"/>
        <s v="Eldon Image Series Desk Accessories, Ebony"/>
        <s v="Sanford 52201 APSCO Electric Pencil Sharpener"/>
        <s v="Hon Non-Folding Utility Tables"/>
        <s v="Bretford Rectangular Conference Table Tops"/>
        <s v="Bestar Classic Bookcase"/>
        <s v="Pencil and Crayon Sharpener"/>
        <s v="Letter Size Cart"/>
        <s v="ACCOHIDE 3-Ring Binder, Blue, 1&quot;"/>
        <s v="Xerox 1996"/>
        <s v="Xerox 1973"/>
        <s v="Avery 511"/>
        <s v="Kensington 4 Outlet MasterPiece Compact Power Control Center"/>
        <s v="Cardinal Slant-D Ring Binder, Heavy Gauge Vinyl"/>
        <s v="GBC Binding covers"/>
        <s v="Xerox 1898"/>
        <s v="Belkin 6 Outlet Metallic Surge Strip"/>
        <s v="Fellowes Bankers Box Recycled Super Stor/Drawer"/>
        <s v="Hon Valutask Swivel Chairs"/>
        <s v="Eureka Recycled Copy Paper 8 1/2&quot; x 11&quot;, Ream"/>
        <s v="Seth Thomas 12&quot; Clock w/ Goldtone Case"/>
        <s v="Panasonic KP-310 Heavy-Duty Electric Pencil Sharpener"/>
        <s v="Wilson Jones Legal Size Ring Binders"/>
        <s v="Westinghouse Clip-On Gooseneck Lamps"/>
        <s v="Motorola L804"/>
        <s v="Things To Do Today Pad"/>
        <s v="Leather Task Chair, Black"/>
        <s v="Cardinal EasyOpen D-Ring Binders"/>
        <s v="DYMO CardScan Personal V9 Business Card Scanner"/>
        <s v="Case Logic 2.4GHz Wireless Keyboard"/>
        <s v="Hon 2090 ¬ìPillow Soft¬î Series Mid Back Swivel/Tilt Chairs"/>
        <s v="Deflect-o SuperTray Unbreakable Stackable Tray, Letter, Black"/>
        <s v="Atlantic Metals Mobile 4-Shelf Bookcases, Custom Colors"/>
        <s v="Dixon My First Ticonderoga Pencil, #2"/>
        <s v="Avery 490"/>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Ibico Standard Transparent Covers"/>
        <s v="Logitech G13 Programmable Gameboard with LCD Display"/>
        <s v="DAX Executive Solid Wood Document Frame, Desktop or Hang, Mahogany, 5 x 7"/>
        <s v="Petty Cash Envelope"/>
        <s v="GBC VeloBinder Electric Binding Machine"/>
        <s v="3M Replacement Filter for Office Air Cleaner for 20' x 33' Room"/>
        <s v="2300 Heavy-Duty Transfer File Systems by Perma"/>
        <s v="Samsung Rugby III"/>
        <s v="Prestige Round Ring Binders"/>
        <s v="Acco Four Pocket Poly Ring Binder with Label Holder, Smoke, 1&quot;"/>
        <s v="Avery 4027 File Folder Labels for Dot Matrix Printers, 5000 Labels per Box, White"/>
        <s v="Strathmore Photo Mount Cards"/>
        <s v="Deluxe Heavy-Duty Vinyl Round Ring Binder"/>
        <s v="OtterBox Defender Series Case - iPhone 5c"/>
        <s v="Wilson Jones DublLock D-Ring Binders"/>
        <s v="Wilson Jones Heavy-Duty Casebound Ring Binders with Metal Hinges"/>
        <s v="SanDisk Ultra 64 GB MicroSDHC Class 10 Memory Card"/>
        <s v="Avery 482"/>
        <s v="Square Credit Card Reader"/>
        <s v="Xerox 192"/>
        <s v="HP Office Recycled Paper (20Lb. and 87 Bright)"/>
        <s v="X-Rack File for Hanging Folders"/>
        <s v="WD My Passport Ultra 500GB Portable External Hard Drive"/>
        <s v="Cisco IP Phone 7961G-GE VoIP phone"/>
        <s v="Logitech Trackman Marble Mouse"/>
        <s v="Magna Visual Magnetic Picture Hangers"/>
        <s v="Avery Durable Plastic 1&quot; Binders"/>
        <s v="iKross Bluetooth Portable Keyboard + Cell Phone Stand Holder + Brush for Apple iPhone 5S 5C 5, 4S 4"/>
        <s v="DAX Value U-Channel Document Frames, Easel Back"/>
        <s v="Prang Dustless Chalk Sticks"/>
        <s v="Hon 2111 Invitation Series Corner Table"/>
        <s v="Eldon Image Series Desk Accessories, Burgundy"/>
        <s v="Boston Heavy-Duty Trimline Electric Pencil Sharpeners"/>
        <s v="4009 Highlighters by Sanford"/>
        <s v="Avery Durable Poly Binders"/>
        <s v="Howard Miller 13&quot; Diameter Pewter Finish Round Wall Clock"/>
        <s v="Xerox 1970"/>
        <s v="Xerox 1960"/>
        <s v="Belkin 19&quot; Vented Equipment Shelf, Black"/>
        <s v="Neat Ideas Personal Hanging Folder Files, Black"/>
        <s v="OIC Bulk Pack Metal Binder Clips"/>
        <s v="Bush Andora Bookcase, Maple/Graphite Gray Finish"/>
        <s v="GBC Recycled Grain Textured Covers"/>
        <s v="Newell 310"/>
        <s v="KI Adjustable-Height Table"/>
        <s v="Acco Pressboard Covers with Storage Hooks, 14 7/8&quot; x 11&quot;, Light Blue"/>
        <s v="Avery 518"/>
        <s v="Wireless Extenders zBoost YX545 SOHO Signal Booster"/>
        <s v="Novimex Swivel Fabric Task Chair"/>
        <s v="Pastel Pink Envelopes"/>
        <s v="Belkin F8E887 USB Wired Ergonomic Keyboard"/>
        <s v="Pyle PRT45 Retro Home¬†Telephone"/>
        <s v="Spiral Phone Message Books with Labels by Adams"/>
        <s v="PowerGen Dual USB Car Charger"/>
        <s v="Newell 307"/>
        <s v="Panasonic KP-4ABK Battery-Operated Pencil Sharpener"/>
        <s v="Angle-D Binders with Locking Rings, Label Holders"/>
        <s v="Adams Telephone Message Book W/Dividers/Space For Phone Numbers, 5 1/4&quot;X8 1/2&quot;, 200/Messages"/>
        <s v="Avery Binder Labels"/>
        <s v="Sauder Inglewood Library Bookcases"/>
        <s v="VTech DS6151"/>
        <s v="GE 48&quot; Fluorescent Tube, Cool White Energy Saver, 34 Watts, 30/Box"/>
        <s v="Dot Matrix Printer Tape Reel Labels, White, 5000/Box"/>
        <s v="Micro Innovations USB RF Wireless Keyboard with Mouse"/>
        <s v="ShoreTel ShorePhone IP 230 VoIP phone"/>
        <s v="Plantronics Savi W720 Multi-Device Wireless Headset System"/>
        <s v="Xerox 2"/>
        <s v="Office Impressions Heavy Duty Welded Shelving &amp; Multimedia Storage Drawers"/>
        <s v="Jawbone MINI JAMBOX Wireless Bluetooth Speaker"/>
        <s v="Deluxe Rollaway Locking File with Drawer"/>
        <s v="Canon PC940 Copier"/>
        <s v="Multicolor Computer Printout Paper"/>
        <s v="Xerox 1940"/>
        <s v="Xerox 1986"/>
        <s v="Eldon Portable Mobile Manager"/>
        <s v="Binder Clips by OIC"/>
        <s v="Wilson Jones 1&quot; Hanging DublLock Ring Binders"/>
        <s v="Fellowes Bankers Box Stor/Drawer Steel Plus"/>
        <s v="RCA Visys Integrated PBX 8-Line Router"/>
        <s v="GBC Velobind Prepunched Cover Sets, Regency Series"/>
        <s v="Cardinal Slant-D Ring Binders"/>
        <s v="Home/Office Personal File Carts"/>
        <s v="Universal Premium White Copier/Laser Paper (20Lb. and 87 Bright)"/>
        <s v="Xerox 1887"/>
        <s v="C-Line Magnetic Cubicle Keepers, Clear Polypropylene"/>
        <s v="Avery 497"/>
        <s v="GBC Standard Recycled Report Covers, Clear Plastic Sheets"/>
        <s v="Avery 500"/>
        <s v="Geemarc AmpliPOWER60"/>
        <s v="&quot;While you Were Out&quot; Message Book, One Form per Page"/>
        <s v="Global Leather Task Chair, Black"/>
        <s v="Acco 7-Outlet Masterpiece Power Center, Wihtout Fax/Phone Line Protection"/>
        <s v="O'Sullivan Manor Hill 2-Door Library in Brianna Oak"/>
        <s v="Kingston Digital DataTraveler 16GB USB 2.0"/>
        <s v="TRENDnet 56K USB 2.0 Phone, Internet and Fax Modem"/>
        <s v="Avery 494"/>
        <s v="Xerox 1962"/>
        <s v="Sauder Camden County Barrister Bookcase, Planked Cherry Finish"/>
        <s v="DXL Angle-View Binders with Locking Rings, Black"/>
        <s v="Sauder Camden County Collection Libraries, Planked Cherry Finish"/>
        <s v="Xerox 1919"/>
        <s v="Prang Colored Pencils"/>
        <s v="Howard Miller 11-1/2&quot; Diameter Grantwood Wall Clock"/>
        <s v="Samsung Galaxy Note 2"/>
        <s v="SanDisk Cruzer 64 GB USB Flash Drive"/>
        <s v="Avery 501"/>
        <s v="Binney &amp; Smith Crayola Metallic Colored Pencils, 8-Color Set"/>
        <s v="Avery 513"/>
        <s v="Avery 3 1/2&quot; Diskette Storage Pages, 10/Pack"/>
        <s v="Seth Thomas 14&quot; Day/Date Wall Clock"/>
        <s v="Executive Impressions 8-1/2&quot; Career Panel/Partition Cubicle Clock"/>
        <s v="Howard Miller 12&quot; Round Wall Clock"/>
        <s v="Newell 334"/>
        <s v="Hon 30&quot; x 60&quot; Table with Locking Drawer"/>
        <s v="Safco Drafting Table"/>
        <s v="Global High-Back Leather Tilter, Burgundy"/>
        <s v="Ultra Door Pull Handle"/>
        <s v="Xerox 1972"/>
        <s v="Avery Hi-Liter Fluorescent Desk Style Markers"/>
        <s v="IBM Multi-Purpose Copy Paper, 8 1/2 x 11&quot;, Case"/>
        <s v="Ibico Hi-Tech Manual Binding System"/>
        <s v="Xerox 218"/>
        <s v="Global Comet Stacking Armless Chair"/>
        <s v="Memorex Froggy Flash Drive 8 GB"/>
        <s v="Hand-Finished Solid Wood Document Frame"/>
        <s v="Avaya 4621SW VoIP phone"/>
        <s v="Eaton Premium Continuous-Feed Paper, 25% Cotton, Letter Size, White, 1000 Shts/Box"/>
        <s v="Xerox 214"/>
        <s v="Safco Commercial Shelving"/>
        <s v="Mitel MiVoice 5330e IP Phone"/>
        <s v="Motorola Moto X"/>
        <s v="Tops White Computer Printout Paper"/>
        <s v="Enermax Briskie RF Wireless Keyboard and Mouse Combo"/>
        <s v="Ultra Door Push Plate"/>
        <s v="GBC Twin Loop Wire Binding Elements"/>
        <s v="Perma STOR-ALL Hanging File Box, 13 1/8&quot;W x 12 1/4&quot;D x 10 1/2&quot;H"/>
        <s v="SAFCO Arco Folding Chair"/>
        <s v="Newell 321"/>
        <s v="Fellowes Personal Hanging Folder Files, Navy"/>
        <s v="Wirebound Message Books, Four 2 3/4 x 5 White Forms per Page"/>
        <s v="Eldon Spacemaker Box, Quick-Snap Lid, Clear"/>
        <s v="Plymouth Boxed Rubber Bands by Plymouth"/>
        <s v="Dixon Ticonderoga Erasable Colored Pencil Set, 12-Color"/>
        <s v="GBC Imprintable Covers"/>
        <s v="Acme Elite Stainless Steel Scissors"/>
        <s v="Wirebound Message Books, 5-1/2 x 4 Forms, 2 or 4 Forms per Page"/>
        <s v="GBC Recycled Regency Composition Covers"/>
        <s v="Safco Value Mate Series Steel Bookcases, Baked Enamel Finish on Steel, Gray"/>
        <s v="Xerox 1922"/>
        <s v="Flat Face Poster Frame"/>
        <s v="GBC Personal VeloBind Strips"/>
        <s v="Letter/Legal File Tote with Clear Snap-On Lid, Black Granite"/>
        <s v="Avery Framed View Binder, EZD Ring (Locking), Navy, 1 1/2&quot;"/>
        <s v="Xerox 1952"/>
        <s v="Fellowes Twister Kit, Gray/Clear, 3/pkg"/>
        <s v="Novimex Fabric Task Chair"/>
        <s v="Maxell¬†LTO Ultrium - 800 GB"/>
        <s v="Newell 325"/>
        <s v="Plantronics Audio 478 Stereo USB Headset"/>
        <s v="Hon 94000 Series Round Tables"/>
        <s v="Newell 3-Hole Punched Plastic Slotted Magazine Holders for Binders"/>
        <s v="Anker Ultra-Slim Mini Bluetooth 3.0 Wireless Keyboard"/>
        <s v="Plantronics CS 50-USB -¬†headset¬†- Convertible, Monaural"/>
        <s v="Floodlight Indoor Halogen Bulbs, 1 Bulb per Pack, 60 Watts"/>
        <s v="Computer Printout Paper with Letter-Trim Perforations"/>
        <s v="ClearSounds CSC500 Amplified Spirit Phone Corded phone"/>
        <s v="Ampad Phone Message Book, Recycled, 400 Message Capacity, 5 ¬æ¬î x 11¬î"/>
        <s v="Avery 507"/>
        <s v="Hanging Personal Folder File"/>
        <s v="Logitech Wireless Marathon Mouse M705"/>
        <s v="Tennsco 6- and 18-Compartment Lockers"/>
        <s v="BOSTON Ranger #55 Pencil Sharpener, Black"/>
        <s v="Office Star - Ergonomically Designed Knee Chair"/>
        <s v="GBC DocuBind P100 Manual Binding Machine"/>
        <s v="Newell 308"/>
        <s v="Global Fabric Manager's Chair, Dark Gray"/>
        <s v="Acme Tagit Stainless Steel Antibacterial Scissors"/>
        <s v="Polycom SoundStation2 EX Conference¬†phone"/>
        <s v="Mobile Personal File Cube"/>
        <s v="DMI Eclipse Executive Suite Bookcases"/>
        <s v="Xerox Color Copier Paper, 11&quot; x 17&quot;, Ream"/>
        <s v="GBC DocuBind TL200 Manual Binding Machine"/>
        <s v="Eldon Advantage Chair Mats for Low to Medium Pile Carpets"/>
        <s v="Panasonic KP-350BK Electric Pencil Sharpener with Auto Stop"/>
        <s v="Wilson Jones data.warehouse D-Ring Binders with DublLock"/>
        <s v="Xerox 1982"/>
        <s v="Acco Data Flex Cable Posts For Top &amp; Bottom Load Binders, 6&quot; Capacity"/>
        <s v="GBC Prestige Therm-A-Bind Covers"/>
        <s v="Fellowes Mighty 8 Compact Surge Protector"/>
        <s v="GBC DocuBind P50 Personal Binding Machine"/>
        <s v="Holmes HEPA Air Purifier"/>
        <s v="Xerox 1988"/>
        <s v="Harmony HEPA Quiet Air Purifiers"/>
        <s v="Acco Hanging Data Binders"/>
        <s v="Howard Miller 16&quot; Diameter Gallery Wall Clock"/>
        <s v="Belkin 325VA UPS Surge Protector, 6'"/>
        <s v="Metal Folding Chairs, Beige, 4/Carton"/>
        <s v="Zipper Ring Binder Pockets"/>
        <s v="Super Decoflex Portable Personal File"/>
        <s v="Wilson Electronics DB Pro Signal Booster"/>
        <s v="Atlantic Metals Mobile 2-Shelf Bookcases, Custom Colors"/>
        <s v="GBC DocuBind 200 Manual Binding Machine"/>
        <s v="Fellowes Advanced Computer Series Surge Protectors"/>
        <s v="HTC One"/>
        <s v="Fiskars Home &amp; Office Scissors"/>
        <s v="Fellowes PB500 Electric Punch Plastic Comb Binding Machine with Manual Bind"/>
        <s v="Avery Self-Adhesive Photo Pockets for Polaroid Photos"/>
        <s v="Newell 344"/>
        <s v="Advantus T-Pin Paper Clips"/>
        <s v="Acco Six-Outlet Power Strip, 4' Cord Length"/>
        <s v="Xerox 1959"/>
        <s v="Avery Durable Binders"/>
        <s v="Kensington 6 Outlet MasterPiece HOMEOFFICE Power Control Center"/>
        <s v="Xerox 22"/>
        <s v="Holmes Odor Grabber"/>
        <s v="Hon Multipurpose Stacking Arm Chairs"/>
        <s v="Wirebound Message Books, Four 2 3/4&quot; x 5&quot; Forms per Page, 600 Sets per Book"/>
        <s v="Advantus Plastic Paper Clips"/>
        <s v="Logitech G19 Programmable Gaming Keyboard"/>
        <s v="Xerox 1984"/>
        <s v="Fellowes Bases and Tops For Staxonsteel/High-Stak Systems"/>
        <s v="Deflect-o Glass Clear Studded Chair Mats"/>
        <s v="Canon PC1060 Personal Laser Copier"/>
        <s v="Bevis Round Conference Room Tables and Bases"/>
        <s v="Global Deluxe Stacking Chair, Gray"/>
        <s v="Global Super Steno Chair"/>
        <s v="Newell 351"/>
        <s v="Balt Solid Wood Round Tables"/>
        <s v="Global Leather Executive Chair"/>
        <s v="Newell 319"/>
        <s v="Imation¬†Secure¬†Drive¬†+ Hardware Encrypted USB¬†flash drive¬†- 16 GB"/>
        <s v="Wausau Papers Astrobrights Colored Envelopes"/>
        <s v="Tennsco Lockers, Gray"/>
        <s v="REDIFORM Incoming/Outgoing Call Register, 11&quot; X 8 1/2&quot;, 100 Messages"/>
        <s v="Satellite Sectional Post Binders"/>
        <s v="Atlantic Metals Mobile 3-Shelf Bookcases, Custom Colors"/>
        <s v="Memorex Micro Travel Drive 32 GB"/>
        <s v="Lexmark S315 Color Inkjet Printer"/>
        <s v="Global Leather &amp; Oak Executive Chair, Burgundy"/>
        <s v="Message Book, Phone, Wirebound Standard Line Memo, 2 3/4&quot; X 5&quot;"/>
        <s v="Acco Smartsocket Color-Coded Six-Outlet AC Adapter Model Surge Protectors"/>
        <s v="Avery Arch Ring Binders"/>
        <s v="Clearsounds A400"/>
        <s v="Hewlett Packard 310 Color Digital Copier"/>
        <s v="Recycled Premium Regency Composition Covers"/>
        <s v="Avery File Folder Labels"/>
        <s v="Newell 318"/>
        <s v="Square Credit Card Reader, 4 1/2&quot; x 4 1/2&quot; x 1&quot;, White"/>
        <s v="Panasonic KX-TG9541B DECT 6.0 Digital 2-Line Expandable Cordless Phone With Digital Answering System"/>
        <s v="DAX Natural Wood-Tone Poster Frame"/>
        <s v="WD My Passport Ultra 2TB Portable External Hard Drive"/>
        <s v="Panasonic KX MB2061 Multifunction Printer"/>
        <s v="Razer Kraken 7.1 Surround Sound Over Ear USB Gaming Headset"/>
        <s v="Tenex Traditional Chairmats for Medium Pile Carpet, Standard Lip, 36&quot; x 48&quot;"/>
        <s v="Bevis Rectangular Conference Tables"/>
        <s v="Geographics Note Cards, Blank, White, 8 1/2&quot; x 11&quot;"/>
        <s v="#10- 4 1/8&quot; x 9 1/2&quot; Recycled Envelopes"/>
        <s v="Cardinal Holdit Data Disk Pockets"/>
        <s v="Xerox 1896"/>
        <s v="Global Deluxe High-Back Office Chair in Storm"/>
        <s v="Kensington K72356US Mouse-in-a-Box USB Desktop Mouse"/>
        <s v="Avery 50"/>
        <s v="Honeywell Enviracaire Portable HEPA Air Cleaner for 16' x 20' Room"/>
        <s v="Chromcraft Bull-Nose Wood Oval Conference Tables &amp; Bases"/>
        <s v="Anker 24W Portable Micro USB Car Charger"/>
        <s v="Hon Practical Foundations 30 x 60 Training Table, Light Gray/Charcoal"/>
        <s v="White GlueTop Scratch Pads"/>
        <s v="Cameo Buff Policy Envelopes"/>
        <s v="Avery 52"/>
        <s v="High Speed Automatic Electric Letter Opener"/>
        <s v="Panasonic KX TS3282B Corded phone"/>
        <s v="Memorex Mini Travel Drive 8 GB USB 2.0 Flash Drive"/>
        <s v="Samsung Galaxy S4 Mini"/>
        <s v="Xerox 1891"/>
        <s v="O'Sullivan Living Dimensions 3-Shelf Bookcases"/>
        <s v="GBC Standard Plastic Binding Systems' Combs"/>
        <s v="Cisco Small Business SPA 502G VoIP phone"/>
        <s v="Berol Giant Pencil Sharpener"/>
        <s v="Global Stack Chair without Arms, Black"/>
        <s v="Acco Pressboard Covers with Storage Hooks, 14 7/8&quot; x 11&quot;, Executive Red"/>
        <s v="Avery 498"/>
        <s v="Design Ebony Sketching Pencil"/>
        <s v="Eldon Simplefile Box Office"/>
        <s v="Avery 517"/>
        <s v="24-Hour Round Wall Clock"/>
        <s v="SAFCO Optional Arm Kit for Workspace Cribbage Stacking Chair"/>
        <s v="Green Bar Computer Printout Paper"/>
        <s v="Global Adaptabilites Bookcase, Cherry/Storm Gray Finish"/>
        <s v="GBC Pre-Punched Binding Paper, Plastic, White, 8-1/2&quot; x 11&quot;"/>
        <s v="Mini 13-1/2 Capacity Data Binder Rack, Pearl"/>
        <s v="Avery 514"/>
        <s v="Xerox 1888"/>
        <s v="Adams &quot;While You Were Out&quot; Message Pads"/>
        <s v="Wirebound Four 2-3/4 x 5 Forms per Page, 400 Sets per Book"/>
        <s v="AT&amp;T 17929 Lendline Telephone"/>
        <s v="Contract Clock, 14&quot;, Brown"/>
        <s v="Xerox 215"/>
        <s v="Xerox 1885"/>
        <s v="Computer Room Manger, 14&quot;"/>
        <s v="Bady BDG101FRU Card Printer"/>
        <s v="Prang Drawing Pencil Set"/>
        <s v="Avery 512"/>
        <s v="Tenex Contemporary Contur Chairmats for Low and Medium Pile Carpet, Computer, 39&quot; x 49&quot;"/>
        <s v="Executive Impressions 12&quot; Wall Clock"/>
        <s v="Hon Deluxe Fabric Upholstered Stacking Chairs, Squared Back"/>
        <s v="Advantus Rolling Drawer Organizers"/>
        <s v="Hon Olson Stacker Stools"/>
        <s v="Plantronics S12 Corded Telephone Headset System"/>
        <s v="Plantronics Calisto P620-M USB Wireless Speakerphone System"/>
        <s v="Hoover Upright Vacuum With Dirt Cup"/>
        <s v="Xerox 1903"/>
        <s v="Maxell 4.7GB DVD-R 5/Pack"/>
        <s v="Canvas Sectional Post Binders"/>
        <s v="Advantus Map Pennant Flags and Round Head Tacks"/>
        <s v="Pyle PMP37LED"/>
        <s v="Lumber Crayons"/>
        <s v="9-3/4 Diameter Round Wall Clock"/>
        <s v="Xerox 1953"/>
        <s v="Xerox 228"/>
        <s v="Sauder Forest Hills Library, Woodland Oak Finish"/>
        <s v="Office Star - Professional Matrix Back Chair with 2-to-1 Synchro Tilt and Mesh Fabric Seat"/>
        <s v="Computer Printout Index Tabs"/>
        <s v="Carina Mini System Audio Rack, Model AR050B"/>
        <s v="Plantronics Voyager Pro HD - Bluetooth Headset"/>
        <s v="Xerox 201"/>
        <s v="Ibico Plastic Spiral Binding Combs"/>
        <s v="Newell 345"/>
        <s v="Xerox 1951"/>
        <s v="Office Star - Mesh Screen back chair with Vinyl seat"/>
        <s v="Dixon Prang Watercolor Pencils, 10-Color Set with Brush"/>
        <s v="Global Ergonomic Managers Chair"/>
        <s v="Eldon Regeneration Recycled Desk Accessories, Smoke"/>
        <s v="Global Deluxe Steno Chair"/>
        <s v="Wirebound Message Books, Four 2 3/4 x 5 Forms per Page, 200 Sets per Book"/>
        <s v="Dual Level, Single-Width Filing Carts"/>
        <s v="Rubber Band Ball"/>
        <s v="Space Solutions Commercial Steel Shelving"/>
        <s v="Google Nexus 5"/>
        <s v="Jet-Pak Recycled Peel 'N' Seal Padded Mailers"/>
        <s v="Snap-A-Way Black Print Carbonless Ruled Speed Letter, Triplicate"/>
        <s v="File Shuttle II and Handi-File, Black"/>
        <s v="Executive Impressions 13-1/2&quot; Indoor/Outdoor Wall Clock"/>
        <s v="Advantus Panel Wall Acrylic Frame"/>
        <s v="Eldon 400 Class Desk Accessories, Black Carbon"/>
        <s v="Wilson Jones Clip &amp; Carry Folder Binder Tool for Ring Binders, Clear"/>
        <s v="Memorex Micro Travel Drive 8 GB"/>
        <s v="Xerox 1978"/>
        <s v="Harbour Creations 67200 Series Stacking Chairs"/>
        <s v="Tenex V2T-RE Standard Weight Series Chair Mat, 45&quot; x 53&quot;, Lip 25&quot; x 12&quot;"/>
        <s v="Cush Cases Heavy Duty Rugged Cover Case for Samsung Galaxy S5 - Purple"/>
        <s v="Samsung Galaxy Mega 6.3"/>
        <s v="Avery 478"/>
        <s v="DAX Two-Tone Rosewood/Black Document Frame, Desktop, 5 x 7"/>
        <s v="Safco Chair Connectors, 6/Carton"/>
        <s v="Self-Adhesive Ring Binder Labels"/>
        <s v="Chromcraft Bull-Nose Wood 48&quot; x 96&quot; Rectangular Conference Tables"/>
        <s v="SanDisk Ultra 16 GB MicroSDHC Class 10 Memory Card"/>
        <s v="Avery Heavy-Duty EZD  Binder With Locking Rings"/>
        <s v="VariCap6 Expandable Binder"/>
        <s v="Eldon Fold 'N Roll Cart System"/>
        <s v="Avery Premier Heavy-Duty Binder with Round Locking Rings"/>
        <s v="Insertable Tab Post Binder Dividers"/>
        <s v="Lexmark MX611dhe Monochrome Laser Printer"/>
        <s v="GBC VeloBinder Manual Binding System"/>
        <s v="Alliance Rubber Bands"/>
        <s v="SlimView Poly Binder, 3/8&quot;"/>
        <s v="BlackBerry Q10"/>
        <s v="Lesro Sheffield Collection Coffee Table, End Table, Center Table, Corner Table"/>
        <s v="#10 Self-Seal White Envelopes"/>
        <s v="Hon Pagoda Stacking Chairs"/>
        <s v="36X48 HARDFLOOR CHAIRMAT"/>
        <s v="Conquest 14 Commercial Heavy-Duty Upright Vacuum, Collection System, Accessory Kit"/>
        <s v="Ampad #10 Peel &amp; Seel Holiday Envelopes"/>
        <s v="Linden 10&quot; Round Wall Clock, Black"/>
        <s v="Anderson Hickey Conga Table Tops &amp; Accessories"/>
        <s v="SimpliFile Personal File, Black Granite, 15w x 6-15/16d x 11-1/4h"/>
        <s v="OtterBox Commuter Series Case - iPhone 5 &amp; 5s"/>
        <s v="Logitech Wireless Headset H600 Over-The-Head Design"/>
        <s v="Xerox 230"/>
        <s v="Recycled Steel Personal File for Hanging File Folders"/>
        <s v="invisibleSHIELD by ZAGG Smudge-Free Screen Protector"/>
        <s v="Okidata C331dn Printer"/>
        <s v="Tyvek  Top-Opening Peel &amp; Seel Envelopes, Plain White"/>
        <s v="Office Star Flex Back Scooter Chair with White Frame"/>
        <s v="Acme Rosewood Handle Letter Opener"/>
        <s v="Global Leather and Oak Executive Chair, Black"/>
        <s v="BIC Brite Liner Highlighters, Chisel Tip"/>
        <s v="Avery 489"/>
        <s v="White Computer Printout Paper by Universal"/>
        <s v="#10 White Business Envelopes,4 1/8 x 9 1/2"/>
        <s v="Newell 34"/>
        <s v="Xerox 1971"/>
        <s v="Polycom CX300 Desktop Phone USB VoIP phone"/>
        <s v="Atlantic Metals Mobile 5-Shelf Bookcases, Custom Colors"/>
        <s v="Avery 510"/>
        <s v="Wilson Jones Four-Pocket Poly Binders"/>
        <s v="Accohide Poly Flexible Ring Binders"/>
        <s v="Memorex Froggy Flash Drive 4 GB"/>
        <s v="Southworth 100% R√©sum√© Paper, 24lb."/>
        <s v="Eldon Expressions Punched Metal &amp; Wood Desk Accessories, Pewter &amp; Cherry"/>
        <s v="Avery White Multi-Purpose Labels"/>
        <s v="Logitech G500s Laser Gaming Mouse with Adjustable Weight Tuning"/>
        <s v="Avery 485"/>
        <s v="Adams Telephone Message Book W/Dividers/Space For Phone Numbers, 5 1/4&quot;X8 1/2&quot;, 300/Messages"/>
        <s v="Bose SoundLink Bluetooth Speaker"/>
        <s v="Letter or Legal Size Expandable Poly String Tie Envelopes"/>
        <s v="Stiletto Hand Letter Openers"/>
        <s v="Logitech Desktop MK120 Mouse and keyboard Combo"/>
        <s v="Fellowes Bankers Box Staxonsteel Drawer File/Stacking System"/>
        <s v="Col-Erase Pencils with Erasers"/>
        <s v="Clarity 53712"/>
        <s v="Xerox 1941"/>
        <s v="APC 7 Outlet Network SurgeArrest Surge Protector"/>
        <s v="Canon Imageclass D680 Copier / Fax"/>
        <s v="Plantronics Voyager Pro Legend"/>
        <s v="Memorex Mini Travel Drive 64 GB USB 2.0 Flash Drive"/>
        <s v="Boston 19500 Mighty Mite Electric Pencil Sharpener"/>
        <s v="Avery 474"/>
        <s v="Newell 336"/>
        <s v="Cisco 8x8 Inc. 6753i IP Business Phone System"/>
        <s v="Tenex Chairmats For Use with Hard Floors"/>
        <s v="Acco Flexible ACCOHIDE Square Ring Data Binder, Dark Blue, 11 1/2&quot; X 14&quot; 7/8&quot;"/>
        <s v="Fellowes Command Center 5-outlet power strip"/>
        <s v="Avery Address/Shipping Labels for Typewriters, 4&quot; x 2&quot;"/>
        <s v="50 Colored Long Pencils"/>
        <s v="Rush Hierlooms Collection 1&quot; Thick Stackable Bookcases"/>
        <s v="Sauder Facets Collection Library, Sky Alder Finish"/>
        <s v="Hon Metal Bookcases, Putty"/>
        <s v="Acco PRESSTEX Data Binder with Storage Hooks, Light Blue, 9 1/2&quot; X 11&quot;"/>
        <s v="Cisco Unified IP Phone 7945G VoIP phone"/>
        <s v="Strathmore Photo Frame Cards"/>
        <s v="Xerox 1944"/>
        <s v="Kensington 7 Outlet MasterPiece HOMEOFFICE Power Control Center"/>
        <s v="Xerox 1991"/>
        <s v="Imation¬†Clip USB¬†flash drive¬†- 8 GB"/>
        <s v="Akro-Mils 12-Gallon Tote"/>
        <s v="Tenex Traditional Chairmats for Hard Floors, Average Lip, 36&quot; x 48&quot;"/>
        <s v="Xerox 1968"/>
        <s v="GBC Wire Binding Combs"/>
        <s v="GBC Recycled VeloBinder Covers"/>
        <s v="Holmes Replacement Filter for HEPA Air Cleaner, Medium Room"/>
        <s v="Pizazz Global Quick File"/>
        <s v="KeyTronic¬†KT400U2 -¬†Keyboard¬†- Black"/>
        <s v="Xerox 204"/>
        <s v="Chromcraft 48&quot; x 96&quot; Racetrack Double Pedestal Table"/>
        <s v="HP Standard 104 key PS/2 Keyboard"/>
        <s v="Macally Suction Cup Mount"/>
        <s v="Ativa MDM8000 8-Sheet Micro-Cut Shredder"/>
        <s v="Binney &amp; Smith inkTank Desk Highlighter, Chisel Tip, Yellow, 12/Box"/>
        <s v="Advantus Push Pins, Aluminum Head"/>
        <s v="Ooma Telo VoIP Home Phone System"/>
        <s v="Xerox 1905"/>
        <s v="Cardinal HOLDit! Binder Insert Strips,Extra Strips"/>
        <s v="Plantronics Audio 995 Wireless Stereo Headset"/>
        <s v="Xerox 200"/>
        <s v="Brites Rubber Bands, 1 1/2 oz. Box"/>
        <s v="Okidata MB491 Multifunction Printer"/>
        <s v="Avery Hanging File Binders"/>
        <s v="While You Were Out Pads, 50 per Pad, 4 x 5 1/4, Green Cycle"/>
        <s v="Kensington Orbit Wireless Mobile Trackball for PC and Mac"/>
        <s v="QVS USB Car Charger 2-Port 2.1Amp for iPod/iPhone/iPad/iPad 2/iPad 3"/>
        <s v="Newell 314"/>
        <s v="Ibico Ibimaster 300 Manual Binding System"/>
        <s v="Multi-Use Personal File Cart and Caster Set, Three Stacking Bins"/>
        <s v="Fellowes Stor/Drawer Steel Plus Storage Drawers"/>
        <s v="Boston Home &amp; Office Model 2000 Electric Pencil Sharpeners"/>
        <s v="Newell 31"/>
        <s v="Premium Transparent Presentation Covers, No Pattern/Clear, 8 1/2&quot; x 11&quot;"/>
        <s v="Xerox 1966"/>
        <s v="Acme Kleen Earth Office Shears"/>
        <s v="Elite 5&quot; Scissors"/>
        <s v="Acco PRESSTEX Data Binder with Storage Hooks, Dark Blue, 9 1/2&quot; X 11&quot;"/>
        <s v="Samsung HM1900 Bluetooth Headset"/>
        <s v="Acco Side-Punched Conventional Columnar Pads"/>
        <s v="Avery 492"/>
        <s v="Xerox 232"/>
        <s v="Adjustable Personal File Tote"/>
        <s v="Crayola Colored Pencils"/>
        <s v="Manila Recycled Extra-Heavyweight Clasp Envelopes, 6&quot; x 9&quot;"/>
        <s v="Sharp 1540cs Digital Laser Copier"/>
        <s v="Eldon Regeneration Recycled Desk Accessories, Black"/>
        <s v="Eldon File Chest Portable File"/>
        <s v="Bush Advantage Collection Round Conference Table"/>
        <s v="Verbatim Slim CD and DVD Storage Cases, 50/Pack"/>
        <s v="Eldon Advantage Foldable Chair Mats for Low Pile Carpets"/>
        <s v="Xerox 1964"/>
        <s v="GBC DocuBind 300 Electric Binding Machine"/>
        <s v="Sensible Storage WireTech Storage Systems"/>
        <s v="Quartet Omega Colored Chalk, 12/Pack"/>
        <s v="Advantus Panel Wall Certificate Holder - 8.5x11"/>
        <s v="Rubbermaid ClusterMat Chairmats, Mat Size- 66&quot; x 60&quot;, Lip 20&quot; x 11&quot; -90 Degree Angle"/>
        <s v="Balt Split Level Computer Training Table"/>
        <s v="Dixon Ticonderoga Core-Lock Colored Pencils"/>
        <s v="Things To Do Today Spiral Book"/>
        <s v="Apple iPhone 5S"/>
        <s v="Tensor Computer Mounted Lamp"/>
        <s v="Logitech Illuminated Ultrathin Keyboard with Backlighting"/>
        <s v="Serrated Blade or Curved Handle Hand Letter Openers"/>
        <s v="Premier Automatic Letter Opener"/>
        <s v="Eldon 300 Class Desk Accessories, Black"/>
        <s v="Sterilite Show Offs Storage Containers"/>
        <s v="Logitech G430 Surround Sound Gaming Headset with Dolby 7.1 Technology"/>
        <s v="Economy #2 Pencils"/>
        <s v="Maxell DVD-RAM Discs"/>
        <s v="Global Chrome Stack Chair"/>
        <s v="Xerox 196"/>
        <s v="Xerox 1895"/>
        <s v="Eldon &quot;L&quot; Workstation Diamond Chairmat"/>
        <s v="DAX Copper Panel Document Frame, 5 x 7 Size"/>
        <s v="Plantronics CS510 - Over-the-Head monaural Wireless Headset System"/>
        <s v="Eldon ProFile File 'N Store Portable File Tub Letter/Legal Size Black"/>
        <s v="Riverleaf Stik-Withit Designer Note Cubes"/>
        <s v="Acco Expandable Hanging Binders"/>
        <s v="High-Back Leather Manager's Chair"/>
        <s v="Eldon Gobal File Keepers"/>
        <s v="OIC #2 Pencils, Medium Soft"/>
        <s v="Avery 505"/>
        <s v="RCA ViSYS 25423RE1 Corded phone"/>
        <s v="Eldon Expressions Wood Desk Accessories, Oak"/>
        <s v="Newell 320"/>
        <s v="GBC Durable Plastic Covers"/>
        <s v="Master Giant Foot Doorstop, Safety Yellow"/>
        <s v="Xerox 1942"/>
        <s v="Bush Westfield Collection Bookcases, Fully Assembled"/>
        <s v="DAX Cubicle Frames - 8x10"/>
        <s v="WD My Passport Ultra 1TB Portable External Hard Drive"/>
        <s v="Howard Miller 11-1/2&quot; Diameter Brentwood Wall Clock"/>
        <s v="O'Sullivan Elevations Bookcase, Cherry Finish"/>
        <s v="Jackery Bar Premium Fast-charging Portable Charger"/>
        <s v="Belkin 7 Outlet SurgeMaster II"/>
        <s v="Stacking Trays by OIC"/>
        <s v="Xerox 1981"/>
        <s v="Mophie Juice Pack Helium for iPhone"/>
        <s v="Avery 477"/>
        <s v="Executive Impressions 10&quot; Spectator Wall Clock"/>
        <s v="Gear Head AU3700S Headset"/>
        <s v="GBC Poly Designer Binding Covers"/>
        <s v="Pressboard Covers with Storage Hooks, 9 1/2&quot; x 11&quot;, Light Blue"/>
        <s v="Avery Reinforcements for Hole-Punch Pages"/>
        <s v="Acco 6 Outlet Guardian Premium Plus Surge Suppressor"/>
        <s v="Performers Binder/Pad Holder, Black"/>
        <s v="Tennsco Double-Tier Lockers"/>
        <s v="Newell 338"/>
        <s v="Iris Project Case"/>
        <s v="Global Enterprise Series Seating High-Back Swivel/Tilt Chairs"/>
        <s v="Xerox 210"/>
        <s v="Boston Electric Pencil Sharpener, Model 1818, Charcoal Black"/>
        <s v="Economy Binders"/>
        <s v="Smead Alpha-Z Color-Coded Second Alphabetical Labels and Starter Set"/>
        <s v="Safco Value Mate Steel Bookcase, Baked Enamel Finish on Steel, Black"/>
        <s v="Cubify CubeX 3D Printer Double Head Print"/>
        <s v="Xerox 1939"/>
        <s v="Cisco Desktop Collaboration Experience DX650 IP Video Phone"/>
        <s v="O'Sullivan 3-Shelf Heavy-Duty Bookcases"/>
        <s v="Boston 1827 Commercial Additional Cutter, Drive Gear &amp; Gear Rack for 1606"/>
        <s v="Chromcraft Bull-Nose Wood Round Conference Table Top, Wood Base"/>
        <s v="PayAnywhere Card Reader"/>
        <s v="Harmony Air Purifier"/>
        <s v="Rogers Jumbo File, Granite"/>
        <s v="Vtech CS6719"/>
        <s v="GBC Premium Transparent Covers with Diagonal Lined Pattern"/>
        <s v="Polycom SoundPoint Pro SE-225 Corded phone"/>
        <s v="Xerox 2000"/>
        <s v="Hewlett-Packard Deskjet D4360 Printer"/>
        <s v="Airmail Envelopes"/>
        <s v="Mediabridge Sport Armband iPhone 5s"/>
        <s v="Logitech¬†LS21 Speaker System - PC Multimedia - 2.1-CH - Wired"/>
        <s v="Avery Metallic Poly Binders"/>
        <s v="#6 3/4 Gummed Flap White Envelopes"/>
        <s v="Nu-Dell Float Frame 11 x 14 1/2"/>
        <s v="Balt Solid Wood Rectangular Table"/>
        <s v="Polycom SoundPoint IP 450 VoIP phone"/>
        <s v="SANFORD Major Accent Highlighters"/>
        <s v="Wilson SignalBoost 841262 DB PRO Amplifier Kit"/>
        <s v="Southworth 25% Cotton Linen-Finish Paper &amp; Envelopes"/>
        <s v="Eldon 200 Class Desk Accessories"/>
        <s v="Xerox 231"/>
        <s v="Master Caster Door Stop, Brown"/>
        <s v="Inter-Office Recycled Envelopes, Brown Kraft, Button-String,10&quot; x 13&quot; , 100/Box"/>
        <s v="Martin Yale Chadless Opener Electric Letter Opener"/>
        <s v="Gould Plastics 18-Pocket Panel Bin, 34w x 5-1/4d x 20-1/2h"/>
        <s v="Lenovo 17-Key USB Numeric Keypad"/>
        <s v="Xerox 1992"/>
        <s v="Holmes 99% HEPA Air Purifier"/>
        <s v="Xerox 1892"/>
        <s v="Chromcraft Round Conference Tables"/>
        <s v="Xerox 1930"/>
        <s v="Xerox 211"/>
        <s v="Xerox 227"/>
        <s v="Seidio BD2-HK3IPH5-BK DILEX Case and Holster Combo for Apple iPhone 5/5s - Black"/>
        <s v="Avanti 4.4 Cu. Ft. Refrigerator"/>
        <s v="Sony 32GB Class 10 Micro SDHC R40 Memory Card"/>
        <s v="Tennsco Commercial Shelving"/>
        <s v="Westinghouse Floor Lamp with Metal Mesh Shade, Black"/>
        <s v="Premier Elliptical Ring Binder, Black"/>
        <s v="TOPS &quot;Important Message&quot; Pads, Canary, 4-1/4 x 5-1/2, 50 Sheets per Pad"/>
        <s v="BIC Brite Liner Highlighters"/>
        <s v="Master Big Foot Doorstop, Beige"/>
        <s v="Zebra Zazzle Fluorescent Highlighters"/>
        <s v="Bevis Round Conference Table Top &amp; Single Column Base"/>
        <s v="Tyvek Side-Opening Peel &amp; Seel Expanding Envelopes"/>
        <s v="Jensen SMPS-640 -¬†speaker phone"/>
        <s v="Master Caster Door Stop, Large Brown"/>
        <s v="Acco Perma 3000 Stacking Storage Drawers"/>
        <s v="Executive Impressions 13&quot; Chairman Wall Clock"/>
        <s v="Brother DCP1000 Digital 3 in 1 Multifunction Machine"/>
        <s v="Newell Chalk Holder"/>
        <s v="Nontoxic Chalk"/>
        <s v="GBC Therma-A-Bind 250T Electric Binding System"/>
        <s v="Super Bands, 12/Pack"/>
        <s v="Document Clip Frames"/>
        <s v="Global Armless Task Chair, Royal Blue"/>
        <s v="Hoover Replacement Belts For Soft Guard &amp; Commercial Ltweight Upright Vacs, 2/Pk"/>
        <s v="Deflect-o EconoMat Studded, No Bevel Mat for Low Pile Carpeting"/>
        <s v="Sauder Camden County Collection Library"/>
        <s v="Boston School Pro Electric Pencil Sharpener, 1670"/>
        <s v="Office Star - Ergonomic Mid Back Chair with 2-Way Adjustable Arms"/>
        <s v="Ibico Presentation Index for Binding Systems"/>
        <s v="Xerox 1917"/>
        <s v="Acco Banker's Clasps, 5 3/4&quot;-Long"/>
        <s v="Logitech Media Keyboard K200"/>
        <s v="Imation¬†30456 USB¬†Flash Drive¬†8GB"/>
        <s v="Global Low Back Tilter Chair"/>
        <s v="Xerox 1954"/>
        <s v="Newell 328"/>
        <s v="Aastra 6757i CT Wireless VoIP phone"/>
        <s v="Bevis Oval Conference Table, Walnut"/>
        <s v="Tennsco Stur-D-Stor Boltless Shelving, 5 Shelves, 24&quot; Deep, Sand"/>
        <s v="Xerox 19"/>
        <s v="Tops Wirebound Message Log Books"/>
        <s v="G.E. Longer-Life Indoor Recessed Floodlight Bulbs"/>
        <s v="Hon 61000 Series Interactive Training Tables"/>
        <s v="Avery 483"/>
        <s v="Dixon Ticonderoga Maple Cedar Pencil, #2"/>
        <s v="Acme Forged Steel Scissors with Black Enamel Handles"/>
        <s v="Tyvek Interoffice Envelopes, 9 1/2&quot; x 12 1/2&quot;, 100/Box"/>
        <s v="BIC Liqua Brite Liner"/>
        <s v="Kleencut Forged Office Shears by Acme United Corporation"/>
        <s v="Newell 313"/>
        <s v="Bush Westfield Collection Bookcases, Dark Cherry Finish"/>
        <s v="Logitech Keyboard K120"/>
        <s v="Master Caster Door Stop, Large Neon Orange"/>
        <s v="DAX Wood Document Frame"/>
        <s v="Xerox 1932"/>
        <s v="Avery Personal Creations Heavyweight Cards"/>
        <s v="Personal Folder Holder, Ebony"/>
        <s v="Acco 3-Hole Punch"/>
        <s v="Plantronics 81402"/>
        <s v="Avery Hi-Liter EverBold Pen Style Fluorescent Highlighters, 4/Pack"/>
        <s v="Hunt BOSTON Vista Battery-Operated Pencil Sharpener, Black"/>
        <s v="Hon Deluxe Fabric Upholstered Stacking Chairs, Rounded Back"/>
        <s v="Hunt PowerHouse Electric Pencil Sharpener, Blue"/>
        <s v="Woodgrain Magazine Files by Perma"/>
        <s v="Deflect-o EconoMat Nonstudded, No Bevel Mat"/>
        <s v="Space Solutions HD Industrial Steel Shelving."/>
        <s v="Green Canvas Binder for 8-1/2&quot; x 14&quot; Sheets"/>
        <s v="Newell 323"/>
        <s v="Sanford EarthWrite Recycled Pencils, Medium Soft, #2"/>
        <s v="Tennsco Snap-Together Open Shelving Units, Starter Sets and Add-On Units"/>
        <s v="Iceberg Mobile Mega Data/Printer Cart "/>
        <s v="Fiskars Spring-Action Scissors"/>
        <s v="Newell 309"/>
        <s v="SmartStand Mobile Device Holder, Assorted Colors"/>
        <s v="14-7/8 x 11 Blue Bar Computer Printout Paper"/>
        <s v="Advantus Push Pins"/>
        <s v="Avery 519"/>
        <s v="Belkin 8-Outlet Premiere SurgeMaster II Surge Protectors"/>
        <s v="Xerox 1909"/>
        <s v="Grandstream GXP2100 Mainstream Business Phone"/>
        <s v="Global Push Button Manager's Chair, Indigo"/>
        <s v="Permanent Self-Adhesive File Folder Labels for Typewriters by Universal"/>
        <s v="Wilson Jones Impact Binders"/>
        <s v="Acco Suede Grain Vinyl Round Ring Binder"/>
        <s v="AT&amp;T 1080 Phone"/>
        <s v="Logitech G600 MMO Gaming Mouse"/>
        <s v="Astroparche Fine Business Paper"/>
        <s v="Eldon 100 Class Desk Accessories"/>
        <s v="Acme Box Cutter Scissors"/>
        <s v="Eldon Expressions Wood and Plastic Desk Accessories, Oak"/>
        <s v="Newell 339"/>
        <s v="Acme Office Executive Series Stainless Steel Trimmers"/>
        <s v="Embossed Ink Jet Note Cards"/>
        <s v="Belkin F9S820V06 8 Outlet Surge"/>
        <s v="Howard Miller 11-1/2&quot; Diameter Ridgewood Wall Clock"/>
        <s v="Xerox 1933"/>
        <s v="Xerox 1928"/>
        <s v="Newell 347"/>
        <s v="Hammermill CopyPlus Copy Paper (20Lb. and 84 Bright)"/>
        <s v="Bagged Rubber Bands"/>
        <s v="Cardinal Hold-It CD Pocket"/>
        <s v="Nu-Dell Executive Frame"/>
        <s v="Wilson Jones Standard D-Ring Binders"/>
        <s v="Acrylic Self-Standing Desk Frames"/>
        <s v="Panasonic KX-TG6844B Expandable Digital Cordless Telephone"/>
        <s v="Plantronics MX500i Earset"/>
        <s v="Novimex Turbo Task Chair"/>
        <s v="Aastra 57i VoIP phone"/>
        <s v="Peel &amp; Seel Recycled Catalog Envelopes, Brown"/>
        <s v="Strathmore #10 Envelopes, Ultimate White"/>
        <s v="LF Elite 3D Dazzle Designer Hard Case Cover, Lf Stylus Pen and Wiper For Apple Iphone 5c Mini Lite"/>
        <s v="Xerox 1893"/>
        <s v="SpineVue Locking Slant-D Ring Binders by Cardinal"/>
        <s v="Advantus Employee of the Month Certificate Frame, 11 x 13-1/2"/>
        <s v="Stur-D-Stor Shelving, Vertical 5-Shelf: 72&quot;H x 36&quot;W x 18 1/2&quot;D"/>
        <s v="Acme Design Stainless Steel Bent Scissors"/>
        <s v="Barricks Non-Folding Utility Table with Steel Legs, Laminate Tops"/>
        <s v="XtraLife ClearVue Slant-D Ring Binders by Cardinal"/>
        <s v="Catalog Binders with Expanding Posts"/>
        <s v="Wirebound Message Books, 2 7/8&quot; x 5&quot;, 3 Forms per Page"/>
        <s v="Xerox 1882"/>
        <s v="Commercial WindTunnel Clean Air Upright Vacuum, Replacement Belts, Filtration Bags"/>
        <s v="6&quot; Cubicle Wall Clock, Black"/>
        <s v="Avery 51"/>
        <s v="Seth Thomas 16&quot; Steel Case Clock"/>
        <s v="Pressboard Data Binders by Wilson Jones"/>
        <s v="Iceberg Nesting Folding Chair, 19w x 6d x 43h"/>
        <s v="EcoTones Memo Sheets"/>
        <s v="Akro Stacking Bins"/>
        <s v="Boston KS Multi-Size Manual Pencil Sharpener"/>
        <s v="Personal File Boxes with Fold-Down Carry Handle"/>
        <s v="Array Memo Cubes"/>
        <s v="Texas Instruments TI-34 Scientific Calculator"/>
        <s v="Avery 493"/>
        <s v="Bush Somerset Collection Bookcase"/>
        <s v="Logitech M510 Wireless Mouse"/>
        <s v="Acco Clips to Go Binder Clips, 24 Clips in Two Sizes"/>
        <s v="Standard Line ¬ìWhile You Were Out¬î Hardbound Telephone Message Book"/>
        <s v="SAFCO Mobile Desk Side File, Wire Frame"/>
        <s v="Kingston Digital DataTraveler 64GB USB 2.0"/>
        <s v="Logitech¬†Z-906 Speaker sys - home theater - 5.1-CH"/>
        <s v="3M Polarizing Light Filter Sleeves"/>
        <s v="Bush Heritage Pine Collection 5-Shelf Bookcase, Albany Pine Finish, *Special Order"/>
        <s v="Tenex File Box, Personal Filing Tote with Lid, Black"/>
        <s v="Sanyo Counter Height Refrigerator with Crisper, 3.6 Cubic Foot, Stainless Steel/Black"/>
        <s v="NETGEAR N750 Dual Band Wi-Fi Gigabit Router"/>
        <s v="Unpadded Memo Slips"/>
        <s v="Fiskars 8&quot; Scissors, 2/Pack"/>
        <s v="Acco Glide Clips"/>
        <s v="Bush Cubix Conference Tables, Fully Assembled"/>
        <s v="TOPS Carbonless Receipt Book, Four 2-3/4 x 7-1/4 Money Receipts per Page"/>
        <s v="Xerox 217"/>
        <s v="OIC Stacking Trays"/>
        <s v="Tennsco Industrial Shelving"/>
        <s v="O'Sullivan 2-Shelf Heavy-Duty Bookcases"/>
        <s v="Digium D40 VoIP phone"/>
        <s v="KeyTronic¬†E03601U1 -¬†Keyboard¬†- Beige"/>
        <s v="Xerox 1925"/>
        <s v="Message Book, Wirebound, Four 5 1/2&quot; X 4&quot; Forms/Pg., 200 Dupl. Sets/Book"/>
        <s v="TOPS 4 x 6 Fluorescent Color Memo Sheets, 500 Sheets per Pack"/>
        <s v="Acco 6 Outlet Guardian Premium Surge Suppressor"/>
        <s v="Faber Castell Col-Erase Pencils"/>
        <s v="Colored Push Pins"/>
        <s v="SAFCO PlanMaster Boards, 60w x 37-1/2d, White Melamine"/>
        <s v="Motorla HX550 Universal Bluetooth Headset"/>
        <s v="Xerox 20"/>
        <s v="Newell 35"/>
        <s v="Stackable Trays"/>
        <s v="Fellowes High-Stak Drawer Files"/>
        <s v="Logitech¬†VX Revolution Cordless Laser Mouse for Notebooks (Black)"/>
        <s v="Kensington Expert Mouse Optical USB Trackball for PC or Mac"/>
        <s v="Xerox 221"/>
        <s v="Newell 312"/>
        <s v="Black Print Carbonless 8 1/2&quot; x 8 1/4&quot; Rapid Memo Book"/>
        <s v="Iceberg OfficeWorks 42&quot; Round Tables"/>
        <s v="Electrix 20W Halogen Replacement Bulb for Zoom-In Desk Lamp"/>
        <s v="Logitech G35 7.1-Channel Surround Sound Headset"/>
        <s v="Luxo Adjustable Task Clamp Lamp"/>
        <s v="Dexim XPower Skin Super-Thin Power Case for iPhone 5 - Black"/>
        <s v="I Need's 3d Hello Kitty Hybrid Silicone Case Cover for HTC One X 4g with 3d Hello Kitty Stylus Pen Green/pink"/>
        <s v="Eldon Expressions Desk Accessory, Wood Pencil Holder, Oak"/>
        <s v="Xerox 1975"/>
        <s v="DAX Black Cherry Wood-Tone Poster Frame"/>
        <s v="StarTech.com 10/100 VDSL2 Ethernet Extender Kit"/>
        <s v="Avery 475"/>
        <s v="Avery 476"/>
        <s v="Belkin 19&quot; Center-Weighted Shelf, Gray"/>
        <s v="Hon Comfortask Task/Swivel Chairs"/>
        <s v="JM Magazine Binder"/>
        <s v="Xerox 1915"/>
        <s v="Vtech AT&amp;T CL2940 Corded Speakerphone, Black"/>
        <s v="Peel &amp; Seel Envelopes"/>
        <s v="Black Print Carbonless Snap-Off Rapid Letter, 8 1/2&quot; x 7&quot;"/>
        <s v="Acme Softgrip Scissors"/>
        <s v="Tenex B1-RE Series Chair Mats for Low Pile Carpets"/>
        <s v="Compact Automatic Electric Letter Opener"/>
        <s v="Hoover Commercial Soft Guard Upright Vacuum And Disposable Filtration Bags"/>
        <s v="Griffin GC17055 Auxiliary Audio Cable"/>
        <s v="Rogers Profile Extra Capacity Storage Tub"/>
        <s v="RCA ViSYS 25825 Wireless digital phone"/>
        <s v="Carina Media Storage Towers in Natural &amp; Black"/>
        <s v="DAX Contemporary Wood Frame with Silver Metal Mat, Desktop, 11 x 14 Size"/>
        <s v="Fellowes Recycled Storage Drawers"/>
        <s v="Xerox 203"/>
        <s v="Office Star - Contemporary Swivel Chair with Padded Adjustable Arms and Flex Back"/>
        <s v="Xerox 1945"/>
        <s v="Westinghouse Mesh Shade Clip-On Gooseneck Lamp, Black"/>
        <s v="Avery Non-Stick Heavy Duty View Round Locking Ring Binders"/>
        <s v="Cardinal Poly Pocket Divider Pockets for Ring Binders"/>
        <s v="Avery 503"/>
        <s v="GBC VeloBind Cover Sets"/>
        <s v="Holmes Cool Mist Humidifier for the Whole House with 8-Gallon Output per Day, Extended Life Filter"/>
        <s v="OtterBox Defender Series Case - Samsung Galaxy S4"/>
        <s v="Eldon 200 Class Desk Accessories, Smoke"/>
        <s v="SanDisk Cruzer 32 GB USB Flash Drive"/>
        <s v="Xerox 23"/>
        <s v="Portable Personal File Box"/>
        <s v="Euro-Pro Shark Turbo Vacuum"/>
        <s v="Security-Tint Envelopes"/>
        <s v="Hon 4070 Series Pagoda Round Back Stacking Chairs"/>
        <s v="Acme Kleencut Forged Steel Scissors"/>
        <s v="Companion Letter/Legal File, Black"/>
        <s v="Plantronics Encore H101 Dual Earpieces¬†Headset"/>
        <s v="Xerox 189"/>
        <s v="Xerox 1897"/>
        <s v="Nu-Dell Leatherette Frames"/>
        <s v="AT&amp;T 841000 Phone"/>
        <s v="Electrix Incandescent Magnifying Lamp, Black"/>
        <s v="Xerox 1929"/>
        <s v="Zebra GX420t Direct Thermal/Thermal Transfer Printer"/>
        <s v="Cisco SPA 502G IP Phone"/>
        <s v="Rediform Voice Mail Log Books"/>
        <s v="Apple iPhone 5"/>
        <s v="Xerox 194"/>
        <s v="Master Caster Door Stop, Gray"/>
        <s v="Socket Bluetooth Cordless Hand Scanner (CHS)"/>
        <s v="Important Message Pads, 50 4-1/4 x 5-1/2 Forms per Pad"/>
        <s v="G.E. Halogen Desk Lamp Bulbs"/>
        <s v="Okidata B400 Printer"/>
        <s v="Peel-Off China Markers"/>
        <s v="Xerox 1947"/>
        <s v="Barricks 18&quot; x 48&quot; Non-Folding Utility Table with Bottom Storage Shelf"/>
        <s v="Rogers Deluxe File Chest"/>
        <s v="Fellowes Staxonsteel Drawer Files"/>
        <s v="Fellowes PB300 Plastic Comb Binding Machine"/>
        <s v="Avery 48"/>
        <s v="Bush Cubix Collection Bookcases, Fully Assembled"/>
        <s v="Global Highback Leather Tilter in Burgundy"/>
        <s v="Office Star - Contemporary Task Swivel Chair"/>
        <s v="iOttie XL Car Mount"/>
        <s v="Eldon Cleatmat Chair Mats for Medium Pile Carpets"/>
        <s v="XtraLife ClearVue Slant-D Ring Binder, White, 3&quot;"/>
        <s v="AmazonBasics 3-Button USB Wired Mouse"/>
        <s v="Anker Astro 15000mAh USB Portable Charger"/>
        <s v="Office Star - Mid Back Dual function Ergonomic High Back Chair with 2-Way Adjustable Arms"/>
        <s v="Panasonic KP-380BK Classic Electric Pencil Sharpener"/>
        <s v="Eldon Image Series Black Desk Accessories"/>
        <s v="First Data TMFD35 PIN Pad"/>
        <s v="Round Specialty Laser Printer Labels"/>
        <s v="Cyber Acoustics AC-202b Speech Recognition Stereo Headset"/>
        <s v="Boston 1730 StandUp Electric Pencil Sharpener"/>
        <s v="Plastic Binding Combs"/>
        <s v="Contemporary Borderless Frame"/>
        <s v="Office Star - Contemporary Task Swivel chair with Loop Arms, Charcoal"/>
        <s v="Southworth 25% Cotton Premium Laser Paper and Envelopes"/>
        <s v="Panasonic KX TS3282W Corded phone"/>
        <s v="GBC Twin Loop Wire Binding Elements, 9/16&quot; Spine, Black"/>
        <s v="Acme 10&quot; Easy Grip Assistive Scissors"/>
        <s v="Pressboard Hanging Data Binders for Unburst Sheets"/>
        <s v="Xerox 212"/>
        <s v="3D Systems Cube Printer, 2nd Generation, White"/>
        <s v="Xerox 209"/>
        <s v="Alliance Super-Size Bands, Assorted Sizes"/>
        <s v="Memorex Micro Travel Drive 16 GB"/>
        <s v="Nokia Lumia 925"/>
        <s v="Maxell 74 Minute CDR, 10/Pack"/>
        <s v="Fluorescent Highlighters by Dixon"/>
        <s v="Avery 49"/>
        <s v="Tenex 46&quot; x 60&quot; Computer Anti-Static Chairmat, Rectangular Shaped"/>
        <s v="Belkin 5 Outlet SurgeMaster Power Centers"/>
        <s v="Ames Color-File Green Diamond Border X-ray Mailers"/>
        <s v="Xerox 1965"/>
        <s v="Imation Bio 2GB USB¬†Flash Drive Imation¬†Corp"/>
        <s v="Polycom VVX 310 VoIP phone"/>
        <s v="Linden 12&quot; Wall Clock With Oak Frame"/>
        <s v="Xerox 1946"/>
        <s v="Cisco SPA508G"/>
        <s v="Fellowes Powershred HS-440 4-Sheet High Security Shredder"/>
        <s v="Avery 496"/>
        <s v="Xerox 1914"/>
        <s v="Avery 516"/>
        <s v="Xerox 1999"/>
        <s v="Global Executive Mid-Back Manager's Chair"/>
        <s v="SAFCO PlanMaster Heigh-Adjustable Drafting Table Base, 43w x 30d x 30-37h, Black"/>
        <s v="OtterBox Commuter Series Case - Samsung Galaxy S4"/>
        <s v="Fellowes 8 Outlet Superior Workstation Surge Protector"/>
        <s v="Microsoft Wireless Mobile Mouse 4000"/>
        <s v="GBC Linen Binding Covers"/>
        <s v="Wirebound Message Forms, Four 2 3/4 x 5 Forms per Page, Pink Paper"/>
        <s v="Assorted Color Push Pins"/>
        <s v="JBL Micro Wireless Portable Bluetooth Speaker"/>
        <s v="Wilson Jones Elliptical Ring 3 1/2&quot; Capacity Binders, 800 sheets"/>
        <s v="Microsoft Natural Ergonomic Keyboard 4000"/>
        <s v="Boston 16765 Mini Stand Up Battery Pencil Sharpener"/>
        <s v="Newell 33"/>
        <s v="Avery 487"/>
        <s v="GBC Instant Report Kit"/>
        <s v="Acco Recycled 2&quot; Capacity Laser Printer Hanging Data Binders"/>
        <s v="Acco Economy Flexible Poly Round Ring Binder"/>
        <s v="Xerox 229"/>
        <s v="Panasonic KX MC6040 Color Laser Multifunction Printer"/>
        <s v="Hypercom P1300 Pinpad"/>
        <s v="Global Stack Chair with Arms, Black"/>
        <s v="GBC DocuBind P400 Electric Binding System"/>
        <s v="Sony Micro Vault Click 4 GB USB 2.0 Flash Drive"/>
        <s v="Executive Impressions 14&quot; Two-Color Numerals Wall Clock"/>
        <s v="TOPS Money Receipt Book, Consecutively Numbered in Red,"/>
        <s v="GE 4 Foot Flourescent Tube, 40 Watt"/>
        <s v="Rediform S.O.S. 1-Up Phone Message Bk, 4-1/4x3-1/16 Bk, 1 Form/Pg, 40 Messages/Bk, 3/Pk"/>
        <s v="Global Wood Trimmed Manager's Task Chair, Khaki"/>
        <s v="Logitech¬†Gaming G510s - Keyboard"/>
        <s v="Anker Astro Mini 3000mAh Ultra-Compact Portable Charger"/>
        <s v="Bretford CR8500 Series Meeting Room Furniture"/>
        <s v="Xerox 1997"/>
        <s v="Xerox 190"/>
        <s v="Xerox 219"/>
        <s v="Telephone Message Books with Fax/Mobile Section, 5 1/2&quot; x 3 3/16&quot;"/>
        <s v="Surelock Post Binders"/>
        <s v="Samsung Galaxy S4"/>
        <s v="Bush Westfield Collection Bookcases, Medium Cherry Finish"/>
        <s v="Logitech¬†MX Performance Wireless Mouse"/>
        <s v="Avery 495"/>
        <s v="Xerox 1884"/>
        <s v="Cherry 142-key Programmable Keyboard"/>
        <s v="Motorola L703CM"/>
        <s v="HTC One Mini"/>
        <s v="Laser &amp; Ink Jet Business Envelopes"/>
        <s v="Xerox 1916"/>
        <s v="12 Colored Short Pencils"/>
        <s v="Polycom VoiceStation 500 Conference¬†phone"/>
        <s v="Electrix Halogen Magnifier Lamp"/>
        <s v="Xerox 1976"/>
        <s v="Acme Titanium Bonded Scissors"/>
        <s v="Recycled Easel Ring Binders"/>
        <s v="Black Avery Memo-Size 3-Ring Binder, 5 1/2&quot; x 8 1/2&quot;"/>
        <s v="Panasonic KX T7736-B Digital phone"/>
        <s v="24 Capacity Maxi Data Binder Racks, Pearl"/>
        <s v="Global Adaptabilities Conference Tables"/>
        <s v="Avery Poly Binder Pockets"/>
        <s v="Xerox 1983"/>
        <s v="Eldon Mobile Mega Data Cart  Mega Stackable  Add-On Trays"/>
        <s v="DAX Solid Wood Frames"/>
        <s v="Ricoh - Ink Collector Unit for GX3000 Series Printers"/>
        <s v="Ibico Recycled Linen-Style Covers"/>
        <s v="Eldon 500 Class Desk Accessories"/>
        <s v="Logitech Wireless Anywhere Mouse MX for PC and Mac"/>
        <s v="Sauder Forest Hills Library with Doors, Woodland Oak Finish"/>
        <s v="Eureka Sanitaire  Multi-Pro Heavy-Duty Upright, Disposable Bags"/>
        <s v="Griffin GC36547 PowerJolt SE Lightning Charger"/>
        <s v="Swingline SM12-08 MicroCut Jam Free Shredder"/>
        <s v="Verbatim 25 GB 6x Blu-ray Single Layer Recordable Disc, 10/Pack"/>
        <s v="DAX Cubicle Frames, 8-1/2 x 11"/>
        <s v="DAX Metal Frame, Desktop, Stepped-Edge"/>
        <s v="Eureka The Boss Lite 10-Amp Upright Vacuum, Blue"/>
        <s v="Tenex Personal Filing Tote With Secure Closure Lid, Black/Frost"/>
        <s v="Memorex Mini Travel Drive 16 GB USB 2.0 Flash Drive"/>
        <s v="Xerox 206"/>
        <s v="Acme Galleria Hot Forged Steel Scissors with Colored Handles"/>
        <s v="Adams Phone Message Book, 200 Message Capacity, 8 1/16¬î x 11¬î"/>
        <s v="LG G3"/>
        <s v="Tensor Brushed Steel Torchiere Floor Lamp"/>
        <s v="Eldon Expressions Punched Metal &amp; Wood Desk Accessories, Black &amp; Cherry"/>
        <s v="Hon 2111 Invitation Series Straight Table"/>
        <s v="Canon PC-428 Personal Copier"/>
        <s v="Eberhard Faber 3 1/2&quot; Golf Pencils"/>
        <s v="Xerox 1900"/>
        <s v="Globe Weis Peel &amp; Seel First Class Envelopes"/>
        <s v="Seth Thomas 13 1/2&quot; Wall Clock"/>
        <s v="Deflect-o RollaMat Studded, Beveled Mat for Medium Pile Carpeting"/>
        <s v="Eldon 200 Class Desk Accessories, Burgundy"/>
        <s v="Manco Dry-Lighter Erasable Highlighter"/>
        <s v="AT&amp;T CL83451 4-Handset Telephone"/>
        <s v="AT&amp;T CL82213"/>
        <s v="Global Manager's Adjustable Task Chair, Storm"/>
        <s v="Hon 4-Shelf Metal Bookcases"/>
        <s v="Maxell 74 Minute CD-R Spindle, 50/Pack"/>
        <s v="Boston 16701 Slimline Battery Pencil Sharpener"/>
        <s v="Plantronics Single Ear Headset"/>
        <s v="Newell 350"/>
        <s v="Belkin Standard 104 key USB Keyboard"/>
        <s v="Avery 506"/>
        <s v="Zebra GK420t Direct Thermal/Thermal Transfer Printer"/>
        <s v="Memorex 25GB 6X Branded Blu-Ray Recordable Disc, 15/Pack"/>
        <s v="Avery Round Ring Poly Binders"/>
        <s v="Global Comet Stacking Arm Chair"/>
        <s v="Eureka The Boss Cordless Rechargeable Stick Vac"/>
        <s v="Avery Hi-Liter Smear-Safe Highlighters"/>
        <s v="It's Hot Message Books with Stickers, 2 3/4&quot; x 5&quot;"/>
        <s v="Hoover Commercial SteamVac"/>
        <s v="Riverside Palais Royal Lawyers Bookcase, Royale Cherry Finish"/>
        <s v="Shocksock Galaxy S4 Armband"/>
        <s v="Panasonic KP-150 Electric Pencil Sharpener"/>
        <s v="Xerox 193"/>
        <s v="Ibico EPK-21 Electric Binding System"/>
        <s v="Polycom CX600 IP Phone VoIP phone"/>
        <s v="Permanent Self-Adhesive File Folder Labels for Typewriters, 1 1/8 x 3 1/2, White"/>
        <s v="Logitech G602 Wireless Gaming Mouse"/>
        <s v="Xerox 1949"/>
        <s v="Contico 72&quot;H Heavy-Duty Storage System"/>
        <s v="Xerox 1899"/>
        <s v="Hon Metal Bookcases, Black"/>
        <s v="Belkin 7-Outlet SurgeMaster Home Series"/>
        <s v="DAX Two-Tone Silver Metal Document Frame"/>
        <s v="Hoover Shoulder Vac Commercial Portable Vacuum"/>
        <s v="Rogers Handheld Barrel Pencil Sharpener"/>
        <s v="Acco Perma 4000 Stacking Storage Drawers"/>
        <s v="Sanyo 2.5 Cubic Foot Mid-Size Office Refrigerators"/>
        <s v="DAX Clear Channel Poster Frame"/>
        <s v="Bush Westfield Collection Bookcases, Dark Cherry Finish, Fully Assembled"/>
        <s v="iOttie HLCRIO102 Car Mount"/>
        <s v="Avery Heavy-Duty EZD View Binder with Locking Rings"/>
        <s v="Sauder Barrister Bookcases"/>
        <s v="Wilson Jones 14 Line Acrylic Coated Pressboard Data Binders"/>
        <s v="Padded Folding Chairs, Black, 4/Carton"/>
        <s v="Hot File 7-Pocket, Floor Stand"/>
        <s v="O'Sullivan 2-Door Barrister Bookcase in Odessa Pine"/>
        <s v="Large Capacity Hanging Post Binders"/>
        <s v="Okidata MB760 Printer"/>
        <s v="Electrix Fluorescent Magnifier Lamps &amp; Weighted Base"/>
        <s v="Magnifier Swing Arm Lamp"/>
        <s v="Newell 348"/>
        <s v="Avery 508"/>
        <s v="Canon imageCLASS 2200 Advanced Copier"/>
        <s v="Contemporary Wood/Metal Frame"/>
        <s v="Xerox 1937"/>
        <s v="Grandstream GXP1160 VoIP phone"/>
        <s v="Perixx PERIBOARD-512B, Ergonomic Split Keyboard"/>
        <s v="Avery Legal 4-Ring Binder"/>
        <s v="Hon Every-Day Chair Series Swivel Task Chairs"/>
        <s v="Binder Posts"/>
        <s v="Acme Design Line 8&quot; Stainless Steel Bent Scissors w/Champagne Handles, 3-1/8&quot; Cut"/>
        <s v="Howard Miller Distant Time Traveler Alarm Clock"/>
        <s v="Acco Perma 2700 Stacking Storage Drawers"/>
        <s v="Riverside Furniture Oval Coffee Table, Oval End Table, End Table with Drawer"/>
        <s v="Newell 335"/>
        <s v="Hammermill Color Copier Paper (28Lb. and 96 Bright)"/>
        <s v="Adams Telephone Message Book w/Frequently-Called Numbers Space, 400 Messages per Book"/>
        <s v="Revere Boxed Rubber Bands by Revere"/>
        <s v="Eldon Im√†ge Series Desk Accessories, Clear"/>
        <s v="Logitech Wireless Gaming Headset G930"/>
        <s v="Southworth Parchment Paper &amp; Envelopes"/>
        <s v="OIC Thumb-Tacks"/>
        <s v="Texas Instrument TI-15 Fraction Calculator"/>
        <s v="Sterling Rubber Bands by Alliance"/>
        <s v="Belkin iPhone and iPad Lightning Cable"/>
        <s v="Executive Impressions Supervisor Wall Clock"/>
        <s v="Eldon Antistatic Chair Mats for Low to Medium Pile Carpets"/>
        <s v="HP Officejet Pro 8600 e-All-In-One Printer, Copier, Scanner, Fax"/>
        <s v="Lunatik TT5L-002 Taktik Strike Impact Protection System for iPhone 5"/>
        <s v="Panasonic KX TS208W Corded phone"/>
        <s v="Wi-Ex zBoost YX540 Cellular Phone Signal Booster"/>
        <s v="Maxell 4.7GB DVD+RW 3/Pack"/>
        <s v="GBC Instant Index System for Binding Systems"/>
        <s v="SAFCO Commercial Wire Shelving, Black"/>
        <s v="Luxo Professional Magnifying Clamp-On Fluorescent Lamps"/>
        <s v="Sanford Colorific Eraseable Coloring Pencils, 12 Count"/>
        <s v="Okidata B401 Printer"/>
        <s v="Dixon Ticonderoga Pencils"/>
        <s v="GBC Laser Imprintable Binding System Covers, Desert Sand"/>
        <s v="Honeywell Quietcare HEPA Air Cleaner"/>
        <s v="Bulldog Table or Wall-Mount Pencil Sharpener"/>
        <s v="Nu-Dell Oak Frame"/>
        <s v="Ibico EB-19 Dual Function Manual Binding System"/>
        <s v="Xerox Blank Computer Paper"/>
        <s v="Razer Kraken PRO Over Ear PC and Music Headset"/>
        <s v="Xerox 1886"/>
        <s v="Mead 1st Gear 2&quot; Zipper Binder, Asst. Colors"/>
        <s v="Global Enterprise Series Seating Low-Back Swivel/Tilt Chairs"/>
        <s v="3.6 Cubic Foot Counter Height Office Refrigerator"/>
        <s v="Memorex 25GB 6X Branded Blu-Ray Recordable Disc, 30/Pack"/>
        <s v="Weyerhaeuser First Choice Laser/Copy Paper (20Lb. and 88 Bright)"/>
        <s v="Blackstonian Pencils"/>
        <s v="Avery Hidden Tab Dividers for Binding Systems"/>
        <s v="Xerox 1967"/>
        <s v="Dixon Ticonderoga Core-Lock Colored Pencils, 48-Color Set"/>
        <s v="O'Sullivan 5-Shelf Heavy-Duty Bookcases"/>
        <s v="Imation¬†Swivel¬†Flash Drive¬†USB¬†flash drive¬†- 8 GB"/>
        <s v="Boston 1799 Powerhouse Electric Pencil Sharpener"/>
        <s v="Holmes Visible Mist Ultrasonic Humidifier with 2.3-Gallon Output per Day, Replacement Filter"/>
        <s v="OIC Colored Binder Clips, Assorted Sizes"/>
        <s v="Deflect-o DuraMat Antistatic Studded Beveled Mat for Medium Pile Carpeting"/>
        <s v="C-Line Peel &amp; Stick Add-On Filing Pockets, 8-3/4 x 5-1/8, 10/Pack"/>
        <s v="Blue Parrot B250XT Professional Grade Wireless Bluetooth¬†Headset¬†with"/>
        <s v="AT&amp;T CL2909"/>
        <s v="Imation¬†8gb Micro Traveldrive Usb 2.0¬†Flash Drive"/>
        <s v="Xerox 21"/>
        <s v="Avery 481"/>
        <s v="Acco Smartsocket Table Surge Protector, 6 Color-Coded Adapter Outlets"/>
        <s v="GBC ProClick 150 Presentation Binding System"/>
        <s v="Memorex Mini Travel Drive 32 GB USB 2.0 Flash Drive"/>
        <s v="Dana Swing-Arm Lamps"/>
        <s v="Eldon Radial Chair Mat for Low to Medium Pile Carpets"/>
        <s v="Avery Binding System Hidden Tab Executive Style Index Sets"/>
        <s v="Seth Thomas 8 1/2&quot; Cubicle Clock"/>
        <s v="Tenex Carpeted, Granite-Look or Clear Contemporary Contour Shape Chair Mats"/>
        <s v="Howard Miller 13-1/2&quot; Diameter Rosebrook Wall Clock"/>
        <s v="Office Star - Task Chair with Contemporary Loop Arms"/>
        <s v="Smead Alpha-Z Color-Coded Name Labels First Letter Starter Set"/>
        <s v="Rosewill 107 Normal Keys USB Wired Standard Keyboard"/>
        <s v="Recycled Interoffice Envelopes with String and Button Closure, 10 x 13"/>
        <s v="Samsung Replacement EH64AVFWE Premium Headset"/>
        <s v="Eldon Executive Woodline II Desk Accessories, Mahogany"/>
        <s v="Office Star Flex Back Scooter Chair with Aluminum Finish Frame"/>
        <s v="Bionaire Personal Warm Mist Humidifier/Vaporizer"/>
        <s v="Belkin 8 Outlet Surge Protector"/>
        <s v="Plantronics Cordless¬†Phone Headset¬†with In-line Volume - M214C"/>
        <s v="Acme Hot Forged Carbon Steel Scissors with Nickel-Plated Handles, 3 7/8&quot; Cut, 8&quot;L"/>
        <s v="Ampad Evidence Wirebond Steno Books, 6&quot; x 9&quot;"/>
        <s v="Prismacolor Color Pencil Set"/>
        <s v="Xerox 1907"/>
        <s v="DAX Charcoal/Nickel-Tone Document Frame, 5 x 7"/>
        <s v="Eldon Econocleat Chair Mats for Low Pile Carpets"/>
        <s v="Universal Recycled Hanging Pressboard Report Binders, Letter Size"/>
        <s v="Ibico Recycled Grain-Textured Covers"/>
        <s v="Bush Andora Conference Table, Maple/Graphite Gray Finish"/>
        <s v="Avaya 5410 Digital phone"/>
      </sharedItems>
    </cacheField>
    <cacheField name="Sales" numFmtId="0">
      <sharedItems containsSemiMixedTypes="0" containsString="0" containsNumber="1" minValue="0.99" maxValue="13999.96"/>
    </cacheField>
    <cacheField name="Quantity" numFmtId="0">
      <sharedItems containsSemiMixedTypes="0" containsString="0" containsNumber="1" containsInteger="1" minValue="1" maxValue="14"/>
    </cacheField>
    <cacheField name="Profit" numFmtId="0">
      <sharedItems containsSemiMixedTypes="0" containsString="0" containsNumber="1" minValue="-3399.98" maxValue="6719.98" count="2164">
        <n v="6.87"/>
        <n v="14.17"/>
        <n v="1.97"/>
        <n v="90.72"/>
        <n v="5.78"/>
        <n v="34.47"/>
        <n v="85.31"/>
        <n v="68.36"/>
        <n v="132.59"/>
        <n v="9.99"/>
        <n v="2.48"/>
        <n v="16.010000000000002"/>
        <n v="7.38"/>
        <n v="240.26"/>
        <n v="4.22"/>
        <n v="11.77"/>
        <n v="3.89"/>
        <n v="6.15"/>
        <n v="9.36"/>
        <n v="68.959999999999994"/>
        <n v="22.33"/>
        <n v="111.3"/>
        <n v="62.99"/>
        <n v="4.17"/>
        <n v="6.2"/>
        <n v="6.63"/>
        <n v="8.2799999999999994"/>
        <n v="3.11"/>
        <n v="-3.79"/>
        <n v="17.96"/>
        <n v="-26.88"/>
        <n v="-3.84"/>
        <n v="-25.82"/>
        <n v="165.38"/>
        <n v="-1.83"/>
        <n v="30.5"/>
        <n v="-9.16"/>
        <n v="26.24"/>
        <n v="9.6199999999999992"/>
        <n v="16.66"/>
        <n v="3.46"/>
        <n v="26.66"/>
        <n v="18.45"/>
        <n v="20.7"/>
        <n v="2.38"/>
        <n v="5.0999999999999996"/>
        <n v="68.98"/>
        <n v="20.16"/>
        <n v="17.77"/>
        <n v="15.24"/>
        <n v="26.27"/>
        <n v="48.54"/>
        <n v="21.03"/>
        <n v="1.79"/>
        <n v="51.48"/>
        <n v="2.69"/>
        <n v="13.35"/>
        <n v="9.69"/>
        <n v="9.84"/>
        <n v="53.26"/>
        <n v="21.26"/>
        <n v="22.98"/>
        <n v="6.71"/>
        <n v="-161.88"/>
        <n v="0.28999999999999998"/>
        <n v="44.48"/>
        <n v="26.06"/>
        <n v="22.68"/>
        <n v="4.75"/>
        <n v="28.14"/>
        <n v="3.58"/>
        <n v="636"/>
        <n v="35.159999999999997"/>
        <n v="210.49"/>
        <n v="92.37"/>
        <n v="2.3199999999999998"/>
        <n v="4.0999999999999996"/>
        <n v="4.0599999999999996"/>
        <n v="1.55"/>
        <n v="51.94"/>
        <n v="47.84"/>
        <n v="47.96"/>
        <n v="10.89"/>
        <n v="78.86"/>
        <n v="-24.56"/>
        <n v="-62.88"/>
        <n v="9.3000000000000007"/>
        <n v="3.59"/>
        <n v="52.51"/>
        <n v="1.71"/>
        <n v="2.04"/>
        <n v="81.739999999999995"/>
        <n v="35"/>
        <n v="1.6"/>
        <n v="335.99"/>
        <n v="4.49"/>
        <n v="2.8"/>
        <n v="-17.46"/>
        <n v="2.33"/>
        <n v="4.8"/>
        <n v="8.48"/>
        <n v="-5.71"/>
        <n v="179.19"/>
        <n v="0.92"/>
        <n v="-29.94"/>
        <n v="25.48"/>
        <n v="17.34"/>
        <n v="27.72"/>
        <n v="701.99"/>
        <n v="25.58"/>
        <n v="37.79"/>
        <n v="434.99"/>
        <n v="13.3"/>
        <n v="-112.95"/>
        <n v="4.6500000000000004"/>
        <n v="13.61"/>
        <n v="27.43"/>
        <n v="31.45"/>
        <n v="-18.45"/>
        <n v="65.73"/>
        <n v="26.87"/>
        <n v="25.9"/>
        <n v="38.380000000000003"/>
        <n v="2.7"/>
        <n v="7.02"/>
        <n v="56.57"/>
        <n v="-24.29"/>
        <n v="36.369999999999997"/>
        <n v="377.96"/>
        <n v="18.600000000000001"/>
        <n v="7.07"/>
        <n v="-814.48"/>
        <n v="-20.89"/>
        <n v="-34.76"/>
        <n v="5.87"/>
        <n v="3.41"/>
        <n v="10.48"/>
        <n v="88"/>
        <n v="24.98"/>
        <n v="28.82"/>
        <n v="45.53"/>
        <n v="7.18"/>
        <n v="1.91"/>
        <n v="14.8"/>
        <n v="-30.25"/>
        <n v="17.5"/>
        <n v="13.16"/>
        <n v="40.369999999999997"/>
        <n v="81.84"/>
        <n v="18.12"/>
        <n v="22.87"/>
        <n v="-15.08"/>
        <n v="-11.96"/>
        <n v="50.1"/>
        <n v="-1.9"/>
        <n v="11.89"/>
        <n v="1379.98"/>
        <n v="13.89"/>
        <n v="5.38"/>
        <n v="56.3"/>
        <n v="-12.41"/>
        <n v="27.17"/>
        <n v="11.92"/>
        <n v="2.4"/>
        <n v="1.47"/>
        <n v="38.090000000000003"/>
        <n v="0"/>
        <n v="310.99"/>
        <n v="9.94"/>
        <n v="-217.05"/>
        <n v="15.55"/>
        <n v="16.61"/>
        <n v="27.32"/>
        <n v="1.2"/>
        <n v="46.8"/>
        <n v="45"/>
        <n v="27.37"/>
        <n v="9.33"/>
        <n v="78.75"/>
        <n v="9.76"/>
        <n v="2.19"/>
        <n v="52.92"/>
        <n v="9.24"/>
        <n v="3.5"/>
        <n v="-4.75"/>
        <n v="30.48"/>
        <n v="-20.14"/>
        <n v="7.26"/>
        <n v="-12.9"/>
        <n v="3.63"/>
        <n v="22.07"/>
        <n v="55.75"/>
        <n v="91.77"/>
        <n v="28.18"/>
        <n v="5.14"/>
        <n v="6.09"/>
        <n v="-51.72"/>
        <n v="29.95"/>
        <n v="30.08"/>
        <n v="-13.85"/>
        <n v="12.23"/>
        <n v="272.79000000000002"/>
        <n v="5.01"/>
        <n v="85.9"/>
        <n v="12.6"/>
        <n v="9.86"/>
        <n v="3.01"/>
        <n v="6.07"/>
        <n v="31.6"/>
        <n v="24.94"/>
        <n v="16.03"/>
        <n v="35.68"/>
        <n v="-13.87"/>
        <n v="6.97"/>
        <n v="19.440000000000001"/>
        <n v="22"/>
        <n v="73.41"/>
        <n v="9.7200000000000006"/>
        <n v="86.39"/>
        <n v="33.65"/>
        <n v="9.43"/>
        <n v="18.7"/>
        <n v="6.55"/>
        <n v="8.5"/>
        <n v="-28.36"/>
        <n v="7.19"/>
        <n v="374.99"/>
        <n v="28.77"/>
        <n v="27.99"/>
        <n v="40.799999999999997"/>
        <n v="28.17"/>
        <n v="11.72"/>
        <n v="1.93"/>
        <n v="5.89"/>
        <n v="34.89"/>
        <n v="4.58"/>
        <n v="10.64"/>
        <n v="17.75"/>
        <n v="7.34"/>
        <n v="18.899999999999999"/>
        <n v="6.22"/>
        <n v="4.32"/>
        <n v="248"/>
        <n v="3.23"/>
        <n v="311.64999999999998"/>
        <n v="62.04"/>
        <n v="2.58"/>
        <n v="601.97"/>
        <n v="4.07"/>
        <n v="40.31"/>
        <n v="11.7"/>
        <n v="8.77"/>
        <n v="3.29"/>
        <n v="1.34"/>
        <n v="18.66"/>
        <n v="0.15"/>
        <n v="10.63"/>
        <n v="5.93"/>
        <n v="4.53"/>
        <n v="1.68"/>
        <n v="16.989999999999998"/>
        <n v="42.07"/>
        <n v="24.5"/>
        <n v="2.6"/>
        <n v="54.4"/>
        <n v="34.96"/>
        <n v="8.0500000000000007"/>
        <n v="2.21"/>
        <n v="41.79"/>
        <n v="140.55000000000001"/>
        <n v="62.91"/>
        <n v="-204.45"/>
        <n v="2.59"/>
        <n v="-3.17"/>
        <n v="5.64"/>
        <n v="53.2"/>
        <n v="10.94"/>
        <n v="-0.79"/>
        <n v="0.81"/>
        <n v="56"/>
        <n v="75.489999999999995"/>
        <n v="4.91"/>
        <n v="69.709999999999994"/>
        <n v="11.45"/>
        <n v="92.08"/>
        <n v="-3.52"/>
        <n v="27.31"/>
        <n v="46.58"/>
        <n v="356.04"/>
        <n v="36.85"/>
        <n v="4.28"/>
        <n v="13.73"/>
        <n v="125.27"/>
        <n v="38"/>
        <n v="7.23"/>
        <n v="22.95"/>
        <n v="12.18"/>
        <n v="5.0599999999999996"/>
        <n v="9.9499999999999993"/>
        <n v="-4.5999999999999996"/>
        <n v="-3.35"/>
        <n v="2"/>
        <n v="33.590000000000003"/>
        <n v="8.49"/>
        <n v="7.2"/>
        <n v="1.51"/>
        <n v="33.64"/>
        <n v="19.18"/>
        <n v="11.2"/>
        <n v="9.67"/>
        <n v="2.5099999999999998"/>
        <n v="11.23"/>
        <n v="16.34"/>
        <n v="-12.69"/>
        <n v="57.59"/>
        <n v="3.02"/>
        <n v="2.88"/>
        <n v="223.05"/>
        <n v="16.79"/>
        <n v="1.64"/>
        <n v="53.92"/>
        <n v="19.52"/>
        <n v="15.64"/>
        <n v="49.27"/>
        <n v="5.58"/>
        <n v="5.43"/>
        <n v="4.2300000000000004"/>
        <n v="12.44"/>
        <n v="53.35"/>
        <n v="22.12"/>
        <n v="66.72"/>
        <n v="89.22"/>
        <n v="109.72"/>
        <n v="11.33"/>
        <n v="-1.44"/>
        <n v="10.68"/>
        <n v="-33.799999999999997"/>
        <n v="44.96"/>
        <n v="28.79"/>
        <n v="7.49"/>
        <n v="2.97"/>
        <n v="1.76"/>
        <n v="10.65"/>
        <n v="10.79"/>
        <n v="95.59"/>
        <n v="135.41"/>
        <n v="12"/>
        <n v="1.77"/>
        <n v="41.43"/>
        <n v="18.27"/>
        <n v="3.67"/>
        <n v="4.46"/>
        <n v="9.2200000000000006"/>
        <n v="52.53"/>
        <n v="1.48"/>
        <n v="84.57"/>
        <n v="4.5199999999999996"/>
        <n v="6.48"/>
        <n v="7.01"/>
        <n v="22.44"/>
        <n v="6.42"/>
        <n v="5.66"/>
        <n v="-8.08"/>
        <n v="62.51"/>
        <n v="28.97"/>
        <n v="26.38"/>
        <n v="16.3"/>
        <n v="52.78"/>
        <n v="6.53"/>
        <n v="8.4499999999999993"/>
        <n v="11.28"/>
        <n v="-25.59"/>
        <n v="-64"/>
        <n v="-35.99"/>
        <n v="15.12"/>
        <n v="-146.11000000000001"/>
        <n v="62.74"/>
        <n v="-786.74"/>
        <n v="1.58"/>
        <n v="5.55"/>
        <n v="118.66"/>
        <n v="305.13"/>
        <n v="219.44"/>
        <n v="4.26"/>
        <n v="7.95"/>
        <n v="4.78"/>
        <n v="26.4"/>
        <n v="12.83"/>
        <n v="31.27"/>
        <n v="-48.39"/>
        <n v="14.41"/>
        <n v="-59.06"/>
        <n v="-1.5"/>
        <n v="23.1"/>
        <n v="-86.37"/>
        <n v="3.28"/>
        <n v="7.08"/>
        <n v="9.31"/>
        <n v="196.61"/>
        <n v="15.59"/>
        <n v="11.46"/>
        <n v="17.43"/>
        <n v="11.09"/>
        <n v="-1.35"/>
        <n v="19.399999999999999"/>
        <n v="-3.03"/>
        <n v="-10.8"/>
        <n v="19.829999999999998"/>
        <n v="8.81"/>
        <n v="30.09"/>
        <n v="106.12"/>
        <n v="3.66"/>
        <n v="6.58"/>
        <n v="3.35"/>
        <n v="3.08"/>
        <n v="3.36"/>
        <n v="-175.87"/>
        <n v="111.82"/>
        <n v="11.82"/>
        <n v="116.87"/>
        <n v="27.25"/>
        <n v="4.3099999999999996"/>
        <n v="7.73"/>
        <n v="48.95"/>
        <n v="6.72"/>
        <n v="61.96"/>
        <n v="-58.69"/>
        <n v="9.7100000000000009"/>
        <n v="2.72"/>
        <n v="16.8"/>
        <n v="29.01"/>
        <n v="16.09"/>
        <n v="54.86"/>
        <n v="1.53"/>
        <n v="44.71"/>
        <n v="12.82"/>
        <n v="9.07"/>
        <n v="0.72"/>
        <n v="39.69"/>
        <n v="60.26"/>
        <n v="-67.94"/>
        <n v="6.3"/>
        <n v="23.84"/>
        <n v="6.59"/>
        <n v="12.99"/>
        <n v="21.23"/>
        <n v="10.220000000000001"/>
        <n v="3.27"/>
        <n v="27.36"/>
        <n v="31.49"/>
        <n v="290.01"/>
        <n v="99.23"/>
        <n v="385.38"/>
        <n v="7.82"/>
        <n v="10.5"/>
        <n v="84.5"/>
        <n v="556.97"/>
        <n v="5.44"/>
        <n v="-167.27"/>
        <n v="-87.67"/>
        <n v="349.34"/>
        <n v="1480.47"/>
        <n v="100.66"/>
        <n v="53.86"/>
        <n v="6.41"/>
        <n v="45.81"/>
        <n v="54.33"/>
        <n v="1.42"/>
        <n v="2.96"/>
        <n v="9.59"/>
        <n v="10.050000000000001"/>
        <n v="27.74"/>
        <n v="5.21"/>
        <n v="19.329999999999998"/>
        <n v="26.07"/>
        <n v="8.7899999999999991"/>
        <n v="9.11"/>
        <n v="31.02"/>
        <n v="10.35"/>
        <n v="113.49"/>
        <n v="5.8"/>
        <n v="-7.11"/>
        <n v="20.61"/>
        <n v="16.7"/>
        <n v="3.71"/>
        <n v="-0.9"/>
        <n v="6.57"/>
        <n v="510.64"/>
        <n v="-14.48"/>
        <n v="3.4"/>
        <n v="46.6"/>
        <n v="9.6"/>
        <n v="3.69"/>
        <n v="151.1"/>
        <n v="3.85"/>
        <n v="-4.84"/>
        <n v="9.6999999999999993"/>
        <n v="-20.7"/>
        <n v="180.77"/>
        <n v="6.62"/>
        <n v="73.319999999999993"/>
        <n v="1.5"/>
        <n v="257.58999999999997"/>
        <n v="21.77"/>
        <n v="76.27"/>
        <n v="-8.51"/>
        <n v="3.47"/>
        <n v="3.06"/>
        <n v="-25.06"/>
        <n v="4.84"/>
        <n v="27.18"/>
        <n v="2.25"/>
        <n v="4.79"/>
        <n v="-465.57"/>
        <n v="4.37"/>
        <n v="70.72"/>
        <n v="25.79"/>
        <n v="27.28"/>
        <n v="20.58"/>
        <n v="-44.28"/>
        <n v="10.41"/>
        <n v="1.25"/>
        <n v="7.75"/>
        <n v="152.5"/>
        <n v="1.81"/>
        <n v="47.85"/>
        <n v="6.75"/>
        <n v="41.08"/>
        <n v="40.75"/>
        <n v="41.82"/>
        <n v="69.989999999999995"/>
        <n v="19.97"/>
        <n v="31.07"/>
        <n v="1.86"/>
        <n v="49.5"/>
        <n v="23.8"/>
        <n v="114.94"/>
        <n v="59.82"/>
        <n v="4.8600000000000003"/>
        <n v="-13.31"/>
        <n v="-1.26"/>
        <n v="-6.12"/>
        <n v="74.569999999999993"/>
        <n v="0.59"/>
        <n v="105.02"/>
        <n v="4.3"/>
        <n v="93.06"/>
        <n v="10.51"/>
        <n v="12.31"/>
        <n v="26.64"/>
        <n v="0.73"/>
        <n v="-2.12"/>
        <n v="21.99"/>
        <n v="14.23"/>
        <n v="6.37"/>
        <n v="8.67"/>
        <n v="19.670000000000002"/>
        <n v="77.709999999999994"/>
        <n v="39.75"/>
        <n v="11.56"/>
        <n v="23.5"/>
        <n v="13.94"/>
        <n v="4.33"/>
        <n v="-3.33"/>
        <n v="-6.1"/>
        <n v="20.72"/>
        <n v="20.13"/>
        <n v="5.22"/>
        <n v="20.88"/>
        <n v="5.39"/>
        <n v="30.43"/>
        <n v="6.03"/>
        <n v="12.17"/>
        <n v="-9.15"/>
        <n v="47.86"/>
        <n v="3.72"/>
        <n v="-97.74"/>
        <n v="-46.14"/>
        <n v="2.56"/>
        <n v="13.79"/>
        <n v="66.64"/>
        <n v="28.52"/>
        <n v="37.18"/>
        <n v="1.74"/>
        <n v="16.850000000000001"/>
        <n v="2.65"/>
        <n v="0.39"/>
        <n v="2.36"/>
        <n v="80.48"/>
        <n v="-15.91"/>
        <n v="-25.91"/>
        <n v="9.39"/>
        <n v="124.49"/>
        <n v="1.26"/>
        <n v="8.0299999999999994"/>
        <n v="20.2"/>
        <n v="8.02"/>
        <n v="145.78"/>
        <n v="12.65"/>
        <n v="20.04"/>
        <n v="73.540000000000006"/>
        <n v="302.37"/>
        <n v="-2.7"/>
        <n v="10.74"/>
        <n v="10.029999999999999"/>
        <n v="150.97999999999999"/>
        <n v="6.91"/>
        <n v="21.01"/>
        <n v="28.86"/>
        <n v="13.04"/>
        <n v="32.94"/>
        <n v="18.53"/>
        <n v="17.03"/>
        <n v="51.82"/>
        <n v="55.76"/>
        <n v="12.29"/>
        <n v="2.13"/>
        <n v="74.81"/>
        <n v="0.5"/>
        <n v="20.85"/>
        <n v="60.49"/>
        <n v="9.5"/>
        <n v="3.62"/>
        <n v="4.1900000000000004"/>
        <n v="100.24"/>
        <n v="-98.8"/>
        <n v="252.59"/>
        <n v="14.83"/>
        <n v="36"/>
        <n v="12.43"/>
        <n v="381.3"/>
        <n v="15.27"/>
        <n v="1.45"/>
        <n v="3.52"/>
        <n v="2.2400000000000002"/>
        <n v="4.18"/>
        <n v="157.02000000000001"/>
        <n v="14.28"/>
        <n v="15.25"/>
        <n v="90.97"/>
        <n v="8.7100000000000009"/>
        <n v="66.95"/>
        <n v="6.35"/>
        <n v="47.94"/>
        <n v="95.76"/>
        <n v="377.99"/>
        <n v="13.76"/>
        <n v="-23.04"/>
        <n v="4.76"/>
        <n v="80.37"/>
        <n v="35.1"/>
        <n v="7.7"/>
        <n v="6.6"/>
        <n v="1.98"/>
        <n v="-48.51"/>
        <n v="63.82"/>
        <n v="5.2"/>
        <n v="2.94"/>
        <n v="3.16"/>
        <n v="22.57"/>
        <n v="5.32"/>
        <n v="22.25"/>
        <n v="5.04"/>
        <n v="200.95"/>
        <n v="46.32"/>
        <n v="15.7"/>
        <n v="80.989999999999995"/>
        <n v="-18.11"/>
        <n v="15.07"/>
        <n v="45.77"/>
        <n v="62.75"/>
        <n v="15.84"/>
        <n v="60"/>
        <n v="8.86"/>
        <n v="2.82"/>
        <n v="4.34"/>
        <n v="200.86"/>
        <n v="-28.97"/>
        <n v="26.97"/>
        <n v="7.99"/>
        <n v="130.49"/>
        <n v="76.260000000000005"/>
        <n v="2.63"/>
        <n v="5.86"/>
        <n v="95.2"/>
        <n v="179.73"/>
        <n v="3.18"/>
        <n v="44"/>
        <n v="27.49"/>
        <n v="3.03"/>
        <n v="114.63"/>
        <n v="-99.27"/>
        <n v="12.53"/>
        <n v="8.2200000000000006"/>
        <n v="9.83"/>
        <n v="13.49"/>
        <n v="34.42"/>
        <n v="-29.92"/>
        <n v="29.03"/>
        <n v="41.22"/>
        <n v="429.58"/>
        <n v="-99.18"/>
        <n v="11.43"/>
        <n v="250.31"/>
        <n v="32.4"/>
        <n v="41.51"/>
        <n v="18.61"/>
        <n v="58.5"/>
        <n v="15.04"/>
        <n v="327.51"/>
        <n v="34.28"/>
        <n v="14.76"/>
        <n v="52.79"/>
        <n v="18.059999999999999"/>
        <n v="-219.16"/>
        <n v="78.77"/>
        <n v="22.38"/>
        <n v="2.06"/>
        <n v="-6.05"/>
        <n v="0.26"/>
        <n v="211.5"/>
        <n v="105.65"/>
        <n v="140.69"/>
        <n v="7.56"/>
        <n v="61.39"/>
        <n v="7.85"/>
        <n v="239.91"/>
        <n v="1.02"/>
        <n v="21.54"/>
        <n v="4.93"/>
        <n v="23.03"/>
        <n v="5.72"/>
        <n v="38.03"/>
        <n v="1.08"/>
        <n v="6.7"/>
        <n v="10.45"/>
        <n v="17.18"/>
        <n v="24.86"/>
        <n v="20"/>
        <n v="4.2699999999999996"/>
        <n v="80.790000000000006"/>
        <n v="77.58"/>
        <n v="8.9499999999999993"/>
        <n v="65.44"/>
        <n v="7.06"/>
        <n v="99.43"/>
        <n v="4.59"/>
        <n v="29.67"/>
        <n v="79.89"/>
        <n v="-8.1300000000000008"/>
        <n v="-16.78"/>
        <n v="101.58"/>
        <n v="5.61"/>
        <n v="8.14"/>
        <n v="37.369999999999997"/>
        <n v="92.24"/>
        <n v="81.849999999999994"/>
        <n v="216"/>
        <n v="5.56"/>
        <n v="33.58"/>
        <n v="6.79"/>
        <n v="31.09"/>
        <n v="343.98"/>
        <n v="21.51"/>
        <n v="23.09"/>
        <n v="13.43"/>
        <n v="100.48"/>
        <n v="47.24"/>
        <n v="73.19"/>
        <n v="110.05"/>
        <n v="22.53"/>
        <n v="2.2200000000000002"/>
        <n v="129.35"/>
        <n v="68.599999999999994"/>
        <n v="419.82"/>
        <n v="23.23"/>
        <n v="0.44"/>
        <n v="36.92"/>
        <n v="1.54"/>
        <n v="4.57"/>
        <n v="-13.8"/>
        <n v="2.5299999999999998"/>
        <n v="94.07"/>
        <n v="38.36"/>
        <n v="6.56"/>
        <n v="-18.149999999999999"/>
        <n v="17.38"/>
        <n v="0.47"/>
        <n v="56.39"/>
        <n v="28.08"/>
        <n v="2.35"/>
        <n v="7.47"/>
        <n v="-94.33"/>
        <n v="54.59"/>
        <n v="2.83"/>
        <n v="39.520000000000003"/>
        <n v="100.2"/>
        <n v="22.62"/>
        <n v="15.48"/>
        <n v="9.26"/>
        <n v="23.24"/>
        <n v="-35.36"/>
        <n v="1.75"/>
        <n v="24.34"/>
        <n v="-5.76"/>
        <n v="76.010000000000005"/>
        <n v="2.23"/>
        <n v="-34.64"/>
        <n v="10.73"/>
        <n v="80.63"/>
        <n v="0.22"/>
        <n v="6.47"/>
        <n v="2.73"/>
        <n v="10.86"/>
        <n v="13.72"/>
        <n v="27"/>
        <n v="16.149999999999999"/>
        <n v="15.34"/>
        <n v="116.6"/>
        <n v="89.16"/>
        <n v="76.25"/>
        <n v="7.11"/>
        <n v="16.46"/>
        <n v="11.03"/>
        <n v="22.74"/>
        <n v="20.54"/>
        <n v="13"/>
        <n v="8.3800000000000008"/>
        <n v="9.9700000000000006"/>
        <n v="-5.68"/>
        <n v="0.69"/>
        <n v="50.4"/>
        <n v="21.58"/>
        <n v="19.25"/>
        <n v="9.18"/>
        <n v="8.2100000000000009"/>
        <n v="7.58"/>
        <n v="13.85"/>
        <n v="3.8"/>
        <n v="4.67"/>
        <n v="-170.8"/>
        <n v="0.78"/>
        <n v="6.5"/>
        <n v="8.98"/>
        <n v="18.68"/>
        <n v="6.29"/>
        <n v="11.14"/>
        <n v="-9.2200000000000006"/>
        <n v="-3399.98"/>
        <n v="-15.84"/>
        <n v="-6.57"/>
        <n v="0.2"/>
        <n v="22.01"/>
        <n v="28.65"/>
        <n v="25.2"/>
        <n v="-12.2"/>
        <n v="-6.42"/>
        <n v="10.87"/>
        <n v="256.77999999999997"/>
        <n v="66.069999999999993"/>
        <n v="18.21"/>
        <n v="10.39"/>
        <n v="25.42"/>
        <n v="49.26"/>
        <n v="88.13"/>
        <n v="138.36000000000001"/>
        <n v="28.62"/>
        <n v="15.11"/>
        <n v="62.82"/>
        <n v="63.87"/>
        <n v="-39.950000000000003"/>
        <n v="11.21"/>
        <n v="0.16"/>
        <n v="14.67"/>
        <n v="39.5"/>
        <n v="70.56"/>
        <n v="108.35"/>
        <n v="7.77"/>
        <n v="10.37"/>
        <n v="14.9"/>
        <n v="33.72"/>
        <n v="7.31"/>
        <n v="36.82"/>
        <n v="17.329999999999998"/>
        <n v="24"/>
        <n v="9.48"/>
        <n v="-240.78"/>
        <n v="0.6"/>
        <n v="1.8"/>
        <n v="7.59"/>
        <n v="-2.2400000000000002"/>
        <n v="60.15"/>
        <n v="4.29"/>
        <n v="11.17"/>
        <n v="28.01"/>
        <n v="18.329999999999998"/>
        <n v="118.98"/>
        <n v="141.72"/>
        <n v="35.33"/>
        <n v="52.49"/>
        <n v="1.46"/>
        <n v="107.46"/>
        <n v="4.63"/>
        <n v="-3.26"/>
        <n v="-0.09"/>
        <n v="1.39"/>
        <n v="38.99"/>
        <n v="5.29"/>
        <n v="7.92"/>
        <n v="9.4499999999999993"/>
        <n v="8"/>
        <n v="352.3"/>
        <n v="72.430000000000007"/>
        <n v="3.48"/>
        <n v="22.94"/>
        <n v="1049.99"/>
        <n v="49.44"/>
        <n v="15.22"/>
        <n v="0.12"/>
        <n v="1.1100000000000001"/>
        <n v="-12.8"/>
        <n v="13.7"/>
        <n v="45.29"/>
        <n v="40.17"/>
        <n v="48.96"/>
        <n v="4.96"/>
        <n v="37.799999999999997"/>
        <n v="28.44"/>
        <n v="42.46"/>
        <n v="54.95"/>
        <n v="24.84"/>
        <n v="13.21"/>
        <n v="5.7"/>
        <n v="20.52"/>
        <n v="3.42"/>
        <n v="41.17"/>
        <n v="23.12"/>
        <n v="9.0399999999999991"/>
        <n v="48.29"/>
        <n v="68.2"/>
        <n v="-43.83"/>
        <n v="30.26"/>
        <n v="88.39"/>
        <n v="37.979999999999997"/>
        <n v="15.81"/>
        <n v="78.67"/>
        <n v="84.05"/>
        <n v="7.9"/>
        <n v="41.88"/>
        <n v="8.64"/>
        <n v="15.47"/>
        <n v="1.56"/>
        <n v="24.36"/>
        <n v="4.3499999999999996"/>
        <n v="18.5"/>
        <n v="-195.48"/>
        <n v="136.62"/>
        <n v="5.33"/>
        <n v="29"/>
        <n v="-9.56"/>
        <n v="97.19"/>
        <n v="3.55"/>
        <n v="3.6"/>
        <n v="7.63"/>
        <n v="145.13"/>
        <n v="0.08"/>
        <n v="26.39"/>
        <n v="209.58"/>
        <n v="742.63"/>
        <n v="1.67"/>
        <n v="64.790000000000006"/>
        <n v="65.36"/>
        <n v="42.59"/>
        <n v="1.4"/>
        <n v="10.9"/>
        <n v="643.98"/>
        <n v="19.47"/>
        <n v="12.3"/>
        <n v="1.1599999999999999"/>
        <n v="50.41"/>
        <n v="4.5"/>
        <n v="9.06"/>
        <n v="-4.5199999999999996"/>
        <n v="19.760000000000002"/>
        <n v="-2.6"/>
        <n v="-18.190000000000001"/>
        <n v="3.74"/>
        <n v="2.93"/>
        <n v="3.25"/>
        <n v="15.92"/>
        <n v="-46"/>
        <n v="165"/>
        <n v="30.79"/>
        <n v="3.68"/>
        <n v="22.71"/>
        <n v="5.96"/>
        <n v="6.38"/>
        <n v="100.43"/>
        <n v="34.15"/>
        <n v="-459.99"/>
        <n v="3.51"/>
        <n v="96.58"/>
        <n v="329.99"/>
        <n v="8.24"/>
        <n v="56.98"/>
        <n v="294.55"/>
        <n v="5.49"/>
        <n v="5.07"/>
        <n v="10.25"/>
        <n v="-325.57"/>
        <n v="106.54"/>
        <n v="282.20999999999998"/>
        <n v="67.86"/>
        <n v="14.31"/>
        <n v="-16.649999999999999"/>
        <n v="12.03"/>
        <n v="0.83"/>
        <n v="6.89"/>
        <n v="114"/>
        <n v="-109.58"/>
        <n v="36.18"/>
        <n v="70.099999999999994"/>
        <n v="0.06"/>
        <n v="14.42"/>
        <n v="-36.29"/>
        <n v="38.18"/>
        <n v="2.1800000000000002"/>
        <n v="89.59"/>
        <n v="2.77"/>
        <n v="38.08"/>
        <n v="63.78"/>
        <n v="27.09"/>
        <n v="42.12"/>
        <n v="2.99"/>
        <n v="-19.559999999999999"/>
        <n v="-36.47"/>
        <n v="11.07"/>
        <n v="217.77"/>
        <n v="210.59"/>
        <n v="190.37"/>
        <n v="75.7"/>
        <n v="-448.9"/>
        <n v="10.1"/>
        <n v="5.23"/>
        <n v="-42.9"/>
        <n v="1.21"/>
        <n v="16.22"/>
        <n v="37"/>
        <n v="14"/>
        <n v="12.06"/>
        <n v="-32.51"/>
        <n v="24.22"/>
        <n v="4.1100000000000003"/>
        <n v="9.7899999999999991"/>
        <n v="-3.6"/>
        <n v="944.99"/>
        <n v="24.47"/>
        <n v="24.24"/>
        <n v="19.04"/>
        <n v="58.65"/>
        <n v="199.26"/>
        <n v="34.74"/>
        <n v="66.33"/>
        <n v="14.65"/>
        <n v="21"/>
        <n v="287.98"/>
        <n v="4.66"/>
        <n v="19.2"/>
        <n v="126.39"/>
        <n v="23.99"/>
        <n v="57.36"/>
        <n v="-15.46"/>
        <n v="35.76"/>
        <n v="22.52"/>
        <n v="-6.02"/>
        <n v="30.24"/>
        <n v="3.98"/>
        <n v="18"/>
        <n v="4.6399999999999997"/>
        <n v="381.24"/>
        <n v="0.99"/>
        <n v="54.58"/>
        <n v="29.7"/>
        <n v="17.670000000000002"/>
        <n v="9.44"/>
        <n v="21.25"/>
        <n v="42.05"/>
        <n v="204.77"/>
        <n v="5.73"/>
        <n v="-13.59"/>
        <n v="-14.79"/>
        <n v="14.75"/>
        <n v="8.3000000000000007"/>
        <n v="-65.040000000000006"/>
        <n v="17.82"/>
        <n v="0.98"/>
        <n v="15.76"/>
        <n v="21.78"/>
        <n v="160.18"/>
        <n v="22.86"/>
        <n v="4.4400000000000004"/>
        <n v="85.18"/>
        <n v="360"/>
        <n v="130.21"/>
        <n v="1.03"/>
        <n v="41.86"/>
        <n v="-6.93"/>
        <n v="5.95"/>
        <n v="11.86"/>
        <n v="8.6199999999999992"/>
        <n v="-6.83"/>
        <n v="-22.14"/>
        <n v="148.13999999999999"/>
        <n v="7.54"/>
        <n v="1.1200000000000001"/>
        <n v="2.79"/>
        <n v="22.41"/>
        <n v="68.040000000000006"/>
        <n v="-120.51"/>
        <n v="54.34"/>
        <n v="0.54"/>
        <n v="3.2"/>
        <n v="38.4"/>
        <n v="2.81"/>
        <n v="11.75"/>
        <n v="66.63"/>
        <n v="-64.540000000000006"/>
        <n v="8.23"/>
        <n v="139.99"/>
        <n v="5.24"/>
        <n v="9.1300000000000008"/>
        <n v="78.89"/>
        <n v="-5.69"/>
        <n v="6.8"/>
        <n v="3.95"/>
        <n v="22.67"/>
        <n v="53.5"/>
        <n v="6.69"/>
        <n v="-131.5"/>
        <n v="10.95"/>
        <n v="85.98"/>
        <n v="-15.2"/>
        <n v="-41.59"/>
        <n v="63.68"/>
        <n v="78.510000000000005"/>
        <n v="148.69999999999999"/>
        <n v="16.32"/>
        <n v="-31.65"/>
        <n v="27.1"/>
        <n v="2.5499999999999998"/>
        <n v="30.22"/>
        <n v="71.989999999999995"/>
        <n v="15.2"/>
        <n v="4.0199999999999996"/>
        <n v="87.74"/>
        <n v="20.66"/>
        <n v="225.74"/>
        <n v="0.56000000000000005"/>
        <n v="-12.96"/>
        <n v="2.15"/>
        <n v="-299.81"/>
        <n v="-29.44"/>
        <n v="1.36"/>
        <n v="-58.86"/>
        <n v="26.22"/>
        <n v="14.3"/>
        <n v="15.8"/>
        <n v="75.59"/>
        <n v="19.05"/>
        <n v="8.1199999999999992"/>
        <n v="17.37"/>
        <n v="101.35"/>
        <n v="13.2"/>
        <n v="51.15"/>
        <n v="5.52"/>
        <n v="-40.18"/>
        <n v="10.06"/>
        <n v="15.82"/>
        <n v="6.96"/>
        <n v="3.07"/>
        <n v="30.23"/>
        <n v="4.3899999999999997"/>
        <n v="-6.56"/>
        <n v="122.15"/>
        <n v="13.83"/>
        <n v="26.65"/>
        <n v="90"/>
        <n v="38.29"/>
        <n v="206.62"/>
        <n v="0.17"/>
        <n v="22.63"/>
        <n v="4.97"/>
        <n v="-5.49"/>
        <n v="2.0499999999999998"/>
        <n v="33.85"/>
        <n v="20.73"/>
        <n v="1007.98"/>
        <n v="33.93"/>
        <n v="11.16"/>
        <n v="34.49"/>
        <n v="3.24"/>
        <n v="33.46"/>
        <n v="-2.5299999999999998"/>
        <n v="-28.96"/>
        <n v="206.89"/>
        <n v="97.88"/>
        <n v="1.35"/>
        <n v="34.369999999999997"/>
        <n v="5.77"/>
        <n v="20.170000000000002"/>
        <n v="21.59"/>
        <n v="-42.41"/>
        <n v="77.67"/>
        <n v="2.64"/>
        <n v="39.21"/>
        <n v="3.04"/>
        <n v="22.43"/>
        <n v="38.78"/>
        <n v="88.73"/>
        <n v="9.4700000000000006"/>
        <n v="27.88"/>
        <n v="46.18"/>
        <n v="99.94"/>
        <n v="4.54"/>
        <n v="20.77"/>
        <n v="9.56"/>
        <n v="28.09"/>
        <n v="-0.89"/>
        <n v="2.2999999999999998"/>
        <n v="8.1"/>
        <n v="7.61"/>
        <n v="1.87"/>
        <n v="83.51"/>
        <n v="1.1499999999999999"/>
        <n v="-143.79"/>
        <n v="0.48"/>
        <n v="-6.53"/>
        <n v="10.98"/>
        <n v="-248.17"/>
        <n v="28.71"/>
        <n v="18.11"/>
        <n v="19.260000000000002"/>
        <n v="10.09"/>
        <n v="8.07"/>
        <n v="-35.880000000000003"/>
        <n v="13.47"/>
        <n v="19.8"/>
        <n v="17.91"/>
        <n v="0.82"/>
        <n v="121.99"/>
        <n v="91.15"/>
        <n v="4.51"/>
        <n v="0.63"/>
        <n v="38.020000000000003"/>
        <n v="92.97"/>
        <n v="150.29"/>
        <n v="190.02"/>
        <n v="64.2"/>
        <n v="0.87"/>
        <n v="1.18"/>
        <n v="2.27"/>
        <n v="22.99"/>
        <n v="30.36"/>
        <n v="55.9"/>
        <n v="125.14"/>
        <n v="10.43"/>
        <n v="5.42"/>
        <n v="6.93"/>
        <n v="0.85"/>
        <n v="238.65"/>
        <n v="3.93"/>
        <n v="46.12"/>
        <n v="3.94"/>
        <n v="13.74"/>
        <n v="41.12"/>
        <n v="20.84"/>
        <n v="4.7"/>
        <n v="36.4"/>
        <n v="14.21"/>
        <n v="6.12"/>
        <n v="18.32"/>
        <n v="5.48"/>
        <n v="6.32"/>
        <n v="22.91"/>
        <n v="149.15"/>
        <n v="-2.1800000000000002"/>
        <n v="2.17"/>
        <n v="77.56"/>
        <n v="27.78"/>
        <n v="28.8"/>
        <n v="-356.96"/>
        <n v="146.77000000000001"/>
        <n v="21.79"/>
        <n v="11.18"/>
        <n v="111.1"/>
        <n v="2.0299999999999998"/>
        <n v="32.5"/>
        <n v="38.979999999999997"/>
        <n v="191.66"/>
        <n v="187.4"/>
        <n v="3.97"/>
        <n v="11.88"/>
        <n v="0.84"/>
        <n v="6.21"/>
        <n v="-29.61"/>
        <n v="2.89"/>
        <n v="-0.6"/>
        <n v="6.46"/>
        <n v="3.37"/>
        <n v="37.409999999999997"/>
        <n v="8.18"/>
        <n v="43.16"/>
        <n v="29.33"/>
        <n v="38.93"/>
        <n v="16.38"/>
        <n v="1.92"/>
        <n v="105.3"/>
        <n v="16.95"/>
        <n v="-14.6"/>
        <n v="259.89"/>
        <n v="-17.04"/>
        <n v="0.89"/>
        <n v="15.83"/>
        <n v="19.39"/>
        <n v="29.58"/>
        <n v="11.58"/>
        <n v="77.48"/>
        <n v="4.3600000000000003"/>
        <n v="18.97"/>
        <n v="13.45"/>
        <n v="13.46"/>
        <n v="5.12"/>
        <n v="12.68"/>
        <n v="9.2799999999999994"/>
        <n v="6.66"/>
        <n v="12.96"/>
        <n v="15.35"/>
        <n v="33.36"/>
        <n v="10.88"/>
        <n v="16.54"/>
        <n v="5.76"/>
        <n v="82.29"/>
        <n v="1.01"/>
        <n v="11.65"/>
        <n v="113.85"/>
        <n v="-14.99"/>
        <n v="22.2"/>
        <n v="7.43"/>
        <n v="-7.32"/>
        <n v="-152.97999999999999"/>
        <n v="80.34"/>
        <n v="8.69"/>
        <n v="21.44"/>
        <n v="14.97"/>
        <n v="6.25"/>
        <n v="9.0299999999999994"/>
        <n v="111.57"/>
        <n v="20.96"/>
        <n v="3.84"/>
        <n v="9.5299999999999994"/>
        <n v="12.87"/>
        <n v="6.49"/>
        <n v="3.9"/>
        <n v="9.82"/>
        <n v="7.86"/>
        <n v="35.619999999999997"/>
        <n v="47.1"/>
        <n v="4.8099999999999996"/>
        <n v="9.5500000000000007"/>
        <n v="9.89"/>
        <n v="23.38"/>
        <n v="11.31"/>
        <n v="40.44"/>
        <n v="8.41"/>
        <n v="11.12"/>
        <n v="3.53"/>
        <n v="8.11"/>
        <n v="659.98"/>
        <n v="51.47"/>
        <n v="35.25"/>
        <n v="12.1"/>
        <n v="0.67"/>
        <n v="459.4"/>
        <n v="97.2"/>
        <n v="2.39"/>
        <n v="25"/>
        <n v="92.39"/>
        <n v="-23.72"/>
        <n v="19.62"/>
        <n v="36.69"/>
        <n v="-320.60000000000002"/>
        <n v="4.01"/>
        <n v="-17.61"/>
        <n v="-183.63"/>
        <n v="11.61"/>
        <n v="115.18"/>
        <n v="0.41"/>
        <n v="19.87"/>
        <n v="11.1"/>
        <n v="7.69"/>
        <n v="7"/>
        <n v="15.72"/>
        <n v="36.93"/>
        <n v="0.65"/>
        <n v="-218.87"/>
        <n v="-7.66"/>
        <n v="-4.17"/>
        <n v="10.57"/>
        <n v="47.46"/>
        <n v="11.79"/>
        <n v="34.979999999999997"/>
        <n v="122.76"/>
        <n v="1.9"/>
        <n v="-15.25"/>
        <n v="22.81"/>
        <n v="81.05"/>
        <n v="2.02"/>
        <n v="371.32"/>
        <n v="224.42"/>
        <n v="8.8800000000000008"/>
        <n v="21.6"/>
        <n v="399.3"/>
        <n v="28.9"/>
        <n v="85.49"/>
        <n v="11.3"/>
        <n v="28.95"/>
        <n v="210.74"/>
        <n v="0.79"/>
        <n v="-30.16"/>
        <n v="2.34"/>
        <n v="3.79"/>
        <n v="-8.4600000000000009"/>
        <n v="-264.22000000000003"/>
        <n v="5.18"/>
        <n v="-7.17"/>
        <n v="7.5"/>
        <n v="-95.82"/>
        <n v="17.54"/>
        <n v="5.74"/>
        <n v="35.65"/>
        <n v="-1.78"/>
        <n v="17.579999999999998"/>
        <n v="2.29"/>
        <n v="4.5599999999999996"/>
        <n v="29.99"/>
        <n v="9.2899999999999991"/>
        <n v="5.79"/>
        <n v="53.27"/>
        <n v="6.9"/>
        <n v="152.02000000000001"/>
        <n v="19.77"/>
        <n v="17.690000000000001"/>
        <n v="25.02"/>
        <n v="4.62"/>
        <n v="335.85"/>
        <n v="-31.91"/>
        <n v="50.33"/>
        <n v="11.26"/>
        <n v="24.29"/>
        <n v="7.45"/>
        <n v="16.399999999999999"/>
        <n v="-384.72"/>
        <n v="4.4000000000000004"/>
        <n v="-16.600000000000001"/>
        <n v="10.7"/>
        <n v="25.44"/>
        <n v="15.53"/>
        <n v="15.63"/>
        <n v="186"/>
        <n v="4.7699999999999996"/>
        <n v="2.1"/>
        <n v="-10.71"/>
        <n v="176.79"/>
        <n v="52"/>
        <n v="6.1"/>
        <n v="29.15"/>
        <n v="15.37"/>
        <n v="14.1"/>
        <n v="80.84"/>
        <n v="-99.62"/>
        <n v="7.35"/>
        <n v="196.5"/>
        <n v="5.0199999999999996"/>
        <n v="23.97"/>
        <n v="9.6300000000000008"/>
        <n v="4.8899999999999997"/>
        <n v="22.23"/>
        <n v="12.67"/>
        <n v="33.86"/>
        <n v="13.03"/>
        <n v="362.84"/>
        <n v="9"/>
        <n v="130.75"/>
        <n v="1.59"/>
        <n v="18.48"/>
        <n v="13.19"/>
        <n v="6.77"/>
        <n v="40.270000000000003"/>
        <n v="77.040000000000006"/>
        <n v="5.17"/>
        <n v="63.44"/>
        <n v="15.49"/>
        <n v="34.5"/>
        <n v="884.06"/>
        <n v="32.340000000000003"/>
        <n v="-20.78"/>
        <n v="42.03"/>
        <n v="31.52"/>
        <n v="14.24"/>
        <n v="286.70999999999998"/>
        <n v="35.99"/>
        <n v="7.15"/>
        <n v="363.9"/>
        <n v="12.91"/>
        <n v="26.63"/>
        <n v="0.34"/>
        <n v="25.19"/>
        <n v="2.85"/>
        <n v="75.180000000000007"/>
        <n v="177.2"/>
        <n v="89.31"/>
        <n v="224.99"/>
        <n v="6.17"/>
        <n v="-97.18"/>
        <n v="38.61"/>
        <n v="2.71"/>
        <n v="12.86"/>
        <n v="-0.99"/>
        <n v="14.14"/>
        <n v="61.38"/>
        <n v="-128.24"/>
        <n v="1.27"/>
        <n v="55.91"/>
        <n v="-12.1"/>
        <n v="30.01"/>
        <n v="14.77"/>
        <n v="-34.07"/>
        <n v="70.489999999999995"/>
        <n v="0.88"/>
        <n v="108.18"/>
        <n v="11.25"/>
        <n v="25.25"/>
        <n v="7.05"/>
        <n v="942.82"/>
        <n v="22.42"/>
        <n v="9.1199999999999992"/>
        <n v="26.08"/>
        <n v="-103.86"/>
        <n v="-14.56"/>
        <n v="34.21"/>
        <n v="459.99"/>
        <n v="-17.989999999999998"/>
        <n v="21.65"/>
        <n v="93.7"/>
        <n v="3.82"/>
        <n v="30.95"/>
        <n v="6.01"/>
        <n v="4.92"/>
        <n v="-8"/>
        <n v="43.46"/>
        <n v="44.98"/>
        <n v="4.47"/>
        <n v="89.96"/>
        <n v="-4.68"/>
        <n v="143.30000000000001"/>
        <n v="56.32"/>
        <n v="-87.94"/>
        <n v="68.849999999999994"/>
        <n v="102.95"/>
        <n v="16.68"/>
        <n v="12.27"/>
        <n v="-4.18"/>
        <n v="-14.41"/>
        <n v="16.78"/>
        <n v="-97.55"/>
        <n v="228.08"/>
        <n v="5.31"/>
        <n v="21.75"/>
        <n v="103.31"/>
        <n v="15.99"/>
        <n v="42.5"/>
        <n v="4.41"/>
        <n v="10.52"/>
        <n v="8.2899999999999991"/>
        <n v="56.55"/>
        <n v="104"/>
        <n v="24.88"/>
        <n v="49.92"/>
        <n v="-11.83"/>
        <n v="7.12"/>
        <n v="43.42"/>
        <n v="29.36"/>
        <n v="34.700000000000003"/>
        <n v="-73.819999999999993"/>
        <n v="14.7"/>
        <n v="28.63"/>
        <n v="25.33"/>
        <n v="140.6"/>
        <n v="23.22"/>
        <n v="105.98"/>
        <n v="41.71"/>
        <n v="30.51"/>
        <n v="34.630000000000003"/>
        <n v="23.79"/>
        <n v="197.35"/>
        <n v="440.76"/>
        <n v="75.599999999999994"/>
        <n v="3.21"/>
        <n v="30.58"/>
        <n v="1.73"/>
        <n v="-32.93"/>
        <n v="23.76"/>
        <n v="-84.82"/>
        <n v="116.24"/>
        <n v="10.8"/>
        <n v="107.72"/>
        <n v="12.15"/>
        <n v="52.38"/>
        <n v="629.01"/>
        <n v="86"/>
        <n v="-31.49"/>
        <n v="15.02"/>
        <n v="-304.67"/>
        <n v="8.7200000000000006"/>
        <n v="-6.4"/>
        <n v="3.86"/>
        <n v="-185.72"/>
        <n v="17.350000000000001"/>
        <n v="79.760000000000005"/>
        <n v="8.82"/>
        <n v="21.27"/>
        <n v="7.68"/>
        <n v="17.62"/>
        <n v="99.3"/>
        <n v="6.06"/>
        <n v="4.8499999999999996"/>
        <n v="4.82"/>
        <n v="7.76"/>
        <n v="62.14"/>
        <n v="44.37"/>
        <n v="81.13"/>
        <n v="15.61"/>
        <n v="-13.74"/>
        <n v="146.79"/>
        <n v="-9.9700000000000006"/>
        <n v="1.31"/>
        <n v="-24.1"/>
        <n v="-386.96"/>
        <n v="-7.9"/>
        <n v="21.42"/>
        <n v="4.2"/>
        <n v="34.99"/>
        <n v="2.62"/>
        <n v="1061.57"/>
        <n v="43.71"/>
        <n v="-12.78"/>
        <n v="70.22"/>
        <n v="9.32"/>
        <n v="41.76"/>
        <n v="27.56"/>
        <n v="13.51"/>
        <n v="46.73"/>
        <n v="11.29"/>
        <n v="-19.11"/>
        <n v="-20.69"/>
        <n v="91.79"/>
        <n v="180.44"/>
        <n v="21.38"/>
        <n v="125.25"/>
        <n v="401.81"/>
        <n v="8.76"/>
        <n v="27.5"/>
        <n v="839.99"/>
        <n v="125.2"/>
        <n v="25.51"/>
        <n v="50.37"/>
        <n v="59.04"/>
        <n v="70.2"/>
        <n v="0.86"/>
        <n v="99.9"/>
        <n v="25.29"/>
        <n v="10.31"/>
        <n v="97.01"/>
        <n v="52.77"/>
        <n v="39"/>
        <n v="1.17"/>
        <n v="4.13"/>
        <n v="19.420000000000002"/>
        <n v="2.11"/>
        <n v="-2.52"/>
        <n v="4.4800000000000004"/>
        <n v="29.5"/>
        <n v="-13.94"/>
        <n v="1.99"/>
        <n v="46.63"/>
        <n v="8.39"/>
        <n v="26.03"/>
        <n v="0.51"/>
        <n v="10.77"/>
        <n v="52.34"/>
        <n v="2.4900000000000002"/>
        <n v="2.37"/>
        <n v="68.12"/>
        <n v="-31.84"/>
        <n v="11.19"/>
        <n v="39.869999999999997"/>
        <n v="111.52"/>
        <n v="2.0099999999999998"/>
        <n v="24.19"/>
        <n v="10.42"/>
        <n v="0.7"/>
        <n v="327.95"/>
        <n v="26.9"/>
        <n v="1.69"/>
        <n v="121.96"/>
        <n v="23.81"/>
        <n v="8.8000000000000007"/>
        <n v="105.28"/>
        <n v="320.32"/>
        <n v="18.84"/>
        <n v="-135.09"/>
        <n v="71.77"/>
        <n v="68.59"/>
        <n v="19.16"/>
        <n v="7.55"/>
        <n v="25.5"/>
        <n v="-8.43"/>
        <n v="5.94"/>
        <n v="32.299999999999997"/>
        <n v="0.91"/>
        <n v="13.88"/>
        <n v="18.72"/>
        <n v="7.22"/>
        <n v="21.87"/>
        <n v="122.39"/>
        <n v="12.42"/>
        <n v="50.03"/>
        <n v="10.16"/>
        <n v="30.28"/>
        <n v="2.42"/>
        <n v="18.46"/>
        <n v="18.690000000000001"/>
        <n v="26.54"/>
        <n v="30.19"/>
        <n v="7.97"/>
        <n v="18.829999999999998"/>
        <n v="395.99"/>
        <n v="4.12"/>
        <n v="-12.88"/>
        <n v="48.7"/>
        <n v="-479.99"/>
        <n v="15.3"/>
        <n v="12.22"/>
        <n v="7.89"/>
        <n v="-3.47"/>
        <n v="112.22"/>
        <n v="10.08"/>
        <n v="14.43"/>
        <n v="415.99"/>
        <n v="334.11"/>
        <n v="3.88"/>
        <n v="43.6"/>
        <n v="-36.44"/>
        <n v="44.6"/>
        <n v="0.61"/>
        <n v="31.93"/>
        <n v="11.71"/>
        <n v="14.66"/>
        <n v="14.2"/>
        <n v="42"/>
        <n v="34.409999999999997"/>
        <n v="81.260000000000005"/>
        <n v="17.64"/>
        <n v="-3.09"/>
        <n v="-0.34"/>
        <n v="-0.95"/>
        <n v="-6.54"/>
        <n v="3.09"/>
        <n v="7.21"/>
        <n v="13.13"/>
        <n v="-2.96"/>
        <n v="215.99"/>
        <n v="24.27"/>
        <n v="15.41"/>
        <n v="23.72"/>
        <n v="11.87"/>
        <n v="449.99"/>
        <n v="5.75"/>
        <n v="33.07"/>
        <n v="49.8"/>
        <n v="20.86"/>
        <n v="7.91"/>
        <n v="19.739999999999998"/>
        <n v="2.0699999999999998"/>
        <n v="18.54"/>
        <n v="105.25"/>
        <n v="7.6"/>
        <n v="33.06"/>
        <n v="5.54"/>
        <n v="314.27"/>
        <n v="-13.32"/>
        <n v="54.35"/>
        <n v="33.31"/>
        <n v="-24.42"/>
        <n v="-363.53"/>
        <n v="-14.34"/>
        <n v="68"/>
        <n v="13.56"/>
        <n v="-59.84"/>
        <n v="11.91"/>
        <n v="40.119999999999997"/>
        <n v="15.1"/>
        <n v="5.19"/>
        <n v="22.56"/>
        <n v="0.46"/>
        <n v="13.08"/>
        <n v="-21.95"/>
        <n v="46.47"/>
        <n v="28.49"/>
        <n v="-1.46"/>
        <n v="5.37"/>
        <n v="-938.28"/>
        <n v="-14.92"/>
        <n v="-9.18"/>
        <n v="1.65"/>
        <n v="76.98"/>
        <n v="41.29"/>
        <n v="44.4"/>
        <n v="14.69"/>
        <n v="32.93"/>
        <n v="72.58"/>
        <n v="9.25"/>
        <n v="-1.36"/>
        <n v="51.19"/>
        <n v="-25.47"/>
        <n v="28.5"/>
        <n v="13.17"/>
        <n v="90.98"/>
        <n v="13.9"/>
        <n v="15.88"/>
        <n v="48.94"/>
        <n v="14.57"/>
        <n v="140.96"/>
        <n v="-3.5"/>
        <n v="29.44"/>
        <n v="1644.29"/>
        <n v="5.68"/>
        <n v="17.47"/>
        <n v="6.39"/>
        <n v="-15.1"/>
        <n v="41.99"/>
        <n v="-11.52"/>
        <n v="4.88"/>
        <n v="-64.77"/>
        <n v="49.72"/>
        <n v="-191.65"/>
        <n v="45.98"/>
        <n v="1"/>
        <n v="10.55"/>
        <n v="14.07"/>
        <n v="5.92"/>
        <n v="3.34"/>
        <n v="178.91"/>
        <n v="34.29"/>
        <n v="11.68"/>
        <n v="4.87"/>
        <n v="654.76"/>
        <n v="77.37"/>
        <n v="35.049999999999997"/>
        <n v="6.85"/>
        <n v="5.16"/>
        <n v="-190.85"/>
        <n v="-3"/>
        <n v="13.59"/>
        <n v="1.66"/>
        <n v="-3.43"/>
        <n v="-247.8"/>
        <n v="-7.37"/>
        <n v="87.89"/>
        <n v="20.91"/>
        <n v="19.03"/>
        <n v="128.97"/>
        <n v="0.52"/>
        <n v="0.93"/>
        <n v="15.74"/>
        <n v="5.13"/>
        <n v="38.869999999999997"/>
        <n v="34.35"/>
        <n v="106.96"/>
        <n v="267.70999999999998"/>
        <n v="28.96"/>
        <n v="13.96"/>
        <n v="47.63"/>
        <n v="47.82"/>
        <n v="20.39"/>
        <n v="-10.49"/>
        <n v="-161.69"/>
        <n v="12.97"/>
        <n v="70.03"/>
        <n v="12.05"/>
        <n v="32.89"/>
        <n v="377.73"/>
        <n v="334.5"/>
        <n v="29.34"/>
        <n v="58.18"/>
        <n v="41.45"/>
        <n v="10.91"/>
        <n v="-28.27"/>
        <n v="160.62"/>
        <n v="17.309999999999999"/>
        <n v="-31.99"/>
        <n v="9.8800000000000008"/>
        <n v="6719.98"/>
        <n v="33.94"/>
        <n v="-30.15"/>
        <n v="-32.369999999999997"/>
        <n v="366.63"/>
        <n v="-73.05"/>
        <n v="32.69"/>
        <n v="1.41"/>
        <n v="142.49"/>
        <n v="-188.7"/>
        <n v="83.65"/>
        <n v="42.36"/>
        <n v="31.61"/>
        <n v="27.3"/>
        <n v="11.69"/>
        <n v="12.25"/>
        <n v="37.76"/>
        <n v="5.97"/>
        <n v="36.479999999999997"/>
        <n v="11.15"/>
        <n v="-38.21"/>
        <n v="16.59"/>
        <n v="24.38"/>
        <n v="91.32"/>
        <n v="60.48"/>
        <n v="7.39"/>
        <n v="9.66"/>
        <n v="31.47"/>
        <n v="21.29"/>
        <n v="33.729999999999997"/>
        <n v="23.59"/>
        <n v="17.55"/>
        <n v="38.68"/>
        <n v="46.23"/>
        <n v="63.11"/>
        <n v="2.68"/>
        <n v="87.99"/>
        <n v="0.96"/>
        <n v="-10.91"/>
        <n v="16.52"/>
        <n v="51.36"/>
        <n v="27.44"/>
        <n v="126"/>
        <n v="22.24"/>
        <n v="-2.92"/>
        <n v="3.12"/>
        <n v="16.23"/>
        <n v="8.99"/>
        <n v="71.930000000000007"/>
        <n v="-6.21"/>
        <n v="27.93"/>
        <n v="-36.21"/>
        <n v="3.38"/>
        <n v="9.64"/>
        <n v="6.05"/>
        <n v="4"/>
        <n v="0.11"/>
        <n v="6.04"/>
        <n v="244.62"/>
        <n v="25.18"/>
        <n v="11.35"/>
        <n v="59.49"/>
        <n v="10.32"/>
        <n v="177.59"/>
        <n v="13.87"/>
        <n v="39.08"/>
        <n v="-45.24"/>
        <n v="5.53"/>
        <n v="75.989999999999995"/>
        <n v="60.88"/>
        <n v="20.059999999999999"/>
        <n v="9.74"/>
        <n v="39.56"/>
        <n v="13.37"/>
        <n v="19.38"/>
        <n v="3.76"/>
        <n v="4.45"/>
        <n v="11.59"/>
        <n v="5.62"/>
        <n v="162"/>
        <n v="-23.49"/>
        <n v="5.4"/>
        <n v="40.42"/>
        <n v="-4.6399999999999997"/>
        <n v="12.63"/>
        <n v="7.27"/>
        <n v="6.64"/>
        <n v="259.52999999999997"/>
        <n v="19.600000000000001"/>
        <n v="54.39"/>
        <n v="72.98"/>
        <n v="37.24"/>
        <n v="18.010000000000002"/>
        <n v="13.32"/>
        <n v="23.77"/>
        <n v="131.99"/>
        <n v="39.590000000000003"/>
        <n v="39.89"/>
        <n v="1906.49"/>
        <n v="77.22"/>
        <n v="31.1"/>
        <n v="5.41"/>
        <n v="92.51"/>
        <n v="107.04"/>
        <n v="267.67"/>
        <n v="43.68"/>
        <n v="3.05"/>
        <n v="17"/>
        <n v="31.37"/>
        <n v="-251.99"/>
        <n v="28.41"/>
        <n v="-6.03"/>
        <n v="6.44"/>
        <n v="3.75"/>
        <n v="4.38"/>
        <n v="103.82"/>
        <n v="45.37"/>
        <n v="-45.83"/>
        <n v="163.19"/>
        <n v="45.59"/>
        <n v="8.57"/>
        <n v="23.92"/>
        <n v="334.55"/>
        <n v="23.56"/>
        <n v="30.99"/>
        <n v="17.989999999999998"/>
        <n v="89.95"/>
        <n v="10.58"/>
        <n v="46.95"/>
        <n v="26.35"/>
        <n v="-58.72"/>
        <n v="41.7"/>
        <n v="47.99"/>
        <n v="3"/>
        <n v="18.82"/>
        <n v="1.85"/>
        <n v="19.239999999999998"/>
        <n v="503.64"/>
        <n v="222.59"/>
        <n v="44.24"/>
        <n v="11.67"/>
        <n v="7.81"/>
        <n v="11.54"/>
        <n v="412.47"/>
        <n v="-16.61"/>
        <n v="125.3"/>
        <n v="11.08"/>
        <n v="32.1"/>
        <n v="28.6"/>
        <n v="106.78"/>
        <n v="5.51"/>
        <n v="-694.29"/>
        <n v="31.24"/>
        <n v="0.95"/>
        <n v="112.57"/>
        <n v="40.97"/>
        <n v="9.92"/>
        <n v="97.08"/>
        <n v="59.48"/>
        <n v="23.71"/>
        <n v="34.81"/>
        <n v="34.18"/>
        <n v="15.4"/>
        <n v="11.76"/>
        <n v="19.190000000000001"/>
        <n v="202.25"/>
        <n v="15.96"/>
        <n v="33.159999999999997"/>
        <n v="-29.12"/>
        <n v="6.54"/>
        <n v="15.6"/>
        <n v="11.8"/>
        <n v="4.95"/>
        <n v="-5.26"/>
        <n v="12.7"/>
        <n v="-31.6"/>
        <n v="5.91"/>
        <n v="5.45"/>
        <n v="55.85"/>
        <n v="26.58"/>
        <n v="13.69"/>
        <n v="-8.2799999999999994"/>
        <n v="41.93"/>
        <n v="20.100000000000001"/>
        <n v="50.12"/>
        <n v="682.52"/>
        <n v="3.1"/>
        <n v="8.01"/>
        <n v="22.7"/>
        <n v="29.37"/>
        <n v="39.979999999999997"/>
        <n v="-7.01"/>
        <n v="60.46"/>
        <n v="84.29"/>
        <n v="8.5500000000000007"/>
        <n v="22.16"/>
        <n v="13.31"/>
        <n v="15.32"/>
        <n v="762.59"/>
        <n v="55.02"/>
        <n v="94.93"/>
        <n v="21.84"/>
        <n v="54.18"/>
        <n v="-8.35"/>
        <n v="160.31"/>
        <n v="19.489999999999998"/>
        <n v="297.69"/>
        <n v="-3.62"/>
        <n v="226.79"/>
        <n v="3.77"/>
        <n v="161.19"/>
        <n v="1.38"/>
        <n v="75.17"/>
        <n v="54.28"/>
        <n v="5.81"/>
        <n v="10.18"/>
        <n v="15.23"/>
        <n v="1.19"/>
        <n v="12.11"/>
        <n v="5.59"/>
        <n v="20.149999999999999"/>
        <n v="3.14"/>
        <n v="153.47"/>
        <n v="9.93"/>
        <n v="22.9"/>
        <n v="29.45"/>
        <n v="9.1"/>
        <n v="0.9"/>
        <n v="28.22"/>
        <n v="42.81"/>
        <n v="15.09"/>
        <n v="161.99"/>
        <n v="60.39"/>
        <n v="132.99"/>
        <n v="16.27"/>
        <n v="21.13"/>
        <n v="610.86"/>
        <n v="20.75"/>
        <n v="2.09"/>
        <n v="55.39"/>
        <n v="-54.32"/>
        <n v="8.74"/>
        <n v="-40.200000000000003"/>
        <n v="13.48"/>
        <n v="87.2"/>
        <n v="29.96"/>
        <n v="10.26"/>
        <n v="27.2"/>
        <n v="31.2"/>
        <n v="4.68"/>
        <n v="153.12"/>
        <n v="72.95"/>
      </sharedItems>
    </cacheField>
    <cacheField name="Order Month" numFmtId="0">
      <sharedItems/>
    </cacheField>
    <cacheField name="Ship Time" numFmtId="0">
      <sharedItems containsSemiMixedTypes="0" containsString="0" containsNumber="1" containsInteger="1" minValue="0" maxValue="7"/>
    </cacheField>
    <cacheField name="Latitude" numFmtId="0">
      <sharedItems containsString="0" containsBlank="1" containsNumber="1" minValue="31.545500100000002" maxValue="48.751911200000002"/>
    </cacheField>
    <cacheField name="Longitude" numFmtId="0">
      <sharedItems containsString="0" containsBlank="1" containsNumber="1" minValue="-123.08675359999999" maxValue="-103.2052272"/>
    </cacheField>
    <cacheField name="Quarters" numFmtId="0" databaseField="0">
      <fieldGroup base="1">
        <rangePr groupBy="quarters" startDate="2011-01-07T00:00:00" endDate="2015-01-01T00:00:00"/>
        <groupItems count="6">
          <s v="&lt;07-01-2011"/>
          <s v="Qtr1"/>
          <s v="Qtr2"/>
          <s v="Qtr3"/>
          <s v="Qtr4"/>
          <s v="&gt;01-01-2015"/>
        </groupItems>
      </fieldGroup>
    </cacheField>
    <cacheField name="Years" numFmtId="0" databaseField="0">
      <fieldGroup base="1">
        <rangePr groupBy="years" startDate="2011-01-07T00:00:00" endDate="2015-01-01T00:00:00"/>
        <groupItems count="7">
          <s v="&lt;07-01-2011"/>
          <s v="2011"/>
          <s v="2012"/>
          <s v="2013"/>
          <s v="2014"/>
          <s v="2015"/>
          <s v="&gt;01-01-2015"/>
        </groupItems>
      </fieldGroup>
    </cacheField>
  </cacheFields>
  <extLst>
    <ext xmlns:x14="http://schemas.microsoft.com/office/spreadsheetml/2009/9/main" uri="{725AE2AE-9491-48be-B2B4-4EB974FC3084}">
      <x14:pivotCacheDefinition pivotCacheId="91405966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154.508624074071" backgroundQuery="1" createdVersion="7" refreshedVersion="7" minRefreshableVersion="3" recordCount="0" supportSubquery="1" supportAdvancedDrill="1" xr:uid="{BF5CA2F6-F285-44E3-93CB-05F0CF3FCE09}">
  <cacheSource type="external" connectionId="1"/>
  <cacheFields count="6">
    <cacheField name="[Measures].[Sum of Sales]" caption="Sum of Sales" numFmtId="0" hierarchy="22" level="32767"/>
    <cacheField name="[Range].[Order Month].[Order Month]" caption="Order Month" numFmtId="0" hierarchy="12" level="1">
      <sharedItems count="48">
        <s v="2011-01"/>
        <s v="2011-02"/>
        <s v="2011-03"/>
        <s v="2011-04"/>
        <s v="2011-05"/>
        <s v="2011-06"/>
        <s v="2011-07"/>
        <s v="2011-08"/>
        <s v="2011-09"/>
        <s v="2011-10"/>
        <s v="2011-11"/>
        <s v="2011-12"/>
        <s v="2012-01"/>
        <s v="2012-02"/>
        <s v="2012-03"/>
        <s v="2012-04"/>
        <s v="2012-05"/>
        <s v="2012-06"/>
        <s v="2012-07"/>
        <s v="2012-08"/>
        <s v="2012-09"/>
        <s v="2012-10"/>
        <s v="2012-11"/>
        <s v="2012-12"/>
        <s v="2013-01"/>
        <s v="2013-02"/>
        <s v="2013-03"/>
        <s v="2013-04"/>
        <s v="2013-05"/>
        <s v="2013-06"/>
        <s v="2013-07"/>
        <s v="2013-08"/>
        <s v="2013-09"/>
        <s v="2013-10"/>
        <s v="2013-11"/>
        <s v="2013-12"/>
        <s v="2014-01"/>
        <s v="2014-02"/>
        <s v="2014-03"/>
        <s v="2014-04"/>
        <s v="2014-05"/>
        <s v="2014-06"/>
        <s v="2014-07"/>
        <s v="2014-08"/>
        <s v="2014-09"/>
        <s v="2014-10"/>
        <s v="2014-11"/>
        <s v="2014-12"/>
      </sharedItems>
    </cacheField>
    <cacheField name="[Range].[Order_Date].[Order_Date]" caption="Order_Date" numFmtId="0" hierarchy="1" level="1">
      <sharedItems containsSemiMixedTypes="0" containsNonDate="0" containsDate="1" containsString="0" minDate="2012-01-05T00:00:00" maxDate="2012-01-31T00:00:00" count="7">
        <d v="2012-01-05T00:00:00"/>
        <d v="2012-01-06T00:00:00"/>
        <d v="2012-01-13T00:00:00"/>
        <d v="2012-01-23T00:00:00"/>
        <d v="2012-01-26T00:00:00"/>
        <d v="2012-01-27T00:00:00"/>
        <d v="2012-01-30T00:00:00"/>
      </sharedItems>
    </cacheField>
    <cacheField name="[Range].[Order_Date (Month)].[Order_Date (Month)]" caption="Order_Date (Month)" numFmtId="0" hierarchy="18" level="1">
      <sharedItems containsNonDate="0" count="3">
        <s v="Jan"/>
        <s v="Feb"/>
        <s v="Mar"/>
      </sharedItems>
    </cacheField>
    <cacheField name="[Range].[Order_Date (Quarter)].[Order_Date (Quarter)]" caption="Order_Date (Quarter)" numFmtId="0" hierarchy="17" level="1">
      <sharedItems count="4">
        <s v="Qtr1"/>
        <s v="Qtr2"/>
        <s v="Qtr3"/>
        <s v="Qtr4"/>
      </sharedItems>
    </cacheField>
    <cacheField name="[Range].[Order_Date (Year)].[Order_Date (Year)]" caption="Order_Date (Year)" numFmtId="0" hierarchy="16" level="1">
      <sharedItems count="4">
        <s v="2011"/>
        <s v="2012"/>
        <s v="2013"/>
        <s v="2014"/>
      </sharedItems>
    </cacheField>
  </cacheFields>
  <cacheHierarchies count="24">
    <cacheHierarchy uniqueName="[Range].[Order ID]" caption="Order ID" attribute="1" defaultMemberUniqueName="[Range].[Order ID].[All]" allUniqueName="[Range].[Order ID].[All]" dimensionUniqueName="[Range]" displayFolder="" count="0" memberValueDatatype="130" unbalanced="0"/>
    <cacheHierarchy uniqueName="[Range].[Order_Date]" caption="Order_Date" attribute="1" time="1" defaultMemberUniqueName="[Range].[Order_Date].[All]" allUniqueName="[Range].[Order_Date].[All]" dimensionUniqueName="[Range]" displayFolder="" count="2" memberValueDatatype="7" unbalanced="0">
      <fieldsUsage count="2">
        <fieldUsage x="-1"/>
        <fieldUsage x="2"/>
      </fieldsUsage>
    </cacheHierarchy>
    <cacheHierarchy uniqueName="[Range].[Ship_Date]" caption="Ship_Date" attribute="1" time="1" defaultMemberUniqueName="[Range].[Ship_Date].[All]" allUniqueName="[Range].[Ship_Date].[All]" dimensionUniqueName="[Range]" displayFolder="" count="0" memberValueDatatype="7"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0" memberValueDatatype="5" unbalanced="0"/>
    <cacheHierarchy uniqueName="[Range].[Order Month]" caption="Order Month" attribute="1" defaultMemberUniqueName="[Range].[Order Month].[All]" allUniqueName="[Range].[Order Month].[All]" dimensionUniqueName="[Range]" displayFolder="" count="2" memberValueDatatype="130" unbalanced="0">
      <fieldsUsage count="2">
        <fieldUsage x="-1"/>
        <fieldUsage x="1"/>
      </fieldsUsage>
    </cacheHierarchy>
    <cacheHierarchy uniqueName="[Range].[Ship Time]" caption="Ship Time" attribute="1" defaultMemberUniqueName="[Range].[Ship Time].[All]" allUniqueName="[Range].[Ship Time].[All]" dimensionUniqueName="[Range]" displayFolder="" count="0" memberValueDatatype="20" unbalanced="0"/>
    <cacheHierarchy uniqueName="[Range].[Latitude]" caption="Latitude" attribute="1" defaultMemberUniqueName="[Range].[Latitude].[All]" allUniqueName="[Range].[Latitude].[All]" dimensionUniqueName="[Range]" displayFolder="" count="0" memberValueDatatype="5" unbalanced="0"/>
    <cacheHierarchy uniqueName="[Range].[Longitude]" caption="Longitude" attribute="1" defaultMemberUniqueName="[Range].[Longitude].[All]" allUniqueName="[Range].[Longitude].[All]" dimensionUniqueName="[Range]" displayFolder="" count="0" memberValueDatatype="5" unbalanced="0"/>
    <cacheHierarchy uniqueName="[Range].[Order_Date (Year)]" caption="Order_Date (Year)" attribute="1" defaultMemberUniqueName="[Range].[Order_Date (Year)].[All]" allUniqueName="[Range].[Order_Date (Year)].[All]" dimensionUniqueName="[Range]" displayFolder="" count="2" memberValueDatatype="130" unbalanced="0">
      <fieldsUsage count="2">
        <fieldUsage x="-1"/>
        <fieldUsage x="5"/>
      </fieldsUsage>
    </cacheHierarchy>
    <cacheHierarchy uniqueName="[Range].[Order_Date (Quarter)]" caption="Order_Date (Quarter)" attribute="1" defaultMemberUniqueName="[Range].[Order_Date (Quarter)].[All]" allUniqueName="[Range].[Order_Date (Quarter)].[All]" dimensionUniqueName="[Range]" displayFolder="" count="2" memberValueDatatype="130" unbalanced="0">
      <fieldsUsage count="2">
        <fieldUsage x="-1"/>
        <fieldUsage x="4"/>
      </fieldsUsage>
    </cacheHierarchy>
    <cacheHierarchy uniqueName="[Range].[Order_Date (Month)]" caption="Order_Date (Month)" attribute="1" defaultMemberUniqueName="[Range].[Order_Date (Month)].[All]" allUniqueName="[Range].[Order_Date (Month)].[All]" dimensionUniqueName="[Range]" displayFolder="" count="2" memberValueDatatype="130" unbalanced="0">
      <fieldsUsage count="2">
        <fieldUsage x="-1"/>
        <fieldUsage x="3"/>
      </fieldsUsage>
    </cacheHierarchy>
    <cacheHierarchy uniqueName="[Range].[Order_Date (Month Index)]" caption="Order_Date (Month Index)" attribute="1" defaultMemberUniqueName="[Range].[Order_Date (Month Index)].[All]" allUniqueName="[Range].[Order_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03">
  <r>
    <s v="CA-2013-138688"/>
    <x v="0"/>
    <d v="2013-06-17T00:00:00"/>
    <x v="0"/>
    <s v="United States"/>
    <s v="Los Angeles"/>
    <x v="0"/>
    <x v="0"/>
    <x v="0"/>
    <n v="14.62"/>
    <n v="2"/>
    <x v="0"/>
    <s v="2013-06"/>
    <n v="4"/>
    <n v="34.052234200000001"/>
    <n v="-118.24368490000001"/>
  </r>
  <r>
    <s v="CA-2011-115812"/>
    <x v="1"/>
    <d v="2011-06-14T00:00:00"/>
    <x v="1"/>
    <s v="United States"/>
    <s v="Los Angeles"/>
    <x v="0"/>
    <x v="1"/>
    <x v="1"/>
    <n v="48.86"/>
    <n v="7"/>
    <x v="1"/>
    <s v="2011-06"/>
    <n v="5"/>
    <n v="34.052234200000001"/>
    <n v="-118.24368490000001"/>
  </r>
  <r>
    <s v="CA-2011-115812"/>
    <x v="1"/>
    <d v="2011-06-14T00:00:00"/>
    <x v="1"/>
    <s v="United States"/>
    <s v="Los Angeles"/>
    <x v="0"/>
    <x v="2"/>
    <x v="2"/>
    <n v="7.28"/>
    <n v="4"/>
    <x v="2"/>
    <s v="2011-06"/>
    <n v="5"/>
    <n v="34.052234200000001"/>
    <n v="-118.24368490000001"/>
  </r>
  <r>
    <s v="CA-2011-115812"/>
    <x v="1"/>
    <d v="2011-06-14T00:00:00"/>
    <x v="1"/>
    <s v="United States"/>
    <s v="Los Angeles"/>
    <x v="0"/>
    <x v="3"/>
    <x v="3"/>
    <n v="907.15"/>
    <n v="4"/>
    <x v="3"/>
    <s v="2011-06"/>
    <n v="5"/>
    <n v="34.052234200000001"/>
    <n v="-118.24368490000001"/>
  </r>
  <r>
    <s v="CA-2011-115812"/>
    <x v="1"/>
    <d v="2011-06-14T00:00:00"/>
    <x v="1"/>
    <s v="United States"/>
    <s v="Los Angeles"/>
    <x v="0"/>
    <x v="4"/>
    <x v="4"/>
    <n v="18.5"/>
    <n v="3"/>
    <x v="4"/>
    <s v="2011-06"/>
    <n v="5"/>
    <n v="34.052234200000001"/>
    <n v="-118.24368490000001"/>
  </r>
  <r>
    <s v="CA-2011-115812"/>
    <x v="1"/>
    <d v="2011-06-14T00:00:00"/>
    <x v="1"/>
    <s v="United States"/>
    <s v="Los Angeles"/>
    <x v="0"/>
    <x v="5"/>
    <x v="5"/>
    <n v="114.9"/>
    <n v="5"/>
    <x v="5"/>
    <s v="2011-06"/>
    <n v="5"/>
    <n v="34.052234200000001"/>
    <n v="-118.24368490000001"/>
  </r>
  <r>
    <s v="CA-2011-115812"/>
    <x v="1"/>
    <d v="2011-06-14T00:00:00"/>
    <x v="1"/>
    <s v="United States"/>
    <s v="Los Angeles"/>
    <x v="0"/>
    <x v="6"/>
    <x v="6"/>
    <n v="1706.18"/>
    <n v="9"/>
    <x v="6"/>
    <s v="2011-06"/>
    <n v="5"/>
    <n v="34.052234200000001"/>
    <n v="-118.24368490000001"/>
  </r>
  <r>
    <s v="CA-2011-115812"/>
    <x v="1"/>
    <d v="2011-06-14T00:00:00"/>
    <x v="1"/>
    <s v="United States"/>
    <s v="Los Angeles"/>
    <x v="0"/>
    <x v="3"/>
    <x v="7"/>
    <n v="911.42"/>
    <n v="4"/>
    <x v="7"/>
    <s v="2011-06"/>
    <n v="5"/>
    <n v="34.052234200000001"/>
    <n v="-118.24368490000001"/>
  </r>
  <r>
    <s v="CA-2013-161389"/>
    <x v="2"/>
    <d v="2013-12-11T00:00:00"/>
    <x v="2"/>
    <s v="United States"/>
    <s v="Seattle"/>
    <x v="1"/>
    <x v="4"/>
    <x v="8"/>
    <n v="407.98"/>
    <n v="3"/>
    <x v="8"/>
    <s v="2013-12"/>
    <n v="5"/>
    <n v="47.606209499999999"/>
    <n v="-122.3320708"/>
  </r>
  <r>
    <s v="CA-2011-167164"/>
    <x v="3"/>
    <d v="2011-05-15T00:00:00"/>
    <x v="3"/>
    <s v="United States"/>
    <s v="West Jordan"/>
    <x v="2"/>
    <x v="7"/>
    <x v="9"/>
    <n v="55.5"/>
    <n v="2"/>
    <x v="9"/>
    <s v="2011-05"/>
    <n v="2"/>
    <n v="40.609669799999999"/>
    <n v="-111.9391031"/>
  </r>
  <r>
    <s v="CA-2011-143336"/>
    <x v="4"/>
    <d v="2011-09-01T00:00:00"/>
    <x v="4"/>
    <s v="United States"/>
    <s v="San Francisco"/>
    <x v="0"/>
    <x v="2"/>
    <x v="10"/>
    <n v="8.56"/>
    <n v="2"/>
    <x v="10"/>
    <s v="2011-08"/>
    <n v="5"/>
    <n v="37.774929499999999"/>
    <n v="-122.4194155"/>
  </r>
  <r>
    <s v="CA-2011-143336"/>
    <x v="4"/>
    <d v="2011-09-01T00:00:00"/>
    <x v="4"/>
    <s v="United States"/>
    <s v="San Francisco"/>
    <x v="0"/>
    <x v="3"/>
    <x v="11"/>
    <n v="213.48"/>
    <n v="3"/>
    <x v="11"/>
    <s v="2011-08"/>
    <n v="5"/>
    <n v="37.774929499999999"/>
    <n v="-122.4194155"/>
  </r>
  <r>
    <s v="CA-2011-143336"/>
    <x v="4"/>
    <d v="2011-09-01T00:00:00"/>
    <x v="4"/>
    <s v="United States"/>
    <s v="San Francisco"/>
    <x v="0"/>
    <x v="4"/>
    <x v="12"/>
    <n v="22.72"/>
    <n v="4"/>
    <x v="12"/>
    <s v="2011-08"/>
    <n v="5"/>
    <n v="37.774929499999999"/>
    <n v="-122.4194155"/>
  </r>
  <r>
    <s v="CA-2012-106320"/>
    <x v="5"/>
    <d v="2012-09-30T00:00:00"/>
    <x v="5"/>
    <s v="United States"/>
    <s v="Orem"/>
    <x v="2"/>
    <x v="6"/>
    <x v="13"/>
    <n v="1044.6300000000001"/>
    <n v="3"/>
    <x v="13"/>
    <s v="2012-09"/>
    <n v="5"/>
    <n v="40.296897899999998"/>
    <n v="-111.6946475"/>
  </r>
  <r>
    <s v="CA-2013-121755"/>
    <x v="6"/>
    <d v="2013-01-20T00:00:00"/>
    <x v="6"/>
    <s v="United States"/>
    <s v="Los Angeles"/>
    <x v="0"/>
    <x v="4"/>
    <x v="14"/>
    <n v="11.65"/>
    <n v="2"/>
    <x v="14"/>
    <s v="2013-01"/>
    <n v="4"/>
    <n v="34.052234200000001"/>
    <n v="-118.24368490000001"/>
  </r>
  <r>
    <s v="CA-2013-121755"/>
    <x v="6"/>
    <d v="2013-01-20T00:00:00"/>
    <x v="6"/>
    <s v="United States"/>
    <s v="Los Angeles"/>
    <x v="0"/>
    <x v="8"/>
    <x v="15"/>
    <n v="90.57"/>
    <n v="3"/>
    <x v="15"/>
    <s v="2013-01"/>
    <n v="4"/>
    <n v="34.052234200000001"/>
    <n v="-118.24368490000001"/>
  </r>
  <r>
    <s v="CA-2013-101343"/>
    <x v="7"/>
    <d v="2013-07-23T00:00:00"/>
    <x v="7"/>
    <s v="United States"/>
    <s v="Los Angeles"/>
    <x v="0"/>
    <x v="7"/>
    <x v="16"/>
    <n v="77.88"/>
    <n v="2"/>
    <x v="16"/>
    <s v="2013-07"/>
    <n v="5"/>
    <n v="34.052234200000001"/>
    <n v="-118.24368490000001"/>
  </r>
  <r>
    <s v="CA-2012-135545"/>
    <x v="8"/>
    <d v="2012-11-30T00:00:00"/>
    <x v="8"/>
    <s v="United States"/>
    <s v="Los Angeles"/>
    <x v="0"/>
    <x v="8"/>
    <x v="17"/>
    <n v="13.98"/>
    <n v="2"/>
    <x v="17"/>
    <s v="2012-11"/>
    <n v="6"/>
    <n v="34.052234200000001"/>
    <n v="-118.24368490000001"/>
  </r>
  <r>
    <s v="CA-2012-135545"/>
    <x v="8"/>
    <d v="2012-11-30T00:00:00"/>
    <x v="8"/>
    <s v="United States"/>
    <s v="Los Angeles"/>
    <x v="0"/>
    <x v="4"/>
    <x v="18"/>
    <n v="25.82"/>
    <n v="6"/>
    <x v="18"/>
    <s v="2012-11"/>
    <n v="6"/>
    <n v="34.052234200000001"/>
    <n v="-118.24368490000001"/>
  </r>
  <r>
    <s v="CA-2012-135545"/>
    <x v="8"/>
    <d v="2012-11-30T00:00:00"/>
    <x v="8"/>
    <s v="United States"/>
    <s v="Los Angeles"/>
    <x v="0"/>
    <x v="9"/>
    <x v="19"/>
    <n v="146.72999999999999"/>
    <n v="3"/>
    <x v="19"/>
    <s v="2012-11"/>
    <n v="6"/>
    <n v="34.052234200000001"/>
    <n v="-118.24368490000001"/>
  </r>
  <r>
    <s v="CA-2012-135545"/>
    <x v="8"/>
    <d v="2012-11-30T00:00:00"/>
    <x v="8"/>
    <s v="United States"/>
    <s v="Los Angeles"/>
    <x v="0"/>
    <x v="1"/>
    <x v="20"/>
    <n v="79.760000000000005"/>
    <n v="4"/>
    <x v="20"/>
    <s v="2012-11"/>
    <n v="6"/>
    <n v="34.052234200000001"/>
    <n v="-118.24368490000001"/>
  </r>
  <r>
    <s v="CA-2011-106376"/>
    <x v="9"/>
    <d v="2011-12-10T00:00:00"/>
    <x v="9"/>
    <s v="United States"/>
    <s v="Gilbert"/>
    <x v="3"/>
    <x v="2"/>
    <x v="21"/>
    <n v="1113.02"/>
    <n v="8"/>
    <x v="21"/>
    <s v="2011-12"/>
    <n v="5"/>
    <n v="33.352826399999998"/>
    <n v="-111.789027"/>
  </r>
  <r>
    <s v="CA-2011-106376"/>
    <x v="9"/>
    <d v="2011-12-10T00:00:00"/>
    <x v="9"/>
    <s v="United States"/>
    <s v="Gilbert"/>
    <x v="3"/>
    <x v="3"/>
    <x v="22"/>
    <n v="167.97"/>
    <n v="4"/>
    <x v="22"/>
    <s v="2011-12"/>
    <n v="5"/>
    <n v="33.352826399999998"/>
    <n v="-111.789027"/>
  </r>
  <r>
    <s v="CA-2011-139451"/>
    <x v="10"/>
    <d v="2011-10-16T00:00:00"/>
    <x v="10"/>
    <s v="United States"/>
    <s v="San Francisco"/>
    <x v="0"/>
    <x v="2"/>
    <x v="23"/>
    <n v="14.9"/>
    <n v="5"/>
    <x v="23"/>
    <s v="2011-10"/>
    <n v="4"/>
    <n v="37.774929499999999"/>
    <n v="-122.4194155"/>
  </r>
  <r>
    <s v="CA-2011-139451"/>
    <x v="10"/>
    <d v="2011-10-16T00:00:00"/>
    <x v="10"/>
    <s v="United States"/>
    <s v="San Francisco"/>
    <x v="0"/>
    <x v="7"/>
    <x v="24"/>
    <n v="21.39"/>
    <n v="1"/>
    <x v="24"/>
    <s v="2011-10"/>
    <n v="4"/>
    <n v="37.774929499999999"/>
    <n v="-122.4194155"/>
  </r>
  <r>
    <s v="CA-2013-109806"/>
    <x v="11"/>
    <d v="2013-09-23T00:00:00"/>
    <x v="11"/>
    <s v="United States"/>
    <s v="Los Angeles"/>
    <x v="0"/>
    <x v="2"/>
    <x v="25"/>
    <n v="20.100000000000001"/>
    <n v="3"/>
    <x v="25"/>
    <s v="2013-09"/>
    <n v="5"/>
    <n v="34.052234200000001"/>
    <n v="-118.24368490000001"/>
  </r>
  <r>
    <s v="CA-2013-109806"/>
    <x v="11"/>
    <d v="2013-09-23T00:00:00"/>
    <x v="11"/>
    <s v="United States"/>
    <s v="Los Angeles"/>
    <x v="0"/>
    <x v="3"/>
    <x v="26"/>
    <n v="73.58"/>
    <n v="2"/>
    <x v="26"/>
    <s v="2013-09"/>
    <n v="5"/>
    <n v="34.052234200000001"/>
    <n v="-118.24368490000001"/>
  </r>
  <r>
    <s v="CA-2013-109806"/>
    <x v="11"/>
    <d v="2013-09-23T00:00:00"/>
    <x v="11"/>
    <s v="United States"/>
    <s v="Los Angeles"/>
    <x v="0"/>
    <x v="9"/>
    <x v="27"/>
    <n v="6.48"/>
    <n v="1"/>
    <x v="27"/>
    <s v="2013-09"/>
    <n v="5"/>
    <n v="34.052234200000001"/>
    <n v="-118.24368490000001"/>
  </r>
  <r>
    <s v="US-2014-109484"/>
    <x v="12"/>
    <d v="2014-11-13T00:00:00"/>
    <x v="12"/>
    <s v="United States"/>
    <s v="Portland"/>
    <x v="4"/>
    <x v="4"/>
    <x v="28"/>
    <n v="5.68"/>
    <n v="1"/>
    <x v="28"/>
    <s v="2014-11"/>
    <n v="6"/>
    <n v="45.515231999999997"/>
    <n v="-122.6783853"/>
  </r>
  <r>
    <s v="CA-2014-157833"/>
    <x v="13"/>
    <d v="2014-06-21T00:00:00"/>
    <x v="13"/>
    <s v="United States"/>
    <s v="San Francisco"/>
    <x v="0"/>
    <x v="4"/>
    <x v="29"/>
    <n v="51.31"/>
    <n v="3"/>
    <x v="29"/>
    <s v="2014-06"/>
    <n v="3"/>
    <n v="37.774929499999999"/>
    <n v="-122.4194155"/>
  </r>
  <r>
    <s v="US-2012-156867"/>
    <x v="14"/>
    <d v="2012-11-17T00:00:00"/>
    <x v="14"/>
    <s v="United States"/>
    <s v="Aurora"/>
    <x v="5"/>
    <x v="8"/>
    <x v="30"/>
    <n v="238.9"/>
    <n v="6"/>
    <x v="30"/>
    <s v="2012-11"/>
    <n v="4"/>
    <n v="39.729431900000002"/>
    <n v="-104.8319195"/>
  </r>
  <r>
    <s v="US-2012-156867"/>
    <x v="14"/>
    <d v="2012-11-17T00:00:00"/>
    <x v="14"/>
    <s v="United States"/>
    <s v="Aurora"/>
    <x v="5"/>
    <x v="1"/>
    <x v="31"/>
    <n v="102.36"/>
    <n v="3"/>
    <x v="31"/>
    <s v="2012-11"/>
    <n v="4"/>
    <n v="39.729431900000002"/>
    <n v="-104.8319195"/>
  </r>
  <r>
    <s v="US-2012-156867"/>
    <x v="14"/>
    <d v="2012-11-17T00:00:00"/>
    <x v="14"/>
    <s v="United States"/>
    <s v="Aurora"/>
    <x v="5"/>
    <x v="4"/>
    <x v="32"/>
    <n v="36.880000000000003"/>
    <n v="3"/>
    <x v="32"/>
    <s v="2012-11"/>
    <n v="4"/>
    <n v="39.729431900000002"/>
    <n v="-104.8319195"/>
  </r>
  <r>
    <s v="CA-2012-110457"/>
    <x v="15"/>
    <d v="2012-03-06T00:00:00"/>
    <x v="15"/>
    <s v="United States"/>
    <s v="Seattle"/>
    <x v="1"/>
    <x v="6"/>
    <x v="33"/>
    <n v="787.53"/>
    <n v="3"/>
    <x v="33"/>
    <s v="2012-03"/>
    <n v="4"/>
    <n v="47.606209499999999"/>
    <n v="-122.3320708"/>
  </r>
  <r>
    <s v="US-2014-107272"/>
    <x v="16"/>
    <d v="2014-11-13T00:00:00"/>
    <x v="16"/>
    <s v="United States"/>
    <s v="Phoenix"/>
    <x v="3"/>
    <x v="4"/>
    <x v="34"/>
    <n v="2.39"/>
    <n v="2"/>
    <x v="34"/>
    <s v="2014-11"/>
    <n v="7"/>
    <n v="33.448377100000002"/>
    <n v="-112.0740373"/>
  </r>
  <r>
    <s v="US-2014-107272"/>
    <x v="16"/>
    <d v="2014-11-13T00:00:00"/>
    <x v="16"/>
    <s v="United States"/>
    <s v="Phoenix"/>
    <x v="3"/>
    <x v="7"/>
    <x v="35"/>
    <n v="243.99"/>
    <n v="7"/>
    <x v="35"/>
    <s v="2014-11"/>
    <n v="7"/>
    <n v="33.448377100000002"/>
    <n v="-112.0740373"/>
  </r>
  <r>
    <s v="US-2013-125969"/>
    <x v="17"/>
    <d v="2013-11-11T00:00:00"/>
    <x v="17"/>
    <s v="United States"/>
    <s v="Los Angeles"/>
    <x v="0"/>
    <x v="10"/>
    <x v="36"/>
    <n v="81.42"/>
    <n v="2"/>
    <x v="36"/>
    <s v="2013-11"/>
    <n v="4"/>
    <n v="34.052234200000001"/>
    <n v="-118.24368490000001"/>
  </r>
  <r>
    <s v="US-2013-125969"/>
    <x v="17"/>
    <d v="2013-11-11T00:00:00"/>
    <x v="17"/>
    <s v="United States"/>
    <s v="Los Angeles"/>
    <x v="0"/>
    <x v="1"/>
    <x v="37"/>
    <n v="238.56"/>
    <n v="3"/>
    <x v="37"/>
    <s v="2013-11"/>
    <n v="4"/>
    <n v="34.052234200000001"/>
    <n v="-118.24368490000001"/>
  </r>
  <r>
    <s v="CA-2013-145583"/>
    <x v="18"/>
    <d v="2013-10-20T00:00:00"/>
    <x v="18"/>
    <s v="United States"/>
    <s v="Roseville"/>
    <x v="0"/>
    <x v="9"/>
    <x v="38"/>
    <n v="20.04"/>
    <n v="3"/>
    <x v="38"/>
    <s v="2013-10"/>
    <n v="6"/>
    <n v="38.752123500000003"/>
    <n v="-121.2880059"/>
  </r>
  <r>
    <s v="CA-2013-145583"/>
    <x v="18"/>
    <d v="2013-10-20T00:00:00"/>
    <x v="18"/>
    <s v="United States"/>
    <s v="Roseville"/>
    <x v="0"/>
    <x v="9"/>
    <x v="39"/>
    <n v="35.44"/>
    <n v="1"/>
    <x v="39"/>
    <s v="2013-10"/>
    <n v="6"/>
    <n v="38.752123500000003"/>
    <n v="-121.2880059"/>
  </r>
  <r>
    <s v="CA-2013-145583"/>
    <x v="18"/>
    <d v="2013-10-20T00:00:00"/>
    <x v="18"/>
    <s v="United States"/>
    <s v="Roseville"/>
    <x v="0"/>
    <x v="2"/>
    <x v="40"/>
    <n v="11.52"/>
    <n v="4"/>
    <x v="40"/>
    <s v="2013-10"/>
    <n v="6"/>
    <n v="38.752123500000003"/>
    <n v="-121.2880059"/>
  </r>
  <r>
    <s v="CA-2013-145583"/>
    <x v="18"/>
    <d v="2013-10-20T00:00:00"/>
    <x v="18"/>
    <s v="United States"/>
    <s v="Roseville"/>
    <x v="0"/>
    <x v="11"/>
    <x v="41"/>
    <n v="4.0199999999999996"/>
    <n v="2"/>
    <x v="2"/>
    <s v="2013-10"/>
    <n v="6"/>
    <n v="38.752123500000003"/>
    <n v="-121.2880059"/>
  </r>
  <r>
    <s v="CA-2013-145583"/>
    <x v="18"/>
    <d v="2013-10-20T00:00:00"/>
    <x v="18"/>
    <s v="United States"/>
    <s v="Roseville"/>
    <x v="0"/>
    <x v="4"/>
    <x v="42"/>
    <n v="76.180000000000007"/>
    <n v="3"/>
    <x v="41"/>
    <s v="2013-10"/>
    <n v="6"/>
    <n v="38.752123500000003"/>
    <n v="-121.2880059"/>
  </r>
  <r>
    <s v="CA-2013-145583"/>
    <x v="18"/>
    <d v="2013-10-20T00:00:00"/>
    <x v="18"/>
    <s v="United States"/>
    <s v="Roseville"/>
    <x v="0"/>
    <x v="12"/>
    <x v="43"/>
    <n v="65.88"/>
    <n v="6"/>
    <x v="42"/>
    <s v="2013-10"/>
    <n v="6"/>
    <n v="38.752123500000003"/>
    <n v="-121.2880059"/>
  </r>
  <r>
    <s v="CA-2013-145583"/>
    <x v="18"/>
    <d v="2013-10-20T00:00:00"/>
    <x v="18"/>
    <s v="United States"/>
    <s v="Roseville"/>
    <x v="0"/>
    <x v="1"/>
    <x v="44"/>
    <n v="43.12"/>
    <n v="14"/>
    <x v="43"/>
    <s v="2013-10"/>
    <n v="6"/>
    <n v="38.752123500000003"/>
    <n v="-121.2880059"/>
  </r>
  <r>
    <s v="CA-2014-106180"/>
    <x v="19"/>
    <d v="2014-09-24T00:00:00"/>
    <x v="19"/>
    <s v="United States"/>
    <s v="San Francisco"/>
    <x v="0"/>
    <x v="2"/>
    <x v="45"/>
    <n v="8.82"/>
    <n v="3"/>
    <x v="44"/>
    <s v="2014-09"/>
    <n v="5"/>
    <n v="37.774929499999999"/>
    <n v="-122.4194155"/>
  </r>
  <r>
    <s v="CA-2014-106180"/>
    <x v="19"/>
    <d v="2014-09-24T00:00:00"/>
    <x v="19"/>
    <s v="United States"/>
    <s v="San Francisco"/>
    <x v="0"/>
    <x v="13"/>
    <x v="46"/>
    <n v="10.86"/>
    <n v="3"/>
    <x v="45"/>
    <s v="2014-09"/>
    <n v="5"/>
    <n v="37.774929499999999"/>
    <n v="-122.4194155"/>
  </r>
  <r>
    <s v="CA-2014-106180"/>
    <x v="19"/>
    <d v="2014-09-24T00:00:00"/>
    <x v="19"/>
    <s v="United States"/>
    <s v="San Francisco"/>
    <x v="0"/>
    <x v="9"/>
    <x v="47"/>
    <n v="143.69999999999999"/>
    <n v="3"/>
    <x v="46"/>
    <s v="2014-09"/>
    <n v="5"/>
    <n v="37.774929499999999"/>
    <n v="-122.4194155"/>
  </r>
  <r>
    <s v="CA-2012-110744"/>
    <x v="20"/>
    <d v="2012-09-12T00:00:00"/>
    <x v="20"/>
    <s v="United States"/>
    <s v="Pasadena"/>
    <x v="0"/>
    <x v="7"/>
    <x v="48"/>
    <n v="671.93"/>
    <n v="7"/>
    <x v="47"/>
    <s v="2012-09"/>
    <n v="5"/>
    <n v="34.147784899999998"/>
    <n v="-118.1445155"/>
  </r>
  <r>
    <s v="CA-2013-158834"/>
    <x v="21"/>
    <d v="2013-03-17T00:00:00"/>
    <x v="21"/>
    <s v="United States"/>
    <s v="Scottsdale"/>
    <x v="3"/>
    <x v="5"/>
    <x v="49"/>
    <n v="157.91999999999999"/>
    <n v="5"/>
    <x v="48"/>
    <s v="2013-03"/>
    <n v="3"/>
    <n v="33.494170400000002"/>
    <n v="-111.9260519"/>
  </r>
  <r>
    <s v="CA-2013-158834"/>
    <x v="21"/>
    <d v="2013-03-17T00:00:00"/>
    <x v="21"/>
    <s v="United States"/>
    <s v="Scottsdale"/>
    <x v="3"/>
    <x v="3"/>
    <x v="50"/>
    <n v="203.18"/>
    <n v="2"/>
    <x v="49"/>
    <s v="2013-03"/>
    <n v="3"/>
    <n v="33.494170400000002"/>
    <n v="-111.9260519"/>
  </r>
  <r>
    <s v="CA-2012-124919"/>
    <x v="22"/>
    <d v="2012-06-02T00:00:00"/>
    <x v="22"/>
    <s v="United States"/>
    <s v="San Jose"/>
    <x v="0"/>
    <x v="9"/>
    <x v="51"/>
    <n v="58.38"/>
    <n v="7"/>
    <x v="50"/>
    <s v="2012-05"/>
    <n v="2"/>
    <n v="37.338740000000001"/>
    <n v="-121.88525250000001"/>
  </r>
  <r>
    <s v="CA-2012-124919"/>
    <x v="22"/>
    <d v="2012-06-02T00:00:00"/>
    <x v="22"/>
    <s v="United States"/>
    <s v="San Jose"/>
    <x v="0"/>
    <x v="9"/>
    <x v="52"/>
    <n v="105.52"/>
    <n v="4"/>
    <x v="51"/>
    <s v="2012-05"/>
    <n v="2"/>
    <n v="37.338740000000001"/>
    <n v="-121.88525250000001"/>
  </r>
  <r>
    <s v="CA-2012-124919"/>
    <x v="22"/>
    <d v="2012-06-02T00:00:00"/>
    <x v="22"/>
    <s v="United States"/>
    <s v="San Jose"/>
    <x v="0"/>
    <x v="7"/>
    <x v="53"/>
    <n v="80.88"/>
    <n v="6"/>
    <x v="52"/>
    <s v="2012-05"/>
    <n v="2"/>
    <n v="37.338740000000001"/>
    <n v="-121.88525250000001"/>
  </r>
  <r>
    <s v="CA-2012-118948"/>
    <x v="23"/>
    <d v="2012-06-03T00:00:00"/>
    <x v="23"/>
    <s v="United States"/>
    <s v="Seattle"/>
    <x v="1"/>
    <x v="2"/>
    <x v="54"/>
    <n v="6.63"/>
    <n v="3"/>
    <x v="53"/>
    <s v="2012-05"/>
    <n v="6"/>
    <n v="47.606209499999999"/>
    <n v="-122.3320708"/>
  </r>
  <r>
    <s v="CA-2011-104269"/>
    <x v="24"/>
    <d v="2011-03-06T00:00:00"/>
    <x v="24"/>
    <s v="United States"/>
    <s v="Seattle"/>
    <x v="1"/>
    <x v="10"/>
    <x v="55"/>
    <n v="457.57"/>
    <n v="2"/>
    <x v="54"/>
    <s v="2011-03"/>
    <n v="5"/>
    <n v="47.606209499999999"/>
    <n v="-122.3320708"/>
  </r>
  <r>
    <s v="CA-2013-162733"/>
    <x v="25"/>
    <d v="2013-05-13T00:00:00"/>
    <x v="25"/>
    <s v="United States"/>
    <s v="Los Angeles"/>
    <x v="0"/>
    <x v="9"/>
    <x v="56"/>
    <n v="5.98"/>
    <n v="1"/>
    <x v="55"/>
    <s v="2013-05"/>
    <n v="1"/>
    <n v="34.052234200000001"/>
    <n v="-118.24368490000001"/>
  </r>
  <r>
    <s v="CA-2013-154508"/>
    <x v="26"/>
    <d v="2013-11-21T00:00:00"/>
    <x v="26"/>
    <s v="United States"/>
    <s v="Carlsbad"/>
    <x v="6"/>
    <x v="13"/>
    <x v="57"/>
    <n v="28.4"/>
    <n v="5"/>
    <x v="56"/>
    <s v="2013-11"/>
    <n v="4"/>
    <n v="32.420339499999997"/>
    <n v="-104.2289925"/>
  </r>
  <r>
    <s v="CA-2013-113817"/>
    <x v="27"/>
    <d v="2013-11-12T00:00:00"/>
    <x v="27"/>
    <s v="United States"/>
    <s v="Seattle"/>
    <x v="1"/>
    <x v="4"/>
    <x v="58"/>
    <n v="27.68"/>
    <n v="2"/>
    <x v="57"/>
    <s v="2013-11"/>
    <n v="4"/>
    <n v="47.606209499999999"/>
    <n v="-122.3320708"/>
  </r>
  <r>
    <s v="CA-2011-118962"/>
    <x v="28"/>
    <d v="2011-08-09T00:00:00"/>
    <x v="28"/>
    <s v="United States"/>
    <s v="Los Angeles"/>
    <x v="0"/>
    <x v="9"/>
    <x v="59"/>
    <n v="20.94"/>
    <n v="3"/>
    <x v="58"/>
    <s v="2011-08"/>
    <n v="4"/>
    <n v="34.052234200000001"/>
    <n v="-118.24368490000001"/>
  </r>
  <r>
    <s v="CA-2011-118962"/>
    <x v="28"/>
    <d v="2011-08-09T00:00:00"/>
    <x v="28"/>
    <s v="United States"/>
    <s v="Los Angeles"/>
    <x v="0"/>
    <x v="9"/>
    <x v="60"/>
    <n v="110.96"/>
    <n v="2"/>
    <x v="59"/>
    <s v="2011-08"/>
    <n v="4"/>
    <n v="34.052234200000001"/>
    <n v="-118.24368490000001"/>
  </r>
  <r>
    <s v="CA-2011-118962"/>
    <x v="28"/>
    <d v="2011-08-09T00:00:00"/>
    <x v="28"/>
    <s v="United States"/>
    <s v="Los Angeles"/>
    <x v="0"/>
    <x v="10"/>
    <x v="61"/>
    <n v="340.14"/>
    <n v="7"/>
    <x v="60"/>
    <s v="2011-08"/>
    <n v="4"/>
    <n v="34.052234200000001"/>
    <n v="-118.24368490000001"/>
  </r>
  <r>
    <s v="CA-2011-123260"/>
    <x v="29"/>
    <d v="2011-08-30T00:00:00"/>
    <x v="29"/>
    <s v="United States"/>
    <s v="Los Angeles"/>
    <x v="0"/>
    <x v="8"/>
    <x v="62"/>
    <n v="176.8"/>
    <n v="8"/>
    <x v="61"/>
    <s v="2011-08"/>
    <n v="4"/>
    <n v="34.052234200000001"/>
    <n v="-118.24368490000001"/>
  </r>
  <r>
    <s v="CA-2012-131457"/>
    <x v="30"/>
    <d v="2012-11-06T00:00:00"/>
    <x v="30"/>
    <s v="United States"/>
    <s v="Redlands"/>
    <x v="0"/>
    <x v="13"/>
    <x v="63"/>
    <n v="14.28"/>
    <n v="7"/>
    <x v="62"/>
    <s v="2012-10"/>
    <n v="6"/>
    <m/>
    <m/>
  </r>
  <r>
    <s v="CA-2011-133690"/>
    <x v="31"/>
    <d v="2011-08-05T00:00:00"/>
    <x v="31"/>
    <s v="United States"/>
    <s v="Denver"/>
    <x v="5"/>
    <x v="6"/>
    <x v="64"/>
    <n v="218.75"/>
    <n v="2"/>
    <x v="63"/>
    <s v="2011-08"/>
    <n v="2"/>
    <n v="39.739235800000003"/>
    <n v="-104.990251"/>
  </r>
  <r>
    <s v="CA-2011-133690"/>
    <x v="31"/>
    <d v="2011-08-05T00:00:00"/>
    <x v="31"/>
    <s v="United States"/>
    <s v="Denver"/>
    <x v="5"/>
    <x v="5"/>
    <x v="65"/>
    <n v="2.6"/>
    <n v="1"/>
    <x v="64"/>
    <s v="2011-08"/>
    <n v="2"/>
    <n v="39.739235800000003"/>
    <n v="-104.990251"/>
  </r>
  <r>
    <s v="CA-2014-108329"/>
    <x v="32"/>
    <d v="2014-12-15T00:00:00"/>
    <x v="32"/>
    <s v="United States"/>
    <s v="Whittier"/>
    <x v="0"/>
    <x v="3"/>
    <x v="66"/>
    <n v="444.77"/>
    <n v="4"/>
    <x v="65"/>
    <s v="2014-12"/>
    <n v="5"/>
    <n v="33.979179299999998"/>
    <n v="-118.032844"/>
  </r>
  <r>
    <s v="CA-2013-130162"/>
    <x v="33"/>
    <d v="2013-11-02T00:00:00"/>
    <x v="33"/>
    <s v="United States"/>
    <s v="Los Angeles"/>
    <x v="0"/>
    <x v="7"/>
    <x v="67"/>
    <n v="93.06"/>
    <n v="6"/>
    <x v="66"/>
    <s v="2013-10"/>
    <n v="4"/>
    <n v="34.052234200000001"/>
    <n v="-118.24368490000001"/>
  </r>
  <r>
    <s v="CA-2013-130162"/>
    <x v="33"/>
    <d v="2013-11-02T00:00:00"/>
    <x v="33"/>
    <s v="United States"/>
    <s v="Los Angeles"/>
    <x v="0"/>
    <x v="3"/>
    <x v="68"/>
    <n v="302.38"/>
    <n v="3"/>
    <x v="67"/>
    <s v="2013-10"/>
    <n v="4"/>
    <n v="34.052234200000001"/>
    <n v="-118.24368490000001"/>
  </r>
  <r>
    <s v="CA-2014-160514"/>
    <x v="34"/>
    <d v="2014-11-17T00:00:00"/>
    <x v="34"/>
    <s v="United States"/>
    <s v="Santa Clara"/>
    <x v="0"/>
    <x v="9"/>
    <x v="69"/>
    <n v="10.56"/>
    <n v="2"/>
    <x v="68"/>
    <s v="2014-11"/>
    <n v="4"/>
    <n v="37.354107900000002"/>
    <n v="-121.95523559999999"/>
  </r>
  <r>
    <s v="CA-2013-154739"/>
    <x v="35"/>
    <d v="2013-12-16T00:00:00"/>
    <x v="35"/>
    <s v="United States"/>
    <s v="San Francisco"/>
    <x v="0"/>
    <x v="10"/>
    <x v="70"/>
    <n v="321.57"/>
    <n v="2"/>
    <x v="69"/>
    <s v="2013-12"/>
    <n v="5"/>
    <n v="37.774929499999999"/>
    <n v="-122.4194155"/>
  </r>
  <r>
    <s v="CA-2013-145625"/>
    <x v="36"/>
    <d v="2013-09-18T00:00:00"/>
    <x v="36"/>
    <s v="United States"/>
    <s v="San Diego"/>
    <x v="0"/>
    <x v="9"/>
    <x v="71"/>
    <n v="7.61"/>
    <n v="1"/>
    <x v="70"/>
    <s v="2013-09"/>
    <n v="6"/>
    <n v="32.715738000000002"/>
    <n v="-117.1610838"/>
  </r>
  <r>
    <s v="CA-2013-145625"/>
    <x v="36"/>
    <d v="2013-09-18T00:00:00"/>
    <x v="36"/>
    <s v="United States"/>
    <s v="San Diego"/>
    <x v="0"/>
    <x v="8"/>
    <x v="72"/>
    <n v="3347.37"/>
    <n v="13"/>
    <x v="71"/>
    <s v="2013-09"/>
    <n v="6"/>
    <n v="32.715738000000002"/>
    <n v="-117.1610838"/>
  </r>
  <r>
    <s v="CA-2012-155040"/>
    <x v="37"/>
    <d v="2012-11-15T00:00:00"/>
    <x v="37"/>
    <s v="United States"/>
    <s v="Brentwood"/>
    <x v="0"/>
    <x v="8"/>
    <x v="73"/>
    <n v="79.900000000000006"/>
    <n v="2"/>
    <x v="72"/>
    <s v="2012-11"/>
    <n v="5"/>
    <n v="37.931868000000001"/>
    <n v="-121.69578629999999"/>
  </r>
  <r>
    <s v="CA-2014-163979"/>
    <x v="38"/>
    <d v="2015-01-03T00:00:00"/>
    <x v="38"/>
    <s v="United States"/>
    <s v="San Francisco"/>
    <x v="0"/>
    <x v="7"/>
    <x v="74"/>
    <n v="725.84"/>
    <n v="4"/>
    <x v="73"/>
    <s v="2014-12"/>
    <n v="5"/>
    <n v="37.774929499999999"/>
    <n v="-122.4194155"/>
  </r>
  <r>
    <s v="CA-2012-155334"/>
    <x v="39"/>
    <d v="2012-07-31T00:00:00"/>
    <x v="20"/>
    <s v="United States"/>
    <s v="San Francisco"/>
    <x v="0"/>
    <x v="8"/>
    <x v="75"/>
    <n v="209.93"/>
    <n v="7"/>
    <x v="74"/>
    <s v="2012-07"/>
    <n v="1"/>
    <n v="37.774929499999999"/>
    <n v="-122.4194155"/>
  </r>
  <r>
    <s v="CA-2012-155334"/>
    <x v="39"/>
    <d v="2012-07-31T00:00:00"/>
    <x v="20"/>
    <s v="United States"/>
    <s v="San Francisco"/>
    <x v="0"/>
    <x v="1"/>
    <x v="76"/>
    <n v="5.28"/>
    <n v="3"/>
    <x v="75"/>
    <s v="2012-07"/>
    <n v="1"/>
    <n v="37.774929499999999"/>
    <n v="-122.4194155"/>
  </r>
  <r>
    <s v="CA-2012-155334"/>
    <x v="39"/>
    <d v="2012-07-31T00:00:00"/>
    <x v="20"/>
    <s v="United States"/>
    <s v="San Francisco"/>
    <x v="0"/>
    <x v="4"/>
    <x v="77"/>
    <n v="10.92"/>
    <n v="3"/>
    <x v="76"/>
    <s v="2012-07"/>
    <n v="1"/>
    <n v="37.774929499999999"/>
    <n v="-122.4194155"/>
  </r>
  <r>
    <s v="CA-2014-118136"/>
    <x v="40"/>
    <d v="2014-09-18T00:00:00"/>
    <x v="39"/>
    <s v="United States"/>
    <s v="Inglewood"/>
    <x v="0"/>
    <x v="9"/>
    <x v="78"/>
    <n v="8.82"/>
    <n v="2"/>
    <x v="77"/>
    <s v="2014-09"/>
    <n v="1"/>
    <n v="33.961680100000002"/>
    <n v="-118.3531311"/>
  </r>
  <r>
    <s v="CA-2014-118136"/>
    <x v="40"/>
    <d v="2014-09-18T00:00:00"/>
    <x v="39"/>
    <s v="United States"/>
    <s v="Inglewood"/>
    <x v="0"/>
    <x v="2"/>
    <x v="79"/>
    <n v="5.98"/>
    <n v="1"/>
    <x v="78"/>
    <s v="2014-09"/>
    <n v="1"/>
    <n v="33.961680100000002"/>
    <n v="-118.3531311"/>
  </r>
  <r>
    <s v="CA-2012-130890"/>
    <x v="41"/>
    <d v="2012-11-06T00:00:00"/>
    <x v="40"/>
    <s v="United States"/>
    <s v="Los Angeles"/>
    <x v="0"/>
    <x v="6"/>
    <x v="80"/>
    <n v="1038.8399999999999"/>
    <n v="5"/>
    <x v="79"/>
    <s v="2012-11"/>
    <n v="4"/>
    <n v="34.052234200000001"/>
    <n v="-118.24368490000001"/>
  </r>
  <r>
    <s v="CA-2012-130883"/>
    <x v="42"/>
    <d v="2012-10-02T00:00:00"/>
    <x v="41"/>
    <s v="United States"/>
    <s v="Portland"/>
    <x v="4"/>
    <x v="9"/>
    <x v="57"/>
    <n v="141.76"/>
    <n v="5"/>
    <x v="80"/>
    <s v="2012-09"/>
    <n v="6"/>
    <n v="45.515231999999997"/>
    <n v="-122.6783853"/>
  </r>
  <r>
    <s v="CA-2012-130883"/>
    <x v="42"/>
    <d v="2012-10-02T00:00:00"/>
    <x v="41"/>
    <s v="United States"/>
    <s v="Portland"/>
    <x v="4"/>
    <x v="8"/>
    <x v="81"/>
    <n v="239.8"/>
    <n v="5"/>
    <x v="81"/>
    <s v="2012-09"/>
    <n v="6"/>
    <n v="45.515231999999997"/>
    <n v="-122.6783853"/>
  </r>
  <r>
    <s v="CA-2012-130883"/>
    <x v="42"/>
    <d v="2012-10-02T00:00:00"/>
    <x v="41"/>
    <s v="United States"/>
    <s v="Portland"/>
    <x v="4"/>
    <x v="9"/>
    <x v="82"/>
    <n v="31.1"/>
    <n v="6"/>
    <x v="82"/>
    <s v="2012-09"/>
    <n v="6"/>
    <n v="45.515231999999997"/>
    <n v="-122.6783853"/>
  </r>
  <r>
    <s v="CA-2011-111451"/>
    <x v="43"/>
    <d v="2011-12-28T00:00:00"/>
    <x v="42"/>
    <s v="United States"/>
    <s v="Colorado Springs"/>
    <x v="5"/>
    <x v="1"/>
    <x v="83"/>
    <n v="300.42"/>
    <n v="8"/>
    <x v="83"/>
    <s v="2011-12"/>
    <n v="2"/>
    <n v="38.833881599999998"/>
    <n v="-104.8213634"/>
  </r>
  <r>
    <s v="CA-2011-111451"/>
    <x v="43"/>
    <d v="2011-12-28T00:00:00"/>
    <x v="42"/>
    <s v="United States"/>
    <s v="Colorado Springs"/>
    <x v="5"/>
    <x v="10"/>
    <x v="84"/>
    <n v="230.35"/>
    <n v="3"/>
    <x v="47"/>
    <s v="2011-12"/>
    <n v="2"/>
    <n v="38.833881599999998"/>
    <n v="-104.8213634"/>
  </r>
  <r>
    <s v="CA-2011-111451"/>
    <x v="43"/>
    <d v="2011-12-28T00:00:00"/>
    <x v="42"/>
    <s v="United States"/>
    <s v="Colorado Springs"/>
    <x v="5"/>
    <x v="1"/>
    <x v="85"/>
    <n v="218.35"/>
    <n v="3"/>
    <x v="84"/>
    <s v="2011-12"/>
    <n v="2"/>
    <n v="38.833881599999998"/>
    <n v="-104.8213634"/>
  </r>
  <r>
    <s v="CA-2011-111451"/>
    <x v="43"/>
    <d v="2011-12-28T00:00:00"/>
    <x v="42"/>
    <s v="United States"/>
    <s v="Colorado Springs"/>
    <x v="5"/>
    <x v="4"/>
    <x v="86"/>
    <n v="78.599999999999994"/>
    <n v="5"/>
    <x v="85"/>
    <s v="2011-12"/>
    <n v="2"/>
    <n v="38.833881599999998"/>
    <n v="-104.8213634"/>
  </r>
  <r>
    <s v="CA-2011-111451"/>
    <x v="43"/>
    <d v="2011-12-28T00:00:00"/>
    <x v="42"/>
    <s v="United States"/>
    <s v="Colorado Springs"/>
    <x v="5"/>
    <x v="11"/>
    <x v="87"/>
    <n v="27.55"/>
    <n v="3"/>
    <x v="86"/>
    <s v="2011-12"/>
    <n v="2"/>
    <n v="38.833881599999998"/>
    <n v="-104.8213634"/>
  </r>
  <r>
    <s v="CA-2013-142902"/>
    <x v="44"/>
    <d v="2013-09-15T00:00:00"/>
    <x v="43"/>
    <s v="United States"/>
    <s v="Arvada"/>
    <x v="5"/>
    <x v="1"/>
    <x v="88"/>
    <n v="15.14"/>
    <n v="4"/>
    <x v="87"/>
    <s v="2013-09"/>
    <n v="2"/>
    <n v="39.802764400000001"/>
    <n v="-105.08748420000001"/>
  </r>
  <r>
    <s v="CA-2013-142902"/>
    <x v="44"/>
    <d v="2013-09-15T00:00:00"/>
    <x v="43"/>
    <s v="United States"/>
    <s v="Arvada"/>
    <x v="5"/>
    <x v="10"/>
    <x v="89"/>
    <n v="466.77"/>
    <n v="2"/>
    <x v="88"/>
    <s v="2013-09"/>
    <n v="2"/>
    <n v="39.802764400000001"/>
    <n v="-105.08748420000001"/>
  </r>
  <r>
    <s v="CA-2013-142902"/>
    <x v="44"/>
    <d v="2013-09-15T00:00:00"/>
    <x v="43"/>
    <s v="United States"/>
    <s v="Arvada"/>
    <x v="5"/>
    <x v="1"/>
    <x v="90"/>
    <n v="15.23"/>
    <n v="1"/>
    <x v="89"/>
    <s v="2013-09"/>
    <n v="2"/>
    <n v="39.802764400000001"/>
    <n v="-105.08748420000001"/>
  </r>
  <r>
    <s v="CA-2013-142902"/>
    <x v="44"/>
    <d v="2013-09-15T00:00:00"/>
    <x v="43"/>
    <s v="United States"/>
    <s v="Arvada"/>
    <x v="5"/>
    <x v="0"/>
    <x v="91"/>
    <n v="6.26"/>
    <n v="3"/>
    <x v="90"/>
    <s v="2013-09"/>
    <n v="2"/>
    <n v="39.802764400000001"/>
    <n v="-105.08748420000001"/>
  </r>
  <r>
    <s v="CA-2011-156601"/>
    <x v="45"/>
    <d v="2011-09-24T00:00:00"/>
    <x v="44"/>
    <s v="United States"/>
    <s v="Long Beach"/>
    <x v="0"/>
    <x v="11"/>
    <x v="92"/>
    <n v="7.16"/>
    <n v="2"/>
    <x v="70"/>
    <s v="2011-09"/>
    <n v="5"/>
    <n v="33.770050400000002"/>
    <n v="-118.19373950000001"/>
  </r>
  <r>
    <s v="CA-2013-162138"/>
    <x v="46"/>
    <d v="2013-04-28T00:00:00"/>
    <x v="45"/>
    <s v="United States"/>
    <s v="Hesperia"/>
    <x v="0"/>
    <x v="4"/>
    <x v="86"/>
    <n v="251.52"/>
    <n v="6"/>
    <x v="91"/>
    <s v="2013-04"/>
    <n v="4"/>
    <n v="34.426388600000003"/>
    <n v="-117.3008784"/>
  </r>
  <r>
    <s v="CA-2013-162138"/>
    <x v="46"/>
    <d v="2013-04-28T00:00:00"/>
    <x v="45"/>
    <s v="United States"/>
    <s v="Hesperia"/>
    <x v="0"/>
    <x v="8"/>
    <x v="93"/>
    <n v="99.99"/>
    <n v="1"/>
    <x v="92"/>
    <s v="2013-04"/>
    <n v="4"/>
    <n v="34.426388600000003"/>
    <n v="-117.3008784"/>
  </r>
  <r>
    <s v="CA-2012-137946"/>
    <x v="47"/>
    <d v="2012-09-04T00:00:00"/>
    <x v="46"/>
    <s v="United States"/>
    <s v="Los Angeles"/>
    <x v="0"/>
    <x v="4"/>
    <x v="94"/>
    <n v="4.75"/>
    <n v="1"/>
    <x v="93"/>
    <s v="2012-09"/>
    <n v="3"/>
    <n v="34.052234200000001"/>
    <n v="-118.24368490000001"/>
  </r>
  <r>
    <s v="CA-2012-137946"/>
    <x v="47"/>
    <d v="2012-09-04T00:00:00"/>
    <x v="46"/>
    <s v="United States"/>
    <s v="Los Angeles"/>
    <x v="0"/>
    <x v="14"/>
    <x v="95"/>
    <n v="959.98"/>
    <n v="2"/>
    <x v="94"/>
    <s v="2012-09"/>
    <n v="3"/>
    <n v="34.052234200000001"/>
    <n v="-118.24368490000001"/>
  </r>
  <r>
    <s v="CA-2012-137946"/>
    <x v="47"/>
    <d v="2012-09-04T00:00:00"/>
    <x v="46"/>
    <s v="United States"/>
    <s v="Los Angeles"/>
    <x v="0"/>
    <x v="4"/>
    <x v="96"/>
    <n v="14.37"/>
    <n v="4"/>
    <x v="95"/>
    <s v="2012-09"/>
    <n v="3"/>
    <n v="34.052234200000001"/>
    <n v="-118.24368490000001"/>
  </r>
  <r>
    <s v="CA-2011-129924"/>
    <x v="48"/>
    <d v="2011-07-17T00:00:00"/>
    <x v="47"/>
    <s v="United States"/>
    <s v="San Francisco"/>
    <x v="0"/>
    <x v="4"/>
    <x v="97"/>
    <n v="7.71"/>
    <n v="2"/>
    <x v="96"/>
    <s v="2011-07"/>
    <n v="5"/>
    <n v="37.774929499999999"/>
    <n v="-122.4194155"/>
  </r>
  <r>
    <s v="CA-2011-129924"/>
    <x v="48"/>
    <d v="2011-07-17T00:00:00"/>
    <x v="47"/>
    <s v="United States"/>
    <s v="San Francisco"/>
    <x v="0"/>
    <x v="6"/>
    <x v="98"/>
    <n v="698.35"/>
    <n v="3"/>
    <x v="97"/>
    <s v="2011-07"/>
    <n v="5"/>
    <n v="37.774929499999999"/>
    <n v="-122.4194155"/>
  </r>
  <r>
    <s v="CA-2012-128167"/>
    <x v="49"/>
    <d v="2012-06-26T00:00:00"/>
    <x v="48"/>
    <s v="United States"/>
    <s v="Layton"/>
    <x v="2"/>
    <x v="11"/>
    <x v="99"/>
    <n v="4.96"/>
    <n v="4"/>
    <x v="98"/>
    <s v="2012-06"/>
    <n v="4"/>
    <n v="41.060221599999998"/>
    <n v="-111.9710529"/>
  </r>
  <r>
    <s v="CA-2014-169901"/>
    <x v="50"/>
    <d v="2014-06-20T00:00:00"/>
    <x v="49"/>
    <s v="United States"/>
    <s v="San Francisco"/>
    <x v="0"/>
    <x v="3"/>
    <x v="100"/>
    <n v="47.98"/>
    <n v="3"/>
    <x v="99"/>
    <s v="2014-06"/>
    <n v="4"/>
    <n v="37.774929499999999"/>
    <n v="-122.4194155"/>
  </r>
  <r>
    <s v="CA-2011-123344"/>
    <x v="51"/>
    <d v="2011-09-29T00:00:00"/>
    <x v="50"/>
    <s v="United States"/>
    <s v="San Francisco"/>
    <x v="0"/>
    <x v="7"/>
    <x v="101"/>
    <n v="211.96"/>
    <n v="4"/>
    <x v="100"/>
    <s v="2011-09"/>
    <n v="5"/>
    <n v="37.774929499999999"/>
    <n v="-122.4194155"/>
  </r>
  <r>
    <s v="US-2011-119137"/>
    <x v="52"/>
    <d v="2011-07-27T00:00:00"/>
    <x v="51"/>
    <s v="United States"/>
    <s v="Tucson"/>
    <x v="3"/>
    <x v="4"/>
    <x v="102"/>
    <n v="8.16"/>
    <n v="5"/>
    <x v="101"/>
    <s v="2011-07"/>
    <n v="4"/>
    <n v="32.253978699999998"/>
    <n v="-110.9741769"/>
  </r>
  <r>
    <s v="US-2011-119137"/>
    <x v="52"/>
    <d v="2011-07-27T00:00:00"/>
    <x v="51"/>
    <s v="United States"/>
    <s v="Tucson"/>
    <x v="3"/>
    <x v="8"/>
    <x v="103"/>
    <n v="1023.94"/>
    <n v="8"/>
    <x v="102"/>
    <s v="2011-07"/>
    <n v="4"/>
    <n v="32.253978699999998"/>
    <n v="-110.9741769"/>
  </r>
  <r>
    <s v="US-2011-119137"/>
    <x v="52"/>
    <d v="2011-07-27T00:00:00"/>
    <x v="51"/>
    <s v="United States"/>
    <s v="Tucson"/>
    <x v="3"/>
    <x v="2"/>
    <x v="104"/>
    <n v="9.24"/>
    <n v="1"/>
    <x v="103"/>
    <s v="2011-07"/>
    <n v="4"/>
    <n v="32.253978699999998"/>
    <n v="-110.9741769"/>
  </r>
  <r>
    <s v="US-2011-119137"/>
    <x v="52"/>
    <d v="2011-07-27T00:00:00"/>
    <x v="51"/>
    <s v="United States"/>
    <s v="Tucson"/>
    <x v="3"/>
    <x v="8"/>
    <x v="105"/>
    <n v="479.04"/>
    <n v="10"/>
    <x v="104"/>
    <s v="2011-07"/>
    <n v="4"/>
    <n v="32.253978699999998"/>
    <n v="-110.9741769"/>
  </r>
  <r>
    <s v="CA-2013-134775"/>
    <x v="33"/>
    <d v="2013-10-30T00:00:00"/>
    <x v="52"/>
    <s v="United States"/>
    <s v="San Francisco"/>
    <x v="0"/>
    <x v="9"/>
    <x v="106"/>
    <n v="50.96"/>
    <n v="7"/>
    <x v="105"/>
    <s v="2013-10"/>
    <n v="1"/>
    <n v="37.774929499999999"/>
    <n v="-122.4194155"/>
  </r>
  <r>
    <s v="CA-2013-134775"/>
    <x v="33"/>
    <d v="2013-10-30T00:00:00"/>
    <x v="52"/>
    <s v="United States"/>
    <s v="San Francisco"/>
    <x v="0"/>
    <x v="4"/>
    <x v="107"/>
    <n v="49.54"/>
    <n v="3"/>
    <x v="106"/>
    <s v="2013-10"/>
    <n v="1"/>
    <n v="37.774929499999999"/>
    <n v="-122.4194155"/>
  </r>
  <r>
    <s v="US-2011-135972"/>
    <x v="53"/>
    <d v="2011-09-23T00:00:00"/>
    <x v="53"/>
    <s v="United States"/>
    <s v="Des Moines"/>
    <x v="1"/>
    <x v="3"/>
    <x v="108"/>
    <n v="246.38"/>
    <n v="2"/>
    <x v="107"/>
    <s v="2011-09"/>
    <n v="2"/>
    <n v="47.401766100000003"/>
    <n v="-122.32429019999999"/>
  </r>
  <r>
    <s v="US-2011-135972"/>
    <x v="53"/>
    <d v="2011-09-23T00:00:00"/>
    <x v="53"/>
    <s v="United States"/>
    <s v="Des Moines"/>
    <x v="1"/>
    <x v="14"/>
    <x v="109"/>
    <n v="1799.97"/>
    <n v="3"/>
    <x v="108"/>
    <s v="2011-09"/>
    <n v="2"/>
    <n v="47.401766100000003"/>
    <n v="-122.32429019999999"/>
  </r>
  <r>
    <s v="CA-2014-102946"/>
    <x v="54"/>
    <d v="2014-07-06T00:00:00"/>
    <x v="54"/>
    <s v="United States"/>
    <s v="Las Vegas"/>
    <x v="7"/>
    <x v="4"/>
    <x v="110"/>
    <n v="75.790000000000006"/>
    <n v="3"/>
    <x v="109"/>
    <s v="2014-07"/>
    <n v="5"/>
    <n v="36.171562999999999"/>
    <n v="-115.1391009"/>
  </r>
  <r>
    <s v="CA-2014-117457"/>
    <x v="55"/>
    <d v="2014-12-13T00:00:00"/>
    <x v="55"/>
    <s v="United States"/>
    <s v="San Francisco"/>
    <x v="0"/>
    <x v="8"/>
    <x v="111"/>
    <n v="179.95"/>
    <n v="5"/>
    <x v="110"/>
    <s v="2014-12"/>
    <n v="4"/>
    <n v="37.774929499999999"/>
    <n v="-122.4194155"/>
  </r>
  <r>
    <s v="CA-2014-117457"/>
    <x v="55"/>
    <d v="2014-12-13T00:00:00"/>
    <x v="55"/>
    <s v="United States"/>
    <s v="San Francisco"/>
    <x v="0"/>
    <x v="14"/>
    <x v="112"/>
    <n v="1199.98"/>
    <n v="3"/>
    <x v="111"/>
    <s v="2014-12"/>
    <n v="4"/>
    <n v="37.774929499999999"/>
    <n v="-122.4194155"/>
  </r>
  <r>
    <s v="CA-2014-117457"/>
    <x v="55"/>
    <d v="2014-12-13T00:00:00"/>
    <x v="55"/>
    <s v="United States"/>
    <s v="San Francisco"/>
    <x v="0"/>
    <x v="9"/>
    <x v="113"/>
    <n v="27.15"/>
    <n v="5"/>
    <x v="112"/>
    <s v="2014-12"/>
    <n v="4"/>
    <n v="37.774929499999999"/>
    <n v="-122.4194155"/>
  </r>
  <r>
    <s v="CA-2014-117457"/>
    <x v="55"/>
    <d v="2014-12-13T00:00:00"/>
    <x v="55"/>
    <s v="United States"/>
    <s v="San Francisco"/>
    <x v="0"/>
    <x v="6"/>
    <x v="114"/>
    <n v="1004.02"/>
    <n v="7"/>
    <x v="113"/>
    <s v="2014-12"/>
    <n v="4"/>
    <n v="37.774929499999999"/>
    <n v="-122.4194155"/>
  </r>
  <r>
    <s v="CA-2014-117457"/>
    <x v="55"/>
    <d v="2014-12-13T00:00:00"/>
    <x v="55"/>
    <s v="United States"/>
    <s v="San Francisco"/>
    <x v="0"/>
    <x v="9"/>
    <x v="115"/>
    <n v="9.68"/>
    <n v="1"/>
    <x v="114"/>
    <s v="2014-12"/>
    <n v="4"/>
    <n v="37.774929499999999"/>
    <n v="-122.4194155"/>
  </r>
  <r>
    <s v="CA-2014-117457"/>
    <x v="55"/>
    <d v="2014-12-13T00:00:00"/>
    <x v="55"/>
    <s v="United States"/>
    <s v="San Francisco"/>
    <x v="0"/>
    <x v="0"/>
    <x v="116"/>
    <n v="28.35"/>
    <n v="9"/>
    <x v="115"/>
    <s v="2014-12"/>
    <n v="4"/>
    <n v="37.774929499999999"/>
    <n v="-122.4194155"/>
  </r>
  <r>
    <s v="CA-2014-117457"/>
    <x v="55"/>
    <d v="2014-12-13T00:00:00"/>
    <x v="55"/>
    <s v="United States"/>
    <s v="San Francisco"/>
    <x v="0"/>
    <x v="9"/>
    <x v="117"/>
    <n v="55.98"/>
    <n v="1"/>
    <x v="116"/>
    <s v="2014-12"/>
    <n v="4"/>
    <n v="37.774929499999999"/>
    <n v="-122.4194155"/>
  </r>
  <r>
    <s v="CA-2014-117457"/>
    <x v="55"/>
    <d v="2014-12-13T00:00:00"/>
    <x v="55"/>
    <s v="United States"/>
    <s v="San Francisco"/>
    <x v="0"/>
    <x v="15"/>
    <x v="118"/>
    <n v="1336.83"/>
    <n v="13"/>
    <x v="117"/>
    <s v="2014-12"/>
    <n v="4"/>
    <n v="37.774929499999999"/>
    <n v="-122.4194155"/>
  </r>
  <r>
    <s v="CA-2014-117457"/>
    <x v="55"/>
    <d v="2014-12-13T00:00:00"/>
    <x v="55"/>
    <s v="United States"/>
    <s v="San Francisco"/>
    <x v="0"/>
    <x v="10"/>
    <x v="119"/>
    <n v="113.57"/>
    <n v="2"/>
    <x v="118"/>
    <s v="2014-12"/>
    <n v="4"/>
    <n v="37.774929499999999"/>
    <n v="-122.4194155"/>
  </r>
  <r>
    <s v="CA-2014-142636"/>
    <x v="56"/>
    <d v="2014-11-08T00:00:00"/>
    <x v="56"/>
    <s v="United States"/>
    <s v="Seattle"/>
    <x v="1"/>
    <x v="9"/>
    <x v="120"/>
    <n v="139.86000000000001"/>
    <n v="7"/>
    <x v="119"/>
    <s v="2014-11"/>
    <n v="4"/>
    <n v="47.606209499999999"/>
    <n v="-122.3320708"/>
  </r>
  <r>
    <s v="CA-2014-142636"/>
    <x v="56"/>
    <d v="2014-11-08T00:00:00"/>
    <x v="56"/>
    <s v="United States"/>
    <s v="Seattle"/>
    <x v="1"/>
    <x v="10"/>
    <x v="84"/>
    <n v="307.14"/>
    <n v="4"/>
    <x v="120"/>
    <s v="2014-11"/>
    <n v="4"/>
    <n v="47.606209499999999"/>
    <n v="-122.3320708"/>
  </r>
  <r>
    <s v="CA-2014-122105"/>
    <x v="57"/>
    <d v="2014-06-29T00:00:00"/>
    <x v="57"/>
    <s v="United States"/>
    <s v="Huntington Beach"/>
    <x v="0"/>
    <x v="2"/>
    <x v="121"/>
    <n v="95.92"/>
    <n v="8"/>
    <x v="121"/>
    <s v="2014-06"/>
    <n v="4"/>
    <n v="33.6594835"/>
    <n v="-117.9988026"/>
  </r>
  <r>
    <s v="CA-2013-148796"/>
    <x v="58"/>
    <d v="2013-04-19T00:00:00"/>
    <x v="58"/>
    <s v="United States"/>
    <s v="Los Angeles"/>
    <x v="0"/>
    <x v="10"/>
    <x v="122"/>
    <n v="383.8"/>
    <n v="5"/>
    <x v="122"/>
    <s v="2013-04"/>
    <n v="4"/>
    <n v="34.052234200000001"/>
    <n v="-118.24368490000001"/>
  </r>
  <r>
    <s v="CA-2014-110478"/>
    <x v="59"/>
    <d v="2014-03-10T00:00:00"/>
    <x v="59"/>
    <s v="United States"/>
    <s v="Los Angeles"/>
    <x v="0"/>
    <x v="2"/>
    <x v="123"/>
    <n v="9.32"/>
    <n v="4"/>
    <x v="123"/>
    <s v="2014-03"/>
    <n v="5"/>
    <n v="34.052234200000001"/>
    <n v="-118.24368490000001"/>
  </r>
  <r>
    <s v="CA-2014-110478"/>
    <x v="59"/>
    <d v="2014-03-10T00:00:00"/>
    <x v="59"/>
    <s v="United States"/>
    <s v="Los Angeles"/>
    <x v="0"/>
    <x v="13"/>
    <x v="124"/>
    <n v="15.25"/>
    <n v="1"/>
    <x v="124"/>
    <s v="2014-03"/>
    <n v="5"/>
    <n v="34.052234200000001"/>
    <n v="-118.24368490000001"/>
  </r>
  <r>
    <s v="CA-2011-142048"/>
    <x v="60"/>
    <d v="2011-06-25T00:00:00"/>
    <x v="60"/>
    <s v="United States"/>
    <s v="Louisville"/>
    <x v="5"/>
    <x v="8"/>
    <x v="125"/>
    <n v="196.75"/>
    <n v="6"/>
    <x v="125"/>
    <s v="2011-06"/>
    <n v="3"/>
    <n v="39.977763000000003"/>
    <n v="-105.13192960000001"/>
  </r>
  <r>
    <s v="US-2011-110674"/>
    <x v="61"/>
    <d v="2011-02-19T00:00:00"/>
    <x v="61"/>
    <s v="United States"/>
    <s v="Concord"/>
    <x v="0"/>
    <x v="10"/>
    <x v="126"/>
    <n v="129.57"/>
    <n v="2"/>
    <x v="126"/>
    <s v="2011-02"/>
    <n v="6"/>
    <n v="37.977977600000003"/>
    <n v="-122.0310733"/>
  </r>
  <r>
    <s v="CA-2012-109638"/>
    <x v="62"/>
    <d v="2012-12-22T00:00:00"/>
    <x v="62"/>
    <s v="United States"/>
    <s v="Seattle"/>
    <x v="1"/>
    <x v="5"/>
    <x v="127"/>
    <n v="103.92"/>
    <n v="4"/>
    <x v="127"/>
    <s v="2012-12"/>
    <n v="7"/>
    <n v="47.606209499999999"/>
    <n v="-122.3320708"/>
  </r>
  <r>
    <s v="CA-2012-109638"/>
    <x v="62"/>
    <d v="2012-12-22T00:00:00"/>
    <x v="62"/>
    <s v="United States"/>
    <s v="Seattle"/>
    <x v="1"/>
    <x v="8"/>
    <x v="128"/>
    <n v="899.91"/>
    <n v="9"/>
    <x v="128"/>
    <s v="2012-12"/>
    <n v="7"/>
    <n v="47.606209499999999"/>
    <n v="-122.3320708"/>
  </r>
  <r>
    <s v="CA-2012-109638"/>
    <x v="62"/>
    <d v="2012-12-22T00:00:00"/>
    <x v="62"/>
    <s v="United States"/>
    <s v="Seattle"/>
    <x v="1"/>
    <x v="4"/>
    <x v="129"/>
    <n v="51.31"/>
    <n v="3"/>
    <x v="129"/>
    <s v="2012-12"/>
    <n v="7"/>
    <n v="47.606209499999999"/>
    <n v="-122.3320708"/>
  </r>
  <r>
    <s v="CA-2013-109869"/>
    <x v="63"/>
    <d v="2013-04-30T00:00:00"/>
    <x v="63"/>
    <s v="United States"/>
    <s v="Phoenix"/>
    <x v="3"/>
    <x v="1"/>
    <x v="130"/>
    <n v="23.56"/>
    <n v="5"/>
    <x v="130"/>
    <s v="2013-04"/>
    <n v="7"/>
    <n v="33.448377100000002"/>
    <n v="-112.0740373"/>
  </r>
  <r>
    <s v="CA-2013-109869"/>
    <x v="63"/>
    <d v="2013-04-30T00:00:00"/>
    <x v="63"/>
    <s v="United States"/>
    <s v="Phoenix"/>
    <x v="3"/>
    <x v="6"/>
    <x v="131"/>
    <n v="1272.6300000000001"/>
    <n v="6"/>
    <x v="131"/>
    <s v="2013-04"/>
    <n v="7"/>
    <n v="33.448377100000002"/>
    <n v="-112.0740373"/>
  </r>
  <r>
    <s v="CA-2013-109869"/>
    <x v="63"/>
    <d v="2013-04-30T00:00:00"/>
    <x v="63"/>
    <s v="United States"/>
    <s v="Phoenix"/>
    <x v="3"/>
    <x v="4"/>
    <x v="132"/>
    <n v="28.49"/>
    <n v="5"/>
    <x v="132"/>
    <s v="2013-04"/>
    <n v="7"/>
    <n v="33.448377100000002"/>
    <n v="-112.0740373"/>
  </r>
  <r>
    <s v="CA-2013-109869"/>
    <x v="63"/>
    <d v="2013-04-30T00:00:00"/>
    <x v="63"/>
    <s v="United States"/>
    <s v="Phoenix"/>
    <x v="3"/>
    <x v="12"/>
    <x v="133"/>
    <n v="185.38"/>
    <n v="2"/>
    <x v="133"/>
    <s v="2013-04"/>
    <n v="7"/>
    <n v="33.448377100000002"/>
    <n v="-112.0740373"/>
  </r>
  <r>
    <s v="CA-2013-109869"/>
    <x v="63"/>
    <d v="2013-04-30T00:00:00"/>
    <x v="63"/>
    <s v="United States"/>
    <s v="Phoenix"/>
    <x v="3"/>
    <x v="5"/>
    <x v="134"/>
    <n v="78.27"/>
    <n v="2"/>
    <x v="134"/>
    <s v="2013-04"/>
    <n v="7"/>
    <n v="33.448377100000002"/>
    <n v="-112.0740373"/>
  </r>
  <r>
    <s v="CA-2011-144666"/>
    <x v="64"/>
    <d v="2011-11-11T00:00:00"/>
    <x v="64"/>
    <s v="United States"/>
    <s v="San Francisco"/>
    <x v="0"/>
    <x v="7"/>
    <x v="135"/>
    <n v="340.92"/>
    <n v="3"/>
    <x v="135"/>
    <s v="2011-11"/>
    <n v="2"/>
    <n v="37.774929499999999"/>
    <n v="-122.4194155"/>
  </r>
  <r>
    <s v="CA-2011-144666"/>
    <x v="64"/>
    <d v="2011-11-11T00:00:00"/>
    <x v="64"/>
    <s v="United States"/>
    <s v="San Francisco"/>
    <x v="0"/>
    <x v="15"/>
    <x v="136"/>
    <n v="222.67"/>
    <n v="2"/>
    <x v="136"/>
    <s v="2011-11"/>
    <n v="2"/>
    <n v="37.774929499999999"/>
    <n v="-122.4194155"/>
  </r>
  <r>
    <s v="CA-2011-144666"/>
    <x v="64"/>
    <d v="2011-11-11T00:00:00"/>
    <x v="64"/>
    <s v="United States"/>
    <s v="San Francisco"/>
    <x v="0"/>
    <x v="3"/>
    <x v="137"/>
    <n v="703.97"/>
    <n v="4"/>
    <x v="137"/>
    <s v="2011-11"/>
    <n v="2"/>
    <n v="37.774929499999999"/>
    <n v="-122.4194155"/>
  </r>
  <r>
    <s v="CA-2011-144666"/>
    <x v="64"/>
    <d v="2011-11-11T00:00:00"/>
    <x v="64"/>
    <s v="United States"/>
    <s v="San Francisco"/>
    <x v="0"/>
    <x v="7"/>
    <x v="138"/>
    <n v="92.52"/>
    <n v="6"/>
    <x v="138"/>
    <s v="2011-11"/>
    <n v="2"/>
    <n v="37.774929499999999"/>
    <n v="-122.4194155"/>
  </r>
  <r>
    <s v="CA-2011-144666"/>
    <x v="64"/>
    <d v="2011-11-11T00:00:00"/>
    <x v="64"/>
    <s v="United States"/>
    <s v="San Francisco"/>
    <x v="0"/>
    <x v="9"/>
    <x v="139"/>
    <n v="62.65"/>
    <n v="7"/>
    <x v="139"/>
    <s v="2011-11"/>
    <n v="2"/>
    <n v="37.774929499999999"/>
    <n v="-122.4194155"/>
  </r>
  <r>
    <s v="CA-2011-144666"/>
    <x v="64"/>
    <d v="2011-11-11T00:00:00"/>
    <x v="64"/>
    <s v="United States"/>
    <s v="San Francisco"/>
    <x v="0"/>
    <x v="9"/>
    <x v="140"/>
    <n v="94.85"/>
    <n v="5"/>
    <x v="140"/>
    <s v="2011-11"/>
    <n v="2"/>
    <n v="37.774929499999999"/>
    <n v="-122.4194155"/>
  </r>
  <r>
    <s v="CA-2013-103891"/>
    <x v="65"/>
    <d v="2013-07-20T00:00:00"/>
    <x v="38"/>
    <s v="United States"/>
    <s v="Los Angeles"/>
    <x v="0"/>
    <x v="3"/>
    <x v="141"/>
    <n v="95.76"/>
    <n v="6"/>
    <x v="141"/>
    <s v="2013-07"/>
    <n v="7"/>
    <n v="34.052234200000001"/>
    <n v="-118.24368490000001"/>
  </r>
  <r>
    <s v="CA-2011-134677"/>
    <x v="66"/>
    <d v="2011-10-10T00:00:00"/>
    <x v="65"/>
    <s v="United States"/>
    <s v="San Diego"/>
    <x v="0"/>
    <x v="8"/>
    <x v="142"/>
    <n v="9.09"/>
    <n v="3"/>
    <x v="142"/>
    <s v="2011-10"/>
    <n v="4"/>
    <n v="32.715738000000002"/>
    <n v="-117.1610838"/>
  </r>
  <r>
    <s v="CA-2014-140963"/>
    <x v="67"/>
    <d v="2014-06-14T00:00:00"/>
    <x v="66"/>
    <s v="United States"/>
    <s v="Los Angeles"/>
    <x v="0"/>
    <x v="0"/>
    <x v="143"/>
    <n v="29.6"/>
    <n v="2"/>
    <x v="143"/>
    <s v="2014-06"/>
    <n v="3"/>
    <n v="34.052234200000001"/>
    <n v="-118.24368490000001"/>
  </r>
  <r>
    <s v="CA-2014-140963"/>
    <x v="67"/>
    <d v="2014-06-14T00:00:00"/>
    <x v="66"/>
    <s v="United States"/>
    <s v="Los Angeles"/>
    <x v="0"/>
    <x v="15"/>
    <x v="144"/>
    <n v="514.16999999999996"/>
    <n v="5"/>
    <x v="144"/>
    <s v="2014-06"/>
    <n v="3"/>
    <n v="34.052234200000001"/>
    <n v="-118.24368490000001"/>
  </r>
  <r>
    <s v="CA-2014-140963"/>
    <x v="67"/>
    <d v="2014-06-14T00:00:00"/>
    <x v="66"/>
    <s v="United States"/>
    <s v="Los Angeles"/>
    <x v="0"/>
    <x v="3"/>
    <x v="145"/>
    <n v="279.95999999999998"/>
    <n v="5"/>
    <x v="145"/>
    <s v="2014-06"/>
    <n v="3"/>
    <n v="34.052234200000001"/>
    <n v="-118.24368490000001"/>
  </r>
  <r>
    <s v="CA-2013-169166"/>
    <x v="68"/>
    <d v="2013-05-15T00:00:00"/>
    <x v="67"/>
    <s v="United States"/>
    <s v="Seattle"/>
    <x v="1"/>
    <x v="8"/>
    <x v="146"/>
    <n v="93.98"/>
    <n v="2"/>
    <x v="146"/>
    <s v="2013-05"/>
    <n v="5"/>
    <n v="47.606209499999999"/>
    <n v="-122.3320708"/>
  </r>
  <r>
    <s v="CA-2013-126158"/>
    <x v="69"/>
    <d v="2013-08-01T00:00:00"/>
    <x v="61"/>
    <s v="United States"/>
    <s v="Costa Mesa"/>
    <x v="0"/>
    <x v="4"/>
    <x v="147"/>
    <n v="119.62"/>
    <n v="8"/>
    <x v="147"/>
    <s v="2013-07"/>
    <n v="6"/>
    <n v="33.663843900000003"/>
    <n v="-117.9047429"/>
  </r>
  <r>
    <s v="CA-2013-126158"/>
    <x v="69"/>
    <d v="2013-08-01T00:00:00"/>
    <x v="61"/>
    <s v="United States"/>
    <s v="Costa Mesa"/>
    <x v="0"/>
    <x v="1"/>
    <x v="148"/>
    <n v="255.76"/>
    <n v="4"/>
    <x v="148"/>
    <s v="2013-07"/>
    <n v="6"/>
    <n v="33.663843900000003"/>
    <n v="-117.9047429"/>
  </r>
  <r>
    <s v="CA-2013-126158"/>
    <x v="69"/>
    <d v="2013-08-01T00:00:00"/>
    <x v="61"/>
    <s v="United States"/>
    <s v="Costa Mesa"/>
    <x v="0"/>
    <x v="10"/>
    <x v="149"/>
    <n v="241.57"/>
    <n v="2"/>
    <x v="149"/>
    <s v="2013-07"/>
    <n v="6"/>
    <n v="33.663843900000003"/>
    <n v="-117.9047429"/>
  </r>
  <r>
    <s v="CA-2013-126158"/>
    <x v="69"/>
    <d v="2013-08-01T00:00:00"/>
    <x v="61"/>
    <s v="United States"/>
    <s v="Costa Mesa"/>
    <x v="0"/>
    <x v="1"/>
    <x v="150"/>
    <n v="69.3"/>
    <n v="9"/>
    <x v="150"/>
    <s v="2013-07"/>
    <n v="6"/>
    <n v="33.663843900000003"/>
    <n v="-117.9047429"/>
  </r>
  <r>
    <s v="US-2013-105578"/>
    <x v="70"/>
    <d v="2013-06-05T00:00:00"/>
    <x v="68"/>
    <s v="United States"/>
    <s v="Parker"/>
    <x v="5"/>
    <x v="4"/>
    <x v="151"/>
    <n v="22.62"/>
    <n v="2"/>
    <x v="151"/>
    <s v="2013-05"/>
    <n v="5"/>
    <n v="39.518600200000002"/>
    <n v="-104.7613633"/>
  </r>
  <r>
    <s v="US-2013-105578"/>
    <x v="70"/>
    <d v="2013-06-05T00:00:00"/>
    <x v="68"/>
    <s v="United States"/>
    <s v="Parker"/>
    <x v="5"/>
    <x v="4"/>
    <x v="152"/>
    <n v="14.95"/>
    <n v="2"/>
    <x v="152"/>
    <s v="2013-05"/>
    <n v="5"/>
    <n v="39.518600200000002"/>
    <n v="-104.7613633"/>
  </r>
  <r>
    <s v="US-2013-105578"/>
    <x v="70"/>
    <d v="2013-06-05T00:00:00"/>
    <x v="68"/>
    <s v="United States"/>
    <s v="Parker"/>
    <x v="5"/>
    <x v="10"/>
    <x v="153"/>
    <n v="801.57"/>
    <n v="2"/>
    <x v="153"/>
    <s v="2013-05"/>
    <n v="5"/>
    <n v="39.518600200000002"/>
    <n v="-104.7613633"/>
  </r>
  <r>
    <s v="US-2013-105578"/>
    <x v="70"/>
    <d v="2013-06-05T00:00:00"/>
    <x v="68"/>
    <s v="United States"/>
    <s v="Parker"/>
    <x v="5"/>
    <x v="4"/>
    <x v="154"/>
    <n v="2.38"/>
    <n v="3"/>
    <x v="154"/>
    <s v="2013-05"/>
    <n v="5"/>
    <n v="39.518600200000002"/>
    <n v="-104.7613633"/>
  </r>
  <r>
    <s v="US-2013-105578"/>
    <x v="70"/>
    <d v="2013-06-05T00:00:00"/>
    <x v="68"/>
    <s v="United States"/>
    <s v="Parker"/>
    <x v="5"/>
    <x v="9"/>
    <x v="155"/>
    <n v="32.79"/>
    <n v="1"/>
    <x v="155"/>
    <s v="2013-05"/>
    <n v="5"/>
    <n v="39.518600200000002"/>
    <n v="-104.7613633"/>
  </r>
  <r>
    <s v="CA-2014-163405"/>
    <x v="71"/>
    <d v="2014-12-26T00:00:00"/>
    <x v="69"/>
    <s v="United States"/>
    <s v="Los Angeles"/>
    <x v="0"/>
    <x v="2"/>
    <x v="156"/>
    <n v="6.63"/>
    <n v="3"/>
    <x v="53"/>
    <s v="2014-12"/>
    <n v="4"/>
    <n v="34.052234200000001"/>
    <n v="-118.24368490000001"/>
  </r>
  <r>
    <s v="CA-2014-163405"/>
    <x v="71"/>
    <d v="2014-12-26T00:00:00"/>
    <x v="69"/>
    <s v="United States"/>
    <s v="Los Angeles"/>
    <x v="0"/>
    <x v="2"/>
    <x v="157"/>
    <n v="5.88"/>
    <n v="2"/>
    <x v="89"/>
    <s v="2014-12"/>
    <n v="4"/>
    <n v="34.052234200000001"/>
    <n v="-118.24368490000001"/>
  </r>
  <r>
    <s v="CA-2014-127432"/>
    <x v="72"/>
    <d v="2014-01-28T00:00:00"/>
    <x v="70"/>
    <s v="United States"/>
    <s v="Great Falls"/>
    <x v="8"/>
    <x v="14"/>
    <x v="158"/>
    <n v="2999.95"/>
    <n v="5"/>
    <x v="156"/>
    <s v="2014-01"/>
    <n v="5"/>
    <n v="47.505284899999999"/>
    <n v="-111.3007715"/>
  </r>
  <r>
    <s v="CA-2014-127432"/>
    <x v="72"/>
    <d v="2014-01-28T00:00:00"/>
    <x v="70"/>
    <s v="United States"/>
    <s v="Great Falls"/>
    <x v="8"/>
    <x v="7"/>
    <x v="159"/>
    <n v="51.45"/>
    <n v="3"/>
    <x v="157"/>
    <s v="2014-01"/>
    <n v="5"/>
    <n v="47.505284899999999"/>
    <n v="-111.3007715"/>
  </r>
  <r>
    <s v="CA-2014-127432"/>
    <x v="72"/>
    <d v="2014-01-28T00:00:00"/>
    <x v="70"/>
    <s v="United States"/>
    <s v="Great Falls"/>
    <x v="8"/>
    <x v="9"/>
    <x v="160"/>
    <n v="11.96"/>
    <n v="2"/>
    <x v="158"/>
    <s v="2014-01"/>
    <n v="5"/>
    <n v="47.505284899999999"/>
    <n v="-111.3007715"/>
  </r>
  <r>
    <s v="CA-2014-127432"/>
    <x v="72"/>
    <d v="2014-01-28T00:00:00"/>
    <x v="70"/>
    <s v="United States"/>
    <s v="Great Falls"/>
    <x v="8"/>
    <x v="7"/>
    <x v="161"/>
    <n v="1126.02"/>
    <n v="3"/>
    <x v="159"/>
    <s v="2014-01"/>
    <n v="5"/>
    <n v="47.505284899999999"/>
    <n v="-111.3007715"/>
  </r>
  <r>
    <s v="US-2013-139486"/>
    <x v="73"/>
    <d v="2013-05-24T00:00:00"/>
    <x v="35"/>
    <s v="United States"/>
    <s v="Los Angeles"/>
    <x v="0"/>
    <x v="3"/>
    <x v="162"/>
    <n v="55.18"/>
    <n v="3"/>
    <x v="160"/>
    <s v="2013-05"/>
    <n v="2"/>
    <n v="34.052234200000001"/>
    <n v="-118.24368490000001"/>
  </r>
  <r>
    <s v="US-2013-139486"/>
    <x v="73"/>
    <d v="2013-05-24T00:00:00"/>
    <x v="35"/>
    <s v="United States"/>
    <s v="Los Angeles"/>
    <x v="0"/>
    <x v="8"/>
    <x v="163"/>
    <n v="66.260000000000005"/>
    <n v="2"/>
    <x v="161"/>
    <s v="2013-05"/>
    <n v="2"/>
    <n v="34.052234200000001"/>
    <n v="-118.24368490000001"/>
  </r>
  <r>
    <s v="CA-2012-102848"/>
    <x v="74"/>
    <d v="2012-11-09T00:00:00"/>
    <x v="71"/>
    <s v="United States"/>
    <s v="Los Angeles"/>
    <x v="0"/>
    <x v="10"/>
    <x v="164"/>
    <n v="190.72"/>
    <n v="1"/>
    <x v="162"/>
    <s v="2012-11"/>
    <n v="2"/>
    <n v="34.052234200000001"/>
    <n v="-118.24368490000001"/>
  </r>
  <r>
    <s v="US-2014-129441"/>
    <x v="75"/>
    <d v="2014-09-12T00:00:00"/>
    <x v="72"/>
    <s v="United States"/>
    <s v="Los Angeles"/>
    <x v="0"/>
    <x v="1"/>
    <x v="165"/>
    <n v="47.94"/>
    <n v="3"/>
    <x v="163"/>
    <s v="2014-09"/>
    <n v="4"/>
    <n v="34.052234200000001"/>
    <n v="-118.24368490000001"/>
  </r>
  <r>
    <s v="CA-2013-126613"/>
    <x v="76"/>
    <d v="2013-07-17T00:00:00"/>
    <x v="73"/>
    <s v="United States"/>
    <s v="Mesa"/>
    <x v="3"/>
    <x v="7"/>
    <x v="166"/>
    <n v="16.77"/>
    <n v="2"/>
    <x v="164"/>
    <s v="2013-07"/>
    <n v="6"/>
    <n v="33.4151843"/>
    <n v="-111.8314724"/>
  </r>
  <r>
    <s v="CA-2013-136924"/>
    <x v="77"/>
    <d v="2013-07-18T00:00:00"/>
    <x v="74"/>
    <s v="United States"/>
    <s v="Tucson"/>
    <x v="3"/>
    <x v="3"/>
    <x v="167"/>
    <n v="380.86"/>
    <n v="8"/>
    <x v="165"/>
    <s v="2013-07"/>
    <n v="3"/>
    <n v="32.253978699999998"/>
    <n v="-110.9741769"/>
  </r>
  <r>
    <s v="CA-2013-136406"/>
    <x v="78"/>
    <d v="2013-04-18T00:00:00"/>
    <x v="75"/>
    <s v="United States"/>
    <s v="San Francisco"/>
    <x v="0"/>
    <x v="10"/>
    <x v="168"/>
    <n v="1121.57"/>
    <n v="2"/>
    <x v="166"/>
    <s v="2013-04"/>
    <n v="2"/>
    <n v="37.774929499999999"/>
    <n v="-122.4194155"/>
  </r>
  <r>
    <s v="CA-2014-100650"/>
    <x v="79"/>
    <d v="2014-07-04T00:00:00"/>
    <x v="76"/>
    <s v="United States"/>
    <s v="Anaheim"/>
    <x v="0"/>
    <x v="7"/>
    <x v="169"/>
    <n v="1295.78"/>
    <n v="2"/>
    <x v="167"/>
    <s v="2014-06"/>
    <n v="4"/>
    <n v="33.836593200000003"/>
    <n v="-117.9143012"/>
  </r>
  <r>
    <s v="CA-2013-113243"/>
    <x v="80"/>
    <d v="2013-06-16T00:00:00"/>
    <x v="77"/>
    <s v="United States"/>
    <s v="Los Angeles"/>
    <x v="0"/>
    <x v="0"/>
    <x v="170"/>
    <n v="20.7"/>
    <n v="2"/>
    <x v="168"/>
    <s v="2013-06"/>
    <n v="5"/>
    <n v="34.052234200000001"/>
    <n v="-118.24368490000001"/>
  </r>
  <r>
    <s v="CA-2013-113243"/>
    <x v="80"/>
    <d v="2013-06-16T00:00:00"/>
    <x v="77"/>
    <s v="United States"/>
    <s v="Los Angeles"/>
    <x v="0"/>
    <x v="6"/>
    <x v="171"/>
    <n v="1335.68"/>
    <n v="4"/>
    <x v="169"/>
    <s v="2013-06"/>
    <n v="5"/>
    <n v="34.052234200000001"/>
    <n v="-118.24368490000001"/>
  </r>
  <r>
    <s v="CA-2013-113243"/>
    <x v="80"/>
    <d v="2013-06-16T00:00:00"/>
    <x v="77"/>
    <s v="United States"/>
    <s v="Los Angeles"/>
    <x v="0"/>
    <x v="9"/>
    <x v="172"/>
    <n v="32.4"/>
    <n v="5"/>
    <x v="170"/>
    <s v="2013-06"/>
    <n v="5"/>
    <n v="34.052234200000001"/>
    <n v="-118.24368490000001"/>
  </r>
  <r>
    <s v="CA-2014-118731"/>
    <x v="81"/>
    <d v="2014-11-23T00:00:00"/>
    <x v="78"/>
    <s v="United States"/>
    <s v="San Francisco"/>
    <x v="0"/>
    <x v="1"/>
    <x v="173"/>
    <n v="42.6"/>
    <n v="3"/>
    <x v="171"/>
    <s v="2014-11"/>
    <n v="2"/>
    <n v="37.774929499999999"/>
    <n v="-122.4194155"/>
  </r>
  <r>
    <s v="CA-2014-118731"/>
    <x v="81"/>
    <d v="2014-11-23T00:00:00"/>
    <x v="78"/>
    <s v="United States"/>
    <s v="San Francisco"/>
    <x v="0"/>
    <x v="4"/>
    <x v="174"/>
    <n v="84.06"/>
    <n v="7"/>
    <x v="172"/>
    <s v="2014-11"/>
    <n v="2"/>
    <n v="37.774929499999999"/>
    <n v="-122.4194155"/>
  </r>
  <r>
    <s v="CA-2012-130736"/>
    <x v="82"/>
    <d v="2012-12-09T00:00:00"/>
    <x v="79"/>
    <s v="United States"/>
    <s v="Seattle"/>
    <x v="1"/>
    <x v="11"/>
    <x v="175"/>
    <n v="3.96"/>
    <n v="2"/>
    <x v="166"/>
    <s v="2012-12"/>
    <n v="2"/>
    <n v="47.606209499999999"/>
    <n v="-122.3320708"/>
  </r>
  <r>
    <s v="CA-2012-130736"/>
    <x v="82"/>
    <d v="2012-12-09T00:00:00"/>
    <x v="79"/>
    <s v="United States"/>
    <s v="Seattle"/>
    <x v="1"/>
    <x v="0"/>
    <x v="91"/>
    <n v="2.61"/>
    <n v="1"/>
    <x v="173"/>
    <s v="2012-12"/>
    <n v="2"/>
    <n v="47.606209499999999"/>
    <n v="-122.3320708"/>
  </r>
  <r>
    <s v="CA-2014-137099"/>
    <x v="83"/>
    <d v="2014-12-11T00:00:00"/>
    <x v="80"/>
    <s v="United States"/>
    <s v="Los Angeles"/>
    <x v="0"/>
    <x v="3"/>
    <x v="176"/>
    <n v="374.38"/>
    <n v="3"/>
    <x v="174"/>
    <s v="2014-12"/>
    <n v="3"/>
    <n v="34.052234200000001"/>
    <n v="-118.24368490000001"/>
  </r>
  <r>
    <s v="CA-2014-156951"/>
    <x v="84"/>
    <d v="2014-10-09T00:00:00"/>
    <x v="81"/>
    <s v="United States"/>
    <s v="Seattle"/>
    <x v="1"/>
    <x v="9"/>
    <x v="177"/>
    <n v="91.84"/>
    <n v="8"/>
    <x v="175"/>
    <s v="2014-10"/>
    <n v="7"/>
    <n v="47.606209499999999"/>
    <n v="-122.3320708"/>
  </r>
  <r>
    <s v="CA-2014-156951"/>
    <x v="84"/>
    <d v="2014-10-09T00:00:00"/>
    <x v="81"/>
    <s v="United States"/>
    <s v="Seattle"/>
    <x v="1"/>
    <x v="4"/>
    <x v="178"/>
    <n v="81.09"/>
    <n v="7"/>
    <x v="176"/>
    <s v="2014-10"/>
    <n v="7"/>
    <n v="47.606209499999999"/>
    <n v="-122.3320708"/>
  </r>
  <r>
    <s v="CA-2014-156951"/>
    <x v="84"/>
    <d v="2014-10-09T00:00:00"/>
    <x v="81"/>
    <s v="United States"/>
    <s v="Seattle"/>
    <x v="1"/>
    <x v="9"/>
    <x v="179"/>
    <n v="19.440000000000001"/>
    <n v="3"/>
    <x v="177"/>
    <s v="2014-10"/>
    <n v="7"/>
    <n v="47.606209499999999"/>
    <n v="-122.3320708"/>
  </r>
  <r>
    <s v="CA-2014-156951"/>
    <x v="84"/>
    <d v="2014-10-09T00:00:00"/>
    <x v="81"/>
    <s v="United States"/>
    <s v="Seattle"/>
    <x v="1"/>
    <x v="10"/>
    <x v="180"/>
    <n v="451.15"/>
    <n v="3"/>
    <x v="166"/>
    <s v="2014-10"/>
    <n v="7"/>
    <n v="47.606209499999999"/>
    <n v="-122.3320708"/>
  </r>
  <r>
    <s v="CA-2013-127250"/>
    <x v="85"/>
    <d v="2013-11-08T00:00:00"/>
    <x v="82"/>
    <s v="United States"/>
    <s v="Marysville"/>
    <x v="1"/>
    <x v="2"/>
    <x v="181"/>
    <n v="8.82"/>
    <n v="3"/>
    <x v="44"/>
    <s v="2013-11"/>
    <n v="4"/>
    <n v="48.051763700000002"/>
    <n v="-122.1770818"/>
  </r>
  <r>
    <s v="CA-2012-149713"/>
    <x v="86"/>
    <d v="2012-09-22T00:00:00"/>
    <x v="83"/>
    <s v="United States"/>
    <s v="Long Beach"/>
    <x v="0"/>
    <x v="9"/>
    <x v="177"/>
    <n v="160.72"/>
    <n v="14"/>
    <x v="178"/>
    <s v="2012-09"/>
    <n v="4"/>
    <n v="33.770050400000002"/>
    <n v="-118.19373950000001"/>
  </r>
  <r>
    <s v="CA-2012-149713"/>
    <x v="86"/>
    <d v="2012-09-22T00:00:00"/>
    <x v="83"/>
    <s v="United States"/>
    <s v="Long Beach"/>
    <x v="0"/>
    <x v="9"/>
    <x v="182"/>
    <n v="19.920000000000002"/>
    <n v="4"/>
    <x v="179"/>
    <s v="2012-09"/>
    <n v="4"/>
    <n v="33.770050400000002"/>
    <n v="-118.19373950000001"/>
  </r>
  <r>
    <s v="CA-2012-149713"/>
    <x v="86"/>
    <d v="2012-09-22T00:00:00"/>
    <x v="83"/>
    <s v="United States"/>
    <s v="Long Beach"/>
    <x v="0"/>
    <x v="12"/>
    <x v="183"/>
    <n v="7.3"/>
    <n v="2"/>
    <x v="180"/>
    <s v="2012-09"/>
    <n v="4"/>
    <n v="33.770050400000002"/>
    <n v="-118.19373950000001"/>
  </r>
  <r>
    <s v="CA-2012-132906"/>
    <x v="87"/>
    <d v="2012-09-14T00:00:00"/>
    <x v="84"/>
    <s v="United States"/>
    <s v="Los Angeles"/>
    <x v="0"/>
    <x v="12"/>
    <x v="184"/>
    <n v="51.52"/>
    <n v="4"/>
    <x v="78"/>
    <s v="2012-09"/>
    <n v="4"/>
    <n v="34.052234200000001"/>
    <n v="-118.24368490000001"/>
  </r>
  <r>
    <s v="CA-2014-145233"/>
    <x v="88"/>
    <d v="2014-12-06T00:00:00"/>
    <x v="85"/>
    <s v="United States"/>
    <s v="Denver"/>
    <x v="5"/>
    <x v="3"/>
    <x v="185"/>
    <n v="470.38"/>
    <n v="3"/>
    <x v="181"/>
    <s v="2014-12"/>
    <n v="4"/>
    <n v="39.739235800000003"/>
    <n v="-104.990251"/>
  </r>
  <r>
    <s v="CA-2014-145233"/>
    <x v="88"/>
    <d v="2014-12-06T00:00:00"/>
    <x v="85"/>
    <s v="United States"/>
    <s v="Denver"/>
    <x v="5"/>
    <x v="3"/>
    <x v="186"/>
    <n v="105.58"/>
    <n v="2"/>
    <x v="182"/>
    <s v="2014-12"/>
    <n v="4"/>
    <n v="39.739235800000003"/>
    <n v="-104.990251"/>
  </r>
  <r>
    <s v="CA-2014-145233"/>
    <x v="88"/>
    <d v="2014-12-06T00:00:00"/>
    <x v="85"/>
    <s v="United States"/>
    <s v="Denver"/>
    <x v="5"/>
    <x v="5"/>
    <x v="187"/>
    <n v="31.15"/>
    <n v="3"/>
    <x v="183"/>
    <s v="2014-12"/>
    <n v="4"/>
    <n v="39.739235800000003"/>
    <n v="-104.990251"/>
  </r>
  <r>
    <s v="CA-2014-145233"/>
    <x v="88"/>
    <d v="2014-12-06T00:00:00"/>
    <x v="85"/>
    <s v="United States"/>
    <s v="Denver"/>
    <x v="5"/>
    <x v="4"/>
    <x v="188"/>
    <n v="6.78"/>
    <n v="7"/>
    <x v="184"/>
    <s v="2014-12"/>
    <n v="4"/>
    <n v="39.739235800000003"/>
    <n v="-104.990251"/>
  </r>
  <r>
    <s v="CA-2014-145233"/>
    <x v="88"/>
    <d v="2014-12-06T00:00:00"/>
    <x v="85"/>
    <s v="United States"/>
    <s v="Denver"/>
    <x v="5"/>
    <x v="3"/>
    <x v="50"/>
    <n v="406.37"/>
    <n v="4"/>
    <x v="185"/>
    <s v="2014-12"/>
    <n v="4"/>
    <n v="39.739235800000003"/>
    <n v="-104.990251"/>
  </r>
  <r>
    <s v="US-2013-156986"/>
    <x v="89"/>
    <d v="2013-03-25T00:00:00"/>
    <x v="86"/>
    <s v="United States"/>
    <s v="Salem"/>
    <x v="4"/>
    <x v="3"/>
    <x v="189"/>
    <n v="84.78"/>
    <n v="2"/>
    <x v="186"/>
    <s v="2013-03"/>
    <n v="4"/>
    <n v="44.942897500000001"/>
    <n v="-123.03509630000001"/>
  </r>
  <r>
    <s v="US-2013-156986"/>
    <x v="89"/>
    <d v="2013-03-25T00:00:00"/>
    <x v="86"/>
    <s v="United States"/>
    <s v="Salem"/>
    <x v="4"/>
    <x v="9"/>
    <x v="190"/>
    <n v="20.74"/>
    <n v="4"/>
    <x v="187"/>
    <s v="2013-03"/>
    <n v="4"/>
    <n v="44.942897500000001"/>
    <n v="-123.03509630000001"/>
  </r>
  <r>
    <s v="US-2013-156986"/>
    <x v="89"/>
    <d v="2013-03-25T00:00:00"/>
    <x v="86"/>
    <s v="United States"/>
    <s v="Salem"/>
    <x v="4"/>
    <x v="4"/>
    <x v="147"/>
    <n v="16.82"/>
    <n v="3"/>
    <x v="188"/>
    <s v="2013-03"/>
    <n v="4"/>
    <n v="44.942897500000001"/>
    <n v="-123.03509630000001"/>
  </r>
  <r>
    <s v="US-2013-156986"/>
    <x v="89"/>
    <d v="2013-03-25T00:00:00"/>
    <x v="86"/>
    <s v="United States"/>
    <s v="Salem"/>
    <x v="4"/>
    <x v="9"/>
    <x v="191"/>
    <n v="10.37"/>
    <n v="2"/>
    <x v="189"/>
    <s v="2013-03"/>
    <n v="4"/>
    <n v="44.942897500000001"/>
    <n v="-123.03509630000001"/>
  </r>
  <r>
    <s v="CA-2011-131450"/>
    <x v="90"/>
    <d v="2011-08-15T00:00:00"/>
    <x v="87"/>
    <s v="United States"/>
    <s v="San Diego"/>
    <x v="0"/>
    <x v="5"/>
    <x v="192"/>
    <n v="76.12"/>
    <n v="2"/>
    <x v="190"/>
    <s v="2011-08"/>
    <n v="7"/>
    <n v="32.715738000000002"/>
    <n v="-117.1610838"/>
  </r>
  <r>
    <s v="CA-2011-131450"/>
    <x v="90"/>
    <d v="2011-08-15T00:00:00"/>
    <x v="87"/>
    <s v="United States"/>
    <s v="San Diego"/>
    <x v="0"/>
    <x v="14"/>
    <x v="112"/>
    <n v="1199.98"/>
    <n v="3"/>
    <x v="111"/>
    <s v="2011-08"/>
    <n v="7"/>
    <n v="32.715738000000002"/>
    <n v="-117.1610838"/>
  </r>
  <r>
    <s v="CA-2011-131450"/>
    <x v="90"/>
    <d v="2011-08-15T00:00:00"/>
    <x v="87"/>
    <s v="United States"/>
    <s v="San Diego"/>
    <x v="0"/>
    <x v="3"/>
    <x v="193"/>
    <n v="445.96"/>
    <n v="5"/>
    <x v="191"/>
    <s v="2011-08"/>
    <n v="7"/>
    <n v="32.715738000000002"/>
    <n v="-117.1610838"/>
  </r>
  <r>
    <s v="CA-2011-131450"/>
    <x v="90"/>
    <d v="2011-08-15T00:00:00"/>
    <x v="87"/>
    <s v="United States"/>
    <s v="San Diego"/>
    <x v="0"/>
    <x v="1"/>
    <x v="194"/>
    <n v="327.76"/>
    <n v="8"/>
    <x v="192"/>
    <s v="2011-08"/>
    <n v="7"/>
    <n v="32.715738000000002"/>
    <n v="-117.1610838"/>
  </r>
  <r>
    <s v="CA-2014-153787"/>
    <x v="91"/>
    <d v="2014-05-24T00:00:00"/>
    <x v="88"/>
    <s v="United States"/>
    <s v="Seattle"/>
    <x v="1"/>
    <x v="5"/>
    <x v="195"/>
    <n v="97.16"/>
    <n v="2"/>
    <x v="193"/>
    <s v="2014-05"/>
    <n v="4"/>
    <n v="47.606209499999999"/>
    <n v="-122.3320708"/>
  </r>
  <r>
    <s v="CA-2014-133431"/>
    <x v="92"/>
    <d v="2014-12-22T00:00:00"/>
    <x v="89"/>
    <s v="United States"/>
    <s v="San Francisco"/>
    <x v="0"/>
    <x v="4"/>
    <x v="196"/>
    <n v="15.24"/>
    <n v="5"/>
    <x v="194"/>
    <s v="2014-12"/>
    <n v="4"/>
    <n v="37.774929499999999"/>
    <n v="-122.4194155"/>
  </r>
  <r>
    <s v="CA-2014-133431"/>
    <x v="92"/>
    <d v="2014-12-22T00:00:00"/>
    <x v="89"/>
    <s v="United States"/>
    <s v="San Francisco"/>
    <x v="0"/>
    <x v="9"/>
    <x v="78"/>
    <n v="13.23"/>
    <n v="3"/>
    <x v="195"/>
    <s v="2014-12"/>
    <n v="4"/>
    <n v="37.774929499999999"/>
    <n v="-122.4194155"/>
  </r>
  <r>
    <s v="US-2013-135720"/>
    <x v="93"/>
    <d v="2013-12-14T00:00:00"/>
    <x v="90"/>
    <s v="United States"/>
    <s v="Aurora"/>
    <x v="5"/>
    <x v="7"/>
    <x v="197"/>
    <n v="243.38"/>
    <n v="3"/>
    <x v="196"/>
    <s v="2013-12"/>
    <n v="2"/>
    <n v="39.729431900000002"/>
    <n v="-104.8319195"/>
  </r>
  <r>
    <s v="US-2013-135720"/>
    <x v="93"/>
    <d v="2013-12-14T00:00:00"/>
    <x v="90"/>
    <s v="United States"/>
    <s v="Aurora"/>
    <x v="5"/>
    <x v="8"/>
    <x v="198"/>
    <n v="119.8"/>
    <n v="5"/>
    <x v="197"/>
    <s v="2013-12"/>
    <n v="2"/>
    <n v="39.729431900000002"/>
    <n v="-104.8319195"/>
  </r>
  <r>
    <s v="US-2013-135720"/>
    <x v="93"/>
    <d v="2013-12-14T00:00:00"/>
    <x v="90"/>
    <s v="United States"/>
    <s v="Aurora"/>
    <x v="5"/>
    <x v="3"/>
    <x v="199"/>
    <n v="300.77"/>
    <n v="4"/>
    <x v="198"/>
    <s v="2013-12"/>
    <n v="2"/>
    <n v="39.729431900000002"/>
    <n v="-104.8319195"/>
  </r>
  <r>
    <s v="US-2013-123470"/>
    <x v="94"/>
    <d v="2013-08-22T00:00:00"/>
    <x v="91"/>
    <s v="United States"/>
    <s v="Aurora"/>
    <x v="5"/>
    <x v="4"/>
    <x v="200"/>
    <n v="18.88"/>
    <n v="3"/>
    <x v="199"/>
    <s v="2013-08"/>
    <n v="6"/>
    <n v="39.729431900000002"/>
    <n v="-104.8319195"/>
  </r>
  <r>
    <s v="US-2013-123470"/>
    <x v="94"/>
    <d v="2013-08-22T00:00:00"/>
    <x v="91"/>
    <s v="United States"/>
    <s v="Aurora"/>
    <x v="5"/>
    <x v="5"/>
    <x v="201"/>
    <n v="122.33"/>
    <n v="3"/>
    <x v="200"/>
    <s v="2013-08"/>
    <n v="6"/>
    <n v="39.729431900000002"/>
    <n v="-104.8319195"/>
  </r>
  <r>
    <s v="CA-2013-115917"/>
    <x v="95"/>
    <d v="2013-05-26T00:00:00"/>
    <x v="92"/>
    <s v="United States"/>
    <s v="Vallejo"/>
    <x v="0"/>
    <x v="1"/>
    <x v="202"/>
    <n v="1049.2"/>
    <n v="5"/>
    <x v="201"/>
    <s v="2013-05"/>
    <n v="5"/>
    <n v="38.1040864"/>
    <n v="-122.2566367"/>
  </r>
  <r>
    <s v="CA-2013-115917"/>
    <x v="95"/>
    <d v="2013-05-26T00:00:00"/>
    <x v="92"/>
    <s v="United States"/>
    <s v="Vallejo"/>
    <x v="0"/>
    <x v="4"/>
    <x v="203"/>
    <n v="15.42"/>
    <n v="4"/>
    <x v="202"/>
    <s v="2013-05"/>
    <n v="5"/>
    <n v="38.1040864"/>
    <n v="-122.2566367"/>
  </r>
  <r>
    <s v="CA-2014-167913"/>
    <x v="96"/>
    <d v="2014-08-04T00:00:00"/>
    <x v="93"/>
    <s v="United States"/>
    <s v="Mission Viejo"/>
    <x v="0"/>
    <x v="7"/>
    <x v="204"/>
    <n v="330.4"/>
    <n v="2"/>
    <x v="203"/>
    <s v="2014-07"/>
    <n v="4"/>
    <n v="33.596891300000003"/>
    <n v="-117.65815619999999"/>
  </r>
  <r>
    <s v="CA-2014-167913"/>
    <x v="96"/>
    <d v="2014-08-04T00:00:00"/>
    <x v="93"/>
    <s v="United States"/>
    <s v="Mission Viejo"/>
    <x v="0"/>
    <x v="0"/>
    <x v="205"/>
    <n v="26.25"/>
    <n v="7"/>
    <x v="204"/>
    <s v="2014-07"/>
    <n v="4"/>
    <n v="33.596891300000003"/>
    <n v="-117.65815619999999"/>
  </r>
  <r>
    <s v="CA-2013-103947"/>
    <x v="97"/>
    <d v="2013-04-09T00:00:00"/>
    <x v="39"/>
    <s v="United States"/>
    <s v="Sierra Vista"/>
    <x v="3"/>
    <x v="11"/>
    <x v="57"/>
    <n v="31.56"/>
    <n v="5"/>
    <x v="205"/>
    <s v="2013-04"/>
    <n v="7"/>
    <n v="31.545500100000002"/>
    <n v="-110.2772856"/>
  </r>
  <r>
    <s v="CA-2013-103947"/>
    <x v="97"/>
    <d v="2013-04-09T00:00:00"/>
    <x v="39"/>
    <s v="United States"/>
    <s v="Sierra Vista"/>
    <x v="3"/>
    <x v="5"/>
    <x v="206"/>
    <n v="30.14"/>
    <n v="2"/>
    <x v="206"/>
    <s v="2013-04"/>
    <n v="7"/>
    <n v="31.545500100000002"/>
    <n v="-110.2772856"/>
  </r>
  <r>
    <s v="CA-2013-160745"/>
    <x v="93"/>
    <d v="2013-12-17T00:00:00"/>
    <x v="94"/>
    <s v="United States"/>
    <s v="Vancouver"/>
    <x v="1"/>
    <x v="1"/>
    <x v="207"/>
    <n v="14.8"/>
    <n v="4"/>
    <x v="207"/>
    <s v="2013-12"/>
    <n v="5"/>
    <n v="45.628027699999997"/>
    <n v="-122.67386500000001"/>
  </r>
  <r>
    <s v="CA-2013-160745"/>
    <x v="93"/>
    <d v="2013-12-17T00:00:00"/>
    <x v="94"/>
    <s v="United States"/>
    <s v="Vancouver"/>
    <x v="1"/>
    <x v="3"/>
    <x v="208"/>
    <n v="302.38"/>
    <n v="3"/>
    <x v="67"/>
    <s v="2013-12"/>
    <n v="5"/>
    <n v="45.628027699999997"/>
    <n v="-122.67386500000001"/>
  </r>
  <r>
    <s v="CA-2013-160745"/>
    <x v="93"/>
    <d v="2013-12-17T00:00:00"/>
    <x v="94"/>
    <s v="United States"/>
    <s v="Vancouver"/>
    <x v="1"/>
    <x v="8"/>
    <x v="209"/>
    <n v="316"/>
    <n v="4"/>
    <x v="208"/>
    <s v="2013-12"/>
    <n v="5"/>
    <n v="45.628027699999997"/>
    <n v="-122.67386500000001"/>
  </r>
  <r>
    <s v="CA-2012-131534"/>
    <x v="98"/>
    <d v="2012-04-02T00:00:00"/>
    <x v="95"/>
    <s v="United States"/>
    <s v="Los Angeles"/>
    <x v="0"/>
    <x v="8"/>
    <x v="210"/>
    <n v="166.24"/>
    <n v="1"/>
    <x v="209"/>
    <s v="2012-03"/>
    <n v="5"/>
    <n v="34.052234200000001"/>
    <n v="-118.24368490000001"/>
  </r>
  <r>
    <s v="CA-2012-131534"/>
    <x v="98"/>
    <d v="2012-04-02T00:00:00"/>
    <x v="95"/>
    <s v="United States"/>
    <s v="Los Angeles"/>
    <x v="0"/>
    <x v="9"/>
    <x v="211"/>
    <n v="33.4"/>
    <n v="5"/>
    <x v="210"/>
    <s v="2012-03"/>
    <n v="5"/>
    <n v="34.052234200000001"/>
    <n v="-118.24368490000001"/>
  </r>
  <r>
    <s v="CA-2013-163755"/>
    <x v="99"/>
    <d v="2013-11-09T00:00:00"/>
    <x v="52"/>
    <s v="United States"/>
    <s v="Seattle"/>
    <x v="1"/>
    <x v="1"/>
    <x v="212"/>
    <n v="209.88"/>
    <n v="3"/>
    <x v="211"/>
    <s v="2013-11"/>
    <n v="4"/>
    <n v="47.606209499999999"/>
    <n v="-122.3320708"/>
  </r>
  <r>
    <s v="CA-2012-142027"/>
    <x v="100"/>
    <d v="2012-04-14T00:00:00"/>
    <x v="96"/>
    <s v="United States"/>
    <s v="Long Beach"/>
    <x v="0"/>
    <x v="6"/>
    <x v="213"/>
    <n v="369.91"/>
    <n v="3"/>
    <x v="212"/>
    <s v="2012-04"/>
    <n v="5"/>
    <n v="33.770050400000002"/>
    <n v="-118.19373950000001"/>
  </r>
  <r>
    <s v="CA-2011-153150"/>
    <x v="101"/>
    <d v="2011-07-06T00:00:00"/>
    <x v="97"/>
    <s v="United States"/>
    <s v="Seattle"/>
    <x v="1"/>
    <x v="4"/>
    <x v="214"/>
    <n v="19.920000000000002"/>
    <n v="5"/>
    <x v="213"/>
    <s v="2011-07"/>
    <n v="5"/>
    <n v="47.606209499999999"/>
    <n v="-122.3320708"/>
  </r>
  <r>
    <s v="CA-2011-104472"/>
    <x v="102"/>
    <d v="2011-06-07T00:00:00"/>
    <x v="98"/>
    <s v="United States"/>
    <s v="Orem"/>
    <x v="2"/>
    <x v="4"/>
    <x v="152"/>
    <n v="59.81"/>
    <n v="3"/>
    <x v="214"/>
    <s v="2011-06"/>
    <n v="5"/>
    <n v="40.296897899999998"/>
    <n v="-111.6946475"/>
  </r>
  <r>
    <s v="CA-2011-104472"/>
    <x v="102"/>
    <d v="2011-06-07T00:00:00"/>
    <x v="98"/>
    <s v="United States"/>
    <s v="Orem"/>
    <x v="2"/>
    <x v="1"/>
    <x v="215"/>
    <n v="73.319999999999993"/>
    <n v="6"/>
    <x v="215"/>
    <s v="2011-06"/>
    <n v="5"/>
    <n v="40.296897899999998"/>
    <n v="-111.6946475"/>
  </r>
  <r>
    <s v="CA-2013-112942"/>
    <x v="103"/>
    <d v="2013-02-18T00:00:00"/>
    <x v="99"/>
    <s v="United States"/>
    <s v="Los Angeles"/>
    <x v="0"/>
    <x v="9"/>
    <x v="216"/>
    <n v="146.82"/>
    <n v="3"/>
    <x v="216"/>
    <s v="2013-02"/>
    <n v="5"/>
    <n v="34.052234200000001"/>
    <n v="-118.24368490000001"/>
  </r>
  <r>
    <s v="CA-2014-131954"/>
    <x v="104"/>
    <d v="2014-01-26T00:00:00"/>
    <x v="100"/>
    <s v="United States"/>
    <s v="Seattle"/>
    <x v="1"/>
    <x v="7"/>
    <x v="217"/>
    <n v="242.94"/>
    <n v="3"/>
    <x v="217"/>
    <s v="2014-01"/>
    <n v="4"/>
    <n v="47.606209499999999"/>
    <n v="-122.3320708"/>
  </r>
  <r>
    <s v="CA-2014-131954"/>
    <x v="104"/>
    <d v="2014-01-26T00:00:00"/>
    <x v="100"/>
    <s v="United States"/>
    <s v="Seattle"/>
    <x v="1"/>
    <x v="8"/>
    <x v="218"/>
    <n v="179.97"/>
    <n v="3"/>
    <x v="218"/>
    <s v="2014-01"/>
    <n v="4"/>
    <n v="47.606209499999999"/>
    <n v="-122.3320708"/>
  </r>
  <r>
    <s v="CA-2014-131954"/>
    <x v="104"/>
    <d v="2014-01-26T00:00:00"/>
    <x v="100"/>
    <s v="United States"/>
    <s v="Seattle"/>
    <x v="1"/>
    <x v="4"/>
    <x v="219"/>
    <n v="99.7"/>
    <n v="6"/>
    <x v="219"/>
    <s v="2014-01"/>
    <n v="4"/>
    <n v="47.606209499999999"/>
    <n v="-122.3320708"/>
  </r>
  <r>
    <s v="CA-2014-131954"/>
    <x v="104"/>
    <d v="2014-01-26T00:00:00"/>
    <x v="100"/>
    <s v="United States"/>
    <s v="Seattle"/>
    <x v="1"/>
    <x v="4"/>
    <x v="220"/>
    <n v="27.94"/>
    <n v="4"/>
    <x v="220"/>
    <s v="2014-01"/>
    <n v="4"/>
    <n v="47.606209499999999"/>
    <n v="-122.3320708"/>
  </r>
  <r>
    <s v="CA-2014-131954"/>
    <x v="104"/>
    <d v="2014-01-26T00:00:00"/>
    <x v="100"/>
    <s v="United States"/>
    <s v="Seattle"/>
    <x v="1"/>
    <x v="15"/>
    <x v="221"/>
    <n v="84.98"/>
    <n v="1"/>
    <x v="221"/>
    <s v="2014-01"/>
    <n v="4"/>
    <n v="47.606209499999999"/>
    <n v="-122.3320708"/>
  </r>
  <r>
    <s v="CA-2014-131954"/>
    <x v="104"/>
    <d v="2014-01-26T00:00:00"/>
    <x v="100"/>
    <s v="United States"/>
    <s v="Seattle"/>
    <x v="1"/>
    <x v="4"/>
    <x v="222"/>
    <n v="18.72"/>
    <n v="5"/>
    <x v="222"/>
    <s v="2014-01"/>
    <n v="4"/>
    <n v="47.606209499999999"/>
    <n v="-122.3320708"/>
  </r>
  <r>
    <s v="CA-2011-132500"/>
    <x v="105"/>
    <d v="2011-09-12T00:00:00"/>
    <x v="101"/>
    <s v="United States"/>
    <s v="San Francisco"/>
    <x v="0"/>
    <x v="8"/>
    <x v="223"/>
    <n v="49.98"/>
    <n v="2"/>
    <x v="223"/>
    <s v="2011-09"/>
    <n v="4"/>
    <n v="37.774929499999999"/>
    <n v="-122.4194155"/>
  </r>
  <r>
    <s v="CA-2011-124429"/>
    <x v="106"/>
    <d v="2011-05-27T00:00:00"/>
    <x v="102"/>
    <s v="United States"/>
    <s v="San Diego"/>
    <x v="0"/>
    <x v="6"/>
    <x v="224"/>
    <n v="567.12"/>
    <n v="10"/>
    <x v="224"/>
    <s v="2011-05"/>
    <n v="0"/>
    <n v="32.715738000000002"/>
    <n v="-117.1610838"/>
  </r>
  <r>
    <s v="CA-2011-124429"/>
    <x v="106"/>
    <d v="2011-05-27T00:00:00"/>
    <x v="102"/>
    <s v="United States"/>
    <s v="San Diego"/>
    <x v="0"/>
    <x v="7"/>
    <x v="225"/>
    <n v="359.32"/>
    <n v="4"/>
    <x v="225"/>
    <s v="2011-05"/>
    <n v="0"/>
    <n v="32.715738000000002"/>
    <n v="-117.1610838"/>
  </r>
  <r>
    <s v="CA-2013-110499"/>
    <x v="107"/>
    <d v="2013-04-10T00:00:00"/>
    <x v="103"/>
    <s v="United States"/>
    <s v="San Francisco"/>
    <x v="0"/>
    <x v="14"/>
    <x v="226"/>
    <n v="1199.98"/>
    <n v="3"/>
    <x v="226"/>
    <s v="2013-04"/>
    <n v="2"/>
    <n v="37.774929499999999"/>
    <n v="-122.4194155"/>
  </r>
  <r>
    <s v="CA-2012-135272"/>
    <x v="82"/>
    <d v="2012-12-12T00:00:00"/>
    <x v="104"/>
    <s v="United States"/>
    <s v="Los Angeles"/>
    <x v="0"/>
    <x v="1"/>
    <x v="227"/>
    <n v="79.92"/>
    <n v="4"/>
    <x v="227"/>
    <s v="2012-12"/>
    <n v="5"/>
    <n v="34.052234200000001"/>
    <n v="-118.24368490000001"/>
  </r>
  <r>
    <s v="CA-2012-112319"/>
    <x v="108"/>
    <d v="2012-09-05T00:00:00"/>
    <x v="105"/>
    <s v="United States"/>
    <s v="Los Angeles"/>
    <x v="0"/>
    <x v="9"/>
    <x v="172"/>
    <n v="58.32"/>
    <n v="9"/>
    <x v="228"/>
    <s v="2012-08"/>
    <n v="5"/>
    <n v="34.052234200000001"/>
    <n v="-118.24368490000001"/>
  </r>
  <r>
    <s v="CA-2012-144267"/>
    <x v="109"/>
    <d v="2012-08-23T00:00:00"/>
    <x v="106"/>
    <s v="United States"/>
    <s v="San Francisco"/>
    <x v="0"/>
    <x v="10"/>
    <x v="228"/>
    <n v="544.01"/>
    <n v="3"/>
    <x v="229"/>
    <s v="2012-08"/>
    <n v="2"/>
    <n v="37.774929499999999"/>
    <n v="-122.4194155"/>
  </r>
  <r>
    <s v="CA-2012-144267"/>
    <x v="109"/>
    <d v="2012-08-23T00:00:00"/>
    <x v="106"/>
    <s v="United States"/>
    <s v="San Francisco"/>
    <x v="0"/>
    <x v="9"/>
    <x v="120"/>
    <n v="59.94"/>
    <n v="3"/>
    <x v="230"/>
    <s v="2012-08"/>
    <n v="2"/>
    <n v="37.774929499999999"/>
    <n v="-122.4194155"/>
  </r>
  <r>
    <s v="CA-2012-144267"/>
    <x v="109"/>
    <d v="2012-08-23T00:00:00"/>
    <x v="106"/>
    <s v="United States"/>
    <s v="San Francisco"/>
    <x v="0"/>
    <x v="9"/>
    <x v="229"/>
    <n v="23.92"/>
    <n v="4"/>
    <x v="231"/>
    <s v="2012-08"/>
    <n v="2"/>
    <n v="37.774929499999999"/>
    <n v="-122.4194155"/>
  </r>
  <r>
    <s v="CA-2012-144267"/>
    <x v="109"/>
    <d v="2012-08-23T00:00:00"/>
    <x v="106"/>
    <s v="United States"/>
    <s v="San Francisco"/>
    <x v="0"/>
    <x v="9"/>
    <x v="230"/>
    <n v="4.28"/>
    <n v="1"/>
    <x v="232"/>
    <s v="2012-08"/>
    <n v="2"/>
    <n v="37.774929499999999"/>
    <n v="-122.4194155"/>
  </r>
  <r>
    <s v="CA-2014-129567"/>
    <x v="110"/>
    <d v="2014-03-22T00:00:00"/>
    <x v="107"/>
    <s v="United States"/>
    <s v="Lancaster"/>
    <x v="0"/>
    <x v="4"/>
    <x v="231"/>
    <n v="17.46"/>
    <n v="2"/>
    <x v="233"/>
    <s v="2014-03"/>
    <n v="4"/>
    <n v="34.686784600000003"/>
    <n v="-118.1541632"/>
  </r>
  <r>
    <s v="CA-2012-154620"/>
    <x v="111"/>
    <d v="2012-12-16T00:00:00"/>
    <x v="108"/>
    <s v="United States"/>
    <s v="Lancaster"/>
    <x v="0"/>
    <x v="10"/>
    <x v="232"/>
    <n v="348.93"/>
    <n v="2"/>
    <x v="234"/>
    <s v="2012-12"/>
    <n v="4"/>
    <n v="34.686784600000003"/>
    <n v="-118.1541632"/>
  </r>
  <r>
    <s v="CA-2011-156433"/>
    <x v="112"/>
    <d v="2011-09-26T00:00:00"/>
    <x v="109"/>
    <s v="United States"/>
    <s v="San Francisco"/>
    <x v="0"/>
    <x v="0"/>
    <x v="233"/>
    <n v="9.9600000000000009"/>
    <n v="2"/>
    <x v="235"/>
    <s v="2011-09"/>
    <n v="6"/>
    <n v="37.774929499999999"/>
    <n v="-122.4194155"/>
  </r>
  <r>
    <s v="CA-2011-156433"/>
    <x v="112"/>
    <d v="2011-09-26T00:00:00"/>
    <x v="109"/>
    <s v="United States"/>
    <s v="San Francisco"/>
    <x v="0"/>
    <x v="9"/>
    <x v="113"/>
    <n v="21.72"/>
    <n v="4"/>
    <x v="236"/>
    <s v="2011-09"/>
    <n v="6"/>
    <n v="37.774929499999999"/>
    <n v="-122.4194155"/>
  </r>
  <r>
    <s v="CA-2012-101910"/>
    <x v="113"/>
    <d v="2012-12-03T00:00:00"/>
    <x v="110"/>
    <s v="United States"/>
    <s v="Lake Elsinore"/>
    <x v="0"/>
    <x v="10"/>
    <x v="234"/>
    <n v="283.92"/>
    <n v="5"/>
    <x v="237"/>
    <s v="2012-11"/>
    <n v="6"/>
    <n v="33.668077199999999"/>
    <n v="-117.32726150000001"/>
  </r>
  <r>
    <s v="CA-2014-105809"/>
    <x v="114"/>
    <d v="2014-02-24T00:00:00"/>
    <x v="111"/>
    <s v="United States"/>
    <s v="San Diego"/>
    <x v="0"/>
    <x v="1"/>
    <x v="235"/>
    <n v="22.23"/>
    <n v="1"/>
    <x v="238"/>
    <s v="2014-02"/>
    <n v="3"/>
    <n v="32.715738000000002"/>
    <n v="-117.1610838"/>
  </r>
  <r>
    <s v="CA-2014-105809"/>
    <x v="114"/>
    <d v="2014-02-24T00:00:00"/>
    <x v="111"/>
    <s v="United States"/>
    <s v="San Diego"/>
    <x v="0"/>
    <x v="3"/>
    <x v="236"/>
    <n v="215.97"/>
    <n v="2"/>
    <x v="239"/>
    <s v="2014-02"/>
    <n v="3"/>
    <n v="32.715738000000002"/>
    <n v="-117.1610838"/>
  </r>
  <r>
    <s v="CA-2014-135783"/>
    <x v="115"/>
    <d v="2014-04-25T00:00:00"/>
    <x v="112"/>
    <s v="United States"/>
    <s v="San Francisco"/>
    <x v="0"/>
    <x v="1"/>
    <x v="237"/>
    <n v="18.28"/>
    <n v="2"/>
    <x v="240"/>
    <s v="2014-04"/>
    <n v="2"/>
    <n v="37.774929499999999"/>
    <n v="-122.4194155"/>
  </r>
  <r>
    <s v="CA-2011-134313"/>
    <x v="116"/>
    <d v="2011-11-07T00:00:00"/>
    <x v="113"/>
    <s v="United States"/>
    <s v="Denver"/>
    <x v="5"/>
    <x v="2"/>
    <x v="238"/>
    <n v="43.18"/>
    <n v="3"/>
    <x v="241"/>
    <s v="2011-11"/>
    <n v="6"/>
    <n v="39.739235800000003"/>
    <n v="-104.990251"/>
  </r>
  <r>
    <s v="CA-2011-134313"/>
    <x v="116"/>
    <d v="2011-11-07T00:00:00"/>
    <x v="113"/>
    <s v="United States"/>
    <s v="Denver"/>
    <x v="5"/>
    <x v="3"/>
    <x v="239"/>
    <n v="1983.97"/>
    <n v="4"/>
    <x v="242"/>
    <s v="2011-11"/>
    <n v="6"/>
    <n v="39.739235800000003"/>
    <n v="-104.990251"/>
  </r>
  <r>
    <s v="CA-2011-151995"/>
    <x v="117"/>
    <d v="2011-10-15T00:00:00"/>
    <x v="86"/>
    <s v="United States"/>
    <s v="Edmonds"/>
    <x v="1"/>
    <x v="2"/>
    <x v="240"/>
    <n v="11.52"/>
    <n v="4"/>
    <x v="243"/>
    <s v="2011-10"/>
    <n v="2"/>
    <n v="47.810652099999999"/>
    <n v="-122.3773552"/>
  </r>
  <r>
    <s v="CA-2011-151995"/>
    <x v="117"/>
    <d v="2011-10-15T00:00:00"/>
    <x v="86"/>
    <s v="United States"/>
    <s v="Edmonds"/>
    <x v="1"/>
    <x v="6"/>
    <x v="80"/>
    <n v="1298.55"/>
    <n v="5"/>
    <x v="244"/>
    <s v="2011-10"/>
    <n v="2"/>
    <n v="47.810652099999999"/>
    <n v="-122.3773552"/>
  </r>
  <r>
    <s v="CA-2011-151995"/>
    <x v="117"/>
    <d v="2011-10-15T00:00:00"/>
    <x v="86"/>
    <s v="United States"/>
    <s v="Edmonds"/>
    <x v="1"/>
    <x v="5"/>
    <x v="241"/>
    <n v="213.92"/>
    <n v="4"/>
    <x v="245"/>
    <s v="2011-10"/>
    <n v="2"/>
    <n v="47.810652099999999"/>
    <n v="-122.3773552"/>
  </r>
  <r>
    <s v="CA-2011-151995"/>
    <x v="117"/>
    <d v="2011-10-15T00:00:00"/>
    <x v="86"/>
    <s v="United States"/>
    <s v="Edmonds"/>
    <x v="1"/>
    <x v="8"/>
    <x v="242"/>
    <n v="25.78"/>
    <n v="2"/>
    <x v="246"/>
    <s v="2011-10"/>
    <n v="2"/>
    <n v="47.810652099999999"/>
    <n v="-122.3773552"/>
  </r>
  <r>
    <s v="CA-2014-143686"/>
    <x v="118"/>
    <d v="2014-05-15T00:00:00"/>
    <x v="114"/>
    <s v="United States"/>
    <s v="Santa Ana"/>
    <x v="0"/>
    <x v="1"/>
    <x v="237"/>
    <n v="18.28"/>
    <n v="2"/>
    <x v="240"/>
    <s v="2014-05"/>
    <n v="0"/>
    <n v="33.745472499999998"/>
    <n v="-117.867653"/>
  </r>
  <r>
    <s v="CA-2014-143686"/>
    <x v="118"/>
    <d v="2014-05-15T00:00:00"/>
    <x v="114"/>
    <s v="United States"/>
    <s v="Santa Ana"/>
    <x v="0"/>
    <x v="8"/>
    <x v="243"/>
    <n v="1399.93"/>
    <n v="7"/>
    <x v="247"/>
    <s v="2014-05"/>
    <n v="0"/>
    <n v="33.745472499999998"/>
    <n v="-117.867653"/>
  </r>
  <r>
    <s v="US-2011-102071"/>
    <x v="119"/>
    <d v="2011-05-15T00:00:00"/>
    <x v="115"/>
    <s v="United States"/>
    <s v="San Francisco"/>
    <x v="0"/>
    <x v="8"/>
    <x v="244"/>
    <n v="67.8"/>
    <n v="4"/>
    <x v="248"/>
    <s v="2011-05"/>
    <n v="6"/>
    <n v="37.774929499999999"/>
    <n v="-122.4194155"/>
  </r>
  <r>
    <s v="US-2011-102071"/>
    <x v="119"/>
    <d v="2011-05-15T00:00:00"/>
    <x v="115"/>
    <s v="United States"/>
    <s v="San Francisco"/>
    <x v="0"/>
    <x v="8"/>
    <x v="245"/>
    <n v="167.97"/>
    <n v="3"/>
    <x v="249"/>
    <s v="2011-05"/>
    <n v="6"/>
    <n v="37.774929499999999"/>
    <n v="-122.4194155"/>
  </r>
  <r>
    <s v="CA-2013-161669"/>
    <x v="27"/>
    <d v="2013-11-10T00:00:00"/>
    <x v="116"/>
    <s v="United States"/>
    <s v="Los Angeles"/>
    <x v="0"/>
    <x v="4"/>
    <x v="246"/>
    <n v="37.44"/>
    <n v="4"/>
    <x v="250"/>
    <s v="2013-11"/>
    <n v="2"/>
    <n v="34.052234200000001"/>
    <n v="-118.24368490000001"/>
  </r>
  <r>
    <s v="CA-2013-161669"/>
    <x v="27"/>
    <d v="2013-11-10T00:00:00"/>
    <x v="116"/>
    <s v="United States"/>
    <s v="Los Angeles"/>
    <x v="0"/>
    <x v="4"/>
    <x v="247"/>
    <n v="26.98"/>
    <n v="4"/>
    <x v="251"/>
    <s v="2013-11"/>
    <n v="2"/>
    <n v="34.052234200000001"/>
    <n v="-118.24368490000001"/>
  </r>
  <r>
    <s v="CA-2013-161669"/>
    <x v="27"/>
    <d v="2013-11-10T00:00:00"/>
    <x v="116"/>
    <s v="United States"/>
    <s v="Los Angeles"/>
    <x v="0"/>
    <x v="12"/>
    <x v="248"/>
    <n v="11.36"/>
    <n v="2"/>
    <x v="252"/>
    <s v="2013-11"/>
    <n v="2"/>
    <n v="34.052234200000001"/>
    <n v="-118.24368490000001"/>
  </r>
  <r>
    <s v="CA-2013-161669"/>
    <x v="27"/>
    <d v="2013-11-10T00:00:00"/>
    <x v="116"/>
    <s v="United States"/>
    <s v="Los Angeles"/>
    <x v="0"/>
    <x v="0"/>
    <x v="249"/>
    <n v="14.62"/>
    <n v="2"/>
    <x v="0"/>
    <s v="2013-11"/>
    <n v="2"/>
    <n v="34.052234200000001"/>
    <n v="-118.24368490000001"/>
  </r>
  <r>
    <s v="CA-2013-152534"/>
    <x v="120"/>
    <d v="2013-06-26T00:00:00"/>
    <x v="117"/>
    <s v="United States"/>
    <s v="Salinas"/>
    <x v="0"/>
    <x v="2"/>
    <x v="250"/>
    <n v="5.16"/>
    <n v="2"/>
    <x v="253"/>
    <s v="2013-06"/>
    <n v="5"/>
    <n v="36.677737200000003"/>
    <n v="-121.6555013"/>
  </r>
  <r>
    <s v="CA-2013-152534"/>
    <x v="120"/>
    <d v="2013-06-26T00:00:00"/>
    <x v="117"/>
    <s v="United States"/>
    <s v="Salinas"/>
    <x v="0"/>
    <x v="9"/>
    <x v="251"/>
    <n v="38.880000000000003"/>
    <n v="6"/>
    <x v="254"/>
    <s v="2013-06"/>
    <n v="5"/>
    <n v="36.677737200000003"/>
    <n v="-121.6555013"/>
  </r>
  <r>
    <s v="CA-2011-133851"/>
    <x v="1"/>
    <d v="2011-06-16T00:00:00"/>
    <x v="118"/>
    <s v="United States"/>
    <s v="San Francisco"/>
    <x v="0"/>
    <x v="12"/>
    <x v="57"/>
    <n v="7.36"/>
    <n v="2"/>
    <x v="255"/>
    <s v="2011-06"/>
    <n v="7"/>
    <n v="37.774929499999999"/>
    <n v="-122.4194155"/>
  </r>
  <r>
    <s v="CA-2011-133851"/>
    <x v="1"/>
    <d v="2011-06-16T00:00:00"/>
    <x v="118"/>
    <s v="United States"/>
    <s v="San Francisco"/>
    <x v="0"/>
    <x v="2"/>
    <x v="252"/>
    <n v="23.1"/>
    <n v="2"/>
    <x v="256"/>
    <s v="2011-06"/>
    <n v="7"/>
    <n v="37.774929499999999"/>
    <n v="-122.4194155"/>
  </r>
  <r>
    <s v="US-2014-123463"/>
    <x v="121"/>
    <d v="2014-12-24T00:00:00"/>
    <x v="101"/>
    <s v="United States"/>
    <s v="San Francisco"/>
    <x v="0"/>
    <x v="2"/>
    <x v="253"/>
    <n v="13.48"/>
    <n v="4"/>
    <x v="257"/>
    <s v="2014-12"/>
    <n v="0"/>
    <n v="37.774929499999999"/>
    <n v="-122.4194155"/>
  </r>
  <r>
    <s v="CA-2012-143602"/>
    <x v="122"/>
    <d v="2012-04-28T00:00:00"/>
    <x v="119"/>
    <s v="United States"/>
    <s v="Los Angeles"/>
    <x v="0"/>
    <x v="4"/>
    <x v="254"/>
    <n v="13.94"/>
    <n v="3"/>
    <x v="258"/>
    <s v="2012-04"/>
    <n v="3"/>
    <n v="34.052234200000001"/>
    <n v="-118.24368490000001"/>
  </r>
  <r>
    <s v="CA-2014-115364"/>
    <x v="123"/>
    <d v="2014-07-03T00:00:00"/>
    <x v="77"/>
    <s v="United States"/>
    <s v="San Diego"/>
    <x v="0"/>
    <x v="7"/>
    <x v="255"/>
    <n v="83.76"/>
    <n v="12"/>
    <x v="259"/>
    <s v="2014-06"/>
    <n v="6"/>
    <n v="32.715738000000002"/>
    <n v="-117.1610838"/>
  </r>
  <r>
    <s v="CA-2011-104976"/>
    <x v="124"/>
    <d v="2011-12-16T00:00:00"/>
    <x v="120"/>
    <s v="United States"/>
    <s v="San Francisco"/>
    <x v="0"/>
    <x v="9"/>
    <x v="256"/>
    <n v="34.68"/>
    <n v="6"/>
    <x v="260"/>
    <s v="2011-12"/>
    <n v="7"/>
    <n v="37.774929499999999"/>
    <n v="-122.4194155"/>
  </r>
  <r>
    <s v="CA-2013-105494"/>
    <x v="125"/>
    <d v="2013-11-13T00:00:00"/>
    <x v="121"/>
    <s v="United States"/>
    <s v="San Francisco"/>
    <x v="0"/>
    <x v="7"/>
    <x v="257"/>
    <n v="155.82"/>
    <n v="7"/>
    <x v="261"/>
    <s v="2013-11"/>
    <n v="2"/>
    <n v="37.774929499999999"/>
    <n v="-122.4194155"/>
  </r>
  <r>
    <s v="CA-2013-105494"/>
    <x v="125"/>
    <d v="2013-11-13T00:00:00"/>
    <x v="121"/>
    <s v="United States"/>
    <s v="San Francisco"/>
    <x v="0"/>
    <x v="4"/>
    <x v="258"/>
    <n v="70.010000000000005"/>
    <n v="3"/>
    <x v="262"/>
    <s v="2013-11"/>
    <n v="2"/>
    <n v="37.774929499999999"/>
    <n v="-122.4194155"/>
  </r>
  <r>
    <s v="CA-2013-130477"/>
    <x v="126"/>
    <d v="2013-04-13T00:00:00"/>
    <x v="89"/>
    <s v="United States"/>
    <s v="Los Angeles"/>
    <x v="0"/>
    <x v="9"/>
    <x v="259"/>
    <n v="20.04"/>
    <n v="3"/>
    <x v="38"/>
    <s v="2013-04"/>
    <n v="4"/>
    <n v="34.052234200000001"/>
    <n v="-118.24368490000001"/>
  </r>
  <r>
    <s v="CA-2013-130477"/>
    <x v="126"/>
    <d v="2013-04-13T00:00:00"/>
    <x v="89"/>
    <s v="United States"/>
    <s v="Los Angeles"/>
    <x v="0"/>
    <x v="7"/>
    <x v="260"/>
    <n v="64.959999999999994"/>
    <n v="2"/>
    <x v="263"/>
    <s v="2013-04"/>
    <n v="4"/>
    <n v="34.052234200000001"/>
    <n v="-118.24368490000001"/>
  </r>
  <r>
    <s v="CA-2013-130477"/>
    <x v="126"/>
    <d v="2013-04-13T00:00:00"/>
    <x v="89"/>
    <s v="United States"/>
    <s v="Los Angeles"/>
    <x v="0"/>
    <x v="9"/>
    <x v="261"/>
    <n v="12.96"/>
    <n v="2"/>
    <x v="240"/>
    <s v="2013-04"/>
    <n v="4"/>
    <n v="34.052234200000001"/>
    <n v="-118.24368490000001"/>
  </r>
  <r>
    <s v="US-2014-111745"/>
    <x v="16"/>
    <d v="2014-11-07T00:00:00"/>
    <x v="7"/>
    <s v="United States"/>
    <s v="Farmington"/>
    <x v="6"/>
    <x v="8"/>
    <x v="103"/>
    <n v="159.99"/>
    <n v="1"/>
    <x v="264"/>
    <s v="2014-11"/>
    <n v="1"/>
    <n v="36.728058300000008"/>
    <n v="-108.2186856"/>
  </r>
  <r>
    <s v="CA-2012-148250"/>
    <x v="127"/>
    <d v="2012-12-17T00:00:00"/>
    <x v="122"/>
    <s v="United States"/>
    <s v="Riverside"/>
    <x v="0"/>
    <x v="9"/>
    <x v="262"/>
    <n v="12.96"/>
    <n v="2"/>
    <x v="240"/>
    <s v="2012-12"/>
    <n v="4"/>
    <n v="33.980600500000001"/>
    <n v="-117.37549420000001"/>
  </r>
  <r>
    <s v="CA-2012-148250"/>
    <x v="127"/>
    <d v="2012-12-17T00:00:00"/>
    <x v="122"/>
    <s v="United States"/>
    <s v="Riverside"/>
    <x v="0"/>
    <x v="5"/>
    <x v="263"/>
    <n v="134.47999999999999"/>
    <n v="4"/>
    <x v="265"/>
    <s v="2012-12"/>
    <n v="4"/>
    <n v="33.980600500000001"/>
    <n v="-117.37549420000001"/>
  </r>
  <r>
    <s v="CA-2013-105760"/>
    <x v="128"/>
    <d v="2013-06-21T00:00:00"/>
    <x v="123"/>
    <s v="United States"/>
    <s v="San Francisco"/>
    <x v="0"/>
    <x v="9"/>
    <x v="264"/>
    <n v="17.12"/>
    <n v="2"/>
    <x v="266"/>
    <s v="2013-06"/>
    <n v="1"/>
    <n v="37.774929499999999"/>
    <n v="-122.4194155"/>
  </r>
  <r>
    <s v="CA-2013-142958"/>
    <x v="129"/>
    <d v="2013-12-21T00:00:00"/>
    <x v="124"/>
    <s v="United States"/>
    <s v="Torrance"/>
    <x v="0"/>
    <x v="4"/>
    <x v="265"/>
    <n v="6.1"/>
    <n v="2"/>
    <x v="267"/>
    <s v="2013-12"/>
    <n v="7"/>
    <n v="33.835849199999998"/>
    <n v="-118.3406288"/>
  </r>
  <r>
    <s v="CA-2013-142958"/>
    <x v="129"/>
    <d v="2013-12-21T00:00:00"/>
    <x v="124"/>
    <s v="United States"/>
    <s v="Torrance"/>
    <x v="0"/>
    <x v="6"/>
    <x v="13"/>
    <n v="1114.27"/>
    <n v="4"/>
    <x v="268"/>
    <s v="2013-12"/>
    <n v="7"/>
    <n v="33.835849199999998"/>
    <n v="-118.3406288"/>
  </r>
  <r>
    <s v="CA-2012-120880"/>
    <x v="130"/>
    <d v="2012-06-03T00:00:00"/>
    <x v="125"/>
    <s v="United States"/>
    <s v="Seattle"/>
    <x v="1"/>
    <x v="9"/>
    <x v="191"/>
    <n v="32.4"/>
    <n v="5"/>
    <x v="170"/>
    <s v="2012-05"/>
    <n v="5"/>
    <n v="47.606209499999999"/>
    <n v="-122.3320708"/>
  </r>
  <r>
    <s v="CA-2012-120880"/>
    <x v="130"/>
    <d v="2012-06-03T00:00:00"/>
    <x v="125"/>
    <s v="United States"/>
    <s v="Seattle"/>
    <x v="1"/>
    <x v="7"/>
    <x v="266"/>
    <n v="540.57000000000005"/>
    <n v="3"/>
    <x v="269"/>
    <s v="2012-05"/>
    <n v="5"/>
    <n v="47.606209499999999"/>
    <n v="-122.3320708"/>
  </r>
  <r>
    <s v="CA-2012-120880"/>
    <x v="130"/>
    <d v="2012-06-03T00:00:00"/>
    <x v="125"/>
    <s v="United States"/>
    <s v="Seattle"/>
    <x v="1"/>
    <x v="4"/>
    <x v="267"/>
    <n v="167.76"/>
    <n v="5"/>
    <x v="270"/>
    <s v="2012-05"/>
    <n v="5"/>
    <n v="47.606209499999999"/>
    <n v="-122.3320708"/>
  </r>
  <r>
    <s v="US-2012-140200"/>
    <x v="131"/>
    <d v="2012-07-28T00:00:00"/>
    <x v="126"/>
    <s v="United States"/>
    <s v="Mesa"/>
    <x v="3"/>
    <x v="6"/>
    <x v="268"/>
    <n v="393.17"/>
    <n v="3"/>
    <x v="271"/>
    <s v="2012-07"/>
    <n v="2"/>
    <n v="33.4151843"/>
    <n v="-111.8314724"/>
  </r>
  <r>
    <s v="CA-2014-102414"/>
    <x v="132"/>
    <d v="2014-05-19T00:00:00"/>
    <x v="127"/>
    <s v="United States"/>
    <s v="Phoenix"/>
    <x v="3"/>
    <x v="3"/>
    <x v="269"/>
    <n v="29.59"/>
    <n v="1"/>
    <x v="272"/>
    <s v="2014-05"/>
    <n v="3"/>
    <n v="33.448377100000002"/>
    <n v="-112.0740373"/>
  </r>
  <r>
    <s v="CA-2014-102414"/>
    <x v="132"/>
    <d v="2014-05-19T00:00:00"/>
    <x v="127"/>
    <s v="United States"/>
    <s v="Phoenix"/>
    <x v="3"/>
    <x v="4"/>
    <x v="270"/>
    <n v="4.75"/>
    <n v="2"/>
    <x v="273"/>
    <s v="2014-05"/>
    <n v="3"/>
    <n v="33.448377100000002"/>
    <n v="-112.0740373"/>
  </r>
  <r>
    <s v="CA-2014-102414"/>
    <x v="132"/>
    <d v="2014-05-19T00:00:00"/>
    <x v="127"/>
    <s v="United States"/>
    <s v="Phoenix"/>
    <x v="3"/>
    <x v="9"/>
    <x v="271"/>
    <n v="15.55"/>
    <n v="3"/>
    <x v="274"/>
    <s v="2014-05"/>
    <n v="3"/>
    <n v="33.448377100000002"/>
    <n v="-112.0740373"/>
  </r>
  <r>
    <s v="CA-2012-112571"/>
    <x v="133"/>
    <d v="2012-09-22T00:00:00"/>
    <x v="128"/>
    <s v="United States"/>
    <s v="Oceanside"/>
    <x v="0"/>
    <x v="1"/>
    <x v="272"/>
    <n v="204.6"/>
    <n v="2"/>
    <x v="275"/>
    <s v="2012-09"/>
    <n v="0"/>
    <n v="33.195869600000002"/>
    <n v="-117.3794834"/>
  </r>
  <r>
    <s v="CA-2014-152142"/>
    <x v="134"/>
    <d v="2014-11-20T00:00:00"/>
    <x v="129"/>
    <s v="United States"/>
    <s v="San Francisco"/>
    <x v="0"/>
    <x v="10"/>
    <x v="70"/>
    <n v="321.57"/>
    <n v="2"/>
    <x v="69"/>
    <s v="2014-11"/>
    <n v="5"/>
    <n v="37.774929499999999"/>
    <n v="-122.4194155"/>
  </r>
  <r>
    <s v="CA-2013-120859"/>
    <x v="135"/>
    <d v="2013-09-05T00:00:00"/>
    <x v="130"/>
    <s v="United States"/>
    <s v="San Francisco"/>
    <x v="0"/>
    <x v="13"/>
    <x v="273"/>
    <n v="21.88"/>
    <n v="2"/>
    <x v="276"/>
    <s v="2013-09"/>
    <n v="3"/>
    <n v="37.774929499999999"/>
    <n v="-122.4194155"/>
  </r>
  <r>
    <s v="US-2014-100209"/>
    <x v="136"/>
    <d v="2014-07-16T00:00:00"/>
    <x v="131"/>
    <s v="United States"/>
    <s v="Portland"/>
    <x v="4"/>
    <x v="4"/>
    <x v="274"/>
    <n v="1.08"/>
    <n v="2"/>
    <x v="277"/>
    <s v="2014-07"/>
    <n v="6"/>
    <n v="45.515231999999997"/>
    <n v="-122.6783853"/>
  </r>
  <r>
    <s v="CA-2011-163419"/>
    <x v="137"/>
    <d v="2011-11-14T00:00:00"/>
    <x v="132"/>
    <s v="United States"/>
    <s v="Louisville"/>
    <x v="5"/>
    <x v="2"/>
    <x v="275"/>
    <n v="3.39"/>
    <n v="1"/>
    <x v="278"/>
    <s v="2011-11"/>
    <n v="3"/>
    <n v="39.977763000000003"/>
    <n v="-105.13192960000001"/>
  </r>
  <r>
    <s v="CA-2011-163419"/>
    <x v="137"/>
    <d v="2011-11-14T00:00:00"/>
    <x v="132"/>
    <s v="United States"/>
    <s v="Louisville"/>
    <x v="5"/>
    <x v="3"/>
    <x v="276"/>
    <n v="559.98"/>
    <n v="2"/>
    <x v="279"/>
    <s v="2011-11"/>
    <n v="3"/>
    <n v="39.977763000000003"/>
    <n v="-105.13192960000001"/>
  </r>
  <r>
    <s v="CA-2011-163419"/>
    <x v="137"/>
    <d v="2011-11-14T00:00:00"/>
    <x v="132"/>
    <s v="United States"/>
    <s v="Louisville"/>
    <x v="5"/>
    <x v="10"/>
    <x v="277"/>
    <n v="603.91999999999996"/>
    <n v="5"/>
    <x v="280"/>
    <s v="2011-11"/>
    <n v="3"/>
    <n v="39.977763000000003"/>
    <n v="-105.13192960000001"/>
  </r>
  <r>
    <s v="CA-2013-105585"/>
    <x v="138"/>
    <d v="2013-08-28T00:00:00"/>
    <x v="133"/>
    <s v="United States"/>
    <s v="San Jose"/>
    <x v="0"/>
    <x v="11"/>
    <x v="278"/>
    <n v="10.23"/>
    <n v="3"/>
    <x v="281"/>
    <s v="2013-08"/>
    <n v="1"/>
    <n v="37.338740000000001"/>
    <n v="-121.88525250000001"/>
  </r>
  <r>
    <s v="CA-2013-105585"/>
    <x v="138"/>
    <d v="2013-08-28T00:00:00"/>
    <x v="133"/>
    <s v="United States"/>
    <s v="San Jose"/>
    <x v="0"/>
    <x v="9"/>
    <x v="279"/>
    <n v="154.9"/>
    <n v="5"/>
    <x v="282"/>
    <s v="2013-08"/>
    <n v="1"/>
    <n v="37.338740000000001"/>
    <n v="-121.88525250000001"/>
  </r>
  <r>
    <s v="CA-2013-155488"/>
    <x v="139"/>
    <d v="2013-11-18T00:00:00"/>
    <x v="29"/>
    <s v="United States"/>
    <s v="Vancouver"/>
    <x v="1"/>
    <x v="2"/>
    <x v="280"/>
    <n v="44.02"/>
    <n v="2"/>
    <x v="283"/>
    <s v="2013-11"/>
    <n v="4"/>
    <n v="45.628027699999997"/>
    <n v="-122.67386500000001"/>
  </r>
  <r>
    <s v="CA-2012-126445"/>
    <x v="140"/>
    <d v="2012-08-31T00:00:00"/>
    <x v="134"/>
    <s v="United States"/>
    <s v="Murrieta"/>
    <x v="0"/>
    <x v="7"/>
    <x v="281"/>
    <n v="484.65"/>
    <n v="3"/>
    <x v="284"/>
    <s v="2012-08"/>
    <n v="4"/>
    <n v="33.553914300000002"/>
    <n v="-117.2139232"/>
  </r>
  <r>
    <s v="CA-2012-105312"/>
    <x v="141"/>
    <d v="2012-11-09T00:00:00"/>
    <x v="135"/>
    <s v="United States"/>
    <s v="Scottsdale"/>
    <x v="3"/>
    <x v="13"/>
    <x v="282"/>
    <n v="7.08"/>
    <n v="3"/>
    <x v="10"/>
    <s v="2012-11"/>
    <n v="3"/>
    <n v="33.494170400000002"/>
    <n v="-111.9260519"/>
  </r>
  <r>
    <s v="CA-2012-105312"/>
    <x v="141"/>
    <d v="2012-11-09T00:00:00"/>
    <x v="135"/>
    <s v="United States"/>
    <s v="Scottsdale"/>
    <x v="3"/>
    <x v="4"/>
    <x v="283"/>
    <n v="4.4000000000000004"/>
    <n v="3"/>
    <x v="285"/>
    <s v="2012-11"/>
    <n v="3"/>
    <n v="33.494170400000002"/>
    <n v="-111.9260519"/>
  </r>
  <r>
    <s v="CA-2011-158540"/>
    <x v="142"/>
    <d v="2011-11-26T00:00:00"/>
    <x v="136"/>
    <s v="United States"/>
    <s v="San Diego"/>
    <x v="0"/>
    <x v="1"/>
    <x v="284"/>
    <n v="151.72"/>
    <n v="4"/>
    <x v="286"/>
    <s v="2011-11"/>
    <n v="2"/>
    <n v="32.715738000000002"/>
    <n v="-117.1610838"/>
  </r>
  <r>
    <s v="CA-2014-118437"/>
    <x v="13"/>
    <d v="2014-06-22T00:00:00"/>
    <x v="137"/>
    <s v="United States"/>
    <s v="Olympia"/>
    <x v="1"/>
    <x v="1"/>
    <x v="285"/>
    <n v="155.25"/>
    <n v="3"/>
    <x v="287"/>
    <s v="2014-06"/>
    <n v="4"/>
    <n v="47.037874100000003"/>
    <n v="-122.90069509999999"/>
  </r>
  <r>
    <s v="CA-2014-118437"/>
    <x v="13"/>
    <d v="2014-06-22T00:00:00"/>
    <x v="137"/>
    <s v="United States"/>
    <s v="Olympia"/>
    <x v="1"/>
    <x v="7"/>
    <x v="286"/>
    <n v="14.03"/>
    <n v="1"/>
    <x v="248"/>
    <s v="2014-06"/>
    <n v="4"/>
    <n v="47.037874100000003"/>
    <n v="-122.90069509999999"/>
  </r>
  <r>
    <s v="US-2012-126214"/>
    <x v="143"/>
    <d v="2012-12-24T00:00:00"/>
    <x v="138"/>
    <s v="United States"/>
    <s v="Seattle"/>
    <x v="1"/>
    <x v="6"/>
    <x v="287"/>
    <n v="1618.37"/>
    <n v="13"/>
    <x v="288"/>
    <s v="2012-12"/>
    <n v="3"/>
    <n v="47.606209499999999"/>
    <n v="-122.3320708"/>
  </r>
  <r>
    <s v="US-2012-126214"/>
    <x v="143"/>
    <d v="2012-12-24T00:00:00"/>
    <x v="138"/>
    <s v="United States"/>
    <s v="Seattle"/>
    <x v="1"/>
    <x v="8"/>
    <x v="288"/>
    <n v="99.6"/>
    <n v="1"/>
    <x v="289"/>
    <s v="2012-12"/>
    <n v="3"/>
    <n v="47.606209499999999"/>
    <n v="-122.3320708"/>
  </r>
  <r>
    <s v="CA-2012-133025"/>
    <x v="144"/>
    <d v="2012-09-19T00:00:00"/>
    <x v="139"/>
    <s v="United States"/>
    <s v="Los Angeles"/>
    <x v="0"/>
    <x v="9"/>
    <x v="82"/>
    <n v="32.4"/>
    <n v="5"/>
    <x v="170"/>
    <s v="2012-09"/>
    <n v="2"/>
    <n v="34.052234200000001"/>
    <n v="-118.24368490000001"/>
  </r>
  <r>
    <s v="CA-2014-106964"/>
    <x v="92"/>
    <d v="2014-12-21T00:00:00"/>
    <x v="140"/>
    <s v="United States"/>
    <s v="Los Angeles"/>
    <x v="0"/>
    <x v="4"/>
    <x v="289"/>
    <n v="11.81"/>
    <n v="2"/>
    <x v="290"/>
    <s v="2014-12"/>
    <n v="3"/>
    <n v="34.052234200000001"/>
    <n v="-118.24368490000001"/>
  </r>
  <r>
    <s v="CA-2012-127418"/>
    <x v="145"/>
    <d v="2012-06-14T00:00:00"/>
    <x v="141"/>
    <s v="United States"/>
    <s v="Los Angeles"/>
    <x v="0"/>
    <x v="4"/>
    <x v="290"/>
    <n v="36.619999999999997"/>
    <n v="3"/>
    <x v="291"/>
    <s v="2012-06"/>
    <n v="1"/>
    <n v="34.052234200000001"/>
    <n v="-118.24368490000001"/>
  </r>
  <r>
    <s v="CA-2011-139192"/>
    <x v="106"/>
    <d v="2011-06-01T00:00:00"/>
    <x v="18"/>
    <s v="United States"/>
    <s v="San Francisco"/>
    <x v="0"/>
    <x v="3"/>
    <x v="291"/>
    <n v="1113.5"/>
    <n v="12"/>
    <x v="292"/>
    <s v="2011-05"/>
    <n v="5"/>
    <n v="37.774929499999999"/>
    <n v="-122.4194155"/>
  </r>
  <r>
    <s v="CA-2011-139192"/>
    <x v="106"/>
    <d v="2011-06-01T00:00:00"/>
    <x v="18"/>
    <s v="United States"/>
    <s v="San Francisco"/>
    <x v="0"/>
    <x v="8"/>
    <x v="292"/>
    <n v="99.99"/>
    <n v="1"/>
    <x v="293"/>
    <s v="2011-05"/>
    <n v="5"/>
    <n v="37.774929499999999"/>
    <n v="-122.4194155"/>
  </r>
  <r>
    <s v="CA-2014-167150"/>
    <x v="146"/>
    <d v="2014-12-18T00:00:00"/>
    <x v="43"/>
    <s v="United States"/>
    <s v="San Diego"/>
    <x v="0"/>
    <x v="4"/>
    <x v="293"/>
    <n v="19.940000000000001"/>
    <n v="4"/>
    <x v="294"/>
    <s v="2014-12"/>
    <n v="7"/>
    <n v="32.715738000000002"/>
    <n v="-117.1610838"/>
  </r>
  <r>
    <s v="CA-2014-167150"/>
    <x v="146"/>
    <d v="2014-12-18T00:00:00"/>
    <x v="43"/>
    <s v="United States"/>
    <s v="San Diego"/>
    <x v="0"/>
    <x v="4"/>
    <x v="294"/>
    <n v="65.569999999999993"/>
    <n v="2"/>
    <x v="295"/>
    <s v="2014-12"/>
    <n v="7"/>
    <n v="32.715738000000002"/>
    <n v="-117.1610838"/>
  </r>
  <r>
    <s v="CA-2013-157686"/>
    <x v="147"/>
    <d v="2013-10-03T00:00:00"/>
    <x v="142"/>
    <s v="United States"/>
    <s v="San Francisco"/>
    <x v="0"/>
    <x v="10"/>
    <x v="295"/>
    <n v="194.85"/>
    <n v="4"/>
    <x v="296"/>
    <s v="2013-10"/>
    <n v="1"/>
    <n v="37.774929499999999"/>
    <n v="-122.4194155"/>
  </r>
  <r>
    <s v="CA-2012-144652"/>
    <x v="148"/>
    <d v="2012-11-26T00:00:00"/>
    <x v="143"/>
    <s v="United States"/>
    <s v="Los Angeles"/>
    <x v="0"/>
    <x v="2"/>
    <x v="296"/>
    <n v="19.46"/>
    <n v="7"/>
    <x v="297"/>
    <s v="2012-11"/>
    <n v="6"/>
    <n v="34.052234200000001"/>
    <n v="-118.24368490000001"/>
  </r>
  <r>
    <s v="CA-2013-152814"/>
    <x v="149"/>
    <d v="2013-05-03T00:00:00"/>
    <x v="144"/>
    <s v="United States"/>
    <s v="Denver"/>
    <x v="5"/>
    <x v="9"/>
    <x v="297"/>
    <n v="29.47"/>
    <n v="3"/>
    <x v="298"/>
    <s v="2013-04"/>
    <n v="4"/>
    <n v="39.739235800000003"/>
    <n v="-104.990251"/>
  </r>
  <r>
    <s v="CA-2013-134348"/>
    <x v="150"/>
    <d v="2013-11-20T00:00:00"/>
    <x v="145"/>
    <s v="United States"/>
    <s v="Mesa"/>
    <x v="3"/>
    <x v="4"/>
    <x v="298"/>
    <n v="6.27"/>
    <n v="5"/>
    <x v="299"/>
    <s v="2013-11"/>
    <n v="7"/>
    <n v="33.4151843"/>
    <n v="-111.8314724"/>
  </r>
  <r>
    <s v="CA-2013-134348"/>
    <x v="150"/>
    <d v="2013-11-20T00:00:00"/>
    <x v="145"/>
    <s v="United States"/>
    <s v="Mesa"/>
    <x v="3"/>
    <x v="4"/>
    <x v="299"/>
    <n v="4.37"/>
    <n v="7"/>
    <x v="300"/>
    <s v="2013-11"/>
    <n v="7"/>
    <n v="33.4151843"/>
    <n v="-111.8314724"/>
  </r>
  <r>
    <s v="CA-2013-134348"/>
    <x v="150"/>
    <d v="2013-11-20T00:00:00"/>
    <x v="145"/>
    <s v="United States"/>
    <s v="Mesa"/>
    <x v="3"/>
    <x v="8"/>
    <x v="300"/>
    <n v="31.98"/>
    <n v="2"/>
    <x v="301"/>
    <s v="2013-11"/>
    <n v="7"/>
    <n v="33.4151843"/>
    <n v="-111.8314724"/>
  </r>
  <r>
    <s v="CA-2014-132521"/>
    <x v="151"/>
    <d v="2014-09-26T00:00:00"/>
    <x v="146"/>
    <s v="United States"/>
    <s v="Seattle"/>
    <x v="1"/>
    <x v="5"/>
    <x v="301"/>
    <n v="119.96"/>
    <n v="2"/>
    <x v="302"/>
    <s v="2014-09"/>
    <n v="2"/>
    <n v="47.606209499999999"/>
    <n v="-122.3320708"/>
  </r>
  <r>
    <s v="CA-2014-132521"/>
    <x v="151"/>
    <d v="2014-09-26T00:00:00"/>
    <x v="146"/>
    <s v="United States"/>
    <s v="Seattle"/>
    <x v="1"/>
    <x v="7"/>
    <x v="166"/>
    <n v="31.44"/>
    <n v="3"/>
    <x v="303"/>
    <s v="2014-09"/>
    <n v="2"/>
    <n v="47.606209499999999"/>
    <n v="-122.3320708"/>
  </r>
  <r>
    <s v="CA-2014-132521"/>
    <x v="151"/>
    <d v="2014-09-26T00:00:00"/>
    <x v="146"/>
    <s v="United States"/>
    <s v="Seattle"/>
    <x v="1"/>
    <x v="4"/>
    <x v="302"/>
    <n v="6.88"/>
    <n v="1"/>
    <x v="75"/>
    <s v="2014-09"/>
    <n v="2"/>
    <n v="47.606209499999999"/>
    <n v="-122.3320708"/>
  </r>
  <r>
    <s v="CA-2013-166163"/>
    <x v="94"/>
    <d v="2013-08-21T00:00:00"/>
    <x v="147"/>
    <s v="United States"/>
    <s v="Oakland"/>
    <x v="0"/>
    <x v="3"/>
    <x v="303"/>
    <n v="71.98"/>
    <n v="3"/>
    <x v="304"/>
    <s v="2013-08"/>
    <n v="5"/>
    <n v="37.804351400000002"/>
    <n v="-122.2711639"/>
  </r>
  <r>
    <s v="CA-2013-166163"/>
    <x v="94"/>
    <d v="2013-08-21T00:00:00"/>
    <x v="147"/>
    <s v="United States"/>
    <s v="Oakland"/>
    <x v="0"/>
    <x v="0"/>
    <x v="304"/>
    <n v="3.15"/>
    <n v="1"/>
    <x v="305"/>
    <s v="2013-08"/>
    <n v="5"/>
    <n v="37.804351400000002"/>
    <n v="-122.2711639"/>
  </r>
  <r>
    <s v="CA-2012-143490"/>
    <x v="152"/>
    <d v="2012-12-13T00:00:00"/>
    <x v="148"/>
    <s v="United States"/>
    <s v="San Diego"/>
    <x v="0"/>
    <x v="2"/>
    <x v="305"/>
    <n v="120.15"/>
    <n v="9"/>
    <x v="306"/>
    <s v="2012-12"/>
    <n v="7"/>
    <n v="32.715738000000002"/>
    <n v="-117.1610838"/>
  </r>
  <r>
    <s v="CA-2012-143490"/>
    <x v="152"/>
    <d v="2012-12-13T00:00:00"/>
    <x v="148"/>
    <s v="United States"/>
    <s v="San Diego"/>
    <x v="0"/>
    <x v="3"/>
    <x v="306"/>
    <n v="219.18"/>
    <n v="2"/>
    <x v="307"/>
    <s v="2012-12"/>
    <n v="7"/>
    <n v="32.715738000000002"/>
    <n v="-117.1610838"/>
  </r>
  <r>
    <s v="CA-2011-159338"/>
    <x v="153"/>
    <d v="2011-06-28T00:00:00"/>
    <x v="149"/>
    <s v="United States"/>
    <s v="Los Angeles"/>
    <x v="0"/>
    <x v="6"/>
    <x v="307"/>
    <n v="447.84"/>
    <n v="5"/>
    <x v="308"/>
    <s v="2011-06"/>
    <n v="3"/>
    <n v="34.052234200000001"/>
    <n v="-118.24368490000001"/>
  </r>
  <r>
    <s v="CA-2013-107216"/>
    <x v="154"/>
    <d v="2013-06-18T00:00:00"/>
    <x v="150"/>
    <s v="United States"/>
    <s v="San Francisco"/>
    <x v="0"/>
    <x v="2"/>
    <x v="308"/>
    <n v="7.04"/>
    <n v="4"/>
    <x v="90"/>
    <s v="2013-06"/>
    <n v="3"/>
    <n v="37.774929499999999"/>
    <n v="-122.4194155"/>
  </r>
  <r>
    <s v="CA-2013-107216"/>
    <x v="154"/>
    <d v="2013-06-18T00:00:00"/>
    <x v="150"/>
    <s v="United States"/>
    <s v="San Francisco"/>
    <x v="0"/>
    <x v="1"/>
    <x v="309"/>
    <n v="8.73"/>
    <n v="3"/>
    <x v="76"/>
    <s v="2013-06"/>
    <n v="3"/>
    <n v="37.774929499999999"/>
    <n v="-122.4194155"/>
  </r>
  <r>
    <s v="CA-2013-107216"/>
    <x v="154"/>
    <d v="2013-06-18T00:00:00"/>
    <x v="150"/>
    <s v="United States"/>
    <s v="San Francisco"/>
    <x v="0"/>
    <x v="8"/>
    <x v="310"/>
    <n v="29.29"/>
    <n v="1"/>
    <x v="309"/>
    <s v="2013-06"/>
    <n v="3"/>
    <n v="37.774929499999999"/>
    <n v="-122.4194155"/>
  </r>
  <r>
    <s v="CA-2013-107216"/>
    <x v="154"/>
    <d v="2013-06-18T00:00:00"/>
    <x v="150"/>
    <s v="United States"/>
    <s v="San Francisco"/>
    <x v="0"/>
    <x v="2"/>
    <x v="311"/>
    <n v="8.64"/>
    <n v="3"/>
    <x v="310"/>
    <s v="2013-06"/>
    <n v="3"/>
    <n v="37.774929499999999"/>
    <n v="-122.4194155"/>
  </r>
  <r>
    <s v="CA-2013-112340"/>
    <x v="155"/>
    <d v="2013-10-28T00:00:00"/>
    <x v="151"/>
    <s v="United States"/>
    <s v="Riverside"/>
    <x v="0"/>
    <x v="9"/>
    <x v="312"/>
    <n v="22.92"/>
    <n v="3"/>
    <x v="311"/>
    <s v="2013-10"/>
    <n v="6"/>
    <n v="33.980600500000001"/>
    <n v="-117.37549420000001"/>
  </r>
  <r>
    <s v="CA-2014-140585"/>
    <x v="156"/>
    <d v="2014-12-24T00:00:00"/>
    <x v="113"/>
    <s v="United States"/>
    <s v="Encinitas"/>
    <x v="0"/>
    <x v="4"/>
    <x v="258"/>
    <n v="46.67"/>
    <n v="2"/>
    <x v="312"/>
    <s v="2014-12"/>
    <n v="5"/>
    <n v="33.0369867"/>
    <n v="-117.2919818"/>
  </r>
  <r>
    <s v="CA-2014-140585"/>
    <x v="156"/>
    <d v="2014-12-24T00:00:00"/>
    <x v="113"/>
    <s v="United States"/>
    <s v="Encinitas"/>
    <x v="0"/>
    <x v="15"/>
    <x v="313"/>
    <n v="119.83"/>
    <n v="1"/>
    <x v="313"/>
    <s v="2014-12"/>
    <n v="5"/>
    <n v="33.0369867"/>
    <n v="-117.2919818"/>
  </r>
  <r>
    <s v="CA-2014-140585"/>
    <x v="156"/>
    <d v="2014-12-24T00:00:00"/>
    <x v="113"/>
    <s v="United States"/>
    <s v="Encinitas"/>
    <x v="0"/>
    <x v="8"/>
    <x v="218"/>
    <n v="119.98"/>
    <n v="2"/>
    <x v="314"/>
    <s v="2014-12"/>
    <n v="5"/>
    <n v="33.0369867"/>
    <n v="-117.2919818"/>
  </r>
  <r>
    <s v="CA-2013-144855"/>
    <x v="157"/>
    <d v="2013-07-25T00:00:00"/>
    <x v="152"/>
    <s v="United States"/>
    <s v="San Francisco"/>
    <x v="0"/>
    <x v="0"/>
    <x v="116"/>
    <n v="6.3"/>
    <n v="2"/>
    <x v="315"/>
    <s v="2013-07"/>
    <n v="2"/>
    <n v="37.774929499999999"/>
    <n v="-122.4194155"/>
  </r>
  <r>
    <s v="US-2013-114776"/>
    <x v="158"/>
    <d v="2013-12-08T00:00:00"/>
    <x v="153"/>
    <s v="United States"/>
    <s v="Antioch"/>
    <x v="0"/>
    <x v="9"/>
    <x v="82"/>
    <n v="19.440000000000001"/>
    <n v="3"/>
    <x v="177"/>
    <s v="2013-12"/>
    <n v="1"/>
    <n v="38.004921400000001"/>
    <n v="-121.805789"/>
  </r>
  <r>
    <s v="CA-2011-146969"/>
    <x v="159"/>
    <d v="2011-10-03T00:00:00"/>
    <x v="154"/>
    <s v="United States"/>
    <s v="Los Angeles"/>
    <x v="0"/>
    <x v="1"/>
    <x v="272"/>
    <n v="204.6"/>
    <n v="2"/>
    <x v="275"/>
    <s v="2011-09"/>
    <n v="4"/>
    <n v="34.052234200000001"/>
    <n v="-118.24368490000001"/>
  </r>
  <r>
    <s v="CA-2011-146969"/>
    <x v="159"/>
    <d v="2011-10-03T00:00:00"/>
    <x v="154"/>
    <s v="United States"/>
    <s v="Los Angeles"/>
    <x v="0"/>
    <x v="11"/>
    <x v="314"/>
    <n v="8.7200000000000006"/>
    <n v="4"/>
    <x v="316"/>
    <s v="2011-09"/>
    <n v="4"/>
    <n v="34.052234200000001"/>
    <n v="-118.24368490000001"/>
  </r>
  <r>
    <s v="CA-2011-146969"/>
    <x v="159"/>
    <d v="2011-10-03T00:00:00"/>
    <x v="154"/>
    <s v="United States"/>
    <s v="Los Angeles"/>
    <x v="0"/>
    <x v="9"/>
    <x v="315"/>
    <n v="6.48"/>
    <n v="1"/>
    <x v="27"/>
    <s v="2011-09"/>
    <n v="4"/>
    <n v="34.052234200000001"/>
    <n v="-118.24368490000001"/>
  </r>
  <r>
    <s v="CA-2011-146969"/>
    <x v="159"/>
    <d v="2011-10-03T00:00:00"/>
    <x v="154"/>
    <s v="United States"/>
    <s v="Los Angeles"/>
    <x v="0"/>
    <x v="16"/>
    <x v="316"/>
    <n v="686.32"/>
    <n v="2"/>
    <x v="317"/>
    <s v="2011-09"/>
    <n v="4"/>
    <n v="34.052234200000001"/>
    <n v="-118.24368490000001"/>
  </r>
  <r>
    <s v="CA-2011-146969"/>
    <x v="159"/>
    <d v="2011-10-03T00:00:00"/>
    <x v="154"/>
    <s v="United States"/>
    <s v="Los Angeles"/>
    <x v="0"/>
    <x v="7"/>
    <x v="317"/>
    <n v="62.18"/>
    <n v="1"/>
    <x v="318"/>
    <s v="2011-09"/>
    <n v="4"/>
    <n v="34.052234200000001"/>
    <n v="-118.24368490000001"/>
  </r>
  <r>
    <s v="CA-2014-160395"/>
    <x v="160"/>
    <d v="2014-01-07T00:00:00"/>
    <x v="42"/>
    <s v="United States"/>
    <s v="Reno"/>
    <x v="7"/>
    <x v="2"/>
    <x v="318"/>
    <n v="3.64"/>
    <n v="2"/>
    <x v="319"/>
    <s v="2014-01"/>
    <n v="6"/>
    <n v="39.529919"/>
    <n v="-119.8142691"/>
  </r>
  <r>
    <s v="CA-2014-160395"/>
    <x v="160"/>
    <d v="2014-01-07T00:00:00"/>
    <x v="42"/>
    <s v="United States"/>
    <s v="Reno"/>
    <x v="7"/>
    <x v="4"/>
    <x v="319"/>
    <n v="159.77000000000001"/>
    <n v="7"/>
    <x v="320"/>
    <s v="2014-01"/>
    <n v="6"/>
    <n v="39.529919"/>
    <n v="-119.8142691"/>
  </r>
  <r>
    <s v="CA-2013-149314"/>
    <x v="161"/>
    <d v="2013-07-08T00:00:00"/>
    <x v="155"/>
    <s v="United States"/>
    <s v="Los Angeles"/>
    <x v="0"/>
    <x v="10"/>
    <x v="320"/>
    <n v="195.18"/>
    <n v="1"/>
    <x v="321"/>
    <s v="2013-07"/>
    <n v="5"/>
    <n v="34.052234200000001"/>
    <n v="-118.24368490000001"/>
  </r>
  <r>
    <s v="CA-2011-126522"/>
    <x v="162"/>
    <d v="2011-09-05T00:00:00"/>
    <x v="156"/>
    <s v="United States"/>
    <s v="Escondido"/>
    <x v="0"/>
    <x v="2"/>
    <x v="321"/>
    <n v="53.94"/>
    <n v="3"/>
    <x v="322"/>
    <s v="2011-09"/>
    <n v="4"/>
    <n v="33.119206800000001"/>
    <n v="-117.086421"/>
  </r>
  <r>
    <s v="CA-2012-125416"/>
    <x v="41"/>
    <d v="2012-11-02T00:00:00"/>
    <x v="36"/>
    <s v="United States"/>
    <s v="Seattle"/>
    <x v="1"/>
    <x v="8"/>
    <x v="30"/>
    <n v="447.93"/>
    <n v="9"/>
    <x v="323"/>
    <s v="2012-11"/>
    <n v="0"/>
    <n v="47.606209499999999"/>
    <n v="-122.3320708"/>
  </r>
  <r>
    <s v="CA-2011-158064"/>
    <x v="163"/>
    <d v="2011-04-25T00:00:00"/>
    <x v="73"/>
    <s v="United States"/>
    <s v="Los Angeles"/>
    <x v="0"/>
    <x v="4"/>
    <x v="322"/>
    <n v="16.52"/>
    <n v="5"/>
    <x v="324"/>
    <s v="2011-04"/>
    <n v="4"/>
    <n v="34.052234200000001"/>
    <n v="-118.24368490000001"/>
  </r>
  <r>
    <s v="CA-2011-120243"/>
    <x v="164"/>
    <d v="2011-12-30T00:00:00"/>
    <x v="157"/>
    <s v="United States"/>
    <s v="Los Angeles"/>
    <x v="0"/>
    <x v="0"/>
    <x v="57"/>
    <n v="11.56"/>
    <n v="4"/>
    <x v="325"/>
    <s v="2011-12"/>
    <n v="3"/>
    <n v="34.052234200000001"/>
    <n v="-118.24368490000001"/>
  </r>
  <r>
    <s v="CA-2011-127131"/>
    <x v="142"/>
    <d v="2011-11-30T00:00:00"/>
    <x v="158"/>
    <s v="United States"/>
    <s v="Seattle"/>
    <x v="1"/>
    <x v="4"/>
    <x v="323"/>
    <n v="12.1"/>
    <n v="7"/>
    <x v="326"/>
    <s v="2011-11"/>
    <n v="6"/>
    <n v="47.606209499999999"/>
    <n v="-122.3320708"/>
  </r>
  <r>
    <s v="CA-2011-127131"/>
    <x v="142"/>
    <d v="2011-11-30T00:00:00"/>
    <x v="158"/>
    <s v="United States"/>
    <s v="Seattle"/>
    <x v="1"/>
    <x v="7"/>
    <x v="324"/>
    <n v="485.88"/>
    <n v="6"/>
    <x v="217"/>
    <s v="2011-11"/>
    <n v="6"/>
    <n v="47.606209499999999"/>
    <n v="-122.3320708"/>
  </r>
  <r>
    <s v="CA-2011-127131"/>
    <x v="142"/>
    <d v="2011-11-30T00:00:00"/>
    <x v="158"/>
    <s v="United States"/>
    <s v="Seattle"/>
    <x v="1"/>
    <x v="9"/>
    <x v="325"/>
    <n v="25.92"/>
    <n v="4"/>
    <x v="327"/>
    <s v="2011-11"/>
    <n v="6"/>
    <n v="47.606209499999999"/>
    <n v="-122.3320708"/>
  </r>
  <r>
    <s v="CA-2011-127131"/>
    <x v="142"/>
    <d v="2011-11-30T00:00:00"/>
    <x v="158"/>
    <s v="United States"/>
    <s v="Seattle"/>
    <x v="1"/>
    <x v="7"/>
    <x v="326"/>
    <n v="197.58"/>
    <n v="2"/>
    <x v="328"/>
    <s v="2011-11"/>
    <n v="6"/>
    <n v="47.606209499999999"/>
    <n v="-122.3320708"/>
  </r>
  <r>
    <s v="CA-2014-117212"/>
    <x v="165"/>
    <d v="2014-03-01T00:00:00"/>
    <x v="159"/>
    <s v="United States"/>
    <s v="Los Angeles"/>
    <x v="0"/>
    <x v="5"/>
    <x v="327"/>
    <n v="81.92"/>
    <n v="4"/>
    <x v="329"/>
    <s v="2014-02"/>
    <n v="2"/>
    <n v="34.052234200000001"/>
    <n v="-118.24368490000001"/>
  </r>
  <r>
    <s v="CA-2014-117212"/>
    <x v="165"/>
    <d v="2014-03-01T00:00:00"/>
    <x v="159"/>
    <s v="United States"/>
    <s v="Los Angeles"/>
    <x v="0"/>
    <x v="3"/>
    <x v="328"/>
    <n v="889.54"/>
    <n v="8"/>
    <x v="330"/>
    <s v="2014-02"/>
    <n v="2"/>
    <n v="34.052234200000001"/>
    <n v="-118.24368490000001"/>
  </r>
  <r>
    <s v="CA-2014-117212"/>
    <x v="165"/>
    <d v="2014-03-01T00:00:00"/>
    <x v="159"/>
    <s v="United States"/>
    <s v="Los Angeles"/>
    <x v="0"/>
    <x v="10"/>
    <x v="329"/>
    <n v="892.22"/>
    <n v="3"/>
    <x v="331"/>
    <s v="2014-02"/>
    <n v="2"/>
    <n v="34.052234200000001"/>
    <n v="-118.24368490000001"/>
  </r>
  <r>
    <s v="CA-2014-117212"/>
    <x v="165"/>
    <d v="2014-03-01T00:00:00"/>
    <x v="159"/>
    <s v="United States"/>
    <s v="Los Angeles"/>
    <x v="0"/>
    <x v="9"/>
    <x v="117"/>
    <n v="223.92"/>
    <n v="4"/>
    <x v="332"/>
    <s v="2014-02"/>
    <n v="2"/>
    <n v="34.052234200000001"/>
    <n v="-118.24368490000001"/>
  </r>
  <r>
    <s v="CA-2014-117212"/>
    <x v="165"/>
    <d v="2014-03-01T00:00:00"/>
    <x v="159"/>
    <s v="United States"/>
    <s v="Los Angeles"/>
    <x v="0"/>
    <x v="9"/>
    <x v="330"/>
    <n v="23.12"/>
    <n v="4"/>
    <x v="333"/>
    <s v="2014-02"/>
    <n v="2"/>
    <n v="34.052234200000001"/>
    <n v="-118.24368490000001"/>
  </r>
  <r>
    <s v="CA-2013-114727"/>
    <x v="166"/>
    <d v="2013-07-25T00:00:00"/>
    <x v="160"/>
    <s v="United States"/>
    <s v="Denver"/>
    <x v="5"/>
    <x v="10"/>
    <x v="228"/>
    <n v="544.01"/>
    <n v="3"/>
    <x v="229"/>
    <s v="2013-07"/>
    <n v="6"/>
    <n v="39.739235800000003"/>
    <n v="-104.990251"/>
  </r>
  <r>
    <s v="CA-2013-114727"/>
    <x v="166"/>
    <d v="2013-07-25T00:00:00"/>
    <x v="160"/>
    <s v="United States"/>
    <s v="Denver"/>
    <x v="5"/>
    <x v="4"/>
    <x v="299"/>
    <n v="1.87"/>
    <n v="3"/>
    <x v="334"/>
    <s v="2013-07"/>
    <n v="6"/>
    <n v="39.739235800000003"/>
    <n v="-104.990251"/>
  </r>
  <r>
    <s v="CA-2013-114727"/>
    <x v="166"/>
    <d v="2013-07-25T00:00:00"/>
    <x v="160"/>
    <s v="United States"/>
    <s v="Denver"/>
    <x v="5"/>
    <x v="10"/>
    <x v="331"/>
    <n v="854.35"/>
    <n v="3"/>
    <x v="335"/>
    <s v="2013-07"/>
    <n v="6"/>
    <n v="39.739235800000003"/>
    <n v="-104.990251"/>
  </r>
  <r>
    <s v="CA-2013-114727"/>
    <x v="166"/>
    <d v="2013-07-25T00:00:00"/>
    <x v="160"/>
    <s v="United States"/>
    <s v="Denver"/>
    <x v="5"/>
    <x v="7"/>
    <x v="332"/>
    <n v="593.57000000000005"/>
    <n v="2"/>
    <x v="166"/>
    <s v="2013-07"/>
    <n v="6"/>
    <n v="39.739235800000003"/>
    <n v="-104.990251"/>
  </r>
  <r>
    <s v="CA-2013-114727"/>
    <x v="166"/>
    <d v="2013-07-25T00:00:00"/>
    <x v="160"/>
    <s v="United States"/>
    <s v="Denver"/>
    <x v="5"/>
    <x v="7"/>
    <x v="333"/>
    <n v="338.04"/>
    <n v="3"/>
    <x v="336"/>
    <s v="2013-07"/>
    <n v="6"/>
    <n v="39.739235800000003"/>
    <n v="-104.990251"/>
  </r>
  <r>
    <s v="CA-2011-110184"/>
    <x v="48"/>
    <d v="2011-07-16T00:00:00"/>
    <x v="161"/>
    <s v="United States"/>
    <s v="Los Angeles"/>
    <x v="0"/>
    <x v="7"/>
    <x v="9"/>
    <n v="249.75"/>
    <n v="9"/>
    <x v="337"/>
    <s v="2011-07"/>
    <n v="4"/>
    <n v="34.052234200000001"/>
    <n v="-118.24368490000001"/>
  </r>
  <r>
    <s v="CA-2011-110184"/>
    <x v="48"/>
    <d v="2011-07-16T00:00:00"/>
    <x v="161"/>
    <s v="United States"/>
    <s v="Los Angeles"/>
    <x v="0"/>
    <x v="3"/>
    <x v="334"/>
    <n v="255.94"/>
    <n v="8"/>
    <x v="338"/>
    <s v="2011-07"/>
    <n v="4"/>
    <n v="34.052234200000001"/>
    <n v="-118.24368490000001"/>
  </r>
  <r>
    <s v="CA-2014-100013"/>
    <x v="12"/>
    <d v="2014-11-12T00:00:00"/>
    <x v="86"/>
    <s v="United States"/>
    <s v="Los Angeles"/>
    <x v="0"/>
    <x v="13"/>
    <x v="335"/>
    <n v="15.28"/>
    <n v="2"/>
    <x v="339"/>
    <s v="2014-11"/>
    <n v="5"/>
    <n v="34.052234200000001"/>
    <n v="-118.24368490000001"/>
  </r>
  <r>
    <s v="CA-2014-100013"/>
    <x v="12"/>
    <d v="2014-11-12T00:00:00"/>
    <x v="86"/>
    <s v="United States"/>
    <s v="Los Angeles"/>
    <x v="0"/>
    <x v="1"/>
    <x v="336"/>
    <n v="8.73"/>
    <n v="1"/>
    <x v="340"/>
    <s v="2014-11"/>
    <n v="5"/>
    <n v="34.052234200000001"/>
    <n v="-118.24368490000001"/>
  </r>
  <r>
    <s v="CA-2014-100013"/>
    <x v="12"/>
    <d v="2014-11-12T00:00:00"/>
    <x v="86"/>
    <s v="United States"/>
    <s v="Los Angeles"/>
    <x v="0"/>
    <x v="2"/>
    <x v="337"/>
    <n v="5.68"/>
    <n v="2"/>
    <x v="341"/>
    <s v="2014-11"/>
    <n v="5"/>
    <n v="34.052234200000001"/>
    <n v="-118.24368490000001"/>
  </r>
  <r>
    <s v="CA-2011-127012"/>
    <x v="167"/>
    <d v="2011-08-15T00:00:00"/>
    <x v="162"/>
    <s v="United States"/>
    <s v="Seattle"/>
    <x v="1"/>
    <x v="1"/>
    <x v="338"/>
    <n v="12.35"/>
    <n v="1"/>
    <x v="325"/>
    <s v="2011-08"/>
    <n v="4"/>
    <n v="47.606209499999999"/>
    <n v="-122.3320708"/>
  </r>
  <r>
    <s v="CA-2011-127012"/>
    <x v="167"/>
    <d v="2011-08-15T00:00:00"/>
    <x v="162"/>
    <s v="United States"/>
    <s v="Seattle"/>
    <x v="1"/>
    <x v="2"/>
    <x v="339"/>
    <n v="40.97"/>
    <n v="1"/>
    <x v="342"/>
    <s v="2011-08"/>
    <n v="4"/>
    <n v="47.606209499999999"/>
    <n v="-122.3320708"/>
  </r>
  <r>
    <s v="CA-2011-127012"/>
    <x v="167"/>
    <d v="2011-08-15T00:00:00"/>
    <x v="162"/>
    <s v="United States"/>
    <s v="Seattle"/>
    <x v="1"/>
    <x v="11"/>
    <x v="87"/>
    <n v="22.96"/>
    <n v="2"/>
    <x v="343"/>
    <s v="2011-08"/>
    <n v="4"/>
    <n v="47.606209499999999"/>
    <n v="-122.3320708"/>
  </r>
  <r>
    <s v="CA-2011-168494"/>
    <x v="168"/>
    <d v="2011-12-14T00:00:00"/>
    <x v="163"/>
    <s v="United States"/>
    <s v="Fresno"/>
    <x v="0"/>
    <x v="6"/>
    <x v="340"/>
    <n v="764.69"/>
    <n v="6"/>
    <x v="344"/>
    <s v="2011-12"/>
    <n v="2"/>
    <n v="36.737798099999999"/>
    <n v="-119.78712470000001"/>
  </r>
  <r>
    <s v="CA-2011-168494"/>
    <x v="168"/>
    <d v="2011-12-14T00:00:00"/>
    <x v="163"/>
    <s v="United States"/>
    <s v="Fresno"/>
    <x v="0"/>
    <x v="6"/>
    <x v="341"/>
    <n v="3610.85"/>
    <n v="12"/>
    <x v="345"/>
    <s v="2011-12"/>
    <n v="2"/>
    <n v="36.737798099999999"/>
    <n v="-119.78712470000001"/>
  </r>
  <r>
    <s v="CA-2011-168494"/>
    <x v="168"/>
    <d v="2011-12-14T00:00:00"/>
    <x v="163"/>
    <s v="United States"/>
    <s v="Fresno"/>
    <x v="0"/>
    <x v="15"/>
    <x v="342"/>
    <n v="254.97"/>
    <n v="3"/>
    <x v="346"/>
    <s v="2011-12"/>
    <n v="2"/>
    <n v="36.737798099999999"/>
    <n v="-119.78712470000001"/>
  </r>
  <r>
    <s v="CA-2014-110380"/>
    <x v="169"/>
    <d v="2014-09-08T00:00:00"/>
    <x v="164"/>
    <s v="United States"/>
    <s v="San Francisco"/>
    <x v="0"/>
    <x v="2"/>
    <x v="343"/>
    <n v="6.57"/>
    <n v="3"/>
    <x v="347"/>
    <s v="2014-09"/>
    <n v="5"/>
    <n v="37.774929499999999"/>
    <n v="-122.4194155"/>
  </r>
  <r>
    <s v="US-2011-167738"/>
    <x v="170"/>
    <d v="2011-12-29T00:00:00"/>
    <x v="165"/>
    <s v="United States"/>
    <s v="Los Angeles"/>
    <x v="0"/>
    <x v="7"/>
    <x v="344"/>
    <n v="142.86000000000001"/>
    <n v="1"/>
    <x v="348"/>
    <s v="2011-12"/>
    <n v="5"/>
    <n v="34.052234200000001"/>
    <n v="-118.24368490000001"/>
  </r>
  <r>
    <s v="US-2011-167738"/>
    <x v="170"/>
    <d v="2011-12-29T00:00:00"/>
    <x v="165"/>
    <s v="United States"/>
    <s v="Los Angeles"/>
    <x v="0"/>
    <x v="10"/>
    <x v="295"/>
    <n v="292.27"/>
    <n v="6"/>
    <x v="349"/>
    <s v="2011-12"/>
    <n v="5"/>
    <n v="34.052234200000001"/>
    <n v="-118.24368490000001"/>
  </r>
  <r>
    <s v="CA-2014-121412"/>
    <x v="151"/>
    <d v="2014-09-28T00:00:00"/>
    <x v="166"/>
    <s v="United States"/>
    <s v="Louisville"/>
    <x v="5"/>
    <x v="1"/>
    <x v="215"/>
    <n v="29.33"/>
    <n v="3"/>
    <x v="350"/>
    <s v="2014-09"/>
    <n v="4"/>
    <n v="39.977763000000003"/>
    <n v="-105.13192960000001"/>
  </r>
  <r>
    <s v="CA-2013-163384"/>
    <x v="125"/>
    <d v="2013-11-13T00:00:00"/>
    <x v="167"/>
    <s v="United States"/>
    <s v="San Francisco"/>
    <x v="0"/>
    <x v="4"/>
    <x v="345"/>
    <n v="13.22"/>
    <n v="4"/>
    <x v="351"/>
    <s v="2013-11"/>
    <n v="2"/>
    <n v="37.774929499999999"/>
    <n v="-122.4194155"/>
  </r>
  <r>
    <s v="CA-2013-163384"/>
    <x v="125"/>
    <d v="2013-11-13T00:00:00"/>
    <x v="167"/>
    <s v="United States"/>
    <s v="San Francisco"/>
    <x v="0"/>
    <x v="9"/>
    <x v="346"/>
    <n v="32.4"/>
    <n v="5"/>
    <x v="170"/>
    <s v="2013-11"/>
    <n v="2"/>
    <n v="37.774929499999999"/>
    <n v="-122.4194155"/>
  </r>
  <r>
    <s v="CA-2012-101707"/>
    <x v="140"/>
    <d v="2012-09-01T00:00:00"/>
    <x v="137"/>
    <s v="United States"/>
    <s v="San Diego"/>
    <x v="0"/>
    <x v="12"/>
    <x v="43"/>
    <n v="32.94"/>
    <n v="3"/>
    <x v="352"/>
    <s v="2012-08"/>
    <n v="5"/>
    <n v="32.715738000000002"/>
    <n v="-117.1610838"/>
  </r>
  <r>
    <s v="CA-2012-101707"/>
    <x v="140"/>
    <d v="2012-09-01T00:00:00"/>
    <x v="137"/>
    <s v="United States"/>
    <s v="San Diego"/>
    <x v="0"/>
    <x v="9"/>
    <x v="347"/>
    <n v="114.2"/>
    <n v="5"/>
    <x v="353"/>
    <s v="2012-08"/>
    <n v="5"/>
    <n v="32.715738000000002"/>
    <n v="-117.1610838"/>
  </r>
  <r>
    <s v="CA-2012-101707"/>
    <x v="140"/>
    <d v="2012-09-01T00:00:00"/>
    <x v="137"/>
    <s v="United States"/>
    <s v="San Diego"/>
    <x v="0"/>
    <x v="0"/>
    <x v="348"/>
    <n v="3.08"/>
    <n v="1"/>
    <x v="354"/>
    <s v="2012-08"/>
    <n v="5"/>
    <n v="32.715738000000002"/>
    <n v="-117.1610838"/>
  </r>
  <r>
    <s v="CA-2012-138898"/>
    <x v="171"/>
    <d v="2012-05-29T00:00:00"/>
    <x v="168"/>
    <s v="United States"/>
    <s v="Pueblo"/>
    <x v="5"/>
    <x v="5"/>
    <x v="349"/>
    <n v="845.73"/>
    <n v="13"/>
    <x v="355"/>
    <s v="2012-05"/>
    <n v="4"/>
    <n v="38.254447200000001"/>
    <n v="-104.6091409"/>
  </r>
  <r>
    <s v="CA-2014-115427"/>
    <x v="172"/>
    <d v="2015-01-04T00:00:00"/>
    <x v="169"/>
    <s v="United States"/>
    <s v="Fairfield"/>
    <x v="0"/>
    <x v="4"/>
    <x v="350"/>
    <n v="13.9"/>
    <n v="2"/>
    <x v="356"/>
    <s v="2014-12"/>
    <n v="4"/>
    <n v="38.2491956"/>
    <n v="-122.04051509999999"/>
  </r>
  <r>
    <s v="CA-2014-115427"/>
    <x v="172"/>
    <d v="2015-01-04T00:00:00"/>
    <x v="169"/>
    <s v="United States"/>
    <s v="Fairfield"/>
    <x v="0"/>
    <x v="4"/>
    <x v="351"/>
    <n v="20.72"/>
    <n v="2"/>
    <x v="357"/>
    <s v="2014-12"/>
    <n v="4"/>
    <n v="38.2491956"/>
    <n v="-122.04051509999999"/>
  </r>
  <r>
    <s v="CA-2012-121391"/>
    <x v="173"/>
    <d v="2012-10-07T00:00:00"/>
    <x v="170"/>
    <s v="United States"/>
    <s v="San Francisco"/>
    <x v="0"/>
    <x v="7"/>
    <x v="53"/>
    <n v="26.96"/>
    <n v="2"/>
    <x v="358"/>
    <s v="2012-10"/>
    <n v="3"/>
    <n v="37.774929499999999"/>
    <n v="-122.4194155"/>
  </r>
  <r>
    <s v="CA-2013-141397"/>
    <x v="120"/>
    <d v="2013-06-22T00:00:00"/>
    <x v="171"/>
    <s v="United States"/>
    <s v="Pasadena"/>
    <x v="0"/>
    <x v="9"/>
    <x v="352"/>
    <n v="46.76"/>
    <n v="7"/>
    <x v="359"/>
    <s v="2013-06"/>
    <n v="1"/>
    <n v="34.147784899999998"/>
    <n v="-118.1445155"/>
  </r>
  <r>
    <s v="CA-2013-141397"/>
    <x v="120"/>
    <d v="2013-06-22T00:00:00"/>
    <x v="171"/>
    <s v="United States"/>
    <s v="Pasadena"/>
    <x v="0"/>
    <x v="4"/>
    <x v="289"/>
    <n v="17.71"/>
    <n v="3"/>
    <x v="360"/>
    <s v="2013-06"/>
    <n v="1"/>
    <n v="34.147784899999998"/>
    <n v="-118.1445155"/>
  </r>
  <r>
    <s v="CA-2013-141397"/>
    <x v="120"/>
    <d v="2013-06-22T00:00:00"/>
    <x v="171"/>
    <s v="United States"/>
    <s v="Pasadena"/>
    <x v="0"/>
    <x v="5"/>
    <x v="353"/>
    <n v="21.78"/>
    <n v="2"/>
    <x v="361"/>
    <s v="2013-06"/>
    <n v="1"/>
    <n v="34.147784899999998"/>
    <n v="-118.1445155"/>
  </r>
  <r>
    <s v="CA-2013-141397"/>
    <x v="120"/>
    <d v="2013-06-22T00:00:00"/>
    <x v="171"/>
    <s v="United States"/>
    <s v="Pasadena"/>
    <x v="0"/>
    <x v="7"/>
    <x v="354"/>
    <n v="161.94"/>
    <n v="3"/>
    <x v="217"/>
    <s v="2013-06"/>
    <n v="1"/>
    <n v="34.147784899999998"/>
    <n v="-118.1445155"/>
  </r>
  <r>
    <s v="CA-2013-141397"/>
    <x v="120"/>
    <d v="2013-06-22T00:00:00"/>
    <x v="171"/>
    <s v="United States"/>
    <s v="Pasadena"/>
    <x v="0"/>
    <x v="10"/>
    <x v="355"/>
    <n v="161.57"/>
    <n v="2"/>
    <x v="362"/>
    <s v="2013-06"/>
    <n v="1"/>
    <n v="34.147784899999998"/>
    <n v="-118.1445155"/>
  </r>
  <r>
    <s v="CA-2013-145919"/>
    <x v="174"/>
    <d v="2013-12-24T00:00:00"/>
    <x v="172"/>
    <s v="United States"/>
    <s v="Los Angeles"/>
    <x v="0"/>
    <x v="9"/>
    <x v="356"/>
    <n v="38.880000000000003"/>
    <n v="6"/>
    <x v="254"/>
    <s v="2013-12"/>
    <n v="5"/>
    <n v="34.052234200000001"/>
    <n v="-118.24368490000001"/>
  </r>
  <r>
    <s v="CA-2013-145919"/>
    <x v="174"/>
    <d v="2013-12-24T00:00:00"/>
    <x v="172"/>
    <s v="United States"/>
    <s v="Los Angeles"/>
    <x v="0"/>
    <x v="1"/>
    <x v="357"/>
    <n v="183.84"/>
    <n v="8"/>
    <x v="363"/>
    <s v="2013-12"/>
    <n v="5"/>
    <n v="34.052234200000001"/>
    <n v="-118.24368490000001"/>
  </r>
  <r>
    <s v="CA-2013-145919"/>
    <x v="174"/>
    <d v="2013-12-24T00:00:00"/>
    <x v="172"/>
    <s v="United States"/>
    <s v="Los Angeles"/>
    <x v="0"/>
    <x v="12"/>
    <x v="133"/>
    <n v="579.29999999999995"/>
    <n v="5"/>
    <x v="364"/>
    <s v="2013-12"/>
    <n v="5"/>
    <n v="34.052234200000001"/>
    <n v="-118.24368490000001"/>
  </r>
  <r>
    <s v="CA-2014-106033"/>
    <x v="175"/>
    <d v="2014-10-19T00:00:00"/>
    <x v="173"/>
    <s v="United States"/>
    <s v="San Francisco"/>
    <x v="0"/>
    <x v="2"/>
    <x v="358"/>
    <n v="87.92"/>
    <n v="4"/>
    <x v="365"/>
    <s v="2014-10"/>
    <n v="3"/>
    <n v="37.774929499999999"/>
    <n v="-122.4194155"/>
  </r>
  <r>
    <s v="CA-2013-142762"/>
    <x v="176"/>
    <d v="2013-05-28T00:00:00"/>
    <x v="174"/>
    <s v="United States"/>
    <s v="San Francisco"/>
    <x v="0"/>
    <x v="1"/>
    <x v="338"/>
    <n v="37.049999999999997"/>
    <n v="3"/>
    <x v="366"/>
    <s v="2013-05"/>
    <n v="4"/>
    <n v="37.774929499999999"/>
    <n v="-122.4194155"/>
  </r>
  <r>
    <s v="CA-2011-121664"/>
    <x v="177"/>
    <d v="2011-05-10T00:00:00"/>
    <x v="175"/>
    <s v="United States"/>
    <s v="Los Angeles"/>
    <x v="0"/>
    <x v="4"/>
    <x v="359"/>
    <n v="140.74"/>
    <n v="8"/>
    <x v="367"/>
    <s v="2011-05"/>
    <n v="4"/>
    <n v="34.052234200000001"/>
    <n v="-118.24368490000001"/>
  </r>
  <r>
    <s v="US-2014-123281"/>
    <x v="178"/>
    <d v="2014-04-08T00:00:00"/>
    <x v="176"/>
    <s v="United States"/>
    <s v="Los Angeles"/>
    <x v="0"/>
    <x v="1"/>
    <x v="360"/>
    <n v="25.11"/>
    <n v="3"/>
    <x v="368"/>
    <s v="2014-04"/>
    <n v="5"/>
    <n v="34.052234200000001"/>
    <n v="-118.24368490000001"/>
  </r>
  <r>
    <s v="CA-2014-162978"/>
    <x v="179"/>
    <d v="2014-05-10T00:00:00"/>
    <x v="129"/>
    <s v="United States"/>
    <s v="San Francisco"/>
    <x v="0"/>
    <x v="3"/>
    <x v="361"/>
    <n v="183.96"/>
    <n v="5"/>
    <x v="43"/>
    <s v="2014-05"/>
    <n v="5"/>
    <n v="37.774929499999999"/>
    <n v="-122.4194155"/>
  </r>
  <r>
    <s v="CA-2014-162978"/>
    <x v="179"/>
    <d v="2014-05-10T00:00:00"/>
    <x v="129"/>
    <s v="United States"/>
    <s v="San Francisco"/>
    <x v="0"/>
    <x v="9"/>
    <x v="362"/>
    <n v="17.61"/>
    <n v="3"/>
    <x v="369"/>
    <s v="2014-05"/>
    <n v="5"/>
    <n v="37.774929499999999"/>
    <n v="-122.4194155"/>
  </r>
  <r>
    <s v="CA-2014-162978"/>
    <x v="179"/>
    <d v="2014-05-10T00:00:00"/>
    <x v="129"/>
    <s v="United States"/>
    <s v="San Francisco"/>
    <x v="0"/>
    <x v="6"/>
    <x v="341"/>
    <n v="300.89999999999998"/>
    <n v="1"/>
    <x v="370"/>
    <s v="2014-05"/>
    <n v="5"/>
    <n v="37.774929499999999"/>
    <n v="-122.4194155"/>
  </r>
  <r>
    <s v="US-2011-151925"/>
    <x v="180"/>
    <d v="2011-10-01T00:00:00"/>
    <x v="177"/>
    <s v="United States"/>
    <s v="Los Angeles"/>
    <x v="0"/>
    <x v="10"/>
    <x v="363"/>
    <n v="145.57"/>
    <n v="2"/>
    <x v="166"/>
    <s v="2011-09"/>
    <n v="5"/>
    <n v="34.052234200000001"/>
    <n v="-118.24368490000001"/>
  </r>
  <r>
    <s v="US-2014-155425"/>
    <x v="181"/>
    <d v="2014-11-12T00:00:00"/>
    <x v="178"/>
    <s v="United States"/>
    <s v="Tucson"/>
    <x v="3"/>
    <x v="4"/>
    <x v="364"/>
    <n v="38.39"/>
    <n v="14"/>
    <x v="371"/>
    <s v="2014-11"/>
    <n v="1"/>
    <n v="32.253978699999998"/>
    <n v="-110.9741769"/>
  </r>
  <r>
    <s v="US-2014-155425"/>
    <x v="181"/>
    <d v="2014-11-12T00:00:00"/>
    <x v="178"/>
    <s v="United States"/>
    <s v="Tucson"/>
    <x v="3"/>
    <x v="16"/>
    <x v="365"/>
    <n v="95.99"/>
    <n v="2"/>
    <x v="372"/>
    <s v="2014-11"/>
    <n v="1"/>
    <n v="32.253978699999998"/>
    <n v="-110.9741769"/>
  </r>
  <r>
    <s v="US-2014-155425"/>
    <x v="181"/>
    <d v="2014-11-12T00:00:00"/>
    <x v="178"/>
    <s v="United States"/>
    <s v="Tucson"/>
    <x v="3"/>
    <x v="8"/>
    <x v="366"/>
    <n v="239.95"/>
    <n v="6"/>
    <x v="373"/>
    <s v="2014-11"/>
    <n v="1"/>
    <n v="32.253978699999998"/>
    <n v="-110.9741769"/>
  </r>
  <r>
    <s v="US-2014-155425"/>
    <x v="181"/>
    <d v="2014-11-12T00:00:00"/>
    <x v="178"/>
    <s v="United States"/>
    <s v="Tucson"/>
    <x v="3"/>
    <x v="3"/>
    <x v="68"/>
    <n v="201.58"/>
    <n v="2"/>
    <x v="374"/>
    <s v="2014-11"/>
    <n v="1"/>
    <n v="32.253978699999998"/>
    <n v="-110.9741769"/>
  </r>
  <r>
    <s v="US-2014-155425"/>
    <x v="181"/>
    <d v="2014-11-12T00:00:00"/>
    <x v="178"/>
    <s v="United States"/>
    <s v="Tucson"/>
    <x v="3"/>
    <x v="10"/>
    <x v="367"/>
    <n v="899.14"/>
    <n v="4"/>
    <x v="375"/>
    <s v="2014-11"/>
    <n v="1"/>
    <n v="32.253978699999998"/>
    <n v="-110.9741769"/>
  </r>
  <r>
    <s v="CA-2014-133249"/>
    <x v="182"/>
    <d v="2014-07-12T00:00:00"/>
    <x v="179"/>
    <s v="United States"/>
    <s v="Pico Rivera"/>
    <x v="0"/>
    <x v="1"/>
    <x v="368"/>
    <n v="145.9"/>
    <n v="5"/>
    <x v="376"/>
    <s v="2014-07"/>
    <n v="3"/>
    <n v="33.983068799999998"/>
    <n v="-118.096735"/>
  </r>
  <r>
    <s v="US-2012-103471"/>
    <x v="183"/>
    <d v="2012-12-28T00:00:00"/>
    <x v="180"/>
    <s v="United States"/>
    <s v="Colorado Springs"/>
    <x v="5"/>
    <x v="15"/>
    <x v="369"/>
    <n v="590.05999999999995"/>
    <n v="7"/>
    <x v="377"/>
    <s v="2012-12"/>
    <n v="4"/>
    <n v="38.833881599999998"/>
    <n v="-104.8213634"/>
  </r>
  <r>
    <s v="US-2012-103471"/>
    <x v="183"/>
    <d v="2012-12-28T00:00:00"/>
    <x v="180"/>
    <s v="United States"/>
    <s v="Colorado Springs"/>
    <x v="5"/>
    <x v="2"/>
    <x v="370"/>
    <n v="14.04"/>
    <n v="3"/>
    <x v="378"/>
    <s v="2012-12"/>
    <n v="4"/>
    <n v="38.833881599999998"/>
    <n v="-104.8213634"/>
  </r>
  <r>
    <s v="US-2011-157021"/>
    <x v="184"/>
    <d v="2011-04-06T00:00:00"/>
    <x v="8"/>
    <s v="United States"/>
    <s v="Vallejo"/>
    <x v="0"/>
    <x v="0"/>
    <x v="371"/>
    <n v="29.6"/>
    <n v="2"/>
    <x v="143"/>
    <s v="2011-04"/>
    <n v="5"/>
    <n v="38.1040864"/>
    <n v="-122.2566367"/>
  </r>
  <r>
    <s v="US-2011-157021"/>
    <x v="184"/>
    <d v="2011-04-06T00:00:00"/>
    <x v="8"/>
    <s v="United States"/>
    <s v="Vallejo"/>
    <x v="0"/>
    <x v="4"/>
    <x v="372"/>
    <n v="17.09"/>
    <n v="4"/>
    <x v="379"/>
    <s v="2011-04"/>
    <n v="5"/>
    <n v="38.1040864"/>
    <n v="-122.2566367"/>
  </r>
  <r>
    <s v="CA-2012-120362"/>
    <x v="185"/>
    <d v="2012-09-19T00:00:00"/>
    <x v="181"/>
    <s v="United States"/>
    <s v="Provo"/>
    <x v="2"/>
    <x v="6"/>
    <x v="373"/>
    <n v="912.75"/>
    <n v="5"/>
    <x v="380"/>
    <s v="2012-09"/>
    <n v="5"/>
    <n v="40.233843800000002"/>
    <n v="-111.65853370000001"/>
  </r>
  <r>
    <s v="CA-2011-126361"/>
    <x v="186"/>
    <d v="2011-08-09T00:00:00"/>
    <x v="182"/>
    <s v="United States"/>
    <s v="Pleasant Grove"/>
    <x v="2"/>
    <x v="5"/>
    <x v="374"/>
    <n v="1089.75"/>
    <n v="3"/>
    <x v="381"/>
    <s v="2011-08"/>
    <n v="5"/>
    <n v="40.364118400000002"/>
    <n v="-111.73854"/>
  </r>
  <r>
    <s v="CA-2011-126361"/>
    <x v="186"/>
    <d v="2011-08-09T00:00:00"/>
    <x v="182"/>
    <s v="United States"/>
    <s v="Pleasant Grove"/>
    <x v="2"/>
    <x v="9"/>
    <x v="375"/>
    <n v="447.84"/>
    <n v="8"/>
    <x v="382"/>
    <s v="2011-08"/>
    <n v="5"/>
    <n v="40.364118400000002"/>
    <n v="-111.73854"/>
  </r>
  <r>
    <s v="CA-2011-126361"/>
    <x v="186"/>
    <d v="2011-08-09T00:00:00"/>
    <x v="182"/>
    <s v="United States"/>
    <s v="Pleasant Grove"/>
    <x v="2"/>
    <x v="2"/>
    <x v="376"/>
    <n v="16.399999999999999"/>
    <n v="5"/>
    <x v="383"/>
    <s v="2011-08"/>
    <n v="5"/>
    <n v="40.364118400000002"/>
    <n v="-111.73854"/>
  </r>
  <r>
    <s v="CA-2011-126361"/>
    <x v="186"/>
    <d v="2011-08-09T00:00:00"/>
    <x v="182"/>
    <s v="United States"/>
    <s v="Pleasant Grove"/>
    <x v="2"/>
    <x v="3"/>
    <x v="377"/>
    <n v="399.96"/>
    <n v="5"/>
    <x v="92"/>
    <s v="2011-08"/>
    <n v="5"/>
    <n v="40.364118400000002"/>
    <n v="-111.73854"/>
  </r>
  <r>
    <s v="CA-2011-126361"/>
    <x v="186"/>
    <d v="2011-08-09T00:00:00"/>
    <x v="182"/>
    <s v="United States"/>
    <s v="Pleasant Grove"/>
    <x v="2"/>
    <x v="7"/>
    <x v="378"/>
    <n v="158.9"/>
    <n v="5"/>
    <x v="384"/>
    <s v="2011-08"/>
    <n v="5"/>
    <n v="40.364118400000002"/>
    <n v="-111.73854"/>
  </r>
  <r>
    <s v="CA-2011-126361"/>
    <x v="186"/>
    <d v="2011-08-09T00:00:00"/>
    <x v="182"/>
    <s v="United States"/>
    <s v="Pleasant Grove"/>
    <x v="2"/>
    <x v="4"/>
    <x v="379"/>
    <n v="13.18"/>
    <n v="1"/>
    <x v="385"/>
    <s v="2011-08"/>
    <n v="5"/>
    <n v="40.364118400000002"/>
    <n v="-111.73854"/>
  </r>
  <r>
    <s v="US-2013-122245"/>
    <x v="187"/>
    <d v="2013-10-01T00:00:00"/>
    <x v="183"/>
    <s v="United States"/>
    <s v="Phoenix"/>
    <x v="3"/>
    <x v="6"/>
    <x v="268"/>
    <n v="393.17"/>
    <n v="3"/>
    <x v="271"/>
    <s v="2013-09"/>
    <n v="5"/>
    <n v="33.448377100000002"/>
    <n v="-112.0740373"/>
  </r>
  <r>
    <s v="CA-2014-115994"/>
    <x v="188"/>
    <d v="2014-02-01T00:00:00"/>
    <x v="184"/>
    <s v="United States"/>
    <s v="Costa Mesa"/>
    <x v="0"/>
    <x v="8"/>
    <x v="380"/>
    <n v="239.97"/>
    <n v="3"/>
    <x v="386"/>
    <s v="2014-01"/>
    <n v="3"/>
    <n v="33.663843900000003"/>
    <n v="-117.9047429"/>
  </r>
  <r>
    <s v="CA-2014-115994"/>
    <x v="188"/>
    <d v="2014-02-01T00:00:00"/>
    <x v="184"/>
    <s v="United States"/>
    <s v="Costa Mesa"/>
    <x v="0"/>
    <x v="1"/>
    <x v="381"/>
    <n v="37.74"/>
    <n v="3"/>
    <x v="387"/>
    <s v="2014-01"/>
    <n v="3"/>
    <n v="33.663843900000003"/>
    <n v="-117.9047429"/>
  </r>
  <r>
    <s v="CA-2012-124800"/>
    <x v="42"/>
    <d v="2012-09-30T00:00:00"/>
    <x v="185"/>
    <s v="United States"/>
    <s v="Mesa"/>
    <x v="3"/>
    <x v="9"/>
    <x v="382"/>
    <n v="86.27"/>
    <n v="4"/>
    <x v="388"/>
    <s v="2012-09"/>
    <n v="4"/>
    <n v="33.4151843"/>
    <n v="-111.8314724"/>
  </r>
  <r>
    <s v="CA-2012-124800"/>
    <x v="42"/>
    <d v="2012-09-30T00:00:00"/>
    <x v="185"/>
    <s v="United States"/>
    <s v="Mesa"/>
    <x v="3"/>
    <x v="4"/>
    <x v="383"/>
    <n v="72.59"/>
    <n v="2"/>
    <x v="389"/>
    <s v="2012-09"/>
    <n v="4"/>
    <n v="33.4151843"/>
    <n v="-111.8314724"/>
  </r>
  <r>
    <s v="CA-2012-124800"/>
    <x v="42"/>
    <d v="2012-09-30T00:00:00"/>
    <x v="185"/>
    <s v="United States"/>
    <s v="Mesa"/>
    <x v="3"/>
    <x v="5"/>
    <x v="384"/>
    <n v="60.67"/>
    <n v="2"/>
    <x v="390"/>
    <s v="2012-09"/>
    <n v="4"/>
    <n v="33.4151843"/>
    <n v="-111.8314724"/>
  </r>
  <r>
    <s v="CA-2012-124800"/>
    <x v="42"/>
    <d v="2012-09-30T00:00:00"/>
    <x v="185"/>
    <s v="United States"/>
    <s v="Mesa"/>
    <x v="3"/>
    <x v="4"/>
    <x v="319"/>
    <n v="77.03"/>
    <n v="9"/>
    <x v="391"/>
    <s v="2012-09"/>
    <n v="4"/>
    <n v="33.4151843"/>
    <n v="-111.8314724"/>
  </r>
  <r>
    <s v="CA-2012-124800"/>
    <x v="42"/>
    <d v="2012-09-30T00:00:00"/>
    <x v="185"/>
    <s v="United States"/>
    <s v="Mesa"/>
    <x v="3"/>
    <x v="7"/>
    <x v="385"/>
    <n v="119.9"/>
    <n v="6"/>
    <x v="392"/>
    <s v="2012-09"/>
    <n v="4"/>
    <n v="33.4151843"/>
    <n v="-111.8314724"/>
  </r>
  <r>
    <s v="CA-2012-124800"/>
    <x v="42"/>
    <d v="2012-09-30T00:00:00"/>
    <x v="185"/>
    <s v="United States"/>
    <s v="Mesa"/>
    <x v="3"/>
    <x v="3"/>
    <x v="386"/>
    <n v="263.95999999999998"/>
    <n v="5"/>
    <x v="393"/>
    <s v="2012-09"/>
    <n v="4"/>
    <n v="33.4151843"/>
    <n v="-111.8314724"/>
  </r>
  <r>
    <s v="CA-2012-124800"/>
    <x v="42"/>
    <d v="2012-09-30T00:00:00"/>
    <x v="185"/>
    <s v="United States"/>
    <s v="Mesa"/>
    <x v="3"/>
    <x v="7"/>
    <x v="135"/>
    <n v="363.65"/>
    <n v="4"/>
    <x v="394"/>
    <s v="2012-09"/>
    <n v="4"/>
    <n v="33.4151843"/>
    <n v="-111.8314724"/>
  </r>
  <r>
    <s v="US-2012-164448"/>
    <x v="30"/>
    <d v="2012-11-04T00:00:00"/>
    <x v="186"/>
    <s v="United States"/>
    <s v="Salinas"/>
    <x v="0"/>
    <x v="4"/>
    <x v="387"/>
    <n v="9.73"/>
    <n v="2"/>
    <x v="395"/>
    <s v="2012-10"/>
    <n v="4"/>
    <n v="36.677737200000003"/>
    <n v="-121.6555013"/>
  </r>
  <r>
    <s v="US-2012-164448"/>
    <x v="30"/>
    <d v="2012-11-04T00:00:00"/>
    <x v="186"/>
    <s v="United States"/>
    <s v="Salinas"/>
    <x v="0"/>
    <x v="13"/>
    <x v="282"/>
    <n v="14.75"/>
    <n v="5"/>
    <x v="396"/>
    <s v="2012-10"/>
    <n v="4"/>
    <n v="36.677737200000003"/>
    <n v="-121.6555013"/>
  </r>
  <r>
    <s v="US-2012-164448"/>
    <x v="30"/>
    <d v="2012-11-04T00:00:00"/>
    <x v="186"/>
    <s v="United States"/>
    <s v="Salinas"/>
    <x v="0"/>
    <x v="4"/>
    <x v="388"/>
    <n v="29.8"/>
    <n v="5"/>
    <x v="397"/>
    <s v="2012-10"/>
    <n v="4"/>
    <n v="36.677737200000003"/>
    <n v="-121.6555013"/>
  </r>
  <r>
    <s v="US-2012-164448"/>
    <x v="30"/>
    <d v="2012-11-04T00:00:00"/>
    <x v="186"/>
    <s v="United States"/>
    <s v="Salinas"/>
    <x v="0"/>
    <x v="0"/>
    <x v="389"/>
    <n v="427.42"/>
    <n v="14"/>
    <x v="398"/>
    <s v="2012-10"/>
    <n v="4"/>
    <n v="36.677737200000003"/>
    <n v="-121.6555013"/>
  </r>
  <r>
    <s v="US-2013-153129"/>
    <x v="189"/>
    <d v="2013-12-31T00:00:00"/>
    <x v="80"/>
    <s v="United States"/>
    <s v="Seattle"/>
    <x v="1"/>
    <x v="9"/>
    <x v="390"/>
    <n v="33.9"/>
    <n v="5"/>
    <x v="399"/>
    <s v="2013-12"/>
    <n v="4"/>
    <n v="47.606209499999999"/>
    <n v="-122.3320708"/>
  </r>
  <r>
    <s v="CA-2014-128160"/>
    <x v="190"/>
    <d v="2014-12-25T00:00:00"/>
    <x v="187"/>
    <s v="United States"/>
    <s v="San Francisco"/>
    <x v="0"/>
    <x v="4"/>
    <x v="391"/>
    <n v="36.67"/>
    <n v="2"/>
    <x v="400"/>
    <s v="2014-12"/>
    <n v="5"/>
    <n v="37.774929499999999"/>
    <n v="-122.4194155"/>
  </r>
  <r>
    <s v="CA-2012-166135"/>
    <x v="191"/>
    <d v="2012-10-06T00:00:00"/>
    <x v="188"/>
    <s v="United States"/>
    <s v="Aurora"/>
    <x v="5"/>
    <x v="7"/>
    <x v="35"/>
    <n v="139.41999999999999"/>
    <n v="4"/>
    <x v="401"/>
    <s v="2012-10"/>
    <n v="5"/>
    <n v="39.729431900000002"/>
    <n v="-104.8319195"/>
  </r>
  <r>
    <s v="CA-2012-145821"/>
    <x v="192"/>
    <d v="2012-05-07T00:00:00"/>
    <x v="189"/>
    <s v="United States"/>
    <s v="Los Angeles"/>
    <x v="0"/>
    <x v="3"/>
    <x v="392"/>
    <n v="88.75"/>
    <n v="3"/>
    <x v="402"/>
    <s v="2012-05"/>
    <n v="6"/>
    <n v="34.052234200000001"/>
    <n v="-118.24368490000001"/>
  </r>
  <r>
    <s v="US-2012-160150"/>
    <x v="193"/>
    <d v="2012-07-20T00:00:00"/>
    <x v="190"/>
    <s v="United States"/>
    <s v="Phoenix"/>
    <x v="3"/>
    <x v="4"/>
    <x v="393"/>
    <n v="2.0299999999999998"/>
    <n v="1"/>
    <x v="403"/>
    <s v="2012-07"/>
    <n v="1"/>
    <n v="33.448377100000002"/>
    <n v="-112.0740373"/>
  </r>
  <r>
    <s v="CA-2012-119907"/>
    <x v="194"/>
    <d v="2012-12-08T00:00:00"/>
    <x v="89"/>
    <s v="United States"/>
    <s v="Seattle"/>
    <x v="1"/>
    <x v="4"/>
    <x v="394"/>
    <n v="55.42"/>
    <n v="2"/>
    <x v="404"/>
    <s v="2012-12"/>
    <n v="7"/>
    <n v="47.606209499999999"/>
    <n v="-122.3320708"/>
  </r>
  <r>
    <s v="CA-2011-151708"/>
    <x v="90"/>
    <d v="2011-08-14T00:00:00"/>
    <x v="191"/>
    <s v="United States"/>
    <s v="Glendale"/>
    <x v="3"/>
    <x v="1"/>
    <x v="284"/>
    <n v="121.38"/>
    <n v="4"/>
    <x v="405"/>
    <s v="2011-08"/>
    <n v="6"/>
    <n v="33.538652300000003"/>
    <n v="-112.18598660000001"/>
  </r>
  <r>
    <s v="CA-2011-151708"/>
    <x v="90"/>
    <d v="2011-08-14T00:00:00"/>
    <x v="191"/>
    <s v="United States"/>
    <s v="Glendale"/>
    <x v="3"/>
    <x v="8"/>
    <x v="395"/>
    <n v="95.98"/>
    <n v="3"/>
    <x v="406"/>
    <s v="2011-08"/>
    <n v="6"/>
    <n v="33.538652300000003"/>
    <n v="-112.18598660000001"/>
  </r>
  <r>
    <s v="CA-2014-164959"/>
    <x v="195"/>
    <d v="2014-07-16T00:00:00"/>
    <x v="192"/>
    <s v="United States"/>
    <s v="Los Angeles"/>
    <x v="0"/>
    <x v="0"/>
    <x v="396"/>
    <n v="8.67"/>
    <n v="3"/>
    <x v="248"/>
    <s v="2014-07"/>
    <n v="4"/>
    <n v="34.052234200000001"/>
    <n v="-118.24368490000001"/>
  </r>
  <r>
    <s v="CA-2014-121468"/>
    <x v="196"/>
    <d v="2014-11-21T00:00:00"/>
    <x v="13"/>
    <s v="United States"/>
    <s v="Westminster"/>
    <x v="0"/>
    <x v="3"/>
    <x v="397"/>
    <n v="31.97"/>
    <n v="4"/>
    <x v="163"/>
    <s v="2014-11"/>
    <n v="1"/>
    <n v="33.7591757"/>
    <n v="-117.9897058"/>
  </r>
  <r>
    <s v="US-2013-108455"/>
    <x v="197"/>
    <d v="2013-12-09T00:00:00"/>
    <x v="193"/>
    <s v="United States"/>
    <s v="San Francisco"/>
    <x v="0"/>
    <x v="9"/>
    <x v="398"/>
    <n v="25.92"/>
    <n v="4"/>
    <x v="327"/>
    <s v="2013-12"/>
    <n v="6"/>
    <n v="37.774929499999999"/>
    <n v="-122.4194155"/>
  </r>
  <r>
    <s v="US-2013-108455"/>
    <x v="197"/>
    <d v="2013-12-09T00:00:00"/>
    <x v="193"/>
    <s v="United States"/>
    <s v="San Francisco"/>
    <x v="0"/>
    <x v="9"/>
    <x v="399"/>
    <n v="40.46"/>
    <n v="7"/>
    <x v="407"/>
    <s v="2013-12"/>
    <n v="6"/>
    <n v="37.774929499999999"/>
    <n v="-122.4194155"/>
  </r>
  <r>
    <s v="US-2013-108455"/>
    <x v="197"/>
    <d v="2013-12-09T00:00:00"/>
    <x v="193"/>
    <s v="United States"/>
    <s v="San Francisco"/>
    <x v="0"/>
    <x v="7"/>
    <x v="400"/>
    <n v="33.869999999999997"/>
    <n v="3"/>
    <x v="408"/>
    <s v="2013-12"/>
    <n v="6"/>
    <n v="37.774929499999999"/>
    <n v="-122.4194155"/>
  </r>
  <r>
    <s v="US-2013-108098"/>
    <x v="198"/>
    <d v="2013-10-19T00:00:00"/>
    <x v="194"/>
    <s v="United States"/>
    <s v="Seattle"/>
    <x v="1"/>
    <x v="8"/>
    <x v="401"/>
    <n v="177"/>
    <n v="3"/>
    <x v="409"/>
    <s v="2013-10"/>
    <n v="4"/>
    <n v="47.606209499999999"/>
    <n v="-122.3320708"/>
  </r>
  <r>
    <s v="CA-2012-140410"/>
    <x v="199"/>
    <d v="2012-11-07T00:00:00"/>
    <x v="195"/>
    <s v="United States"/>
    <s v="Los Angeles"/>
    <x v="0"/>
    <x v="3"/>
    <x v="402"/>
    <n v="1212.8499999999999"/>
    <n v="7"/>
    <x v="410"/>
    <s v="2012-11"/>
    <n v="4"/>
    <n v="34.052234200000001"/>
    <n v="-118.24368490000001"/>
  </r>
  <r>
    <s v="CA-2012-140410"/>
    <x v="199"/>
    <d v="2012-11-07T00:00:00"/>
    <x v="195"/>
    <s v="United States"/>
    <s v="Los Angeles"/>
    <x v="0"/>
    <x v="8"/>
    <x v="403"/>
    <n v="89.97"/>
    <n v="3"/>
    <x v="110"/>
    <s v="2012-11"/>
    <n v="4"/>
    <n v="34.052234200000001"/>
    <n v="-118.24368490000001"/>
  </r>
  <r>
    <s v="CA-2012-140410"/>
    <x v="199"/>
    <d v="2012-11-07T00:00:00"/>
    <x v="195"/>
    <s v="United States"/>
    <s v="Los Angeles"/>
    <x v="0"/>
    <x v="1"/>
    <x v="173"/>
    <n v="42.6"/>
    <n v="3"/>
    <x v="171"/>
    <s v="2012-11"/>
    <n v="4"/>
    <n v="34.052234200000001"/>
    <n v="-118.24368490000001"/>
  </r>
  <r>
    <s v="CA-2014-139661"/>
    <x v="200"/>
    <d v="2014-11-04T00:00:00"/>
    <x v="196"/>
    <s v="United States"/>
    <s v="Vancouver"/>
    <x v="1"/>
    <x v="1"/>
    <x v="404"/>
    <n v="9.64"/>
    <n v="2"/>
    <x v="411"/>
    <s v="2014-10"/>
    <n v="4"/>
    <n v="45.628027699999997"/>
    <n v="-122.67386500000001"/>
  </r>
  <r>
    <s v="CA-2013-141586"/>
    <x v="201"/>
    <d v="2013-10-21T00:00:00"/>
    <x v="23"/>
    <s v="United States"/>
    <s v="San Francisco"/>
    <x v="0"/>
    <x v="4"/>
    <x v="405"/>
    <n v="18.16"/>
    <n v="5"/>
    <x v="412"/>
    <s v="2013-10"/>
    <n v="3"/>
    <n v="37.774929499999999"/>
    <n v="-122.4194155"/>
  </r>
  <r>
    <s v="CA-2013-100468"/>
    <x v="202"/>
    <d v="2013-12-02T00:00:00"/>
    <x v="157"/>
    <s v="United States"/>
    <s v="Los Angeles"/>
    <x v="0"/>
    <x v="3"/>
    <x v="406"/>
    <n v="33.520000000000003"/>
    <n v="2"/>
    <x v="413"/>
    <s v="2013-11"/>
    <n v="7"/>
    <n v="34.052234200000001"/>
    <n v="-118.24368490000001"/>
  </r>
  <r>
    <s v="CA-2013-100468"/>
    <x v="202"/>
    <d v="2013-12-02T00:00:00"/>
    <x v="157"/>
    <s v="United States"/>
    <s v="Los Angeles"/>
    <x v="0"/>
    <x v="1"/>
    <x v="407"/>
    <n v="9.94"/>
    <n v="2"/>
    <x v="414"/>
    <s v="2013-11"/>
    <n v="7"/>
    <n v="34.052234200000001"/>
    <n v="-118.24368490000001"/>
  </r>
  <r>
    <s v="CA-2012-153388"/>
    <x v="203"/>
    <d v="2012-08-07T00:00:00"/>
    <x v="197"/>
    <s v="United States"/>
    <s v="Los Angeles"/>
    <x v="0"/>
    <x v="2"/>
    <x v="408"/>
    <n v="6.72"/>
    <n v="4"/>
    <x v="415"/>
    <s v="2012-08"/>
    <n v="6"/>
    <n v="34.052234200000001"/>
    <n v="-118.24368490000001"/>
  </r>
  <r>
    <s v="CA-2012-153388"/>
    <x v="203"/>
    <d v="2012-08-07T00:00:00"/>
    <x v="197"/>
    <s v="United States"/>
    <s v="Los Angeles"/>
    <x v="0"/>
    <x v="6"/>
    <x v="409"/>
    <n v="1004.98"/>
    <n v="6"/>
    <x v="416"/>
    <s v="2012-08"/>
    <n v="6"/>
    <n v="34.052234200000001"/>
    <n v="-118.24368490000001"/>
  </r>
  <r>
    <s v="CA-2014-103611"/>
    <x v="204"/>
    <d v="2014-09-16T00:00:00"/>
    <x v="198"/>
    <s v="United States"/>
    <s v="Los Angeles"/>
    <x v="0"/>
    <x v="1"/>
    <x v="410"/>
    <n v="8.36"/>
    <n v="2"/>
    <x v="206"/>
    <s v="2014-09"/>
    <n v="3"/>
    <n v="34.052234200000001"/>
    <n v="-118.24368490000001"/>
  </r>
  <r>
    <s v="CA-2014-100384"/>
    <x v="57"/>
    <d v="2014-07-02T00:00:00"/>
    <x v="199"/>
    <s v="United States"/>
    <s v="Pomona"/>
    <x v="0"/>
    <x v="2"/>
    <x v="411"/>
    <n v="385.6"/>
    <n v="8"/>
    <x v="417"/>
    <s v="2014-06"/>
    <n v="7"/>
    <n v="34.055103000000003"/>
    <n v="-117.7499909"/>
  </r>
  <r>
    <s v="CA-2014-100384"/>
    <x v="57"/>
    <d v="2014-07-02T00:00:00"/>
    <x v="199"/>
    <s v="United States"/>
    <s v="Pomona"/>
    <x v="0"/>
    <x v="2"/>
    <x v="412"/>
    <n v="35.82"/>
    <n v="9"/>
    <x v="418"/>
    <s v="2014-06"/>
    <n v="7"/>
    <n v="34.055103000000003"/>
    <n v="-117.7499909"/>
  </r>
  <r>
    <s v="CA-2014-148446"/>
    <x v="146"/>
    <d v="2014-12-15T00:00:00"/>
    <x v="200"/>
    <s v="United States"/>
    <s v="North Las Vegas"/>
    <x v="7"/>
    <x v="6"/>
    <x v="171"/>
    <n v="1669.6"/>
    <n v="4"/>
    <x v="419"/>
    <s v="2014-12"/>
    <n v="4"/>
    <n v="36.198859200000001"/>
    <n v="-115.1175013"/>
  </r>
  <r>
    <s v="CA-2011-111059"/>
    <x v="205"/>
    <d v="2011-02-07T00:00:00"/>
    <x v="201"/>
    <s v="United States"/>
    <s v="Seattle"/>
    <x v="1"/>
    <x v="4"/>
    <x v="86"/>
    <n v="83.84"/>
    <n v="2"/>
    <x v="420"/>
    <s v="2011-02"/>
    <n v="3"/>
    <n v="47.606209499999999"/>
    <n v="-122.3320708"/>
  </r>
  <r>
    <s v="CA-2011-111059"/>
    <x v="205"/>
    <d v="2011-02-07T00:00:00"/>
    <x v="201"/>
    <s v="United States"/>
    <s v="Seattle"/>
    <x v="1"/>
    <x v="4"/>
    <x v="413"/>
    <n v="13.27"/>
    <n v="3"/>
    <x v="421"/>
    <s v="2011-02"/>
    <n v="3"/>
    <n v="47.606209499999999"/>
    <n v="-122.3320708"/>
  </r>
  <r>
    <s v="CA-2014-116204"/>
    <x v="206"/>
    <d v="2014-02-15T00:00:00"/>
    <x v="202"/>
    <s v="United States"/>
    <s v="San Francisco"/>
    <x v="0"/>
    <x v="4"/>
    <x v="265"/>
    <n v="21.34"/>
    <n v="7"/>
    <x v="422"/>
    <s v="2014-02"/>
    <n v="3"/>
    <n v="37.774929499999999"/>
    <n v="-122.4194155"/>
  </r>
  <r>
    <s v="CA-2012-144806"/>
    <x v="152"/>
    <d v="2012-12-11T00:00:00"/>
    <x v="203"/>
    <s v="United States"/>
    <s v="Tucson"/>
    <x v="3"/>
    <x v="1"/>
    <x v="414"/>
    <n v="206.11"/>
    <n v="6"/>
    <x v="423"/>
    <s v="2012-12"/>
    <n v="5"/>
    <n v="32.253978699999998"/>
    <n v="-110.9741769"/>
  </r>
  <r>
    <s v="CA-2012-144806"/>
    <x v="152"/>
    <d v="2012-12-11T00:00:00"/>
    <x v="203"/>
    <s v="United States"/>
    <s v="Tucson"/>
    <x v="3"/>
    <x v="9"/>
    <x v="415"/>
    <n v="19.920000000000002"/>
    <n v="5"/>
    <x v="424"/>
    <s v="2012-12"/>
    <n v="5"/>
    <n v="32.253978699999998"/>
    <n v="-110.9741769"/>
  </r>
  <r>
    <s v="CA-2012-144806"/>
    <x v="152"/>
    <d v="2012-12-11T00:00:00"/>
    <x v="203"/>
    <s v="United States"/>
    <s v="Tucson"/>
    <x v="3"/>
    <x v="9"/>
    <x v="416"/>
    <n v="198.27"/>
    <n v="8"/>
    <x v="425"/>
    <s v="2012-12"/>
    <n v="5"/>
    <n v="32.253978699999998"/>
    <n v="-110.9741769"/>
  </r>
  <r>
    <s v="CA-2012-144806"/>
    <x v="152"/>
    <d v="2012-12-11T00:00:00"/>
    <x v="203"/>
    <s v="United States"/>
    <s v="Tucson"/>
    <x v="3"/>
    <x v="7"/>
    <x v="417"/>
    <n v="247.1"/>
    <n v="6"/>
    <x v="426"/>
    <s v="2012-12"/>
    <n v="5"/>
    <n v="32.253978699999998"/>
    <n v="-110.9741769"/>
  </r>
  <r>
    <s v="CA-2012-144806"/>
    <x v="152"/>
    <d v="2012-12-11T00:00:00"/>
    <x v="203"/>
    <s v="United States"/>
    <s v="Tucson"/>
    <x v="3"/>
    <x v="2"/>
    <x v="321"/>
    <n v="86.3"/>
    <n v="6"/>
    <x v="427"/>
    <s v="2012-12"/>
    <n v="5"/>
    <n v="32.253978699999998"/>
    <n v="-110.9741769"/>
  </r>
  <r>
    <s v="CA-2014-159884"/>
    <x v="207"/>
    <d v="2014-09-06T00:00:00"/>
    <x v="79"/>
    <s v="United States"/>
    <s v="Tempe"/>
    <x v="3"/>
    <x v="7"/>
    <x v="418"/>
    <n v="10.74"/>
    <n v="1"/>
    <x v="278"/>
    <s v="2014-09"/>
    <n v="5"/>
    <n v="33.4255104"/>
    <n v="-111.9400054"/>
  </r>
  <r>
    <s v="CA-2014-159884"/>
    <x v="207"/>
    <d v="2014-09-06T00:00:00"/>
    <x v="79"/>
    <s v="United States"/>
    <s v="Tempe"/>
    <x v="3"/>
    <x v="11"/>
    <x v="419"/>
    <n v="8.3800000000000008"/>
    <n v="3"/>
    <x v="428"/>
    <s v="2014-09"/>
    <n v="5"/>
    <n v="33.4255104"/>
    <n v="-111.9400054"/>
  </r>
  <r>
    <s v="CA-2014-124086"/>
    <x v="208"/>
    <d v="2014-02-15T00:00:00"/>
    <x v="204"/>
    <s v="United States"/>
    <s v="Laguna Niguel"/>
    <x v="0"/>
    <x v="15"/>
    <x v="420"/>
    <n v="203.98"/>
    <n v="2"/>
    <x v="429"/>
    <s v="2014-02"/>
    <n v="4"/>
    <n v="33.523674399999997"/>
    <n v="-117.7149438"/>
  </r>
  <r>
    <s v="CA-2011-107181"/>
    <x v="209"/>
    <d v="2011-02-09T00:00:00"/>
    <x v="205"/>
    <s v="United States"/>
    <s v="San Diego"/>
    <x v="0"/>
    <x v="4"/>
    <x v="421"/>
    <n v="82.9"/>
    <n v="3"/>
    <x v="430"/>
    <s v="2011-02"/>
    <n v="4"/>
    <n v="32.715738000000002"/>
    <n v="-117.1610838"/>
  </r>
  <r>
    <s v="CA-2011-107181"/>
    <x v="209"/>
    <d v="2011-02-09T00:00:00"/>
    <x v="205"/>
    <s v="United States"/>
    <s v="San Diego"/>
    <x v="0"/>
    <x v="9"/>
    <x v="264"/>
    <n v="34.24"/>
    <n v="4"/>
    <x v="431"/>
    <s v="2011-02"/>
    <n v="4"/>
    <n v="32.715738000000002"/>
    <n v="-117.1610838"/>
  </r>
  <r>
    <s v="CA-2013-159345"/>
    <x v="210"/>
    <d v="2013-06-23T00:00:00"/>
    <x v="206"/>
    <s v="United States"/>
    <s v="San Diego"/>
    <x v="0"/>
    <x v="9"/>
    <x v="375"/>
    <n v="111.96"/>
    <n v="2"/>
    <x v="432"/>
    <s v="2013-06"/>
    <n v="5"/>
    <n v="32.715738000000002"/>
    <n v="-117.1610838"/>
  </r>
  <r>
    <s v="CA-2012-111507"/>
    <x v="211"/>
    <d v="2012-02-13T00:00:00"/>
    <x v="202"/>
    <s v="United States"/>
    <s v="Bellevue"/>
    <x v="1"/>
    <x v="2"/>
    <x v="422"/>
    <n v="5.28"/>
    <n v="3"/>
    <x v="433"/>
    <s v="2012-02"/>
    <n v="7"/>
    <n v="47.610149700000001"/>
    <n v="-122.2015159"/>
  </r>
  <r>
    <s v="CA-2012-112116"/>
    <x v="212"/>
    <d v="2012-03-18T00:00:00"/>
    <x v="207"/>
    <s v="United States"/>
    <s v="Seattle"/>
    <x v="1"/>
    <x v="6"/>
    <x v="423"/>
    <n v="171.96"/>
    <n v="2"/>
    <x v="434"/>
    <s v="2012-03"/>
    <n v="2"/>
    <n v="47.606209499999999"/>
    <n v="-122.3320708"/>
  </r>
  <r>
    <s v="CA-2013-126809"/>
    <x v="213"/>
    <d v="2013-04-14T00:00:00"/>
    <x v="208"/>
    <s v="United States"/>
    <s v="Seattle"/>
    <x v="1"/>
    <x v="4"/>
    <x v="424"/>
    <n v="35.35"/>
    <n v="9"/>
    <x v="435"/>
    <s v="2013-04"/>
    <n v="4"/>
    <n v="47.606209499999999"/>
    <n v="-122.3320708"/>
  </r>
  <r>
    <s v="CA-2011-105172"/>
    <x v="214"/>
    <d v="2011-04-09T00:00:00"/>
    <x v="209"/>
    <s v="United States"/>
    <s v="San Francisco"/>
    <x v="0"/>
    <x v="0"/>
    <x v="425"/>
    <n v="18.899999999999999"/>
    <n v="6"/>
    <x v="436"/>
    <s v="2011-04"/>
    <n v="5"/>
    <n v="37.774929499999999"/>
    <n v="-122.4194155"/>
  </r>
  <r>
    <s v="CA-2014-107293"/>
    <x v="215"/>
    <d v="2014-09-07T00:00:00"/>
    <x v="210"/>
    <s v="United States"/>
    <s v="Seattle"/>
    <x v="1"/>
    <x v="2"/>
    <x v="296"/>
    <n v="2.78"/>
    <n v="1"/>
    <x v="437"/>
    <s v="2014-09"/>
    <n v="1"/>
    <n v="47.606209499999999"/>
    <n v="-122.3320708"/>
  </r>
  <r>
    <s v="CA-2012-132101"/>
    <x v="216"/>
    <d v="2012-03-25T00:00:00"/>
    <x v="211"/>
    <s v="United States"/>
    <s v="Seattle"/>
    <x v="1"/>
    <x v="3"/>
    <x v="426"/>
    <n v="453.58"/>
    <n v="3"/>
    <x v="438"/>
    <s v="2012-03"/>
    <n v="6"/>
    <n v="47.606209499999999"/>
    <n v="-122.3320708"/>
  </r>
  <r>
    <s v="US-2014-152002"/>
    <x v="217"/>
    <d v="2014-06-12T00:00:00"/>
    <x v="85"/>
    <s v="United States"/>
    <s v="Los Angeles"/>
    <x v="0"/>
    <x v="9"/>
    <x v="155"/>
    <n v="122.97"/>
    <n v="3"/>
    <x v="439"/>
    <s v="2014-06"/>
    <n v="0"/>
    <n v="34.052234200000001"/>
    <n v="-118.24368490000001"/>
  </r>
  <r>
    <s v="US-2011-157385"/>
    <x v="218"/>
    <d v="2011-11-25T00:00:00"/>
    <x v="61"/>
    <s v="United States"/>
    <s v="Los Angeles"/>
    <x v="0"/>
    <x v="10"/>
    <x v="427"/>
    <n v="603.91999999999996"/>
    <n v="5"/>
    <x v="440"/>
    <s v="2011-11"/>
    <n v="2"/>
    <n v="34.052234200000001"/>
    <n v="-118.24368490000001"/>
  </r>
  <r>
    <s v="US-2011-157385"/>
    <x v="218"/>
    <d v="2011-11-25T00:00:00"/>
    <x v="61"/>
    <s v="United States"/>
    <s v="Los Angeles"/>
    <x v="0"/>
    <x v="13"/>
    <x v="428"/>
    <n v="21.84"/>
    <n v="3"/>
    <x v="136"/>
    <s v="2011-11"/>
    <n v="2"/>
    <n v="34.052234200000001"/>
    <n v="-118.24368490000001"/>
  </r>
  <r>
    <s v="US-2011-157385"/>
    <x v="218"/>
    <d v="2011-11-25T00:00:00"/>
    <x v="61"/>
    <s v="United States"/>
    <s v="Los Angeles"/>
    <x v="0"/>
    <x v="8"/>
    <x v="429"/>
    <n v="29.99"/>
    <n v="1"/>
    <x v="441"/>
    <s v="2011-11"/>
    <n v="2"/>
    <n v="34.052234200000001"/>
    <n v="-118.24368490000001"/>
  </r>
  <r>
    <s v="US-2011-157385"/>
    <x v="218"/>
    <d v="2011-11-25T00:00:00"/>
    <x v="61"/>
    <s v="United States"/>
    <s v="Los Angeles"/>
    <x v="0"/>
    <x v="10"/>
    <x v="164"/>
    <n v="381.44"/>
    <n v="2"/>
    <x v="442"/>
    <s v="2011-11"/>
    <n v="2"/>
    <n v="34.052234200000001"/>
    <n v="-118.24368490000001"/>
  </r>
  <r>
    <s v="CA-2012-122826"/>
    <x v="219"/>
    <d v="2012-06-25T00:00:00"/>
    <x v="212"/>
    <s v="United States"/>
    <s v="Olympia"/>
    <x v="1"/>
    <x v="3"/>
    <x v="430"/>
    <n v="201.57"/>
    <n v="4"/>
    <x v="67"/>
    <s v="2012-06"/>
    <n v="2"/>
    <n v="47.037874100000003"/>
    <n v="-122.90069509999999"/>
  </r>
  <r>
    <s v="CA-2011-117317"/>
    <x v="220"/>
    <d v="2011-10-19T00:00:00"/>
    <x v="79"/>
    <s v="United States"/>
    <s v="Los Angeles"/>
    <x v="0"/>
    <x v="9"/>
    <x v="431"/>
    <n v="13.44"/>
    <n v="3"/>
    <x v="443"/>
    <s v="2011-10"/>
    <n v="0"/>
    <n v="34.052234200000001"/>
    <n v="-118.24368490000001"/>
  </r>
  <r>
    <s v="US-2013-115819"/>
    <x v="221"/>
    <d v="2013-04-25T00:00:00"/>
    <x v="40"/>
    <s v="United States"/>
    <s v="Los Angeles"/>
    <x v="0"/>
    <x v="3"/>
    <x v="432"/>
    <n v="39.96"/>
    <n v="5"/>
    <x v="444"/>
    <s v="2013-04"/>
    <n v="5"/>
    <n v="34.052234200000001"/>
    <n v="-118.24368490000001"/>
  </r>
  <r>
    <s v="US-2013-115819"/>
    <x v="221"/>
    <d v="2013-04-25T00:00:00"/>
    <x v="40"/>
    <s v="United States"/>
    <s v="Los Angeles"/>
    <x v="0"/>
    <x v="2"/>
    <x v="433"/>
    <n v="5.46"/>
    <n v="3"/>
    <x v="433"/>
    <s v="2013-04"/>
    <n v="5"/>
    <n v="34.052234200000001"/>
    <n v="-118.24368490000001"/>
  </r>
  <r>
    <s v="US-2013-115819"/>
    <x v="221"/>
    <d v="2013-04-25T00:00:00"/>
    <x v="40"/>
    <s v="United States"/>
    <s v="Los Angeles"/>
    <x v="0"/>
    <x v="2"/>
    <x v="434"/>
    <n v="73.2"/>
    <n v="5"/>
    <x v="445"/>
    <s v="2013-04"/>
    <n v="5"/>
    <n v="34.052234200000001"/>
    <n v="-118.24368490000001"/>
  </r>
  <r>
    <s v="US-2013-115819"/>
    <x v="221"/>
    <d v="2013-04-25T00:00:00"/>
    <x v="40"/>
    <s v="United States"/>
    <s v="Los Angeles"/>
    <x v="0"/>
    <x v="4"/>
    <x v="435"/>
    <n v="5.84"/>
    <n v="1"/>
    <x v="2"/>
    <s v="2013-04"/>
    <n v="5"/>
    <n v="34.052234200000001"/>
    <n v="-118.24368490000001"/>
  </r>
  <r>
    <s v="US-2013-115819"/>
    <x v="221"/>
    <d v="2013-04-25T00:00:00"/>
    <x v="40"/>
    <s v="United States"/>
    <s v="Los Angeles"/>
    <x v="0"/>
    <x v="9"/>
    <x v="436"/>
    <n v="22.72"/>
    <n v="4"/>
    <x v="446"/>
    <s v="2013-04"/>
    <n v="5"/>
    <n v="34.052234200000001"/>
    <n v="-118.24368490000001"/>
  </r>
  <r>
    <s v="US-2013-115819"/>
    <x v="221"/>
    <d v="2013-04-25T00:00:00"/>
    <x v="40"/>
    <s v="United States"/>
    <s v="Los Angeles"/>
    <x v="0"/>
    <x v="4"/>
    <x v="437"/>
    <n v="9.34"/>
    <n v="3"/>
    <x v="447"/>
    <s v="2013-04"/>
    <n v="5"/>
    <n v="34.052234200000001"/>
    <n v="-118.24368490000001"/>
  </r>
  <r>
    <s v="CA-2011-156349"/>
    <x v="222"/>
    <d v="2011-05-30T00:00:00"/>
    <x v="213"/>
    <s v="United States"/>
    <s v="Los Angeles"/>
    <x v="0"/>
    <x v="15"/>
    <x v="438"/>
    <n v="290.67"/>
    <n v="2"/>
    <x v="448"/>
    <s v="2011-05"/>
    <n v="4"/>
    <n v="34.052234200000001"/>
    <n v="-118.24368490000001"/>
  </r>
  <r>
    <s v="CA-2011-156349"/>
    <x v="222"/>
    <d v="2011-05-30T00:00:00"/>
    <x v="213"/>
    <s v="United States"/>
    <s v="Los Angeles"/>
    <x v="0"/>
    <x v="3"/>
    <x v="439"/>
    <n v="201.58"/>
    <n v="2"/>
    <x v="47"/>
    <s v="2011-05"/>
    <n v="4"/>
    <n v="34.052234200000001"/>
    <n v="-118.24368490000001"/>
  </r>
  <r>
    <s v="CA-2011-156349"/>
    <x v="222"/>
    <d v="2011-05-30T00:00:00"/>
    <x v="213"/>
    <s v="United States"/>
    <s v="Los Angeles"/>
    <x v="0"/>
    <x v="3"/>
    <x v="22"/>
    <n v="83.98"/>
    <n v="2"/>
    <x v="449"/>
    <s v="2011-05"/>
    <n v="4"/>
    <n v="34.052234200000001"/>
    <n v="-118.24368490000001"/>
  </r>
  <r>
    <s v="CA-2014-138380"/>
    <x v="71"/>
    <d v="2014-12-26T00:00:00"/>
    <x v="214"/>
    <s v="United States"/>
    <s v="Oakland"/>
    <x v="0"/>
    <x v="7"/>
    <x v="344"/>
    <n v="1000.02"/>
    <n v="7"/>
    <x v="450"/>
    <s v="2014-12"/>
    <n v="4"/>
    <n v="37.804351400000002"/>
    <n v="-122.2711639"/>
  </r>
  <r>
    <s v="CA-2014-108560"/>
    <x v="182"/>
    <d v="2014-07-16T00:00:00"/>
    <x v="215"/>
    <s v="United States"/>
    <s v="Kent"/>
    <x v="1"/>
    <x v="1"/>
    <x v="440"/>
    <n v="198.46"/>
    <n v="2"/>
    <x v="451"/>
    <s v="2014-07"/>
    <n v="7"/>
    <n v="47.383067099999998"/>
    <n v="-122.23477099999999"/>
  </r>
  <r>
    <s v="CA-2014-108560"/>
    <x v="182"/>
    <d v="2014-07-16T00:00:00"/>
    <x v="215"/>
    <s v="United States"/>
    <s v="Kent"/>
    <x v="1"/>
    <x v="0"/>
    <x v="441"/>
    <n v="786.48"/>
    <n v="8"/>
    <x v="452"/>
    <s v="2014-07"/>
    <n v="7"/>
    <n v="47.383067099999998"/>
    <n v="-122.23477099999999"/>
  </r>
  <r>
    <s v="CA-2014-108560"/>
    <x v="182"/>
    <d v="2014-07-16T00:00:00"/>
    <x v="215"/>
    <s v="United States"/>
    <s v="Kent"/>
    <x v="1"/>
    <x v="4"/>
    <x v="178"/>
    <n v="23.17"/>
    <n v="2"/>
    <x v="453"/>
    <s v="2014-07"/>
    <n v="7"/>
    <n v="47.383067099999998"/>
    <n v="-122.23477099999999"/>
  </r>
  <r>
    <s v="CA-2014-108560"/>
    <x v="182"/>
    <d v="2014-07-16T00:00:00"/>
    <x v="215"/>
    <s v="United States"/>
    <s v="Kent"/>
    <x v="1"/>
    <x v="8"/>
    <x v="442"/>
    <n v="50"/>
    <n v="2"/>
    <x v="454"/>
    <s v="2014-07"/>
    <n v="7"/>
    <n v="47.383067099999998"/>
    <n v="-122.23477099999999"/>
  </r>
  <r>
    <s v="CA-2012-157084"/>
    <x v="223"/>
    <d v="2012-12-24T00:00:00"/>
    <x v="216"/>
    <s v="United States"/>
    <s v="Los Angeles"/>
    <x v="0"/>
    <x v="3"/>
    <x v="443"/>
    <n v="675.96"/>
    <n v="5"/>
    <x v="455"/>
    <s v="2012-12"/>
    <n v="5"/>
    <n v="34.052234200000001"/>
    <n v="-118.24368490000001"/>
  </r>
  <r>
    <s v="CA-2012-157084"/>
    <x v="223"/>
    <d v="2012-12-24T00:00:00"/>
    <x v="216"/>
    <s v="United States"/>
    <s v="Los Angeles"/>
    <x v="0"/>
    <x v="8"/>
    <x v="444"/>
    <n v="1265.8499999999999"/>
    <n v="3"/>
    <x v="456"/>
    <s v="2012-12"/>
    <n v="5"/>
    <n v="34.052234200000001"/>
    <n v="-118.24368490000001"/>
  </r>
  <r>
    <s v="CA-2011-168984"/>
    <x v="224"/>
    <d v="2011-12-02T00:00:00"/>
    <x v="217"/>
    <s v="United States"/>
    <s v="Tigard"/>
    <x v="4"/>
    <x v="9"/>
    <x v="445"/>
    <n v="15.55"/>
    <n v="3"/>
    <x v="457"/>
    <s v="2011-11"/>
    <n v="6"/>
    <n v="45.4269289"/>
    <n v="-122.7783874"/>
  </r>
  <r>
    <s v="CA-2011-168984"/>
    <x v="224"/>
    <d v="2011-12-02T00:00:00"/>
    <x v="217"/>
    <s v="United States"/>
    <s v="Tigard"/>
    <x v="4"/>
    <x v="7"/>
    <x v="446"/>
    <n v="669.08"/>
    <n v="5"/>
    <x v="458"/>
    <s v="2011-11"/>
    <n v="6"/>
    <n v="45.4269289"/>
    <n v="-122.7783874"/>
  </r>
  <r>
    <s v="CA-2011-168984"/>
    <x v="224"/>
    <d v="2011-12-02T00:00:00"/>
    <x v="217"/>
    <s v="United States"/>
    <s v="Tigard"/>
    <x v="4"/>
    <x v="3"/>
    <x v="447"/>
    <n v="438.34"/>
    <n v="4"/>
    <x v="459"/>
    <s v="2011-11"/>
    <n v="6"/>
    <n v="45.4269289"/>
    <n v="-122.7783874"/>
  </r>
  <r>
    <s v="CA-2012-111829"/>
    <x v="216"/>
    <d v="2012-03-20T00:00:00"/>
    <x v="218"/>
    <s v="United States"/>
    <s v="Seattle"/>
    <x v="1"/>
    <x v="7"/>
    <x v="448"/>
    <n v="1247.6400000000001"/>
    <n v="3"/>
    <x v="460"/>
    <s v="2012-03"/>
    <n v="1"/>
    <n v="47.606209499999999"/>
    <n v="-122.3320708"/>
  </r>
  <r>
    <s v="CA-2012-111829"/>
    <x v="216"/>
    <d v="2012-03-20T00:00:00"/>
    <x v="218"/>
    <s v="United States"/>
    <s v="Seattle"/>
    <x v="1"/>
    <x v="14"/>
    <x v="449"/>
    <n v="3149.93"/>
    <n v="7"/>
    <x v="461"/>
    <s v="2012-03"/>
    <n v="1"/>
    <n v="47.606209499999999"/>
    <n v="-122.3320708"/>
  </r>
  <r>
    <s v="CA-2012-111829"/>
    <x v="216"/>
    <d v="2012-03-20T00:00:00"/>
    <x v="218"/>
    <s v="United States"/>
    <s v="Seattle"/>
    <x v="1"/>
    <x v="9"/>
    <x v="450"/>
    <n v="209.7"/>
    <n v="2"/>
    <x v="462"/>
    <s v="2012-03"/>
    <n v="1"/>
    <n v="47.606209499999999"/>
    <n v="-122.3320708"/>
  </r>
  <r>
    <s v="CA-2011-135699"/>
    <x v="225"/>
    <d v="2011-08-29T00:00:00"/>
    <x v="219"/>
    <s v="United States"/>
    <s v="San Francisco"/>
    <x v="0"/>
    <x v="9"/>
    <x v="451"/>
    <n v="109.92"/>
    <n v="2"/>
    <x v="463"/>
    <s v="2011-08"/>
    <n v="0"/>
    <n v="37.774929499999999"/>
    <n v="-122.4194155"/>
  </r>
  <r>
    <s v="CA-2011-135699"/>
    <x v="225"/>
    <d v="2011-08-29T00:00:00"/>
    <x v="219"/>
    <s v="United States"/>
    <s v="San Francisco"/>
    <x v="0"/>
    <x v="9"/>
    <x v="452"/>
    <n v="13.36"/>
    <n v="2"/>
    <x v="464"/>
    <s v="2011-08"/>
    <n v="0"/>
    <n v="37.774929499999999"/>
    <n v="-122.4194155"/>
  </r>
  <r>
    <s v="US-2014-132444"/>
    <x v="226"/>
    <d v="2014-11-22T00:00:00"/>
    <x v="220"/>
    <s v="United States"/>
    <s v="Seattle"/>
    <x v="1"/>
    <x v="7"/>
    <x v="453"/>
    <n v="169.68"/>
    <n v="6"/>
    <x v="465"/>
    <s v="2014-11"/>
    <n v="3"/>
    <n v="47.606209499999999"/>
    <n v="-122.3320708"/>
  </r>
  <r>
    <s v="US-2014-132444"/>
    <x v="226"/>
    <d v="2014-11-22T00:00:00"/>
    <x v="220"/>
    <s v="United States"/>
    <s v="Seattle"/>
    <x v="1"/>
    <x v="8"/>
    <x v="163"/>
    <n v="132.52000000000001"/>
    <n v="4"/>
    <x v="466"/>
    <s v="2014-11"/>
    <n v="3"/>
    <n v="47.606209499999999"/>
    <n v="-122.3320708"/>
  </r>
  <r>
    <s v="US-2014-132444"/>
    <x v="226"/>
    <d v="2014-11-22T00:00:00"/>
    <x v="220"/>
    <s v="United States"/>
    <s v="Seattle"/>
    <x v="1"/>
    <x v="11"/>
    <x v="454"/>
    <n v="2.96"/>
    <n v="2"/>
    <x v="467"/>
    <s v="2014-11"/>
    <n v="3"/>
    <n v="47.606209499999999"/>
    <n v="-122.3320708"/>
  </r>
  <r>
    <s v="US-2014-132444"/>
    <x v="226"/>
    <d v="2014-11-22T00:00:00"/>
    <x v="220"/>
    <s v="United States"/>
    <s v="Seattle"/>
    <x v="1"/>
    <x v="4"/>
    <x v="455"/>
    <n v="8.4499999999999993"/>
    <n v="2"/>
    <x v="468"/>
    <s v="2014-11"/>
    <n v="3"/>
    <n v="47.606209499999999"/>
    <n v="-122.3320708"/>
  </r>
  <r>
    <s v="US-2014-132444"/>
    <x v="226"/>
    <d v="2014-11-22T00:00:00"/>
    <x v="220"/>
    <s v="United States"/>
    <s v="Seattle"/>
    <x v="1"/>
    <x v="7"/>
    <x v="456"/>
    <n v="95.94"/>
    <n v="3"/>
    <x v="469"/>
    <s v="2014-11"/>
    <n v="3"/>
    <n v="47.606209499999999"/>
    <n v="-122.3320708"/>
  </r>
  <r>
    <s v="CA-2014-161809"/>
    <x v="227"/>
    <d v="2014-01-27T00:00:00"/>
    <x v="221"/>
    <s v="United States"/>
    <s v="Los Angeles"/>
    <x v="0"/>
    <x v="3"/>
    <x v="457"/>
    <n v="160.78"/>
    <n v="3"/>
    <x v="470"/>
    <s v="2014-01"/>
    <n v="6"/>
    <n v="34.052234200000001"/>
    <n v="-118.24368490000001"/>
  </r>
  <r>
    <s v="CA-2014-127285"/>
    <x v="200"/>
    <d v="2014-11-07T00:00:00"/>
    <x v="222"/>
    <s v="United States"/>
    <s v="Seattle"/>
    <x v="1"/>
    <x v="4"/>
    <x v="458"/>
    <n v="88.75"/>
    <n v="3"/>
    <x v="471"/>
    <s v="2014-10"/>
    <n v="7"/>
    <n v="47.606209499999999"/>
    <n v="-122.3320708"/>
  </r>
  <r>
    <s v="CA-2014-127285"/>
    <x v="200"/>
    <d v="2014-11-07T00:00:00"/>
    <x v="222"/>
    <s v="United States"/>
    <s v="Seattle"/>
    <x v="1"/>
    <x v="4"/>
    <x v="459"/>
    <n v="13.9"/>
    <n v="2"/>
    <x v="472"/>
    <s v="2014-10"/>
    <n v="7"/>
    <n v="47.606209499999999"/>
    <n v="-122.3320708"/>
  </r>
  <r>
    <s v="CA-2013-107615"/>
    <x v="228"/>
    <d v="2013-03-26T00:00:00"/>
    <x v="223"/>
    <s v="United States"/>
    <s v="North Las Vegas"/>
    <x v="7"/>
    <x v="8"/>
    <x v="310"/>
    <n v="58.58"/>
    <n v="2"/>
    <x v="473"/>
    <s v="2013-03"/>
    <n v="3"/>
    <n v="36.198859200000001"/>
    <n v="-115.1175013"/>
  </r>
  <r>
    <s v="CA-2013-122728"/>
    <x v="229"/>
    <d v="2013-05-25T00:00:00"/>
    <x v="224"/>
    <s v="United States"/>
    <s v="San Francisco"/>
    <x v="0"/>
    <x v="7"/>
    <x v="460"/>
    <n v="104.28"/>
    <n v="3"/>
    <x v="474"/>
    <s v="2013-05"/>
    <n v="6"/>
    <n v="37.774929499999999"/>
    <n v="-122.4194155"/>
  </r>
  <r>
    <s v="CA-2013-122728"/>
    <x v="229"/>
    <d v="2013-05-25T00:00:00"/>
    <x v="224"/>
    <s v="United States"/>
    <s v="San Francisco"/>
    <x v="0"/>
    <x v="9"/>
    <x v="461"/>
    <n v="17.940000000000001"/>
    <n v="3"/>
    <x v="475"/>
    <s v="2013-05"/>
    <n v="6"/>
    <n v="37.774929499999999"/>
    <n v="-122.4194155"/>
  </r>
  <r>
    <s v="US-2013-101497"/>
    <x v="230"/>
    <d v="2013-10-02T00:00:00"/>
    <x v="225"/>
    <s v="United States"/>
    <s v="Los Angeles"/>
    <x v="0"/>
    <x v="9"/>
    <x v="462"/>
    <n v="18.97"/>
    <n v="1"/>
    <x v="476"/>
    <s v="2013-09"/>
    <n v="2"/>
    <n v="34.052234200000001"/>
    <n v="-118.24368490000001"/>
  </r>
  <r>
    <s v="CA-2013-147585"/>
    <x v="27"/>
    <d v="2013-11-13T00:00:00"/>
    <x v="226"/>
    <s v="United States"/>
    <s v="San Francisco"/>
    <x v="0"/>
    <x v="1"/>
    <x v="463"/>
    <n v="14.82"/>
    <n v="3"/>
    <x v="240"/>
    <s v="2013-11"/>
    <n v="5"/>
    <n v="37.774929499999999"/>
    <n v="-122.4194155"/>
  </r>
  <r>
    <s v="CA-2012-148376"/>
    <x v="231"/>
    <d v="2012-12-31T00:00:00"/>
    <x v="51"/>
    <s v="United States"/>
    <s v="Los Angeles"/>
    <x v="0"/>
    <x v="5"/>
    <x v="241"/>
    <n v="106.96"/>
    <n v="2"/>
    <x v="477"/>
    <s v="2012-12"/>
    <n v="4"/>
    <n v="34.052234200000001"/>
    <n v="-118.24368490000001"/>
  </r>
  <r>
    <s v="CA-2012-148376"/>
    <x v="231"/>
    <d v="2012-12-31T00:00:00"/>
    <x v="51"/>
    <s v="United States"/>
    <s v="Los Angeles"/>
    <x v="0"/>
    <x v="0"/>
    <x v="464"/>
    <n v="21.56"/>
    <n v="7"/>
    <x v="478"/>
    <s v="2012-12"/>
    <n v="4"/>
    <n v="34.052234200000001"/>
    <n v="-118.24368490000001"/>
  </r>
  <r>
    <s v="CA-2011-135657"/>
    <x v="232"/>
    <d v="2011-06-07T00:00:00"/>
    <x v="227"/>
    <s v="United States"/>
    <s v="Seattle"/>
    <x v="1"/>
    <x v="6"/>
    <x v="423"/>
    <n v="515.88"/>
    <n v="6"/>
    <x v="479"/>
    <s v="2011-06"/>
    <n v="4"/>
    <n v="47.606209499999999"/>
    <n v="-122.3320708"/>
  </r>
  <r>
    <s v="CA-2011-139857"/>
    <x v="233"/>
    <d v="2011-02-07T00:00:00"/>
    <x v="228"/>
    <s v="United States"/>
    <s v="San Diego"/>
    <x v="0"/>
    <x v="11"/>
    <x v="57"/>
    <n v="12.35"/>
    <n v="5"/>
    <x v="480"/>
    <s v="2011-02"/>
    <n v="4"/>
    <n v="32.715738000000002"/>
    <n v="-117.1610838"/>
  </r>
  <r>
    <s v="CA-2013-106306"/>
    <x v="234"/>
    <d v="2013-03-09T00:00:00"/>
    <x v="115"/>
    <s v="United States"/>
    <s v="Glendale"/>
    <x v="3"/>
    <x v="4"/>
    <x v="465"/>
    <n v="9.6999999999999993"/>
    <n v="3"/>
    <x v="481"/>
    <s v="2013-03"/>
    <n v="0"/>
    <n v="33.538652300000003"/>
    <n v="-112.18598660000001"/>
  </r>
  <r>
    <s v="CA-2014-123491"/>
    <x v="200"/>
    <d v="2014-11-06T00:00:00"/>
    <x v="229"/>
    <s v="United States"/>
    <s v="San Francisco"/>
    <x v="0"/>
    <x v="0"/>
    <x v="466"/>
    <n v="43.86"/>
    <n v="6"/>
    <x v="482"/>
    <s v="2014-10"/>
    <n v="6"/>
    <n v="37.774929499999999"/>
    <n v="-122.4194155"/>
  </r>
  <r>
    <s v="CA-2014-123491"/>
    <x v="200"/>
    <d v="2014-11-06T00:00:00"/>
    <x v="229"/>
    <s v="United States"/>
    <s v="San Francisco"/>
    <x v="0"/>
    <x v="3"/>
    <x v="467"/>
    <n v="148.47999999999999"/>
    <n v="2"/>
    <x v="483"/>
    <s v="2014-10"/>
    <n v="6"/>
    <n v="37.774929499999999"/>
    <n v="-122.4194155"/>
  </r>
  <r>
    <s v="CA-2014-123491"/>
    <x v="200"/>
    <d v="2014-11-06T00:00:00"/>
    <x v="229"/>
    <s v="United States"/>
    <s v="San Francisco"/>
    <x v="0"/>
    <x v="9"/>
    <x v="468"/>
    <n v="7.42"/>
    <n v="2"/>
    <x v="484"/>
    <s v="2014-10"/>
    <n v="6"/>
    <n v="37.774929499999999"/>
    <n v="-122.4194155"/>
  </r>
  <r>
    <s v="CA-2014-123491"/>
    <x v="200"/>
    <d v="2014-11-06T00:00:00"/>
    <x v="229"/>
    <s v="United States"/>
    <s v="San Francisco"/>
    <x v="0"/>
    <x v="10"/>
    <x v="469"/>
    <n v="71.989999999999995"/>
    <n v="1"/>
    <x v="485"/>
    <s v="2014-10"/>
    <n v="6"/>
    <n v="37.774929499999999"/>
    <n v="-122.4194155"/>
  </r>
  <r>
    <s v="CA-2014-123491"/>
    <x v="200"/>
    <d v="2014-11-06T00:00:00"/>
    <x v="229"/>
    <s v="United States"/>
    <s v="San Francisco"/>
    <x v="0"/>
    <x v="2"/>
    <x v="412"/>
    <n v="19.899999999999999"/>
    <n v="5"/>
    <x v="486"/>
    <s v="2014-10"/>
    <n v="6"/>
    <n v="37.774929499999999"/>
    <n v="-122.4194155"/>
  </r>
  <r>
    <s v="CA-2014-123491"/>
    <x v="200"/>
    <d v="2014-11-06T00:00:00"/>
    <x v="229"/>
    <s v="United States"/>
    <s v="San Francisco"/>
    <x v="0"/>
    <x v="5"/>
    <x v="470"/>
    <n v="1702.12"/>
    <n v="14"/>
    <x v="487"/>
    <s v="2014-10"/>
    <n v="6"/>
    <n v="37.774929499999999"/>
    <n v="-122.4194155"/>
  </r>
  <r>
    <s v="CA-2014-104003"/>
    <x v="235"/>
    <d v="2014-10-14T00:00:00"/>
    <x v="230"/>
    <s v="United States"/>
    <s v="San Francisco"/>
    <x v="0"/>
    <x v="15"/>
    <x v="471"/>
    <n v="307.67"/>
    <n v="2"/>
    <x v="488"/>
    <s v="2014-10"/>
    <n v="6"/>
    <n v="37.774929499999999"/>
    <n v="-122.4194155"/>
  </r>
  <r>
    <s v="CA-2012-130204"/>
    <x v="236"/>
    <d v="2012-09-09T00:00:00"/>
    <x v="34"/>
    <s v="United States"/>
    <s v="San Francisco"/>
    <x v="0"/>
    <x v="7"/>
    <x v="166"/>
    <n v="31.44"/>
    <n v="3"/>
    <x v="303"/>
    <s v="2012-09"/>
    <n v="6"/>
    <n v="37.774929499999999"/>
    <n v="-122.4194155"/>
  </r>
  <r>
    <s v="CA-2012-130204"/>
    <x v="236"/>
    <d v="2012-09-09T00:00:00"/>
    <x v="34"/>
    <s v="United States"/>
    <s v="San Francisco"/>
    <x v="0"/>
    <x v="8"/>
    <x v="472"/>
    <n v="17.899999999999999"/>
    <n v="2"/>
    <x v="489"/>
    <s v="2012-09"/>
    <n v="6"/>
    <n v="37.774929499999999"/>
    <n v="-122.4194155"/>
  </r>
  <r>
    <s v="CA-2012-130204"/>
    <x v="236"/>
    <d v="2012-09-09T00:00:00"/>
    <x v="34"/>
    <s v="United States"/>
    <s v="San Francisco"/>
    <x v="0"/>
    <x v="8"/>
    <x v="473"/>
    <n v="129.44999999999999"/>
    <n v="5"/>
    <x v="490"/>
    <s v="2012-09"/>
    <n v="6"/>
    <n v="37.774929499999999"/>
    <n v="-122.4194155"/>
  </r>
  <r>
    <s v="CA-2011-110527"/>
    <x v="237"/>
    <d v="2011-08-16T00:00:00"/>
    <x v="231"/>
    <s v="United States"/>
    <s v="San Diego"/>
    <x v="0"/>
    <x v="0"/>
    <x v="474"/>
    <n v="20.88"/>
    <n v="8"/>
    <x v="491"/>
    <s v="2011-08"/>
    <n v="7"/>
    <n v="32.715738000000002"/>
    <n v="-117.1610838"/>
  </r>
  <r>
    <s v="CA-2014-168837"/>
    <x v="238"/>
    <d v="2014-10-18T00:00:00"/>
    <x v="232"/>
    <s v="United States"/>
    <s v="Oakland"/>
    <x v="0"/>
    <x v="1"/>
    <x v="88"/>
    <n v="9.4600000000000009"/>
    <n v="2"/>
    <x v="492"/>
    <s v="2014-10"/>
    <n v="3"/>
    <n v="37.804351400000002"/>
    <n v="-122.2711639"/>
  </r>
  <r>
    <s v="CA-2014-116715"/>
    <x v="239"/>
    <d v="2014-12-06T00:00:00"/>
    <x v="202"/>
    <s v="United States"/>
    <s v="San Francisco"/>
    <x v="0"/>
    <x v="7"/>
    <x v="317"/>
    <n v="559.62"/>
    <n v="9"/>
    <x v="493"/>
    <s v="2014-12"/>
    <n v="3"/>
    <n v="37.774929499999999"/>
    <n v="-122.4194155"/>
  </r>
  <r>
    <s v="CA-2014-116715"/>
    <x v="239"/>
    <d v="2014-12-06T00:00:00"/>
    <x v="202"/>
    <s v="United States"/>
    <s v="San Francisco"/>
    <x v="0"/>
    <x v="9"/>
    <x v="451"/>
    <n v="109.92"/>
    <n v="2"/>
    <x v="463"/>
    <s v="2014-12"/>
    <n v="3"/>
    <n v="37.774929499999999"/>
    <n v="-122.4194155"/>
  </r>
  <r>
    <s v="CA-2014-116715"/>
    <x v="239"/>
    <d v="2014-12-06T00:00:00"/>
    <x v="202"/>
    <s v="United States"/>
    <s v="San Francisco"/>
    <x v="0"/>
    <x v="9"/>
    <x v="475"/>
    <n v="8.56"/>
    <n v="2"/>
    <x v="494"/>
    <s v="2014-12"/>
    <n v="3"/>
    <n v="37.774929499999999"/>
    <n v="-122.4194155"/>
  </r>
  <r>
    <s v="CA-2012-130785"/>
    <x v="240"/>
    <d v="2012-09-09T00:00:00"/>
    <x v="51"/>
    <s v="United States"/>
    <s v="San Diego"/>
    <x v="0"/>
    <x v="15"/>
    <x v="476"/>
    <n v="411.33"/>
    <n v="4"/>
    <x v="495"/>
    <s v="2012-09"/>
    <n v="4"/>
    <n v="32.715738000000002"/>
    <n v="-117.1610838"/>
  </r>
  <r>
    <s v="CA-2012-130785"/>
    <x v="240"/>
    <d v="2012-09-09T00:00:00"/>
    <x v="51"/>
    <s v="United States"/>
    <s v="San Diego"/>
    <x v="0"/>
    <x v="4"/>
    <x v="477"/>
    <n v="28.75"/>
    <n v="6"/>
    <x v="496"/>
    <s v="2012-09"/>
    <n v="4"/>
    <n v="32.715738000000002"/>
    <n v="-117.1610838"/>
  </r>
  <r>
    <s v="CA-2012-130785"/>
    <x v="240"/>
    <d v="2012-09-09T00:00:00"/>
    <x v="51"/>
    <s v="United States"/>
    <s v="San Diego"/>
    <x v="0"/>
    <x v="15"/>
    <x v="478"/>
    <n v="293.2"/>
    <n v="3"/>
    <x v="497"/>
    <s v="2012-09"/>
    <n v="4"/>
    <n v="32.715738000000002"/>
    <n v="-117.1610838"/>
  </r>
  <r>
    <s v="CA-2012-105347"/>
    <x v="8"/>
    <d v="2012-11-28T00:00:00"/>
    <x v="233"/>
    <s v="United States"/>
    <s v="Los Angeles"/>
    <x v="0"/>
    <x v="9"/>
    <x v="479"/>
    <n v="368.91"/>
    <n v="9"/>
    <x v="498"/>
    <s v="2012-11"/>
    <n v="4"/>
    <n v="34.052234200000001"/>
    <n v="-118.24368490000001"/>
  </r>
  <r>
    <s v="CA-2012-105347"/>
    <x v="8"/>
    <d v="2012-11-28T00:00:00"/>
    <x v="233"/>
    <s v="United States"/>
    <s v="Los Angeles"/>
    <x v="0"/>
    <x v="2"/>
    <x v="480"/>
    <n v="14.7"/>
    <n v="5"/>
    <x v="499"/>
    <s v="2012-11"/>
    <n v="4"/>
    <n v="34.052234200000001"/>
    <n v="-118.24368490000001"/>
  </r>
  <r>
    <s v="CA-2013-100965"/>
    <x v="241"/>
    <d v="2013-07-12T00:00:00"/>
    <x v="234"/>
    <s v="United States"/>
    <s v="San Jose"/>
    <x v="0"/>
    <x v="1"/>
    <x v="481"/>
    <n v="215.65"/>
    <n v="5"/>
    <x v="500"/>
    <s v="2013-07"/>
    <n v="4"/>
    <n v="37.338740000000001"/>
    <n v="-121.88525250000001"/>
  </r>
  <r>
    <s v="CA-2013-149461"/>
    <x v="139"/>
    <d v="2013-11-20T00:00:00"/>
    <x v="235"/>
    <s v="United States"/>
    <s v="Auburn"/>
    <x v="1"/>
    <x v="1"/>
    <x v="410"/>
    <n v="4.18"/>
    <n v="1"/>
    <x v="501"/>
    <s v="2013-11"/>
    <n v="6"/>
    <n v="47.307322799999987"/>
    <n v="-122.2284532"/>
  </r>
  <r>
    <s v="US-2013-116729"/>
    <x v="242"/>
    <d v="2013-12-29T00:00:00"/>
    <x v="45"/>
    <s v="United States"/>
    <s v="Los Angeles"/>
    <x v="0"/>
    <x v="3"/>
    <x v="482"/>
    <n v="2575.94"/>
    <n v="7"/>
    <x v="502"/>
    <s v="2013-12"/>
    <n v="3"/>
    <n v="34.052234200000001"/>
    <n v="-118.24368490000001"/>
  </r>
  <r>
    <s v="US-2013-116729"/>
    <x v="242"/>
    <d v="2013-12-29T00:00:00"/>
    <x v="45"/>
    <s v="United States"/>
    <s v="Los Angeles"/>
    <x v="0"/>
    <x v="9"/>
    <x v="190"/>
    <n v="45.36"/>
    <n v="7"/>
    <x v="503"/>
    <s v="2013-12"/>
    <n v="3"/>
    <n v="34.052234200000001"/>
    <n v="-118.24368490000001"/>
  </r>
  <r>
    <s v="US-2013-116729"/>
    <x v="242"/>
    <d v="2013-12-29T00:00:00"/>
    <x v="45"/>
    <s v="United States"/>
    <s v="Los Angeles"/>
    <x v="0"/>
    <x v="8"/>
    <x v="483"/>
    <n v="254.24"/>
    <n v="7"/>
    <x v="504"/>
    <s v="2013-12"/>
    <n v="3"/>
    <n v="34.052234200000001"/>
    <n v="-118.24368490000001"/>
  </r>
  <r>
    <s v="CA-2012-131597"/>
    <x v="185"/>
    <d v="2012-09-18T00:00:00"/>
    <x v="236"/>
    <s v="United States"/>
    <s v="Los Angeles"/>
    <x v="0"/>
    <x v="6"/>
    <x v="224"/>
    <n v="170.14"/>
    <n v="3"/>
    <x v="505"/>
    <s v="2012-09"/>
    <n v="4"/>
    <n v="34.052234200000001"/>
    <n v="-118.24368490000001"/>
  </r>
  <r>
    <s v="CA-2012-164833"/>
    <x v="243"/>
    <d v="2012-06-04T00:00:00"/>
    <x v="237"/>
    <s v="United States"/>
    <s v="Seattle"/>
    <x v="1"/>
    <x v="0"/>
    <x v="484"/>
    <n v="7.38"/>
    <n v="2"/>
    <x v="506"/>
    <s v="2012-06"/>
    <n v="0"/>
    <n v="47.606209499999999"/>
    <n v="-122.3320708"/>
  </r>
  <r>
    <s v="CA-2012-164833"/>
    <x v="243"/>
    <d v="2012-06-04T00:00:00"/>
    <x v="237"/>
    <s v="United States"/>
    <s v="Seattle"/>
    <x v="1"/>
    <x v="2"/>
    <x v="485"/>
    <n v="9.26"/>
    <n v="2"/>
    <x v="507"/>
    <s v="2012-06"/>
    <n v="0"/>
    <n v="47.606209499999999"/>
    <n v="-122.3320708"/>
  </r>
  <r>
    <s v="CA-2012-125423"/>
    <x v="127"/>
    <d v="2012-12-15T00:00:00"/>
    <x v="238"/>
    <s v="United States"/>
    <s v="Los Angeles"/>
    <x v="0"/>
    <x v="0"/>
    <x v="486"/>
    <n v="9.9600000000000009"/>
    <n v="2"/>
    <x v="235"/>
    <s v="2012-12"/>
    <n v="2"/>
    <n v="34.052234200000001"/>
    <n v="-118.24368490000001"/>
  </r>
  <r>
    <s v="CA-2013-167507"/>
    <x v="244"/>
    <d v="2013-12-29T00:00:00"/>
    <x v="239"/>
    <s v="United States"/>
    <s v="Redmond"/>
    <x v="4"/>
    <x v="4"/>
    <x v="487"/>
    <n v="31.32"/>
    <n v="10"/>
    <x v="508"/>
    <s v="2013-12"/>
    <n v="6"/>
    <n v="44.2726203"/>
    <n v="-121.1739212"/>
  </r>
  <r>
    <s v="CA-2013-167507"/>
    <x v="244"/>
    <d v="2013-12-29T00:00:00"/>
    <x v="239"/>
    <s v="United States"/>
    <s v="Redmond"/>
    <x v="4"/>
    <x v="1"/>
    <x v="207"/>
    <n v="11.84"/>
    <n v="4"/>
    <x v="27"/>
    <s v="2013-12"/>
    <n v="6"/>
    <n v="44.2726203"/>
    <n v="-121.1739212"/>
  </r>
  <r>
    <s v="CA-2013-167507"/>
    <x v="244"/>
    <d v="2013-12-29T00:00:00"/>
    <x v="239"/>
    <s v="United States"/>
    <s v="Redmond"/>
    <x v="4"/>
    <x v="1"/>
    <x v="488"/>
    <n v="22.78"/>
    <n v="1"/>
    <x v="509"/>
    <s v="2013-12"/>
    <n v="6"/>
    <n v="44.2726203"/>
    <n v="-121.1739212"/>
  </r>
  <r>
    <s v="US-2014-113852"/>
    <x v="245"/>
    <d v="2014-08-03T00:00:00"/>
    <x v="240"/>
    <s v="United States"/>
    <s v="Seattle"/>
    <x v="1"/>
    <x v="8"/>
    <x v="15"/>
    <n v="90.57"/>
    <n v="3"/>
    <x v="15"/>
    <s v="2014-07"/>
    <n v="4"/>
    <n v="47.606209499999999"/>
    <n v="-122.3320708"/>
  </r>
  <r>
    <s v="CA-2014-128370"/>
    <x v="246"/>
    <d v="2014-09-11T00:00:00"/>
    <x v="241"/>
    <s v="United States"/>
    <s v="Los Angeles"/>
    <x v="0"/>
    <x v="10"/>
    <x v="149"/>
    <n v="362.35"/>
    <n v="3"/>
    <x v="510"/>
    <s v="2014-09"/>
    <n v="0"/>
    <n v="34.052234200000001"/>
    <n v="-118.24368490000001"/>
  </r>
  <r>
    <s v="CA-2014-128370"/>
    <x v="246"/>
    <d v="2014-09-11T00:00:00"/>
    <x v="241"/>
    <s v="United States"/>
    <s v="Los Angeles"/>
    <x v="0"/>
    <x v="4"/>
    <x v="96"/>
    <n v="7.18"/>
    <n v="2"/>
    <x v="511"/>
    <s v="2014-09"/>
    <n v="0"/>
    <n v="34.052234200000001"/>
    <n v="-118.24368490000001"/>
  </r>
  <r>
    <s v="CA-2011-114643"/>
    <x v="247"/>
    <d v="2011-06-17T00:00:00"/>
    <x v="242"/>
    <s v="United States"/>
    <s v="Los Angeles"/>
    <x v="0"/>
    <x v="2"/>
    <x v="57"/>
    <n v="14.52"/>
    <n v="3"/>
    <x v="512"/>
    <s v="2011-06"/>
    <n v="4"/>
    <n v="34.052234200000001"/>
    <n v="-118.24368490000001"/>
  </r>
  <r>
    <s v="US-2013-100839"/>
    <x v="18"/>
    <d v="2013-10-18T00:00:00"/>
    <x v="243"/>
    <s v="United States"/>
    <s v="Aurora"/>
    <x v="5"/>
    <x v="6"/>
    <x v="98"/>
    <n v="727.45"/>
    <n v="5"/>
    <x v="513"/>
    <s v="2013-10"/>
    <n v="4"/>
    <n v="39.729431900000002"/>
    <n v="-104.8319195"/>
  </r>
  <r>
    <s v="US-2013-100839"/>
    <x v="18"/>
    <d v="2013-10-18T00:00:00"/>
    <x v="243"/>
    <s v="United States"/>
    <s v="Aurora"/>
    <x v="5"/>
    <x v="1"/>
    <x v="489"/>
    <n v="24.96"/>
    <n v="3"/>
    <x v="514"/>
    <s v="2013-10"/>
    <n v="4"/>
    <n v="39.729431900000002"/>
    <n v="-104.8319195"/>
  </r>
  <r>
    <s v="CA-2014-118857"/>
    <x v="248"/>
    <d v="2014-04-19T00:00:00"/>
    <x v="244"/>
    <s v="United States"/>
    <s v="Henderson"/>
    <x v="7"/>
    <x v="1"/>
    <x v="490"/>
    <n v="196.45"/>
    <n v="5"/>
    <x v="515"/>
    <s v="2014-04"/>
    <n v="3"/>
    <n v="36.039524700000001"/>
    <n v="-114.9817213"/>
  </r>
  <r>
    <s v="CA-2013-148201"/>
    <x v="138"/>
    <d v="2013-08-30T00:00:00"/>
    <x v="84"/>
    <s v="United States"/>
    <s v="Seattle"/>
    <x v="1"/>
    <x v="9"/>
    <x v="261"/>
    <n v="6.48"/>
    <n v="1"/>
    <x v="27"/>
    <s v="2013-08"/>
    <n v="3"/>
    <n v="47.606209499999999"/>
    <n v="-122.3320708"/>
  </r>
  <r>
    <s v="CA-2011-116932"/>
    <x v="249"/>
    <d v="2011-07-25T00:00:00"/>
    <x v="245"/>
    <s v="United States"/>
    <s v="San Francisco"/>
    <x v="0"/>
    <x v="2"/>
    <x v="491"/>
    <n v="99.2"/>
    <n v="5"/>
    <x v="516"/>
    <s v="2011-07"/>
    <n v="4"/>
    <n v="37.774929499999999"/>
    <n v="-122.4194155"/>
  </r>
  <r>
    <s v="CA-2011-116932"/>
    <x v="249"/>
    <d v="2011-07-25T00:00:00"/>
    <x v="245"/>
    <s v="United States"/>
    <s v="San Francisco"/>
    <x v="0"/>
    <x v="10"/>
    <x v="153"/>
    <n v="801.57"/>
    <n v="2"/>
    <x v="153"/>
    <s v="2011-07"/>
    <n v="4"/>
    <n v="37.774929499999999"/>
    <n v="-122.4194155"/>
  </r>
  <r>
    <s v="CA-2011-116932"/>
    <x v="249"/>
    <d v="2011-07-25T00:00:00"/>
    <x v="245"/>
    <s v="United States"/>
    <s v="San Francisco"/>
    <x v="0"/>
    <x v="6"/>
    <x v="492"/>
    <n v="272.85000000000002"/>
    <n v="1"/>
    <x v="517"/>
    <s v="2011-07"/>
    <n v="4"/>
    <n v="37.774929499999999"/>
    <n v="-122.4194155"/>
  </r>
  <r>
    <s v="CA-2014-142888"/>
    <x v="250"/>
    <d v="2014-11-26T00:00:00"/>
    <x v="246"/>
    <s v="United States"/>
    <s v="Spokane"/>
    <x v="1"/>
    <x v="6"/>
    <x v="493"/>
    <n v="70.98"/>
    <n v="1"/>
    <x v="518"/>
    <s v="2014-11"/>
    <n v="4"/>
    <n v="47.658780200000002"/>
    <n v="-117.42604660000001"/>
  </r>
  <r>
    <s v="CA-2014-118885"/>
    <x v="251"/>
    <d v="2015-01-03T00:00:00"/>
    <x v="216"/>
    <s v="United States"/>
    <s v="Los Angeles"/>
    <x v="0"/>
    <x v="10"/>
    <x v="494"/>
    <n v="393.57"/>
    <n v="4"/>
    <x v="519"/>
    <s v="2014-12"/>
    <n v="4"/>
    <n v="34.052234200000001"/>
    <n v="-118.24368490000001"/>
  </r>
  <r>
    <s v="CA-2014-118885"/>
    <x v="251"/>
    <d v="2015-01-03T00:00:00"/>
    <x v="216"/>
    <s v="United States"/>
    <s v="Los Angeles"/>
    <x v="0"/>
    <x v="3"/>
    <x v="68"/>
    <n v="302.38"/>
    <n v="3"/>
    <x v="67"/>
    <s v="2014-12"/>
    <n v="4"/>
    <n v="34.052234200000001"/>
    <n v="-118.24368490000001"/>
  </r>
  <r>
    <s v="CA-2013-147578"/>
    <x v="63"/>
    <d v="2013-04-27T00:00:00"/>
    <x v="247"/>
    <s v="United States"/>
    <s v="San Francisco"/>
    <x v="0"/>
    <x v="1"/>
    <x v="495"/>
    <n v="31.56"/>
    <n v="3"/>
    <x v="520"/>
    <s v="2013-04"/>
    <n v="4"/>
    <n v="37.774929499999999"/>
    <n v="-122.4194155"/>
  </r>
  <r>
    <s v="CA-2011-157623"/>
    <x v="252"/>
    <d v="2011-03-18T00:00:00"/>
    <x v="76"/>
    <s v="United States"/>
    <s v="Huntington Beach"/>
    <x v="0"/>
    <x v="9"/>
    <x v="496"/>
    <n v="10.56"/>
    <n v="2"/>
    <x v="68"/>
    <s v="2011-03"/>
    <n v="4"/>
    <n v="33.6594835"/>
    <n v="-117.9988026"/>
  </r>
  <r>
    <s v="CA-2011-157623"/>
    <x v="252"/>
    <d v="2011-03-18T00:00:00"/>
    <x v="76"/>
    <s v="United States"/>
    <s v="Huntington Beach"/>
    <x v="0"/>
    <x v="2"/>
    <x v="497"/>
    <n v="3.38"/>
    <n v="1"/>
    <x v="521"/>
    <s v="2011-03"/>
    <n v="4"/>
    <n v="33.6594835"/>
    <n v="-117.9988026"/>
  </r>
  <r>
    <s v="CA-2013-100083"/>
    <x v="202"/>
    <d v="2013-11-30T00:00:00"/>
    <x v="248"/>
    <s v="United States"/>
    <s v="Medford"/>
    <x v="4"/>
    <x v="9"/>
    <x v="498"/>
    <n v="24.78"/>
    <n v="1"/>
    <x v="522"/>
    <s v="2013-11"/>
    <n v="5"/>
    <n v="42.326515200000003"/>
    <n v="-122.8755949"/>
  </r>
  <r>
    <s v="CA-2012-109197"/>
    <x v="253"/>
    <d v="2013-01-04T00:00:00"/>
    <x v="40"/>
    <s v="United States"/>
    <s v="Missoula"/>
    <x v="8"/>
    <x v="4"/>
    <x v="499"/>
    <n v="487.98"/>
    <n v="2"/>
    <x v="523"/>
    <s v="2012-12"/>
    <n v="4"/>
    <n v="46.872128400000001"/>
    <n v="-113.9940314"/>
  </r>
  <r>
    <s v="CA-2014-167094"/>
    <x v="254"/>
    <d v="2014-10-23T00:00:00"/>
    <x v="186"/>
    <s v="United States"/>
    <s v="Springfield"/>
    <x v="4"/>
    <x v="9"/>
    <x v="500"/>
    <n v="5.18"/>
    <n v="1"/>
    <x v="524"/>
    <s v="2014-10"/>
    <n v="1"/>
    <n v="44.046236200000003"/>
    <n v="-123.0220289"/>
  </r>
  <r>
    <s v="CA-2014-167094"/>
    <x v="254"/>
    <d v="2014-10-23T00:00:00"/>
    <x v="186"/>
    <s v="United States"/>
    <s v="Springfield"/>
    <x v="4"/>
    <x v="10"/>
    <x v="501"/>
    <n v="478.48"/>
    <n v="2"/>
    <x v="525"/>
    <s v="2014-10"/>
    <n v="1"/>
    <n v="44.046236200000003"/>
    <n v="-123.0220289"/>
  </r>
  <r>
    <s v="CA-2014-167094"/>
    <x v="254"/>
    <d v="2014-10-23T00:00:00"/>
    <x v="186"/>
    <s v="United States"/>
    <s v="Springfield"/>
    <x v="4"/>
    <x v="8"/>
    <x v="502"/>
    <n v="28.4"/>
    <n v="2"/>
    <x v="526"/>
    <s v="2014-10"/>
    <n v="1"/>
    <n v="44.046236200000003"/>
    <n v="-123.0220289"/>
  </r>
  <r>
    <s v="CA-2012-157959"/>
    <x v="255"/>
    <d v="2012-02-04T00:00:00"/>
    <x v="185"/>
    <s v="United States"/>
    <s v="Los Angeles"/>
    <x v="0"/>
    <x v="1"/>
    <x v="503"/>
    <n v="136.91999999999999"/>
    <n v="4"/>
    <x v="527"/>
    <s v="2012-02"/>
    <n v="1"/>
    <n v="34.052234200000001"/>
    <n v="-118.24368490000001"/>
  </r>
  <r>
    <s v="CA-2013-105963"/>
    <x v="256"/>
    <d v="2013-11-23T00:00:00"/>
    <x v="249"/>
    <s v="United States"/>
    <s v="Los Angeles"/>
    <x v="0"/>
    <x v="8"/>
    <x v="163"/>
    <n v="99.39"/>
    <n v="3"/>
    <x v="528"/>
    <s v="2013-11"/>
    <n v="7"/>
    <n v="34.052234200000001"/>
    <n v="-118.24368490000001"/>
  </r>
  <r>
    <s v="CA-2014-126865"/>
    <x v="257"/>
    <d v="2014-12-08T00:00:00"/>
    <x v="148"/>
    <s v="United States"/>
    <s v="San Diego"/>
    <x v="0"/>
    <x v="9"/>
    <x v="416"/>
    <n v="92.94"/>
    <n v="3"/>
    <x v="529"/>
    <s v="2014-12"/>
    <n v="2"/>
    <n v="32.715738000000002"/>
    <n v="-117.1610838"/>
  </r>
  <r>
    <s v="CA-2014-102834"/>
    <x v="258"/>
    <d v="2014-03-14T00:00:00"/>
    <x v="129"/>
    <s v="United States"/>
    <s v="San Francisco"/>
    <x v="0"/>
    <x v="8"/>
    <x v="93"/>
    <n v="199.98"/>
    <n v="2"/>
    <x v="530"/>
    <s v="2014-03"/>
    <n v="4"/>
    <n v="37.774929499999999"/>
    <n v="-122.4194155"/>
  </r>
  <r>
    <s v="US-2013-139710"/>
    <x v="259"/>
    <d v="2013-06-16T00:00:00"/>
    <x v="162"/>
    <s v="United States"/>
    <s v="Los Angeles"/>
    <x v="0"/>
    <x v="3"/>
    <x v="504"/>
    <n v="177.48"/>
    <n v="3"/>
    <x v="531"/>
    <s v="2013-06"/>
    <n v="6"/>
    <n v="34.052234200000001"/>
    <n v="-118.24368490000001"/>
  </r>
  <r>
    <s v="CA-2014-121538"/>
    <x v="260"/>
    <d v="2014-12-02T00:00:00"/>
    <x v="250"/>
    <s v="United States"/>
    <s v="Denver"/>
    <x v="5"/>
    <x v="9"/>
    <x v="505"/>
    <n v="88.77"/>
    <n v="2"/>
    <x v="532"/>
    <s v="2014-11"/>
    <n v="3"/>
    <n v="39.739235800000003"/>
    <n v="-104.990251"/>
  </r>
  <r>
    <s v="US-2014-101539"/>
    <x v="261"/>
    <d v="2014-03-19T00:00:00"/>
    <x v="251"/>
    <s v="United States"/>
    <s v="Seattle"/>
    <x v="1"/>
    <x v="9"/>
    <x v="506"/>
    <n v="6.48"/>
    <n v="1"/>
    <x v="27"/>
    <s v="2014-03"/>
    <n v="2"/>
    <n v="47.606209499999999"/>
    <n v="-122.3320708"/>
  </r>
  <r>
    <s v="US-2014-101539"/>
    <x v="261"/>
    <d v="2014-03-19T00:00:00"/>
    <x v="251"/>
    <s v="United States"/>
    <s v="Seattle"/>
    <x v="1"/>
    <x v="7"/>
    <x v="507"/>
    <n v="46.51"/>
    <n v="1"/>
    <x v="533"/>
    <s v="2014-03"/>
    <n v="2"/>
    <n v="47.606209499999999"/>
    <n v="-122.3320708"/>
  </r>
  <r>
    <s v="US-2014-101539"/>
    <x v="261"/>
    <d v="2014-03-19T00:00:00"/>
    <x v="251"/>
    <s v="United States"/>
    <s v="Seattle"/>
    <x v="1"/>
    <x v="3"/>
    <x v="508"/>
    <n v="659.98"/>
    <n v="3"/>
    <x v="534"/>
    <s v="2014-03"/>
    <n v="2"/>
    <n v="47.606209499999999"/>
    <n v="-122.3320708"/>
  </r>
  <r>
    <s v="CA-2013-152121"/>
    <x v="262"/>
    <d v="2013-11-30T00:00:00"/>
    <x v="252"/>
    <s v="United States"/>
    <s v="Scottsdale"/>
    <x v="3"/>
    <x v="3"/>
    <x v="509"/>
    <n v="271.99"/>
    <n v="1"/>
    <x v="535"/>
    <s v="2013-11"/>
    <n v="2"/>
    <n v="33.494170400000002"/>
    <n v="-111.9260519"/>
  </r>
  <r>
    <s v="CA-2014-101245"/>
    <x v="263"/>
    <d v="2014-12-04T00:00:00"/>
    <x v="129"/>
    <s v="United States"/>
    <s v="San Francisco"/>
    <x v="0"/>
    <x v="9"/>
    <x v="510"/>
    <n v="244.55"/>
    <n v="5"/>
    <x v="536"/>
    <s v="2014-11"/>
    <n v="6"/>
    <n v="37.774929499999999"/>
    <n v="-122.4194155"/>
  </r>
  <r>
    <s v="CA-2014-101245"/>
    <x v="263"/>
    <d v="2014-12-04T00:00:00"/>
    <x v="129"/>
    <s v="United States"/>
    <s v="San Francisco"/>
    <x v="0"/>
    <x v="8"/>
    <x v="511"/>
    <n v="166.16"/>
    <n v="8"/>
    <x v="537"/>
    <s v="2014-11"/>
    <n v="6"/>
    <n v="37.774929499999999"/>
    <n v="-122.4194155"/>
  </r>
  <r>
    <s v="CA-2012-141768"/>
    <x v="171"/>
    <d v="2012-05-27T00:00:00"/>
    <x v="253"/>
    <s v="United States"/>
    <s v="San Francisco"/>
    <x v="0"/>
    <x v="1"/>
    <x v="512"/>
    <n v="14.73"/>
    <n v="3"/>
    <x v="538"/>
    <s v="2012-05"/>
    <n v="2"/>
    <n v="37.774929499999999"/>
    <n v="-122.4194155"/>
  </r>
  <r>
    <s v="CA-2013-112109"/>
    <x v="264"/>
    <d v="2013-07-13T00:00:00"/>
    <x v="254"/>
    <s v="United States"/>
    <s v="Broomfield"/>
    <x v="5"/>
    <x v="4"/>
    <x v="513"/>
    <n v="19.97"/>
    <n v="2"/>
    <x v="539"/>
    <s v="2013-07"/>
    <n v="4"/>
    <n v="39.920541100000001"/>
    <n v="-105.0866504"/>
  </r>
  <r>
    <s v="CA-2013-112109"/>
    <x v="264"/>
    <d v="2013-07-13T00:00:00"/>
    <x v="254"/>
    <s v="United States"/>
    <s v="Broomfield"/>
    <x v="5"/>
    <x v="7"/>
    <x v="514"/>
    <n v="33.49"/>
    <n v="7"/>
    <x v="540"/>
    <s v="2013-07"/>
    <n v="4"/>
    <n v="39.920541100000001"/>
    <n v="-105.0866504"/>
  </r>
  <r>
    <s v="CA-2013-112109"/>
    <x v="264"/>
    <d v="2013-07-13T00:00:00"/>
    <x v="254"/>
    <s v="United States"/>
    <s v="Broomfield"/>
    <x v="5"/>
    <x v="4"/>
    <x v="14"/>
    <n v="8.74"/>
    <n v="4"/>
    <x v="541"/>
    <s v="2013-07"/>
    <n v="4"/>
    <n v="39.920541100000001"/>
    <n v="-105.0866504"/>
  </r>
  <r>
    <s v="CA-2013-112109"/>
    <x v="264"/>
    <d v="2013-07-13T00:00:00"/>
    <x v="254"/>
    <s v="United States"/>
    <s v="Broomfield"/>
    <x v="5"/>
    <x v="10"/>
    <x v="515"/>
    <n v="662.88"/>
    <n v="3"/>
    <x v="542"/>
    <s v="2013-07"/>
    <n v="4"/>
    <n v="39.920541100000001"/>
    <n v="-105.0866504"/>
  </r>
  <r>
    <s v="CA-2012-109939"/>
    <x v="265"/>
    <d v="2012-05-12T00:00:00"/>
    <x v="73"/>
    <s v="United States"/>
    <s v="Salem"/>
    <x v="4"/>
    <x v="2"/>
    <x v="516"/>
    <n v="5.25"/>
    <n v="2"/>
    <x v="543"/>
    <s v="2012-05"/>
    <n v="4"/>
    <n v="44.942897500000001"/>
    <n v="-123.03509630000001"/>
  </r>
  <r>
    <s v="CA-2013-112669"/>
    <x v="58"/>
    <d v="2013-04-15T00:00:00"/>
    <x v="177"/>
    <s v="United States"/>
    <s v="Glendale"/>
    <x v="3"/>
    <x v="10"/>
    <x v="89"/>
    <n v="933.54"/>
    <n v="4"/>
    <x v="544"/>
    <s v="2013-04"/>
    <n v="0"/>
    <n v="33.538652300000003"/>
    <n v="-112.18598660000001"/>
  </r>
  <r>
    <s v="CA-2013-112669"/>
    <x v="58"/>
    <d v="2013-04-15T00:00:00"/>
    <x v="177"/>
    <s v="United States"/>
    <s v="Glendale"/>
    <x v="3"/>
    <x v="7"/>
    <x v="517"/>
    <n v="42.98"/>
    <n v="4"/>
    <x v="545"/>
    <s v="2013-04"/>
    <n v="0"/>
    <n v="33.538652300000003"/>
    <n v="-112.18598660000001"/>
  </r>
  <r>
    <s v="CA-2011-164721"/>
    <x v="266"/>
    <d v="2011-11-27T00:00:00"/>
    <x v="255"/>
    <s v="United States"/>
    <s v="Brentwood"/>
    <x v="0"/>
    <x v="5"/>
    <x v="241"/>
    <n v="320.88"/>
    <n v="6"/>
    <x v="546"/>
    <s v="2011-11"/>
    <n v="2"/>
    <n v="37.931868000000001"/>
    <n v="-121.69578629999999"/>
  </r>
  <r>
    <s v="CA-2011-164721"/>
    <x v="266"/>
    <d v="2011-11-27T00:00:00"/>
    <x v="255"/>
    <s v="United States"/>
    <s v="Brentwood"/>
    <x v="0"/>
    <x v="1"/>
    <x v="57"/>
    <n v="23.88"/>
    <n v="3"/>
    <x v="547"/>
    <s v="2011-11"/>
    <n v="2"/>
    <n v="37.931868000000001"/>
    <n v="-121.69578629999999"/>
  </r>
  <r>
    <s v="CA-2011-164721"/>
    <x v="266"/>
    <d v="2011-11-27T00:00:00"/>
    <x v="255"/>
    <s v="United States"/>
    <s v="Brentwood"/>
    <x v="0"/>
    <x v="9"/>
    <x v="518"/>
    <n v="26.76"/>
    <n v="4"/>
    <x v="548"/>
    <s v="2011-11"/>
    <n v="2"/>
    <n v="37.931868000000001"/>
    <n v="-121.69578629999999"/>
  </r>
  <r>
    <s v="CA-2014-133648"/>
    <x v="267"/>
    <d v="2014-07-03T00:00:00"/>
    <x v="256"/>
    <s v="United States"/>
    <s v="Springfield"/>
    <x v="4"/>
    <x v="0"/>
    <x v="143"/>
    <n v="71.040000000000006"/>
    <n v="6"/>
    <x v="549"/>
    <s v="2014-06"/>
    <n v="7"/>
    <n v="44.046236200000003"/>
    <n v="-123.0220289"/>
  </r>
  <r>
    <s v="CA-2014-133648"/>
    <x v="267"/>
    <d v="2014-07-03T00:00:00"/>
    <x v="256"/>
    <s v="United States"/>
    <s v="Springfield"/>
    <x v="4"/>
    <x v="2"/>
    <x v="519"/>
    <n v="5.34"/>
    <n v="2"/>
    <x v="550"/>
    <s v="2014-06"/>
    <n v="7"/>
    <n v="44.046236200000003"/>
    <n v="-123.0220289"/>
  </r>
  <r>
    <s v="CA-2014-133648"/>
    <x v="267"/>
    <d v="2014-07-03T00:00:00"/>
    <x v="256"/>
    <s v="United States"/>
    <s v="Springfield"/>
    <x v="4"/>
    <x v="11"/>
    <x v="520"/>
    <n v="11.3"/>
    <n v="3"/>
    <x v="551"/>
    <s v="2014-06"/>
    <n v="7"/>
    <n v="44.046236200000003"/>
    <n v="-123.0220289"/>
  </r>
  <r>
    <s v="CA-2014-166128"/>
    <x v="268"/>
    <d v="2014-04-19T00:00:00"/>
    <x v="257"/>
    <s v="United States"/>
    <s v="Pasadena"/>
    <x v="0"/>
    <x v="8"/>
    <x v="395"/>
    <n v="199.95"/>
    <n v="5"/>
    <x v="552"/>
    <s v="2014-04"/>
    <n v="7"/>
    <n v="34.147784899999998"/>
    <n v="-118.1445155"/>
  </r>
  <r>
    <s v="CA-2014-166128"/>
    <x v="268"/>
    <d v="2014-04-19T00:00:00"/>
    <x v="257"/>
    <s v="United States"/>
    <s v="Pasadena"/>
    <x v="0"/>
    <x v="2"/>
    <x v="521"/>
    <n v="41.86"/>
    <n v="7"/>
    <x v="553"/>
    <s v="2014-04"/>
    <n v="7"/>
    <n v="34.147784899999998"/>
    <n v="-118.1445155"/>
  </r>
  <r>
    <s v="CA-2012-113110"/>
    <x v="216"/>
    <d v="2012-03-23T00:00:00"/>
    <x v="258"/>
    <s v="United States"/>
    <s v="San Bernardino"/>
    <x v="0"/>
    <x v="4"/>
    <x v="522"/>
    <n v="17.57"/>
    <n v="2"/>
    <x v="554"/>
    <s v="2012-03"/>
    <n v="4"/>
    <n v="34.108344899999999"/>
    <n v="-117.28976520000001"/>
  </r>
  <r>
    <s v="CA-2012-113110"/>
    <x v="216"/>
    <d v="2012-03-23T00:00:00"/>
    <x v="258"/>
    <s v="United States"/>
    <s v="San Bernardino"/>
    <x v="0"/>
    <x v="0"/>
    <x v="0"/>
    <n v="14.62"/>
    <n v="2"/>
    <x v="0"/>
    <s v="2012-03"/>
    <n v="4"/>
    <n v="34.108344899999999"/>
    <n v="-117.28976520000001"/>
  </r>
  <r>
    <s v="CA-2012-113110"/>
    <x v="216"/>
    <d v="2012-03-23T00:00:00"/>
    <x v="258"/>
    <s v="United States"/>
    <s v="San Bernardino"/>
    <x v="0"/>
    <x v="12"/>
    <x v="523"/>
    <n v="33.36"/>
    <n v="4"/>
    <x v="555"/>
    <s v="2012-03"/>
    <n v="4"/>
    <n v="34.108344899999999"/>
    <n v="-117.28976520000001"/>
  </r>
  <r>
    <s v="CA-2012-113110"/>
    <x v="216"/>
    <d v="2012-03-23T00:00:00"/>
    <x v="258"/>
    <s v="United States"/>
    <s v="San Bernardino"/>
    <x v="0"/>
    <x v="9"/>
    <x v="524"/>
    <n v="40.14"/>
    <n v="6"/>
    <x v="556"/>
    <s v="2012-03"/>
    <n v="4"/>
    <n v="34.108344899999999"/>
    <n v="-117.28976520000001"/>
  </r>
  <r>
    <s v="US-2014-111241"/>
    <x v="269"/>
    <d v="2014-08-23T00:00:00"/>
    <x v="259"/>
    <s v="United States"/>
    <s v="Fresno"/>
    <x v="0"/>
    <x v="4"/>
    <x v="525"/>
    <n v="239.12"/>
    <n v="5"/>
    <x v="557"/>
    <s v="2014-08"/>
    <n v="2"/>
    <n v="36.737798099999999"/>
    <n v="-119.78712470000001"/>
  </r>
  <r>
    <s v="CA-2012-114237"/>
    <x v="270"/>
    <d v="2012-03-15T00:00:00"/>
    <x v="260"/>
    <s v="United States"/>
    <s v="Seattle"/>
    <x v="1"/>
    <x v="15"/>
    <x v="526"/>
    <n v="141.96"/>
    <n v="2"/>
    <x v="558"/>
    <s v="2012-03"/>
    <n v="2"/>
    <n v="47.606209499999999"/>
    <n v="-122.3320708"/>
  </r>
  <r>
    <s v="CA-2013-113516"/>
    <x v="271"/>
    <d v="2013-09-11T00:00:00"/>
    <x v="251"/>
    <s v="United States"/>
    <s v="Lancaster"/>
    <x v="0"/>
    <x v="4"/>
    <x v="107"/>
    <n v="33.020000000000003"/>
    <n v="2"/>
    <x v="559"/>
    <s v="2013-09"/>
    <n v="2"/>
    <n v="34.686784600000003"/>
    <n v="-118.1541632"/>
  </r>
  <r>
    <s v="CA-2013-113516"/>
    <x v="271"/>
    <d v="2013-09-11T00:00:00"/>
    <x v="251"/>
    <s v="United States"/>
    <s v="Lancaster"/>
    <x v="0"/>
    <x v="4"/>
    <x v="200"/>
    <n v="67.14"/>
    <n v="4"/>
    <x v="560"/>
    <s v="2013-09"/>
    <n v="2"/>
    <n v="34.686784600000003"/>
    <n v="-118.1541632"/>
  </r>
  <r>
    <s v="CA-2012-119214"/>
    <x v="272"/>
    <d v="2012-01-27T00:00:00"/>
    <x v="261"/>
    <s v="United States"/>
    <s v="Bozeman"/>
    <x v="8"/>
    <x v="9"/>
    <x v="115"/>
    <n v="29.04"/>
    <n v="3"/>
    <x v="561"/>
    <s v="2012-01"/>
    <n v="4"/>
    <n v="45.6814733"/>
    <n v="-111.0319925"/>
  </r>
  <r>
    <s v="CA-2012-119214"/>
    <x v="272"/>
    <d v="2012-01-27T00:00:00"/>
    <x v="261"/>
    <s v="United States"/>
    <s v="Bozeman"/>
    <x v="8"/>
    <x v="0"/>
    <x v="466"/>
    <n v="14.62"/>
    <n v="2"/>
    <x v="0"/>
    <s v="2012-01"/>
    <n v="4"/>
    <n v="45.6814733"/>
    <n v="-111.0319925"/>
  </r>
  <r>
    <s v="CA-2012-122287"/>
    <x v="273"/>
    <d v="2012-06-23T00:00:00"/>
    <x v="143"/>
    <s v="United States"/>
    <s v="Peoria"/>
    <x v="3"/>
    <x v="9"/>
    <x v="527"/>
    <n v="11.95"/>
    <n v="3"/>
    <x v="562"/>
    <s v="2012-06"/>
    <n v="5"/>
    <n v="33.580595500000001"/>
    <n v="-112.2373779"/>
  </r>
  <r>
    <s v="CA-2012-122287"/>
    <x v="273"/>
    <d v="2012-06-23T00:00:00"/>
    <x v="143"/>
    <s v="United States"/>
    <s v="Peoria"/>
    <x v="3"/>
    <x v="4"/>
    <x v="323"/>
    <n v="4.54"/>
    <n v="7"/>
    <x v="563"/>
    <s v="2012-06"/>
    <n v="5"/>
    <n v="33.580595500000001"/>
    <n v="-112.2373779"/>
  </r>
  <r>
    <s v="CA-2012-122287"/>
    <x v="273"/>
    <d v="2012-06-23T00:00:00"/>
    <x v="143"/>
    <s v="United States"/>
    <s v="Peoria"/>
    <x v="3"/>
    <x v="4"/>
    <x v="290"/>
    <n v="9.16"/>
    <n v="2"/>
    <x v="564"/>
    <s v="2012-06"/>
    <n v="5"/>
    <n v="33.580595500000001"/>
    <n v="-112.2373779"/>
  </r>
  <r>
    <s v="CA-2012-122287"/>
    <x v="273"/>
    <d v="2012-06-23T00:00:00"/>
    <x v="143"/>
    <s v="United States"/>
    <s v="Peoria"/>
    <x v="3"/>
    <x v="1"/>
    <x v="528"/>
    <n v="75.36"/>
    <n v="5"/>
    <x v="565"/>
    <s v="2012-06"/>
    <n v="5"/>
    <n v="33.580595500000001"/>
    <n v="-112.2373779"/>
  </r>
  <r>
    <s v="CA-2012-104493"/>
    <x v="274"/>
    <d v="2012-10-08T00:00:00"/>
    <x v="262"/>
    <s v="United States"/>
    <s v="San Diego"/>
    <x v="0"/>
    <x v="4"/>
    <x v="529"/>
    <n v="57.5"/>
    <n v="6"/>
    <x v="566"/>
    <s v="2012-10"/>
    <n v="6"/>
    <n v="32.715738000000002"/>
    <n v="-117.1610838"/>
  </r>
  <r>
    <s v="CA-2011-106439"/>
    <x v="275"/>
    <d v="2011-11-04T00:00:00"/>
    <x v="153"/>
    <s v="United States"/>
    <s v="Los Angeles"/>
    <x v="0"/>
    <x v="11"/>
    <x v="57"/>
    <n v="11.34"/>
    <n v="3"/>
    <x v="567"/>
    <s v="2011-10"/>
    <n v="4"/>
    <n v="34.052234200000001"/>
    <n v="-118.24368490000001"/>
  </r>
  <r>
    <s v="CA-2011-106439"/>
    <x v="275"/>
    <d v="2011-11-04T00:00:00"/>
    <x v="153"/>
    <s v="United States"/>
    <s v="Los Angeles"/>
    <x v="0"/>
    <x v="7"/>
    <x v="530"/>
    <n v="80.3"/>
    <n v="5"/>
    <x v="568"/>
    <s v="2011-10"/>
    <n v="4"/>
    <n v="34.052234200000001"/>
    <n v="-118.24368490000001"/>
  </r>
  <r>
    <s v="CA-2011-106439"/>
    <x v="275"/>
    <d v="2011-11-04T00:00:00"/>
    <x v="153"/>
    <s v="United States"/>
    <s v="Los Angeles"/>
    <x v="0"/>
    <x v="4"/>
    <x v="531"/>
    <n v="15.97"/>
    <n v="2"/>
    <x v="569"/>
    <s v="2011-10"/>
    <n v="4"/>
    <n v="34.052234200000001"/>
    <n v="-118.24368490000001"/>
  </r>
  <r>
    <s v="CA-2011-106439"/>
    <x v="275"/>
    <d v="2011-11-04T00:00:00"/>
    <x v="153"/>
    <s v="United States"/>
    <s v="Los Angeles"/>
    <x v="0"/>
    <x v="9"/>
    <x v="532"/>
    <n v="64.739999999999995"/>
    <n v="13"/>
    <x v="570"/>
    <s v="2011-10"/>
    <n v="4"/>
    <n v="34.052234200000001"/>
    <n v="-118.24368490000001"/>
  </r>
  <r>
    <s v="CA-2011-106439"/>
    <x v="275"/>
    <d v="2011-11-04T00:00:00"/>
    <x v="153"/>
    <s v="United States"/>
    <s v="Los Angeles"/>
    <x v="0"/>
    <x v="4"/>
    <x v="533"/>
    <n v="19.3"/>
    <n v="3"/>
    <x v="571"/>
    <s v="2011-10"/>
    <n v="4"/>
    <n v="34.052234200000001"/>
    <n v="-118.24368490000001"/>
  </r>
  <r>
    <s v="CA-2011-106439"/>
    <x v="275"/>
    <d v="2011-11-04T00:00:00"/>
    <x v="153"/>
    <s v="United States"/>
    <s v="Los Angeles"/>
    <x v="0"/>
    <x v="7"/>
    <x v="197"/>
    <n v="405.64"/>
    <n v="4"/>
    <x v="572"/>
    <s v="2011-10"/>
    <n v="4"/>
    <n v="34.052234200000001"/>
    <n v="-118.24368490000001"/>
  </r>
  <r>
    <s v="CA-2011-106439"/>
    <x v="275"/>
    <d v="2011-11-04T00:00:00"/>
    <x v="153"/>
    <s v="United States"/>
    <s v="Los Angeles"/>
    <x v="0"/>
    <x v="10"/>
    <x v="534"/>
    <n v="146.35"/>
    <n v="3"/>
    <x v="573"/>
    <s v="2011-10"/>
    <n v="4"/>
    <n v="34.052234200000001"/>
    <n v="-118.24368490000001"/>
  </r>
  <r>
    <s v="CA-2011-106439"/>
    <x v="275"/>
    <d v="2011-11-04T00:00:00"/>
    <x v="153"/>
    <s v="United States"/>
    <s v="Los Angeles"/>
    <x v="0"/>
    <x v="8"/>
    <x v="535"/>
    <n v="251.91"/>
    <n v="9"/>
    <x v="574"/>
    <s v="2011-10"/>
    <n v="4"/>
    <n v="34.052234200000001"/>
    <n v="-118.24368490000001"/>
  </r>
  <r>
    <s v="CA-2011-106439"/>
    <x v="275"/>
    <d v="2011-11-04T00:00:00"/>
    <x v="153"/>
    <s v="United States"/>
    <s v="Los Angeles"/>
    <x v="0"/>
    <x v="2"/>
    <x v="536"/>
    <n v="12.39"/>
    <n v="3"/>
    <x v="575"/>
    <s v="2011-10"/>
    <n v="4"/>
    <n v="34.052234200000001"/>
    <n v="-118.24368490000001"/>
  </r>
  <r>
    <s v="CA-2012-133452"/>
    <x v="276"/>
    <d v="2012-04-19T00:00:00"/>
    <x v="86"/>
    <s v="United States"/>
    <s v="Pomona"/>
    <x v="0"/>
    <x v="8"/>
    <x v="537"/>
    <n v="199.96"/>
    <n v="4"/>
    <x v="530"/>
    <s v="2012-04"/>
    <n v="6"/>
    <n v="34.055103000000003"/>
    <n v="-117.7499909"/>
  </r>
  <r>
    <s v="CA-2012-133452"/>
    <x v="276"/>
    <d v="2012-04-19T00:00:00"/>
    <x v="86"/>
    <s v="United States"/>
    <s v="Pomona"/>
    <x v="0"/>
    <x v="6"/>
    <x v="538"/>
    <n v="710.83"/>
    <n v="3"/>
    <x v="576"/>
    <s v="2012-04"/>
    <n v="6"/>
    <n v="34.055103000000003"/>
    <n v="-117.7499909"/>
  </r>
  <r>
    <s v="US-2014-110996"/>
    <x v="81"/>
    <d v="2014-11-26T00:00:00"/>
    <x v="263"/>
    <s v="United States"/>
    <s v="Ontario"/>
    <x v="0"/>
    <x v="10"/>
    <x v="119"/>
    <n v="283.92"/>
    <n v="5"/>
    <x v="577"/>
    <s v="2014-11"/>
    <n v="5"/>
    <n v="34.063344299999997"/>
    <n v="-117.6508876"/>
  </r>
  <r>
    <s v="CA-2013-129693"/>
    <x v="277"/>
    <d v="2013-12-03T00:00:00"/>
    <x v="264"/>
    <s v="United States"/>
    <s v="Seattle"/>
    <x v="1"/>
    <x v="4"/>
    <x v="539"/>
    <n v="7.31"/>
    <n v="2"/>
    <x v="578"/>
    <s v="2013-11"/>
    <n v="6"/>
    <n v="47.606209499999999"/>
    <n v="-122.3320708"/>
  </r>
  <r>
    <s v="CA-2014-122504"/>
    <x v="278"/>
    <d v="2014-11-13T00:00:00"/>
    <x v="205"/>
    <s v="United States"/>
    <s v="Brentwood"/>
    <x v="0"/>
    <x v="8"/>
    <x v="540"/>
    <n v="59.97"/>
    <n v="3"/>
    <x v="579"/>
    <s v="2014-11"/>
    <n v="5"/>
    <n v="37.931868000000001"/>
    <n v="-121.69578629999999"/>
  </r>
  <r>
    <s v="CA-2014-122504"/>
    <x v="278"/>
    <d v="2014-11-13T00:00:00"/>
    <x v="205"/>
    <s v="United States"/>
    <s v="Brentwood"/>
    <x v="0"/>
    <x v="3"/>
    <x v="541"/>
    <n v="761.54"/>
    <n v="7"/>
    <x v="580"/>
    <s v="2014-11"/>
    <n v="5"/>
    <n v="37.931868000000001"/>
    <n v="-121.69578629999999"/>
  </r>
  <r>
    <s v="CA-2011-131051"/>
    <x v="279"/>
    <d v="2011-12-05T00:00:00"/>
    <x v="265"/>
    <s v="United States"/>
    <s v="San Francisco"/>
    <x v="0"/>
    <x v="1"/>
    <x v="542"/>
    <n v="58.2"/>
    <n v="3"/>
    <x v="581"/>
    <s v="2011-12"/>
    <n v="4"/>
    <n v="37.774929499999999"/>
    <n v="-122.4194155"/>
  </r>
  <r>
    <s v="CA-2012-120103"/>
    <x v="183"/>
    <d v="2012-12-29T00:00:00"/>
    <x v="266"/>
    <s v="United States"/>
    <s v="Phoenix"/>
    <x v="3"/>
    <x v="9"/>
    <x v="543"/>
    <n v="106.23"/>
    <n v="7"/>
    <x v="582"/>
    <s v="2012-12"/>
    <n v="5"/>
    <n v="33.448377100000002"/>
    <n v="-112.0740373"/>
  </r>
  <r>
    <s v="CA-2012-120103"/>
    <x v="183"/>
    <d v="2012-12-29T00:00:00"/>
    <x v="266"/>
    <s v="United States"/>
    <s v="Phoenix"/>
    <x v="3"/>
    <x v="3"/>
    <x v="544"/>
    <n v="111.98"/>
    <n v="2"/>
    <x v="308"/>
    <s v="2012-12"/>
    <n v="5"/>
    <n v="33.448377100000002"/>
    <n v="-112.0740373"/>
  </r>
  <r>
    <s v="CA-2012-120103"/>
    <x v="183"/>
    <d v="2012-12-29T00:00:00"/>
    <x v="266"/>
    <s v="United States"/>
    <s v="Phoenix"/>
    <x v="3"/>
    <x v="1"/>
    <x v="404"/>
    <n v="7.71"/>
    <n v="2"/>
    <x v="583"/>
    <s v="2012-12"/>
    <n v="5"/>
    <n v="33.448377100000002"/>
    <n v="-112.0740373"/>
  </r>
  <r>
    <s v="CA-2014-104647"/>
    <x v="280"/>
    <d v="2014-03-02T00:00:00"/>
    <x v="267"/>
    <s v="United States"/>
    <s v="Los Angeles"/>
    <x v="0"/>
    <x v="9"/>
    <x v="545"/>
    <n v="37.44"/>
    <n v="6"/>
    <x v="584"/>
    <s v="2014-02"/>
    <n v="6"/>
    <n v="34.052234200000001"/>
    <n v="-118.24368490000001"/>
  </r>
  <r>
    <s v="CA-2012-139290"/>
    <x v="281"/>
    <d v="2012-10-30T00:00:00"/>
    <x v="68"/>
    <s v="United States"/>
    <s v="Rancho Cucamonga"/>
    <x v="0"/>
    <x v="0"/>
    <x v="546"/>
    <n v="5.76"/>
    <n v="2"/>
    <x v="585"/>
    <s v="2012-10"/>
    <n v="4"/>
    <n v="34.106398899999988"/>
    <n v="-117.59310840000001"/>
  </r>
  <r>
    <s v="CA-2012-149678"/>
    <x v="276"/>
    <d v="2012-04-15T00:00:00"/>
    <x v="268"/>
    <s v="United States"/>
    <s v="Farmington"/>
    <x v="6"/>
    <x v="12"/>
    <x v="184"/>
    <n v="12.88"/>
    <n v="1"/>
    <x v="586"/>
    <s v="2012-04"/>
    <n v="2"/>
    <n v="36.728058300000008"/>
    <n v="-108.2186856"/>
  </r>
  <r>
    <s v="CA-2014-124401"/>
    <x v="75"/>
    <d v="2014-09-13T00:00:00"/>
    <x v="26"/>
    <s v="United States"/>
    <s v="Portland"/>
    <x v="4"/>
    <x v="7"/>
    <x v="547"/>
    <n v="37.68"/>
    <n v="3"/>
    <x v="587"/>
    <s v="2014-09"/>
    <n v="5"/>
    <n v="45.515231999999997"/>
    <n v="-122.6783853"/>
  </r>
  <r>
    <s v="CA-2014-124401"/>
    <x v="75"/>
    <d v="2014-09-13T00:00:00"/>
    <x v="26"/>
    <s v="United States"/>
    <s v="Portland"/>
    <x v="4"/>
    <x v="8"/>
    <x v="548"/>
    <n v="279.94"/>
    <n v="7"/>
    <x v="588"/>
    <s v="2014-09"/>
    <n v="5"/>
    <n v="45.515231999999997"/>
    <n v="-122.6783853"/>
  </r>
  <r>
    <s v="US-2011-140116"/>
    <x v="282"/>
    <d v="2011-03-17T00:00:00"/>
    <x v="269"/>
    <s v="United States"/>
    <s v="Denver"/>
    <x v="5"/>
    <x v="7"/>
    <x v="549"/>
    <n v="636.41"/>
    <n v="3"/>
    <x v="589"/>
    <s v="2011-03"/>
    <n v="7"/>
    <n v="39.739235800000003"/>
    <n v="-104.990251"/>
  </r>
  <r>
    <s v="US-2011-140116"/>
    <x v="282"/>
    <d v="2011-03-17T00:00:00"/>
    <x v="269"/>
    <s v="United States"/>
    <s v="Denver"/>
    <x v="5"/>
    <x v="2"/>
    <x v="550"/>
    <n v="83.17"/>
    <n v="4"/>
    <x v="18"/>
    <s v="2011-03"/>
    <n v="7"/>
    <n v="39.739235800000003"/>
    <n v="-104.990251"/>
  </r>
  <r>
    <s v="CA-2011-123295"/>
    <x v="283"/>
    <d v="2011-07-18T00:00:00"/>
    <x v="270"/>
    <s v="United States"/>
    <s v="Tucson"/>
    <x v="3"/>
    <x v="10"/>
    <x v="551"/>
    <n v="259.14"/>
    <n v="4"/>
    <x v="590"/>
    <s v="2011-07"/>
    <n v="0"/>
    <n v="32.253978699999998"/>
    <n v="-110.9741769"/>
  </r>
  <r>
    <s v="CA-2012-164882"/>
    <x v="30"/>
    <d v="2012-10-31T00:00:00"/>
    <x v="271"/>
    <s v="United States"/>
    <s v="Redlands"/>
    <x v="0"/>
    <x v="9"/>
    <x v="120"/>
    <n v="19.98"/>
    <n v="1"/>
    <x v="591"/>
    <s v="2012-10"/>
    <n v="0"/>
    <m/>
    <m/>
  </r>
  <r>
    <s v="CA-2012-164882"/>
    <x v="30"/>
    <d v="2012-10-31T00:00:00"/>
    <x v="271"/>
    <s v="United States"/>
    <s v="Redlands"/>
    <x v="0"/>
    <x v="4"/>
    <x v="552"/>
    <n v="398.35"/>
    <n v="3"/>
    <x v="592"/>
    <s v="2012-10"/>
    <n v="0"/>
    <m/>
    <m/>
  </r>
  <r>
    <s v="CA-2012-164882"/>
    <x v="30"/>
    <d v="2012-10-31T00:00:00"/>
    <x v="271"/>
    <s v="United States"/>
    <s v="Redlands"/>
    <x v="0"/>
    <x v="2"/>
    <x v="553"/>
    <n v="5.04"/>
    <n v="3"/>
    <x v="593"/>
    <s v="2012-10"/>
    <n v="0"/>
    <m/>
    <m/>
  </r>
  <r>
    <s v="CA-2012-164882"/>
    <x v="30"/>
    <d v="2012-10-31T00:00:00"/>
    <x v="271"/>
    <s v="United States"/>
    <s v="Redlands"/>
    <x v="0"/>
    <x v="11"/>
    <x v="419"/>
    <n v="17.45"/>
    <n v="5"/>
    <x v="594"/>
    <s v="2012-10"/>
    <n v="0"/>
    <m/>
    <m/>
  </r>
  <r>
    <s v="CA-2012-164882"/>
    <x v="30"/>
    <d v="2012-10-31T00:00:00"/>
    <x v="271"/>
    <s v="United States"/>
    <s v="Redlands"/>
    <x v="0"/>
    <x v="10"/>
    <x v="554"/>
    <n v="323.14"/>
    <n v="4"/>
    <x v="595"/>
    <s v="2012-10"/>
    <n v="0"/>
    <m/>
    <m/>
  </r>
  <r>
    <s v="CA-2012-164882"/>
    <x v="30"/>
    <d v="2012-10-31T00:00:00"/>
    <x v="271"/>
    <s v="United States"/>
    <s v="Redlands"/>
    <x v="0"/>
    <x v="12"/>
    <x v="555"/>
    <n v="29.7"/>
    <n v="3"/>
    <x v="596"/>
    <s v="2012-10"/>
    <n v="0"/>
    <m/>
    <m/>
  </r>
  <r>
    <s v="CA-2012-164882"/>
    <x v="30"/>
    <d v="2012-10-31T00:00:00"/>
    <x v="271"/>
    <s v="United States"/>
    <s v="Redlands"/>
    <x v="0"/>
    <x v="3"/>
    <x v="556"/>
    <n v="1295.8399999999999"/>
    <n v="4"/>
    <x v="597"/>
    <s v="2012-10"/>
    <n v="0"/>
    <m/>
    <m/>
  </r>
  <r>
    <s v="CA-2012-164882"/>
    <x v="30"/>
    <d v="2012-10-31T00:00:00"/>
    <x v="271"/>
    <s v="United States"/>
    <s v="Redlands"/>
    <x v="0"/>
    <x v="7"/>
    <x v="557"/>
    <n v="46.84"/>
    <n v="2"/>
    <x v="598"/>
    <s v="2012-10"/>
    <n v="0"/>
    <m/>
    <m/>
  </r>
  <r>
    <s v="CA-2012-164882"/>
    <x v="30"/>
    <d v="2012-10-31T00:00:00"/>
    <x v="271"/>
    <s v="United States"/>
    <s v="Redlands"/>
    <x v="0"/>
    <x v="15"/>
    <x v="558"/>
    <n v="425.83"/>
    <n v="1"/>
    <x v="599"/>
    <s v="2012-10"/>
    <n v="0"/>
    <m/>
    <m/>
  </r>
  <r>
    <s v="CA-2013-130267"/>
    <x v="284"/>
    <d v="2013-09-24T00:00:00"/>
    <x v="272"/>
    <s v="United States"/>
    <s v="Stockton"/>
    <x v="0"/>
    <x v="9"/>
    <x v="559"/>
    <n v="159.88"/>
    <n v="7"/>
    <x v="600"/>
    <s v="2013-09"/>
    <n v="4"/>
    <n v="37.9577016"/>
    <n v="-121.29077959999999"/>
  </r>
  <r>
    <s v="CA-2014-155460"/>
    <x v="285"/>
    <d v="2014-04-16T00:00:00"/>
    <x v="124"/>
    <s v="United States"/>
    <s v="Seattle"/>
    <x v="1"/>
    <x v="9"/>
    <x v="69"/>
    <n v="5.28"/>
    <n v="1"/>
    <x v="44"/>
    <s v="2014-04"/>
    <n v="2"/>
    <n v="47.606209499999999"/>
    <n v="-122.3320708"/>
  </r>
  <r>
    <s v="CA-2014-155460"/>
    <x v="285"/>
    <d v="2014-04-16T00:00:00"/>
    <x v="124"/>
    <s v="United States"/>
    <s v="Seattle"/>
    <x v="1"/>
    <x v="4"/>
    <x v="560"/>
    <n v="895.92"/>
    <n v="5"/>
    <x v="601"/>
    <s v="2014-04"/>
    <n v="2"/>
    <n v="47.606209499999999"/>
    <n v="-122.3320708"/>
  </r>
  <r>
    <s v="CA-2014-158246"/>
    <x v="286"/>
    <d v="2014-11-12T00:00:00"/>
    <x v="189"/>
    <s v="United States"/>
    <s v="Sunnyvale"/>
    <x v="0"/>
    <x v="10"/>
    <x v="469"/>
    <n v="215.98"/>
    <n v="3"/>
    <x v="602"/>
    <s v="2014-11"/>
    <n v="2"/>
    <n v="37.368830000000003"/>
    <n v="-122.03634959999999"/>
  </r>
  <r>
    <s v="CA-2011-141607"/>
    <x v="168"/>
    <d v="2011-12-17T00:00:00"/>
    <x v="273"/>
    <s v="United States"/>
    <s v="Concord"/>
    <x v="0"/>
    <x v="1"/>
    <x v="561"/>
    <n v="43.31"/>
    <n v="1"/>
    <x v="562"/>
    <s v="2011-12"/>
    <n v="5"/>
    <n v="37.977977600000003"/>
    <n v="-122.0310733"/>
  </r>
  <r>
    <s v="CA-2013-111115"/>
    <x v="69"/>
    <d v="2013-07-28T00:00:00"/>
    <x v="274"/>
    <s v="United States"/>
    <s v="Los Angeles"/>
    <x v="0"/>
    <x v="11"/>
    <x v="92"/>
    <n v="21.48"/>
    <n v="6"/>
    <x v="603"/>
    <s v="2013-07"/>
    <n v="2"/>
    <n v="34.052234200000001"/>
    <n v="-118.24368490000001"/>
  </r>
  <r>
    <s v="CA-2013-101938"/>
    <x v="287"/>
    <d v="2013-01-12T00:00:00"/>
    <x v="275"/>
    <s v="United States"/>
    <s v="Oakland"/>
    <x v="0"/>
    <x v="2"/>
    <x v="562"/>
    <n v="34.58"/>
    <n v="1"/>
    <x v="604"/>
    <s v="2013-01"/>
    <n v="5"/>
    <n v="37.804351400000002"/>
    <n v="-122.2711639"/>
  </r>
  <r>
    <s v="CA-2014-166296"/>
    <x v="288"/>
    <d v="2014-03-20T00:00:00"/>
    <x v="276"/>
    <s v="United States"/>
    <s v="Manteca"/>
    <x v="0"/>
    <x v="9"/>
    <x v="450"/>
    <n v="314.55"/>
    <n v="3"/>
    <x v="605"/>
    <s v="2014-03"/>
    <n v="6"/>
    <n v="37.797427300000003"/>
    <n v="-121.2160526"/>
  </r>
  <r>
    <s v="CA-2011-152296"/>
    <x v="289"/>
    <d v="2011-08-03T00:00:00"/>
    <x v="277"/>
    <s v="United States"/>
    <s v="San Francisco"/>
    <x v="0"/>
    <x v="4"/>
    <x v="563"/>
    <n v="19.75"/>
    <n v="3"/>
    <x v="606"/>
    <s v="2011-08"/>
    <n v="2"/>
    <n v="37.774929499999999"/>
    <n v="-122.4194155"/>
  </r>
  <r>
    <s v="CA-2013-125738"/>
    <x v="290"/>
    <d v="2013-10-22T00:00:00"/>
    <x v="278"/>
    <s v="United States"/>
    <s v="Salt Lake City"/>
    <x v="2"/>
    <x v="9"/>
    <x v="564"/>
    <n v="45.68"/>
    <n v="2"/>
    <x v="607"/>
    <s v="2013-10"/>
    <n v="6"/>
    <n v="40.760779300000003"/>
    <n v="-111.89104740000001"/>
  </r>
  <r>
    <s v="CA-2013-125738"/>
    <x v="290"/>
    <d v="2013-10-22T00:00:00"/>
    <x v="278"/>
    <s v="United States"/>
    <s v="Salt Lake City"/>
    <x v="2"/>
    <x v="9"/>
    <x v="452"/>
    <n v="60.12"/>
    <n v="9"/>
    <x v="608"/>
    <s v="2013-10"/>
    <n v="6"/>
    <n v="40.760779300000003"/>
    <n v="-111.89104740000001"/>
  </r>
  <r>
    <s v="CA-2013-125738"/>
    <x v="290"/>
    <d v="2013-10-22T00:00:00"/>
    <x v="278"/>
    <s v="United States"/>
    <s v="Salt Lake City"/>
    <x v="2"/>
    <x v="4"/>
    <x v="565"/>
    <n v="41.72"/>
    <n v="5"/>
    <x v="609"/>
    <s v="2013-10"/>
    <n v="6"/>
    <n v="40.760779300000003"/>
    <n v="-111.89104740000001"/>
  </r>
  <r>
    <s v="CA-2013-125738"/>
    <x v="290"/>
    <d v="2013-10-22T00:00:00"/>
    <x v="278"/>
    <s v="United States"/>
    <s v="Salt Lake City"/>
    <x v="2"/>
    <x v="9"/>
    <x v="139"/>
    <n v="71.599999999999994"/>
    <n v="8"/>
    <x v="610"/>
    <s v="2013-10"/>
    <n v="6"/>
    <n v="40.760779300000003"/>
    <n v="-111.89104740000001"/>
  </r>
  <r>
    <s v="CA-2014-124576"/>
    <x v="291"/>
    <d v="2014-08-05T00:00:00"/>
    <x v="279"/>
    <s v="United States"/>
    <s v="Salinas"/>
    <x v="0"/>
    <x v="4"/>
    <x v="566"/>
    <n v="54.9"/>
    <n v="2"/>
    <x v="611"/>
    <s v="2014-08"/>
    <n v="3"/>
    <n v="36.677737200000003"/>
    <n v="-121.6555013"/>
  </r>
  <r>
    <s v="CA-2013-118913"/>
    <x v="292"/>
    <d v="2013-06-30T00:00:00"/>
    <x v="280"/>
    <s v="United States"/>
    <s v="Los Angeles"/>
    <x v="0"/>
    <x v="5"/>
    <x v="567"/>
    <n v="60.81"/>
    <n v="3"/>
    <x v="612"/>
    <s v="2013-06"/>
    <n v="4"/>
    <n v="34.052234200000001"/>
    <n v="-118.24368490000001"/>
  </r>
  <r>
    <s v="CA-2013-128412"/>
    <x v="35"/>
    <d v="2013-12-18T00:00:00"/>
    <x v="154"/>
    <s v="United States"/>
    <s v="Seattle"/>
    <x v="1"/>
    <x v="4"/>
    <x v="568"/>
    <n v="153.55000000000001"/>
    <n v="3"/>
    <x v="613"/>
    <s v="2013-12"/>
    <n v="7"/>
    <n v="47.606209499999999"/>
    <n v="-122.3320708"/>
  </r>
  <r>
    <s v="CA-2013-128412"/>
    <x v="35"/>
    <d v="2013-12-18T00:00:00"/>
    <x v="154"/>
    <s v="United States"/>
    <s v="Seattle"/>
    <x v="1"/>
    <x v="5"/>
    <x v="569"/>
    <n v="65.34"/>
    <n v="3"/>
    <x v="150"/>
    <s v="2013-12"/>
    <n v="7"/>
    <n v="47.606209499999999"/>
    <n v="-122.3320708"/>
  </r>
  <r>
    <s v="CA-2013-128412"/>
    <x v="35"/>
    <d v="2013-12-18T00:00:00"/>
    <x v="154"/>
    <s v="United States"/>
    <s v="Seattle"/>
    <x v="1"/>
    <x v="9"/>
    <x v="570"/>
    <n v="123.92"/>
    <n v="4"/>
    <x v="614"/>
    <s v="2013-12"/>
    <n v="7"/>
    <n v="47.606209499999999"/>
    <n v="-122.3320708"/>
  </r>
  <r>
    <s v="CA-2013-128412"/>
    <x v="35"/>
    <d v="2013-12-18T00:00:00"/>
    <x v="154"/>
    <s v="United States"/>
    <s v="Seattle"/>
    <x v="1"/>
    <x v="5"/>
    <x v="571"/>
    <n v="35.1"/>
    <n v="3"/>
    <x v="615"/>
    <s v="2013-12"/>
    <n v="7"/>
    <n v="47.606209499999999"/>
    <n v="-122.3320708"/>
  </r>
  <r>
    <s v="CA-2013-128412"/>
    <x v="35"/>
    <d v="2013-12-18T00:00:00"/>
    <x v="154"/>
    <s v="United States"/>
    <s v="Seattle"/>
    <x v="1"/>
    <x v="8"/>
    <x v="472"/>
    <n v="44.75"/>
    <n v="5"/>
    <x v="223"/>
    <s v="2013-12"/>
    <n v="7"/>
    <n v="47.606209499999999"/>
    <n v="-122.3320708"/>
  </r>
  <r>
    <s v="CA-2012-138002"/>
    <x v="293"/>
    <d v="2012-09-12T00:00:00"/>
    <x v="184"/>
    <s v="United States"/>
    <s v="Seattle"/>
    <x v="1"/>
    <x v="4"/>
    <x v="572"/>
    <n v="6.1"/>
    <n v="2"/>
    <x v="616"/>
    <s v="2012-09"/>
    <n v="6"/>
    <n v="47.606209499999999"/>
    <n v="-122.3320708"/>
  </r>
  <r>
    <s v="CA-2012-138002"/>
    <x v="293"/>
    <d v="2012-09-12T00:00:00"/>
    <x v="184"/>
    <s v="United States"/>
    <s v="Seattle"/>
    <x v="1"/>
    <x v="1"/>
    <x v="573"/>
    <n v="191.82"/>
    <n v="3"/>
    <x v="617"/>
    <s v="2012-09"/>
    <n v="6"/>
    <n v="47.606209499999999"/>
    <n v="-122.3320708"/>
  </r>
  <r>
    <s v="CA-2014-129378"/>
    <x v="84"/>
    <d v="2014-10-03T00:00:00"/>
    <x v="281"/>
    <s v="United States"/>
    <s v="San Jose"/>
    <x v="0"/>
    <x v="4"/>
    <x v="274"/>
    <n v="1.44"/>
    <n v="1"/>
    <x v="618"/>
    <s v="2014-10"/>
    <n v="1"/>
    <n v="37.338740000000001"/>
    <n v="-121.88525250000001"/>
  </r>
  <r>
    <s v="CA-2014-129378"/>
    <x v="84"/>
    <d v="2014-10-03T00:00:00"/>
    <x v="281"/>
    <s v="United States"/>
    <s v="San Jose"/>
    <x v="0"/>
    <x v="4"/>
    <x v="94"/>
    <n v="61.78"/>
    <n v="13"/>
    <x v="619"/>
    <s v="2014-10"/>
    <n v="1"/>
    <n v="37.338740000000001"/>
    <n v="-121.88525250000001"/>
  </r>
  <r>
    <s v="CA-2014-129378"/>
    <x v="84"/>
    <d v="2014-10-03T00:00:00"/>
    <x v="281"/>
    <s v="United States"/>
    <s v="San Jose"/>
    <x v="0"/>
    <x v="5"/>
    <x v="574"/>
    <n v="241.96"/>
    <n v="2"/>
    <x v="620"/>
    <s v="2014-10"/>
    <n v="1"/>
    <n v="37.338740000000001"/>
    <n v="-121.88525250000001"/>
  </r>
  <r>
    <s v="CA-2014-129378"/>
    <x v="84"/>
    <d v="2014-10-03T00:00:00"/>
    <x v="281"/>
    <s v="United States"/>
    <s v="San Jose"/>
    <x v="0"/>
    <x v="10"/>
    <x v="575"/>
    <n v="108.61"/>
    <n v="4"/>
    <x v="621"/>
    <s v="2014-10"/>
    <n v="1"/>
    <n v="37.338740000000001"/>
    <n v="-121.88525250000001"/>
  </r>
  <r>
    <s v="CA-2014-130841"/>
    <x v="294"/>
    <d v="2014-08-02T00:00:00"/>
    <x v="282"/>
    <s v="United States"/>
    <s v="San Francisco"/>
    <x v="0"/>
    <x v="4"/>
    <x v="576"/>
    <n v="9.98"/>
    <n v="4"/>
    <x v="622"/>
    <s v="2014-07"/>
    <n v="4"/>
    <n v="37.774929499999999"/>
    <n v="-122.4194155"/>
  </r>
  <r>
    <s v="CA-2014-130841"/>
    <x v="294"/>
    <d v="2014-08-02T00:00:00"/>
    <x v="282"/>
    <s v="United States"/>
    <s v="San Francisco"/>
    <x v="0"/>
    <x v="7"/>
    <x v="577"/>
    <n v="14.98"/>
    <n v="1"/>
    <x v="623"/>
    <s v="2014-07"/>
    <n v="4"/>
    <n v="37.774929499999999"/>
    <n v="-122.4194155"/>
  </r>
  <r>
    <s v="CA-2014-130841"/>
    <x v="294"/>
    <d v="2014-08-02T00:00:00"/>
    <x v="282"/>
    <s v="United States"/>
    <s v="San Francisco"/>
    <x v="0"/>
    <x v="3"/>
    <x v="578"/>
    <n v="1145.5999999999999"/>
    <n v="4"/>
    <x v="624"/>
    <s v="2014-07"/>
    <n v="4"/>
    <n v="37.774929499999999"/>
    <n v="-122.4194155"/>
  </r>
  <r>
    <s v="CA-2013-106383"/>
    <x v="295"/>
    <d v="2013-03-22T00:00:00"/>
    <x v="283"/>
    <s v="United States"/>
    <s v="Littleton"/>
    <x v="5"/>
    <x v="15"/>
    <x v="579"/>
    <n v="72.290000000000006"/>
    <n v="1"/>
    <x v="625"/>
    <s v="2013-03"/>
    <n v="2"/>
    <n v="39.613320999999999"/>
    <n v="-105.0166498"/>
  </r>
  <r>
    <s v="CA-2011-128055"/>
    <x v="296"/>
    <d v="2011-04-05T00:00:00"/>
    <x v="170"/>
    <s v="United States"/>
    <s v="San Francisco"/>
    <x v="0"/>
    <x v="4"/>
    <x v="580"/>
    <n v="673.57"/>
    <n v="2"/>
    <x v="626"/>
    <s v="2011-03"/>
    <n v="5"/>
    <n v="37.774929499999999"/>
    <n v="-122.4194155"/>
  </r>
  <r>
    <s v="CA-2011-128055"/>
    <x v="296"/>
    <d v="2011-04-05T00:00:00"/>
    <x v="170"/>
    <s v="United States"/>
    <s v="San Francisco"/>
    <x v="0"/>
    <x v="5"/>
    <x v="581"/>
    <n v="52.98"/>
    <n v="2"/>
    <x v="627"/>
    <s v="2011-03"/>
    <n v="5"/>
    <n v="37.774929499999999"/>
    <n v="-122.4194155"/>
  </r>
  <r>
    <s v="CA-2012-123232"/>
    <x v="297"/>
    <d v="2012-12-16T00:00:00"/>
    <x v="284"/>
    <s v="United States"/>
    <s v="Portland"/>
    <x v="4"/>
    <x v="3"/>
    <x v="582"/>
    <n v="319.97000000000003"/>
    <n v="4"/>
    <x v="628"/>
    <s v="2012-12"/>
    <n v="2"/>
    <n v="45.515231999999997"/>
    <n v="-122.6783853"/>
  </r>
  <r>
    <s v="CA-2013-122322"/>
    <x v="298"/>
    <d v="2013-07-22T00:00:00"/>
    <x v="285"/>
    <s v="United States"/>
    <s v="Provo"/>
    <x v="2"/>
    <x v="12"/>
    <x v="583"/>
    <n v="44.4"/>
    <n v="5"/>
    <x v="629"/>
    <s v="2013-07"/>
    <n v="6"/>
    <n v="40.233843800000002"/>
    <n v="-111.65853370000001"/>
  </r>
  <r>
    <s v="CA-2013-146633"/>
    <x v="256"/>
    <d v="2013-11-18T00:00:00"/>
    <x v="286"/>
    <s v="United States"/>
    <s v="Los Angeles"/>
    <x v="0"/>
    <x v="4"/>
    <x v="584"/>
    <n v="1016.79"/>
    <n v="1"/>
    <x v="630"/>
    <s v="2013-11"/>
    <n v="2"/>
    <n v="34.052234200000001"/>
    <n v="-118.24368490000001"/>
  </r>
  <r>
    <s v="CA-2013-146633"/>
    <x v="256"/>
    <d v="2013-11-18T00:00:00"/>
    <x v="286"/>
    <s v="United States"/>
    <s v="Los Angeles"/>
    <x v="0"/>
    <x v="4"/>
    <x v="585"/>
    <n v="38.14"/>
    <n v="7"/>
    <x v="56"/>
    <s v="2013-11"/>
    <n v="2"/>
    <n v="34.052234200000001"/>
    <n v="-118.24368490000001"/>
  </r>
  <r>
    <s v="CA-2014-103380"/>
    <x v="250"/>
    <d v="2014-11-26T00:00:00"/>
    <x v="287"/>
    <s v="United States"/>
    <s v="Pasadena"/>
    <x v="0"/>
    <x v="7"/>
    <x v="453"/>
    <n v="56.56"/>
    <n v="2"/>
    <x v="631"/>
    <s v="2014-11"/>
    <n v="4"/>
    <n v="34.147784899999998"/>
    <n v="-118.1445155"/>
  </r>
  <r>
    <s v="CA-2014-103380"/>
    <x v="250"/>
    <d v="2014-11-26T00:00:00"/>
    <x v="287"/>
    <s v="United States"/>
    <s v="Pasadena"/>
    <x v="0"/>
    <x v="2"/>
    <x v="586"/>
    <n v="5.56"/>
    <n v="2"/>
    <x v="632"/>
    <s v="2014-11"/>
    <n v="4"/>
    <n v="34.147784899999998"/>
    <n v="-118.1445155"/>
  </r>
  <r>
    <s v="CA-2014-103380"/>
    <x v="250"/>
    <d v="2014-11-26T00:00:00"/>
    <x v="287"/>
    <s v="United States"/>
    <s v="Pasadena"/>
    <x v="0"/>
    <x v="11"/>
    <x v="587"/>
    <n v="9.02"/>
    <n v="2"/>
    <x v="633"/>
    <s v="2014-11"/>
    <n v="4"/>
    <n v="34.147784899999998"/>
    <n v="-118.1445155"/>
  </r>
  <r>
    <s v="CA-2014-103380"/>
    <x v="250"/>
    <d v="2014-11-26T00:00:00"/>
    <x v="287"/>
    <s v="United States"/>
    <s v="Pasadena"/>
    <x v="0"/>
    <x v="5"/>
    <x v="588"/>
    <n v="8.6199999999999992"/>
    <n v="1"/>
    <x v="634"/>
    <s v="2014-11"/>
    <n v="4"/>
    <n v="34.147784899999998"/>
    <n v="-118.1445155"/>
  </r>
  <r>
    <s v="CA-2014-103380"/>
    <x v="250"/>
    <d v="2014-11-26T00:00:00"/>
    <x v="287"/>
    <s v="United States"/>
    <s v="Pasadena"/>
    <x v="0"/>
    <x v="3"/>
    <x v="508"/>
    <n v="659.98"/>
    <n v="3"/>
    <x v="534"/>
    <s v="2014-11"/>
    <n v="4"/>
    <n v="34.147784899999998"/>
    <n v="-118.1445155"/>
  </r>
  <r>
    <s v="CA-2012-116092"/>
    <x v="299"/>
    <d v="2012-02-18T00:00:00"/>
    <x v="288"/>
    <s v="United States"/>
    <s v="Los Angeles"/>
    <x v="0"/>
    <x v="9"/>
    <x v="589"/>
    <n v="13.36"/>
    <n v="2"/>
    <x v="464"/>
    <s v="2012-02"/>
    <n v="3"/>
    <n v="34.052234200000001"/>
    <n v="-118.24368490000001"/>
  </r>
  <r>
    <s v="CA-2012-116092"/>
    <x v="299"/>
    <d v="2012-02-18T00:00:00"/>
    <x v="288"/>
    <s v="United States"/>
    <s v="Los Angeles"/>
    <x v="0"/>
    <x v="4"/>
    <x v="565"/>
    <n v="41.72"/>
    <n v="5"/>
    <x v="609"/>
    <s v="2012-02"/>
    <n v="3"/>
    <n v="34.052234200000001"/>
    <n v="-118.24368490000001"/>
  </r>
  <r>
    <s v="CA-2012-116092"/>
    <x v="299"/>
    <d v="2012-02-18T00:00:00"/>
    <x v="288"/>
    <s v="United States"/>
    <s v="Los Angeles"/>
    <x v="0"/>
    <x v="4"/>
    <x v="590"/>
    <n v="11.52"/>
    <n v="5"/>
    <x v="635"/>
    <s v="2012-02"/>
    <n v="3"/>
    <n v="34.052234200000001"/>
    <n v="-118.24368490000001"/>
  </r>
  <r>
    <s v="CA-2012-116092"/>
    <x v="299"/>
    <d v="2012-02-18T00:00:00"/>
    <x v="288"/>
    <s v="United States"/>
    <s v="Los Angeles"/>
    <x v="0"/>
    <x v="5"/>
    <x v="591"/>
    <n v="541.44000000000005"/>
    <n v="6"/>
    <x v="636"/>
    <s v="2012-02"/>
    <n v="3"/>
    <n v="34.052234200000001"/>
    <n v="-118.24368490000001"/>
  </r>
  <r>
    <s v="CA-2012-116092"/>
    <x v="299"/>
    <d v="2012-02-18T00:00:00"/>
    <x v="288"/>
    <s v="United States"/>
    <s v="Los Angeles"/>
    <x v="0"/>
    <x v="9"/>
    <x v="592"/>
    <n v="19.440000000000001"/>
    <n v="3"/>
    <x v="177"/>
    <s v="2012-02"/>
    <n v="3"/>
    <n v="34.052234200000001"/>
    <n v="-118.24368490000001"/>
  </r>
  <r>
    <s v="CA-2013-117849"/>
    <x v="78"/>
    <d v="2013-04-18T00:00:00"/>
    <x v="289"/>
    <s v="United States"/>
    <s v="San Diego"/>
    <x v="0"/>
    <x v="9"/>
    <x v="47"/>
    <n v="143.69999999999999"/>
    <n v="3"/>
    <x v="46"/>
    <s v="2013-04"/>
    <n v="2"/>
    <n v="32.715738000000002"/>
    <n v="-117.1610838"/>
  </r>
  <r>
    <s v="CA-2012-169201"/>
    <x v="300"/>
    <d v="2012-10-01T00:00:00"/>
    <x v="172"/>
    <s v="United States"/>
    <s v="San Francisco"/>
    <x v="0"/>
    <x v="5"/>
    <x v="593"/>
    <n v="43.26"/>
    <n v="3"/>
    <x v="637"/>
    <s v="2012-09"/>
    <n v="3"/>
    <n v="37.774929499999999"/>
    <n v="-122.4194155"/>
  </r>
  <r>
    <s v="CA-2012-169201"/>
    <x v="300"/>
    <d v="2012-10-01T00:00:00"/>
    <x v="172"/>
    <s v="United States"/>
    <s v="San Francisco"/>
    <x v="0"/>
    <x v="5"/>
    <x v="569"/>
    <n v="43.56"/>
    <n v="2"/>
    <x v="638"/>
    <s v="2012-09"/>
    <n v="3"/>
    <n v="37.774929499999999"/>
    <n v="-122.4194155"/>
  </r>
  <r>
    <s v="CA-2014-105214"/>
    <x v="301"/>
    <d v="2014-06-20T00:00:00"/>
    <x v="16"/>
    <s v="United States"/>
    <s v="San Francisco"/>
    <x v="0"/>
    <x v="10"/>
    <x v="594"/>
    <n v="1212.96"/>
    <n v="7"/>
    <x v="639"/>
    <s v="2014-06"/>
    <n v="3"/>
    <n v="37.774929499999999"/>
    <n v="-122.4194155"/>
  </r>
  <r>
    <s v="CA-2014-105214"/>
    <x v="301"/>
    <d v="2014-06-20T00:00:00"/>
    <x v="16"/>
    <s v="United States"/>
    <s v="San Francisco"/>
    <x v="0"/>
    <x v="9"/>
    <x v="595"/>
    <n v="18.54"/>
    <n v="2"/>
    <x v="640"/>
    <s v="2014-06"/>
    <n v="3"/>
    <n v="37.774929499999999"/>
    <n v="-122.4194155"/>
  </r>
  <r>
    <s v="CA-2012-117611"/>
    <x v="302"/>
    <d v="2012-11-10T00:00:00"/>
    <x v="290"/>
    <s v="United States"/>
    <s v="San Diego"/>
    <x v="0"/>
    <x v="11"/>
    <x v="596"/>
    <n v="5"/>
    <n v="1"/>
    <x v="163"/>
    <s v="2012-11"/>
    <n v="2"/>
    <n v="32.715738000000002"/>
    <n v="-117.1610838"/>
  </r>
  <r>
    <s v="CA-2012-117611"/>
    <x v="302"/>
    <d v="2012-11-10T00:00:00"/>
    <x v="290"/>
    <s v="United States"/>
    <s v="San Diego"/>
    <x v="0"/>
    <x v="8"/>
    <x v="597"/>
    <n v="371.97"/>
    <n v="3"/>
    <x v="641"/>
    <s v="2012-11"/>
    <n v="2"/>
    <n v="32.715738000000002"/>
    <n v="-117.1610838"/>
  </r>
  <r>
    <s v="CA-2014-137470"/>
    <x v="303"/>
    <d v="2014-09-18T00:00:00"/>
    <x v="291"/>
    <s v="United States"/>
    <s v="Seattle"/>
    <x v="1"/>
    <x v="9"/>
    <x v="598"/>
    <n v="12.96"/>
    <n v="2"/>
    <x v="642"/>
    <s v="2014-09"/>
    <n v="0"/>
    <n v="47.606209499999999"/>
    <n v="-122.3320708"/>
  </r>
  <r>
    <s v="CA-2012-102036"/>
    <x v="304"/>
    <d v="2012-09-27T00:00:00"/>
    <x v="28"/>
    <s v="United States"/>
    <s v="Seattle"/>
    <x v="1"/>
    <x v="7"/>
    <x v="599"/>
    <n v="199.74"/>
    <n v="6"/>
    <x v="643"/>
    <s v="2012-09"/>
    <n v="6"/>
    <n v="47.606209499999999"/>
    <n v="-122.3320708"/>
  </r>
  <r>
    <s v="CA-2012-142944"/>
    <x v="305"/>
    <d v="2012-03-11T00:00:00"/>
    <x v="125"/>
    <s v="United States"/>
    <s v="San Francisco"/>
    <x v="0"/>
    <x v="1"/>
    <x v="600"/>
    <n v="435.26"/>
    <n v="7"/>
    <x v="644"/>
    <s v="2012-03"/>
    <n v="5"/>
    <n v="37.774929499999999"/>
    <n v="-122.4194155"/>
  </r>
  <r>
    <s v="CA-2012-142944"/>
    <x v="305"/>
    <d v="2012-03-11T00:00:00"/>
    <x v="125"/>
    <s v="United States"/>
    <s v="San Francisco"/>
    <x v="0"/>
    <x v="14"/>
    <x v="601"/>
    <n v="1119.98"/>
    <n v="2"/>
    <x v="645"/>
    <s v="2012-03"/>
    <n v="5"/>
    <n v="37.774929499999999"/>
    <n v="-122.4194155"/>
  </r>
  <r>
    <s v="CA-2011-157882"/>
    <x v="306"/>
    <d v="2011-10-08T00:00:00"/>
    <x v="292"/>
    <s v="United States"/>
    <s v="Los Angeles"/>
    <x v="0"/>
    <x v="6"/>
    <x v="602"/>
    <n v="143.43"/>
    <n v="1"/>
    <x v="87"/>
    <s v="2011-10"/>
    <n v="5"/>
    <n v="34.052234200000001"/>
    <n v="-118.24368490000001"/>
  </r>
  <r>
    <s v="CA-2011-157882"/>
    <x v="306"/>
    <d v="2011-10-08T00:00:00"/>
    <x v="292"/>
    <s v="United States"/>
    <s v="Los Angeles"/>
    <x v="0"/>
    <x v="10"/>
    <x v="603"/>
    <n v="122.35"/>
    <n v="3"/>
    <x v="646"/>
    <s v="2011-10"/>
    <n v="5"/>
    <n v="34.052234200000001"/>
    <n v="-118.24368490000001"/>
  </r>
  <r>
    <s v="CA-2014-142622"/>
    <x v="200"/>
    <d v="2014-11-03T00:00:00"/>
    <x v="293"/>
    <s v="United States"/>
    <s v="Seattle"/>
    <x v="1"/>
    <x v="10"/>
    <x v="534"/>
    <n v="97.57"/>
    <n v="2"/>
    <x v="564"/>
    <s v="2014-10"/>
    <n v="3"/>
    <n v="47.606209499999999"/>
    <n v="-122.3320708"/>
  </r>
  <r>
    <s v="CA-2014-142622"/>
    <x v="200"/>
    <d v="2014-11-03T00:00:00"/>
    <x v="293"/>
    <s v="United States"/>
    <s v="Seattle"/>
    <x v="1"/>
    <x v="10"/>
    <x v="604"/>
    <n v="614.27"/>
    <n v="8"/>
    <x v="647"/>
    <s v="2014-10"/>
    <n v="3"/>
    <n v="47.606209499999999"/>
    <n v="-122.3320708"/>
  </r>
  <r>
    <s v="CA-2014-142622"/>
    <x v="200"/>
    <d v="2014-11-03T00:00:00"/>
    <x v="293"/>
    <s v="United States"/>
    <s v="Seattle"/>
    <x v="1"/>
    <x v="15"/>
    <x v="342"/>
    <n v="199.98"/>
    <n v="2"/>
    <x v="293"/>
    <s v="2014-10"/>
    <n v="3"/>
    <n v="47.606209499999999"/>
    <n v="-122.3320708"/>
  </r>
  <r>
    <s v="CA-2014-143343"/>
    <x v="67"/>
    <d v="2014-06-14T00:00:00"/>
    <x v="294"/>
    <s v="United States"/>
    <s v="Los Angeles"/>
    <x v="0"/>
    <x v="2"/>
    <x v="605"/>
    <n v="16.399999999999999"/>
    <n v="5"/>
    <x v="648"/>
    <s v="2014-06"/>
    <n v="3"/>
    <n v="34.052234200000001"/>
    <n v="-118.24368490000001"/>
  </r>
  <r>
    <s v="CA-2014-115154"/>
    <x v="307"/>
    <d v="2014-01-12T00:00:00"/>
    <x v="295"/>
    <s v="United States"/>
    <s v="Seattle"/>
    <x v="1"/>
    <x v="6"/>
    <x v="606"/>
    <n v="892.98"/>
    <n v="2"/>
    <x v="649"/>
    <s v="2014-01"/>
    <n v="3"/>
    <n v="47.606209499999999"/>
    <n v="-122.3320708"/>
  </r>
  <r>
    <s v="US-2014-120418"/>
    <x v="217"/>
    <d v="2014-06-13T00:00:00"/>
    <x v="296"/>
    <s v="United States"/>
    <s v="Peoria"/>
    <x v="3"/>
    <x v="10"/>
    <x v="607"/>
    <n v="280.79000000000002"/>
    <n v="1"/>
    <x v="650"/>
    <s v="2014-06"/>
    <n v="1"/>
    <n v="33.580595500000001"/>
    <n v="-112.2373779"/>
  </r>
  <r>
    <s v="US-2014-120418"/>
    <x v="217"/>
    <d v="2014-06-13T00:00:00"/>
    <x v="296"/>
    <s v="United States"/>
    <s v="Peoria"/>
    <x v="3"/>
    <x v="7"/>
    <x v="24"/>
    <n v="68.45"/>
    <n v="4"/>
    <x v="651"/>
    <s v="2014-06"/>
    <n v="1"/>
    <n v="33.580595500000001"/>
    <n v="-112.2373779"/>
  </r>
  <r>
    <s v="US-2014-120418"/>
    <x v="217"/>
    <d v="2014-06-13T00:00:00"/>
    <x v="296"/>
    <s v="United States"/>
    <s v="Peoria"/>
    <x v="3"/>
    <x v="2"/>
    <x v="280"/>
    <n v="88.04"/>
    <n v="5"/>
    <x v="652"/>
    <s v="2014-06"/>
    <n v="1"/>
    <n v="33.580595500000001"/>
    <n v="-112.2373779"/>
  </r>
  <r>
    <s v="US-2014-120418"/>
    <x v="217"/>
    <d v="2014-06-13T00:00:00"/>
    <x v="296"/>
    <s v="United States"/>
    <s v="Peoria"/>
    <x v="3"/>
    <x v="2"/>
    <x v="608"/>
    <n v="15.87"/>
    <n v="1"/>
    <x v="653"/>
    <s v="2014-06"/>
    <n v="1"/>
    <n v="33.580595500000001"/>
    <n v="-112.2373779"/>
  </r>
  <r>
    <s v="US-2014-120418"/>
    <x v="217"/>
    <d v="2014-06-13T00:00:00"/>
    <x v="296"/>
    <s v="United States"/>
    <s v="Peoria"/>
    <x v="3"/>
    <x v="7"/>
    <x v="225"/>
    <n v="215.59"/>
    <n v="3"/>
    <x v="654"/>
    <s v="2014-06"/>
    <n v="1"/>
    <n v="33.580595500000001"/>
    <n v="-112.2373779"/>
  </r>
  <r>
    <s v="CA-2014-165491"/>
    <x v="308"/>
    <d v="2014-03-25T00:00:00"/>
    <x v="111"/>
    <s v="United States"/>
    <s v="Seattle"/>
    <x v="1"/>
    <x v="8"/>
    <x v="609"/>
    <n v="265.93"/>
    <n v="7"/>
    <x v="655"/>
    <s v="2014-03"/>
    <n v="4"/>
    <n v="47.606209499999999"/>
    <n v="-122.3320708"/>
  </r>
  <r>
    <s v="CA-2014-138422"/>
    <x v="151"/>
    <d v="2014-09-27T00:00:00"/>
    <x v="297"/>
    <s v="United States"/>
    <s v="Fort Collins"/>
    <x v="5"/>
    <x v="13"/>
    <x v="610"/>
    <n v="14.35"/>
    <n v="3"/>
    <x v="656"/>
    <s v="2014-09"/>
    <n v="3"/>
    <n v="40.5852602"/>
    <n v="-105.084423"/>
  </r>
  <r>
    <s v="CA-2013-155187"/>
    <x v="309"/>
    <d v="2013-09-27T00:00:00"/>
    <x v="298"/>
    <s v="United States"/>
    <s v="Los Angeles"/>
    <x v="0"/>
    <x v="7"/>
    <x v="611"/>
    <n v="41.96"/>
    <n v="2"/>
    <x v="657"/>
    <s v="2013-09"/>
    <n v="2"/>
    <n v="34.052234200000001"/>
    <n v="-118.24368490000001"/>
  </r>
  <r>
    <s v="CA-2013-155187"/>
    <x v="309"/>
    <d v="2013-09-27T00:00:00"/>
    <x v="298"/>
    <s v="United States"/>
    <s v="Los Angeles"/>
    <x v="0"/>
    <x v="9"/>
    <x v="612"/>
    <n v="41.7"/>
    <n v="5"/>
    <x v="619"/>
    <s v="2013-09"/>
    <n v="2"/>
    <n v="34.052234200000001"/>
    <n v="-118.24368490000001"/>
  </r>
  <r>
    <s v="CA-2014-109701"/>
    <x v="239"/>
    <d v="2014-12-04T00:00:00"/>
    <x v="299"/>
    <s v="United States"/>
    <s v="Los Angeles"/>
    <x v="0"/>
    <x v="4"/>
    <x v="57"/>
    <n v="9.02"/>
    <n v="6"/>
    <x v="658"/>
    <s v="2014-12"/>
    <n v="1"/>
    <n v="34.052234200000001"/>
    <n v="-118.24368490000001"/>
  </r>
  <r>
    <s v="CA-2014-109701"/>
    <x v="239"/>
    <d v="2014-12-04T00:00:00"/>
    <x v="299"/>
    <s v="United States"/>
    <s v="Los Angeles"/>
    <x v="0"/>
    <x v="4"/>
    <x v="613"/>
    <n v="69.459999999999994"/>
    <n v="2"/>
    <x v="659"/>
    <s v="2014-12"/>
    <n v="1"/>
    <n v="34.052234200000001"/>
    <n v="-118.24368490000001"/>
  </r>
  <r>
    <s v="CA-2014-109701"/>
    <x v="239"/>
    <d v="2014-12-04T00:00:00"/>
    <x v="299"/>
    <s v="United States"/>
    <s v="Los Angeles"/>
    <x v="0"/>
    <x v="9"/>
    <x v="113"/>
    <n v="10.86"/>
    <n v="2"/>
    <x v="660"/>
    <s v="2014-12"/>
    <n v="1"/>
    <n v="34.052234200000001"/>
    <n v="-118.24368490000001"/>
  </r>
  <r>
    <s v="CA-2014-109701"/>
    <x v="239"/>
    <d v="2014-12-04T00:00:00"/>
    <x v="299"/>
    <s v="United States"/>
    <s v="Los Angeles"/>
    <x v="0"/>
    <x v="5"/>
    <x v="581"/>
    <n v="79.47"/>
    <n v="3"/>
    <x v="661"/>
    <s v="2014-12"/>
    <n v="1"/>
    <n v="34.052234200000001"/>
    <n v="-118.24368490000001"/>
  </r>
  <r>
    <s v="CA-2014-109701"/>
    <x v="239"/>
    <d v="2014-12-04T00:00:00"/>
    <x v="299"/>
    <s v="United States"/>
    <s v="Los Angeles"/>
    <x v="0"/>
    <x v="2"/>
    <x v="408"/>
    <n v="10.08"/>
    <n v="6"/>
    <x v="662"/>
    <s v="2014-12"/>
    <n v="1"/>
    <n v="34.052234200000001"/>
    <n v="-118.24368490000001"/>
  </r>
  <r>
    <s v="CA-2012-111514"/>
    <x v="108"/>
    <d v="2012-09-02T00:00:00"/>
    <x v="300"/>
    <s v="United States"/>
    <s v="San Francisco"/>
    <x v="0"/>
    <x v="15"/>
    <x v="614"/>
    <n v="1552.83"/>
    <n v="7"/>
    <x v="663"/>
    <s v="2012-08"/>
    <n v="2"/>
    <n v="37.774929499999999"/>
    <n v="-122.4194155"/>
  </r>
  <r>
    <s v="CA-2012-111514"/>
    <x v="108"/>
    <d v="2012-09-02T00:00:00"/>
    <x v="300"/>
    <s v="United States"/>
    <s v="San Francisco"/>
    <x v="0"/>
    <x v="4"/>
    <x v="566"/>
    <n v="137.24"/>
    <n v="5"/>
    <x v="664"/>
    <s v="2012-08"/>
    <n v="2"/>
    <n v="37.774929499999999"/>
    <n v="-122.4194155"/>
  </r>
  <r>
    <s v="CA-2012-111514"/>
    <x v="108"/>
    <d v="2012-09-02T00:00:00"/>
    <x v="300"/>
    <s v="United States"/>
    <s v="San Francisco"/>
    <x v="0"/>
    <x v="8"/>
    <x v="615"/>
    <n v="36.51"/>
    <n v="1"/>
    <x v="665"/>
    <s v="2012-08"/>
    <n v="2"/>
    <n v="37.774929499999999"/>
    <n v="-122.4194155"/>
  </r>
  <r>
    <s v="CA-2012-111514"/>
    <x v="108"/>
    <d v="2012-09-02T00:00:00"/>
    <x v="300"/>
    <s v="United States"/>
    <s v="San Francisco"/>
    <x v="0"/>
    <x v="16"/>
    <x v="616"/>
    <n v="239.98"/>
    <n v="3"/>
    <x v="666"/>
    <s v="2012-08"/>
    <n v="2"/>
    <n v="37.774929499999999"/>
    <n v="-122.4194155"/>
  </r>
  <r>
    <s v="CA-2011-102295"/>
    <x v="142"/>
    <d v="2011-11-26T00:00:00"/>
    <x v="301"/>
    <s v="United States"/>
    <s v="Sacramento"/>
    <x v="0"/>
    <x v="10"/>
    <x v="617"/>
    <n v="120.71"/>
    <n v="1"/>
    <x v="667"/>
    <s v="2011-11"/>
    <n v="2"/>
    <n v="38.5815719"/>
    <n v="-121.49439959999999"/>
  </r>
  <r>
    <s v="CA-2012-148628"/>
    <x v="152"/>
    <d v="2012-12-11T00:00:00"/>
    <x v="302"/>
    <s v="United States"/>
    <s v="Thousand Oaks"/>
    <x v="0"/>
    <x v="9"/>
    <x v="618"/>
    <n v="32.75"/>
    <n v="5"/>
    <x v="668"/>
    <s v="2012-12"/>
    <n v="5"/>
    <n v="34.170560899999998"/>
    <n v="-118.8375937"/>
  </r>
  <r>
    <s v="US-2014-117534"/>
    <x v="310"/>
    <d v="2014-03-27T00:00:00"/>
    <x v="303"/>
    <s v="United States"/>
    <s v="Fresno"/>
    <x v="0"/>
    <x v="5"/>
    <x v="619"/>
    <n v="176.04"/>
    <n v="4"/>
    <x v="669"/>
    <s v="2014-03"/>
    <n v="1"/>
    <n v="36.737798099999999"/>
    <n v="-119.78712470000001"/>
  </r>
  <r>
    <s v="US-2014-117534"/>
    <x v="310"/>
    <d v="2014-03-27T00:00:00"/>
    <x v="303"/>
    <s v="United States"/>
    <s v="Fresno"/>
    <x v="0"/>
    <x v="2"/>
    <x v="57"/>
    <n v="16.02"/>
    <n v="9"/>
    <x v="95"/>
    <s v="2014-03"/>
    <n v="1"/>
    <n v="36.737798099999999"/>
    <n v="-119.78712470000001"/>
  </r>
  <r>
    <s v="US-2014-117534"/>
    <x v="310"/>
    <d v="2014-03-27T00:00:00"/>
    <x v="303"/>
    <s v="United States"/>
    <s v="Fresno"/>
    <x v="0"/>
    <x v="4"/>
    <x v="620"/>
    <n v="185.92"/>
    <n v="4"/>
    <x v="670"/>
    <s v="2014-03"/>
    <n v="1"/>
    <n v="36.737798099999999"/>
    <n v="-119.78712470000001"/>
  </r>
  <r>
    <s v="US-2014-117534"/>
    <x v="310"/>
    <d v="2014-03-27T00:00:00"/>
    <x v="303"/>
    <s v="United States"/>
    <s v="Fresno"/>
    <x v="0"/>
    <x v="3"/>
    <x v="621"/>
    <n v="211.17"/>
    <n v="4"/>
    <x v="671"/>
    <s v="2014-03"/>
    <n v="1"/>
    <n v="36.737798099999999"/>
    <n v="-119.78712470000001"/>
  </r>
  <r>
    <s v="US-2014-117534"/>
    <x v="310"/>
    <d v="2014-03-27T00:00:00"/>
    <x v="303"/>
    <s v="United States"/>
    <s v="Fresno"/>
    <x v="0"/>
    <x v="14"/>
    <x v="622"/>
    <n v="479.98"/>
    <n v="2"/>
    <x v="672"/>
    <s v="2014-03"/>
    <n v="1"/>
    <n v="36.737798099999999"/>
    <n v="-119.78712470000001"/>
  </r>
  <r>
    <s v="CA-2012-145065"/>
    <x v="111"/>
    <d v="2012-12-15T00:00:00"/>
    <x v="304"/>
    <s v="United States"/>
    <s v="San Diego"/>
    <x v="0"/>
    <x v="11"/>
    <x v="57"/>
    <n v="7.86"/>
    <n v="2"/>
    <x v="622"/>
    <s v="2012-12"/>
    <n v="3"/>
    <n v="32.715738000000002"/>
    <n v="-117.1610838"/>
  </r>
  <r>
    <s v="CA-2012-145065"/>
    <x v="111"/>
    <d v="2012-12-15T00:00:00"/>
    <x v="304"/>
    <s v="United States"/>
    <s v="San Diego"/>
    <x v="0"/>
    <x v="4"/>
    <x v="623"/>
    <n v="24.45"/>
    <n v="2"/>
    <x v="673"/>
    <s v="2012-12"/>
    <n v="3"/>
    <n v="32.715738000000002"/>
    <n v="-117.1610838"/>
  </r>
  <r>
    <s v="CA-2014-169264"/>
    <x v="311"/>
    <d v="2014-08-17T00:00:00"/>
    <x v="163"/>
    <s v="United States"/>
    <s v="San Francisco"/>
    <x v="0"/>
    <x v="0"/>
    <x v="624"/>
    <n v="5.76"/>
    <n v="2"/>
    <x v="674"/>
    <s v="2014-08"/>
    <n v="2"/>
    <n v="37.774929499999999"/>
    <n v="-122.4194155"/>
  </r>
  <r>
    <s v="CA-2014-169264"/>
    <x v="311"/>
    <d v="2014-08-17T00:00:00"/>
    <x v="163"/>
    <s v="United States"/>
    <s v="San Francisco"/>
    <x v="0"/>
    <x v="2"/>
    <x v="625"/>
    <n v="16.68"/>
    <n v="6"/>
    <x v="675"/>
    <s v="2014-08"/>
    <n v="2"/>
    <n v="37.774929499999999"/>
    <n v="-122.4194155"/>
  </r>
  <r>
    <s v="CA-2014-108574"/>
    <x v="235"/>
    <d v="2014-10-12T00:00:00"/>
    <x v="305"/>
    <s v="United States"/>
    <s v="Los Angeles"/>
    <x v="0"/>
    <x v="8"/>
    <x v="597"/>
    <n v="1115.9100000000001"/>
    <n v="9"/>
    <x v="676"/>
    <s v="2014-10"/>
    <n v="4"/>
    <n v="34.052234200000001"/>
    <n v="-118.24368490000001"/>
  </r>
  <r>
    <s v="CA-2014-108574"/>
    <x v="235"/>
    <d v="2014-10-12T00:00:00"/>
    <x v="305"/>
    <s v="United States"/>
    <s v="Los Angeles"/>
    <x v="0"/>
    <x v="3"/>
    <x v="162"/>
    <n v="128.74"/>
    <n v="7"/>
    <x v="677"/>
    <s v="2014-10"/>
    <n v="4"/>
    <n v="34.052234200000001"/>
    <n v="-118.24368490000001"/>
  </r>
  <r>
    <s v="CA-2014-108574"/>
    <x v="235"/>
    <d v="2014-10-12T00:00:00"/>
    <x v="305"/>
    <s v="United States"/>
    <s v="Los Angeles"/>
    <x v="0"/>
    <x v="3"/>
    <x v="626"/>
    <n v="79.92"/>
    <n v="10"/>
    <x v="678"/>
    <s v="2014-10"/>
    <n v="4"/>
    <n v="34.052234200000001"/>
    <n v="-118.24368490000001"/>
  </r>
  <r>
    <s v="CA-2014-144589"/>
    <x v="227"/>
    <d v="2014-01-26T00:00:00"/>
    <x v="306"/>
    <s v="United States"/>
    <s v="San Francisco"/>
    <x v="0"/>
    <x v="2"/>
    <x v="57"/>
    <n v="24.2"/>
    <n v="5"/>
    <x v="679"/>
    <s v="2014-01"/>
    <n v="5"/>
    <n v="37.774929499999999"/>
    <n v="-122.4194155"/>
  </r>
  <r>
    <s v="CA-2014-144589"/>
    <x v="227"/>
    <d v="2014-01-26T00:00:00"/>
    <x v="306"/>
    <s v="United States"/>
    <s v="San Francisco"/>
    <x v="0"/>
    <x v="3"/>
    <x v="627"/>
    <n v="359.98"/>
    <n v="3"/>
    <x v="680"/>
    <s v="2014-01"/>
    <n v="5"/>
    <n v="37.774929499999999"/>
    <n v="-122.4194155"/>
  </r>
  <r>
    <s v="CA-2014-155985"/>
    <x v="312"/>
    <d v="2014-03-26T00:00:00"/>
    <x v="307"/>
    <s v="United States"/>
    <s v="San Francisco"/>
    <x v="0"/>
    <x v="1"/>
    <x v="628"/>
    <n v="211.84"/>
    <n v="8"/>
    <x v="681"/>
    <s v="2014-03"/>
    <n v="2"/>
    <n v="37.774929499999999"/>
    <n v="-122.4194155"/>
  </r>
  <r>
    <s v="CA-2012-142041"/>
    <x v="313"/>
    <d v="2012-06-09T00:00:00"/>
    <x v="308"/>
    <s v="United States"/>
    <s v="Los Angeles"/>
    <x v="0"/>
    <x v="4"/>
    <x v="57"/>
    <n v="7.52"/>
    <n v="5"/>
    <x v="682"/>
    <s v="2012-06"/>
    <n v="2"/>
    <n v="34.052234200000001"/>
    <n v="-118.24368490000001"/>
  </r>
  <r>
    <s v="CA-2011-151295"/>
    <x v="314"/>
    <d v="2011-11-16T00:00:00"/>
    <x v="127"/>
    <s v="United States"/>
    <s v="Los Angeles"/>
    <x v="0"/>
    <x v="9"/>
    <x v="229"/>
    <n v="11.96"/>
    <n v="2"/>
    <x v="683"/>
    <s v="2011-11"/>
    <n v="4"/>
    <n v="34.052234200000001"/>
    <n v="-118.24368490000001"/>
  </r>
  <r>
    <s v="CA-2011-151295"/>
    <x v="314"/>
    <d v="2011-11-16T00:00:00"/>
    <x v="127"/>
    <s v="United States"/>
    <s v="Los Angeles"/>
    <x v="0"/>
    <x v="6"/>
    <x v="268"/>
    <n v="629.05999999999995"/>
    <n v="3"/>
    <x v="117"/>
    <s v="2011-11"/>
    <n v="4"/>
    <n v="34.052234200000001"/>
    <n v="-118.24368490000001"/>
  </r>
  <r>
    <s v="CA-2014-168655"/>
    <x v="315"/>
    <d v="2014-10-19T00:00:00"/>
    <x v="309"/>
    <s v="United States"/>
    <s v="Albuquerque"/>
    <x v="6"/>
    <x v="8"/>
    <x v="629"/>
    <n v="595"/>
    <n v="5"/>
    <x v="684"/>
    <s v="2014-10"/>
    <n v="6"/>
    <n v="35.084385900000001"/>
    <n v="-106.65042200000001"/>
  </r>
  <r>
    <s v="CA-2014-168655"/>
    <x v="315"/>
    <d v="2014-10-19T00:00:00"/>
    <x v="309"/>
    <s v="United States"/>
    <s v="Albuquerque"/>
    <x v="6"/>
    <x v="4"/>
    <x v="513"/>
    <n v="79.87"/>
    <n v="3"/>
    <x v="197"/>
    <s v="2014-10"/>
    <n v="6"/>
    <n v="35.084385900000001"/>
    <n v="-106.65042200000001"/>
  </r>
  <r>
    <s v="CA-2013-107202"/>
    <x v="73"/>
    <d v="2013-05-29T00:00:00"/>
    <x v="310"/>
    <s v="United States"/>
    <s v="Sparks"/>
    <x v="7"/>
    <x v="16"/>
    <x v="630"/>
    <n v="2396.4"/>
    <n v="10"/>
    <x v="685"/>
    <s v="2013-05"/>
    <n v="7"/>
    <n v="39.534911200000003"/>
    <n v="-119.7526886"/>
  </r>
  <r>
    <s v="CA-2014-159597"/>
    <x v="286"/>
    <d v="2014-11-15T00:00:00"/>
    <x v="311"/>
    <s v="United States"/>
    <s v="Coachella"/>
    <x v="0"/>
    <x v="7"/>
    <x v="378"/>
    <n v="63.56"/>
    <n v="2"/>
    <x v="686"/>
    <s v="2014-11"/>
    <n v="5"/>
    <n v="33.680300299999999"/>
    <n v="-116.173894"/>
  </r>
  <r>
    <s v="CA-2014-159597"/>
    <x v="286"/>
    <d v="2014-11-15T00:00:00"/>
    <x v="311"/>
    <s v="United States"/>
    <s v="Coachella"/>
    <x v="0"/>
    <x v="8"/>
    <x v="631"/>
    <n v="99.99"/>
    <n v="1"/>
    <x v="687"/>
    <s v="2014-11"/>
    <n v="5"/>
    <n v="33.680300299999999"/>
    <n v="-116.173894"/>
  </r>
  <r>
    <s v="CA-2014-100748"/>
    <x v="316"/>
    <d v="2014-05-21T00:00:00"/>
    <x v="312"/>
    <s v="United States"/>
    <s v="San Francisco"/>
    <x v="0"/>
    <x v="0"/>
    <x v="0"/>
    <n v="58.48"/>
    <n v="8"/>
    <x v="688"/>
    <s v="2014-05"/>
    <n v="7"/>
    <n v="37.774929499999999"/>
    <n v="-122.4194155"/>
  </r>
  <r>
    <s v="CA-2014-129805"/>
    <x v="38"/>
    <d v="2015-01-03T00:00:00"/>
    <x v="313"/>
    <s v="United States"/>
    <s v="Seattle"/>
    <x v="1"/>
    <x v="1"/>
    <x v="207"/>
    <n v="7.4"/>
    <n v="2"/>
    <x v="689"/>
    <s v="2014-12"/>
    <n v="5"/>
    <n v="47.606209499999999"/>
    <n v="-122.3320708"/>
  </r>
  <r>
    <s v="CA-2014-140053"/>
    <x v="317"/>
    <d v="2014-07-11T00:00:00"/>
    <x v="181"/>
    <s v="United States"/>
    <s v="Farmington"/>
    <x v="6"/>
    <x v="1"/>
    <x v="632"/>
    <n v="545.85"/>
    <n v="9"/>
    <x v="690"/>
    <s v="2014-07"/>
    <n v="7"/>
    <n v="36.728058300000008"/>
    <n v="-108.2186856"/>
  </r>
  <r>
    <s v="CA-2011-164210"/>
    <x v="318"/>
    <d v="2011-11-20T00:00:00"/>
    <x v="314"/>
    <s v="United States"/>
    <s v="Louisville"/>
    <x v="5"/>
    <x v="6"/>
    <x v="633"/>
    <n v="145.97999999999999"/>
    <n v="2"/>
    <x v="691"/>
    <s v="2011-11"/>
    <n v="2"/>
    <n v="39.977763000000003"/>
    <n v="-105.13192960000001"/>
  </r>
  <r>
    <s v="CA-2011-164210"/>
    <x v="318"/>
    <d v="2011-11-20T00:00:00"/>
    <x v="314"/>
    <s v="United States"/>
    <s v="Louisville"/>
    <x v="5"/>
    <x v="9"/>
    <x v="634"/>
    <n v="35.81"/>
    <n v="4"/>
    <x v="692"/>
    <s v="2011-11"/>
    <n v="2"/>
    <n v="39.977763000000003"/>
    <n v="-105.13192960000001"/>
  </r>
  <r>
    <s v="CA-2012-100573"/>
    <x v="5"/>
    <d v="2012-10-01T00:00:00"/>
    <x v="315"/>
    <s v="United States"/>
    <s v="Los Angeles"/>
    <x v="0"/>
    <x v="13"/>
    <x v="635"/>
    <n v="17.48"/>
    <n v="2"/>
    <x v="693"/>
    <s v="2012-09"/>
    <n v="6"/>
    <n v="34.052234200000001"/>
    <n v="-118.24368490000001"/>
  </r>
  <r>
    <s v="CA-2013-140207"/>
    <x v="319"/>
    <d v="2013-11-11T00:00:00"/>
    <x v="210"/>
    <s v="United States"/>
    <s v="San Jose"/>
    <x v="0"/>
    <x v="4"/>
    <x v="636"/>
    <n v="29.12"/>
    <n v="5"/>
    <x v="694"/>
    <s v="2013-11"/>
    <n v="5"/>
    <n v="37.338740000000001"/>
    <n v="-121.88525250000001"/>
  </r>
  <r>
    <s v="CA-2012-142419"/>
    <x v="320"/>
    <d v="2012-07-13T00:00:00"/>
    <x v="316"/>
    <s v="United States"/>
    <s v="Seattle"/>
    <x v="1"/>
    <x v="9"/>
    <x v="637"/>
    <n v="29.97"/>
    <n v="3"/>
    <x v="695"/>
    <s v="2012-07"/>
    <n v="2"/>
    <n v="47.606209499999999"/>
    <n v="-122.3320708"/>
  </r>
  <r>
    <s v="CA-2012-142419"/>
    <x v="320"/>
    <d v="2012-07-13T00:00:00"/>
    <x v="316"/>
    <s v="United States"/>
    <s v="Seattle"/>
    <x v="1"/>
    <x v="4"/>
    <x v="294"/>
    <n v="98.35"/>
    <n v="3"/>
    <x v="696"/>
    <s v="2012-07"/>
    <n v="2"/>
    <n v="47.606209499999999"/>
    <n v="-122.3320708"/>
  </r>
  <r>
    <s v="CA-2013-114972"/>
    <x v="85"/>
    <d v="2013-11-07T00:00:00"/>
    <x v="164"/>
    <s v="United States"/>
    <s v="Los Angeles"/>
    <x v="0"/>
    <x v="10"/>
    <x v="638"/>
    <n v="217.58"/>
    <n v="2"/>
    <x v="697"/>
    <s v="2013-11"/>
    <n v="3"/>
    <n v="34.052234200000001"/>
    <n v="-118.24368490000001"/>
  </r>
  <r>
    <s v="CA-2013-114972"/>
    <x v="85"/>
    <d v="2013-11-07T00:00:00"/>
    <x v="164"/>
    <s v="United States"/>
    <s v="Los Angeles"/>
    <x v="0"/>
    <x v="8"/>
    <x v="639"/>
    <n v="82.95"/>
    <n v="5"/>
    <x v="698"/>
    <s v="2013-11"/>
    <n v="3"/>
    <n v="34.052234200000001"/>
    <n v="-118.24368490000001"/>
  </r>
  <r>
    <s v="CA-2013-114972"/>
    <x v="85"/>
    <d v="2013-11-07T00:00:00"/>
    <x v="164"/>
    <s v="United States"/>
    <s v="Los Angeles"/>
    <x v="0"/>
    <x v="0"/>
    <x v="640"/>
    <n v="87.71"/>
    <n v="7"/>
    <x v="699"/>
    <s v="2013-11"/>
    <n v="3"/>
    <n v="34.052234200000001"/>
    <n v="-118.24368490000001"/>
  </r>
  <r>
    <s v="CA-2013-114972"/>
    <x v="85"/>
    <d v="2013-11-07T00:00:00"/>
    <x v="164"/>
    <s v="United States"/>
    <s v="Los Angeles"/>
    <x v="0"/>
    <x v="5"/>
    <x v="641"/>
    <n v="1101.48"/>
    <n v="4"/>
    <x v="700"/>
    <s v="2013-11"/>
    <n v="3"/>
    <n v="34.052234200000001"/>
    <n v="-118.24368490000001"/>
  </r>
  <r>
    <s v="CA-2014-102750"/>
    <x v="321"/>
    <d v="2014-09-09T00:00:00"/>
    <x v="317"/>
    <s v="United States"/>
    <s v="Los Angeles"/>
    <x v="0"/>
    <x v="6"/>
    <x v="642"/>
    <n v="1322.35"/>
    <n v="3"/>
    <x v="701"/>
    <s v="2014-09"/>
    <n v="4"/>
    <n v="34.052234200000001"/>
    <n v="-118.24368490000001"/>
  </r>
  <r>
    <s v="CA-2014-147956"/>
    <x v="322"/>
    <d v="2015-01-01T00:00:00"/>
    <x v="37"/>
    <s v="United States"/>
    <s v="Seattle"/>
    <x v="1"/>
    <x v="7"/>
    <x v="446"/>
    <n v="1003.62"/>
    <n v="6"/>
    <x v="166"/>
    <s v="2014-12"/>
    <n v="7"/>
    <n v="47.606209499999999"/>
    <n v="-122.3320708"/>
  </r>
  <r>
    <s v="CA-2014-126067"/>
    <x v="323"/>
    <d v="2014-09-04T00:00:00"/>
    <x v="297"/>
    <s v="United States"/>
    <s v="Seattle"/>
    <x v="1"/>
    <x v="3"/>
    <x v="643"/>
    <n v="35.17"/>
    <n v="4"/>
    <x v="702"/>
    <s v="2014-08"/>
    <n v="6"/>
    <n v="47.606209499999999"/>
    <n v="-122.3320708"/>
  </r>
  <r>
    <s v="CA-2014-126067"/>
    <x v="323"/>
    <d v="2014-09-04T00:00:00"/>
    <x v="297"/>
    <s v="United States"/>
    <s v="Seattle"/>
    <x v="1"/>
    <x v="6"/>
    <x v="644"/>
    <n v="1137.75"/>
    <n v="5"/>
    <x v="703"/>
    <s v="2014-08"/>
    <n v="6"/>
    <n v="47.606209499999999"/>
    <n v="-122.3320708"/>
  </r>
  <r>
    <s v="CA-2014-126067"/>
    <x v="323"/>
    <d v="2014-09-04T00:00:00"/>
    <x v="297"/>
    <s v="United States"/>
    <s v="Seattle"/>
    <x v="1"/>
    <x v="4"/>
    <x v="152"/>
    <n v="99.68"/>
    <n v="5"/>
    <x v="704"/>
    <s v="2014-08"/>
    <n v="6"/>
    <n v="47.606209499999999"/>
    <n v="-122.3320708"/>
  </r>
  <r>
    <s v="CA-2014-126067"/>
    <x v="323"/>
    <d v="2014-09-04T00:00:00"/>
    <x v="297"/>
    <s v="United States"/>
    <s v="Seattle"/>
    <x v="1"/>
    <x v="2"/>
    <x v="586"/>
    <n v="5.56"/>
    <n v="2"/>
    <x v="632"/>
    <s v="2014-08"/>
    <n v="6"/>
    <n v="47.606209499999999"/>
    <n v="-122.3320708"/>
  </r>
  <r>
    <s v="CA-2011-113579"/>
    <x v="324"/>
    <d v="2011-12-15T00:00:00"/>
    <x v="13"/>
    <s v="United States"/>
    <s v="Los Angeles"/>
    <x v="0"/>
    <x v="9"/>
    <x v="645"/>
    <n v="90.24"/>
    <n v="6"/>
    <x v="705"/>
    <s v="2011-12"/>
    <n v="2"/>
    <n v="34.052234200000001"/>
    <n v="-118.24368490000001"/>
  </r>
  <r>
    <s v="CA-2012-122371"/>
    <x v="42"/>
    <d v="2012-10-01T00:00:00"/>
    <x v="318"/>
    <s v="United States"/>
    <s v="San Diego"/>
    <x v="0"/>
    <x v="7"/>
    <x v="24"/>
    <n v="64.17"/>
    <n v="3"/>
    <x v="706"/>
    <s v="2012-09"/>
    <n v="5"/>
    <n v="32.715738000000002"/>
    <n v="-117.1610838"/>
  </r>
  <r>
    <s v="CA-2012-122371"/>
    <x v="42"/>
    <d v="2012-10-01T00:00:00"/>
    <x v="318"/>
    <s v="United States"/>
    <s v="San Diego"/>
    <x v="0"/>
    <x v="13"/>
    <x v="646"/>
    <n v="124.46"/>
    <n v="2"/>
    <x v="707"/>
    <s v="2012-09"/>
    <n v="5"/>
    <n v="32.715738000000002"/>
    <n v="-117.1610838"/>
  </r>
  <r>
    <s v="CA-2013-126935"/>
    <x v="325"/>
    <d v="2013-05-25T00:00:00"/>
    <x v="319"/>
    <s v="United States"/>
    <s v="San Francisco"/>
    <x v="0"/>
    <x v="4"/>
    <x v="529"/>
    <n v="9.58"/>
    <n v="1"/>
    <x v="413"/>
    <s v="2013-05"/>
    <n v="5"/>
    <n v="37.774929499999999"/>
    <n v="-122.4194155"/>
  </r>
  <r>
    <s v="CA-2013-149482"/>
    <x v="326"/>
    <d v="2013-11-20T00:00:00"/>
    <x v="320"/>
    <s v="United States"/>
    <s v="San Francisco"/>
    <x v="0"/>
    <x v="0"/>
    <x v="647"/>
    <n v="7.38"/>
    <n v="2"/>
    <x v="506"/>
    <s v="2013-11"/>
    <n v="5"/>
    <n v="37.774929499999999"/>
    <n v="-122.4194155"/>
  </r>
  <r>
    <s v="CA-2011-143917"/>
    <x v="327"/>
    <d v="2011-07-27T00:00:00"/>
    <x v="48"/>
    <s v="United States"/>
    <s v="San Francisco"/>
    <x v="0"/>
    <x v="7"/>
    <x v="517"/>
    <n v="53.72"/>
    <n v="4"/>
    <x v="708"/>
    <s v="2011-07"/>
    <n v="2"/>
    <n v="37.774929499999999"/>
    <n v="-122.4194155"/>
  </r>
  <r>
    <s v="CA-2011-143917"/>
    <x v="327"/>
    <d v="2011-07-27T00:00:00"/>
    <x v="48"/>
    <s v="United States"/>
    <s v="San Francisco"/>
    <x v="0"/>
    <x v="12"/>
    <x v="648"/>
    <n v="8187.65"/>
    <n v="5"/>
    <x v="709"/>
    <s v="2011-07"/>
    <n v="2"/>
    <n v="37.774929499999999"/>
    <n v="-122.4194155"/>
  </r>
  <r>
    <s v="CA-2011-143917"/>
    <x v="327"/>
    <d v="2011-07-27T00:00:00"/>
    <x v="48"/>
    <s v="United States"/>
    <s v="San Francisco"/>
    <x v="0"/>
    <x v="1"/>
    <x v="57"/>
    <n v="77.92"/>
    <n v="8"/>
    <x v="710"/>
    <s v="2011-07"/>
    <n v="2"/>
    <n v="37.774929499999999"/>
    <n v="-122.4194155"/>
  </r>
  <r>
    <s v="CA-2014-163902"/>
    <x v="328"/>
    <d v="2014-03-09T00:00:00"/>
    <x v="68"/>
    <s v="United States"/>
    <s v="Los Angeles"/>
    <x v="0"/>
    <x v="3"/>
    <x v="649"/>
    <n v="196.78"/>
    <n v="3"/>
    <x v="711"/>
    <s v="2014-03"/>
    <n v="6"/>
    <n v="34.052234200000001"/>
    <n v="-118.24368490000001"/>
  </r>
  <r>
    <s v="CA-2014-163902"/>
    <x v="328"/>
    <d v="2014-03-09T00:00:00"/>
    <x v="68"/>
    <s v="United States"/>
    <s v="Los Angeles"/>
    <x v="0"/>
    <x v="8"/>
    <x v="380"/>
    <n v="479.94"/>
    <n v="6"/>
    <x v="712"/>
    <s v="2014-03"/>
    <n v="6"/>
    <n v="34.052234200000001"/>
    <n v="-118.24368490000001"/>
  </r>
  <r>
    <s v="CA-2012-143238"/>
    <x v="293"/>
    <d v="2012-09-08T00:00:00"/>
    <x v="321"/>
    <s v="United States"/>
    <s v="La Quinta"/>
    <x v="0"/>
    <x v="8"/>
    <x v="650"/>
    <n v="46.32"/>
    <n v="4"/>
    <x v="713"/>
    <s v="2012-09"/>
    <n v="2"/>
    <n v="33.663357300000001"/>
    <n v="-116.31000950000001"/>
  </r>
  <r>
    <s v="CA-2012-113404"/>
    <x v="329"/>
    <d v="2012-07-16T00:00:00"/>
    <x v="308"/>
    <s v="United States"/>
    <s v="San Francisco"/>
    <x v="0"/>
    <x v="10"/>
    <x v="367"/>
    <n v="1348.7"/>
    <n v="6"/>
    <x v="714"/>
    <s v="2012-07"/>
    <n v="0"/>
    <n v="37.774929499999999"/>
    <n v="-122.4194155"/>
  </r>
  <r>
    <s v="CA-2012-113404"/>
    <x v="329"/>
    <d v="2012-07-16T00:00:00"/>
    <x v="308"/>
    <s v="United States"/>
    <s v="San Francisco"/>
    <x v="0"/>
    <x v="10"/>
    <x v="89"/>
    <n v="700.15"/>
    <n v="3"/>
    <x v="715"/>
    <s v="2012-07"/>
    <n v="0"/>
    <n v="37.774929499999999"/>
    <n v="-122.4194155"/>
  </r>
  <r>
    <s v="CA-2013-144792"/>
    <x v="330"/>
    <d v="2013-05-05T00:00:00"/>
    <x v="322"/>
    <s v="United States"/>
    <s v="Scottsdale"/>
    <x v="3"/>
    <x v="1"/>
    <x v="227"/>
    <n v="111.89"/>
    <n v="7"/>
    <x v="716"/>
    <s v="2013-05"/>
    <n v="4"/>
    <n v="33.494170400000002"/>
    <n v="-111.9260519"/>
  </r>
  <r>
    <s v="CA-2014-108070"/>
    <x v="331"/>
    <d v="2014-04-21T00:00:00"/>
    <x v="60"/>
    <s v="United States"/>
    <s v="San Jose"/>
    <x v="0"/>
    <x v="7"/>
    <x v="417"/>
    <n v="205.92"/>
    <n v="4"/>
    <x v="717"/>
    <s v="2014-04"/>
    <n v="4"/>
    <n v="37.338740000000001"/>
    <n v="-121.88525250000001"/>
  </r>
  <r>
    <s v="CA-2014-108070"/>
    <x v="331"/>
    <d v="2014-04-21T00:00:00"/>
    <x v="60"/>
    <s v="United States"/>
    <s v="San Jose"/>
    <x v="0"/>
    <x v="15"/>
    <x v="144"/>
    <n v="102.83"/>
    <n v="1"/>
    <x v="718"/>
    <s v="2014-04"/>
    <n v="4"/>
    <n v="37.338740000000001"/>
    <n v="-121.88525250000001"/>
  </r>
  <r>
    <s v="US-2012-128090"/>
    <x v="332"/>
    <d v="2012-08-22T00:00:00"/>
    <x v="323"/>
    <s v="United States"/>
    <s v="Phoenix"/>
    <x v="3"/>
    <x v="2"/>
    <x v="311"/>
    <n v="2.2999999999999998"/>
    <n v="1"/>
    <x v="719"/>
    <s v="2012-08"/>
    <n v="6"/>
    <n v="33.448377100000002"/>
    <n v="-112.0740373"/>
  </r>
  <r>
    <s v="US-2012-128090"/>
    <x v="332"/>
    <d v="2012-08-22T00:00:00"/>
    <x v="323"/>
    <s v="United States"/>
    <s v="Phoenix"/>
    <x v="3"/>
    <x v="3"/>
    <x v="651"/>
    <n v="1879.96"/>
    <n v="5"/>
    <x v="720"/>
    <s v="2012-08"/>
    <n v="6"/>
    <n v="33.448377100000002"/>
    <n v="-112.0740373"/>
  </r>
  <r>
    <s v="US-2012-128090"/>
    <x v="332"/>
    <d v="2012-08-22T00:00:00"/>
    <x v="323"/>
    <s v="United States"/>
    <s v="Phoenix"/>
    <x v="3"/>
    <x v="9"/>
    <x v="652"/>
    <n v="313.02"/>
    <n v="8"/>
    <x v="721"/>
    <s v="2012-08"/>
    <n v="6"/>
    <n v="33.448377100000002"/>
    <n v="-112.0740373"/>
  </r>
  <r>
    <s v="US-2012-128090"/>
    <x v="332"/>
    <d v="2012-08-22T00:00:00"/>
    <x v="323"/>
    <s v="United States"/>
    <s v="Phoenix"/>
    <x v="3"/>
    <x v="0"/>
    <x v="304"/>
    <n v="5.04"/>
    <n v="2"/>
    <x v="341"/>
    <s v="2012-08"/>
    <n v="6"/>
    <n v="33.448377100000002"/>
    <n v="-112.0740373"/>
  </r>
  <r>
    <s v="CA-2012-147788"/>
    <x v="22"/>
    <d v="2012-06-04T00:00:00"/>
    <x v="306"/>
    <s v="United States"/>
    <s v="Orem"/>
    <x v="2"/>
    <x v="15"/>
    <x v="653"/>
    <n v="1406.86"/>
    <n v="7"/>
    <x v="722"/>
    <s v="2012-05"/>
    <n v="4"/>
    <n v="40.296897899999998"/>
    <n v="-111.6946475"/>
  </r>
  <r>
    <s v="CA-2012-147788"/>
    <x v="22"/>
    <d v="2012-06-04T00:00:00"/>
    <x v="306"/>
    <s v="United States"/>
    <s v="Orem"/>
    <x v="2"/>
    <x v="0"/>
    <x v="116"/>
    <n v="15.75"/>
    <n v="5"/>
    <x v="723"/>
    <s v="2012-05"/>
    <n v="4"/>
    <n v="40.296897899999998"/>
    <n v="-111.6946475"/>
  </r>
  <r>
    <s v="CA-2012-147788"/>
    <x v="22"/>
    <d v="2012-06-04T00:00:00"/>
    <x v="306"/>
    <s v="United States"/>
    <s v="Orem"/>
    <x v="2"/>
    <x v="7"/>
    <x v="281"/>
    <n v="323.10000000000002"/>
    <n v="2"/>
    <x v="724"/>
    <s v="2012-05"/>
    <n v="4"/>
    <n v="40.296897899999998"/>
    <n v="-111.6946475"/>
  </r>
  <r>
    <s v="CA-2014-123967"/>
    <x v="333"/>
    <d v="2014-11-04T00:00:00"/>
    <x v="82"/>
    <s v="United States"/>
    <s v="Bellingham"/>
    <x v="1"/>
    <x v="4"/>
    <x v="654"/>
    <n v="25.12"/>
    <n v="5"/>
    <x v="725"/>
    <s v="2014-11"/>
    <n v="2"/>
    <n v="48.751911200000002"/>
    <n v="-122.4786854"/>
  </r>
  <r>
    <s v="CA-2014-123967"/>
    <x v="333"/>
    <d v="2014-11-04T00:00:00"/>
    <x v="82"/>
    <s v="United States"/>
    <s v="Bellingham"/>
    <x v="1"/>
    <x v="6"/>
    <x v="538"/>
    <n v="2665.62"/>
    <n v="9"/>
    <x v="726"/>
    <s v="2014-11"/>
    <n v="2"/>
    <n v="48.751911200000002"/>
    <n v="-122.4786854"/>
  </r>
  <r>
    <s v="CA-2013-137729"/>
    <x v="334"/>
    <d v="2013-05-10T00:00:00"/>
    <x v="287"/>
    <s v="United States"/>
    <s v="Los Angeles"/>
    <x v="0"/>
    <x v="7"/>
    <x v="514"/>
    <n v="5.98"/>
    <n v="1"/>
    <x v="727"/>
    <s v="2013-05"/>
    <n v="4"/>
    <n v="34.052234200000001"/>
    <n v="-118.24368490000001"/>
  </r>
  <r>
    <s v="CA-2013-137729"/>
    <x v="334"/>
    <d v="2013-05-10T00:00:00"/>
    <x v="287"/>
    <s v="United States"/>
    <s v="Los Angeles"/>
    <x v="0"/>
    <x v="3"/>
    <x v="655"/>
    <n v="246.17"/>
    <n v="3"/>
    <x v="728"/>
    <s v="2013-05"/>
    <n v="4"/>
    <n v="34.052234200000001"/>
    <n v="-118.24368490000001"/>
  </r>
  <r>
    <s v="CA-2013-154053"/>
    <x v="335"/>
    <d v="2013-03-11T00:00:00"/>
    <x v="324"/>
    <s v="United States"/>
    <s v="San Diego"/>
    <x v="0"/>
    <x v="2"/>
    <x v="656"/>
    <n v="16.989999999999998"/>
    <n v="1"/>
    <x v="729"/>
    <s v="2013-03"/>
    <n v="6"/>
    <n v="32.715738000000002"/>
    <n v="-117.1610838"/>
  </r>
  <r>
    <s v="CA-2013-137204"/>
    <x v="149"/>
    <d v="2013-05-06T00:00:00"/>
    <x v="325"/>
    <s v="United States"/>
    <s v="Los Angeles"/>
    <x v="0"/>
    <x v="10"/>
    <x v="657"/>
    <n v="41.57"/>
    <n v="2"/>
    <x v="263"/>
    <s v="2013-04"/>
    <n v="7"/>
    <n v="34.052234200000001"/>
    <n v="-118.24368490000001"/>
  </r>
  <r>
    <s v="CA-2011-147298"/>
    <x v="336"/>
    <d v="2011-05-03T00:00:00"/>
    <x v="326"/>
    <s v="United States"/>
    <s v="Los Angeles"/>
    <x v="0"/>
    <x v="10"/>
    <x v="122"/>
    <n v="230.28"/>
    <n v="3"/>
    <x v="730"/>
    <s v="2011-04"/>
    <n v="7"/>
    <n v="34.052234200000001"/>
    <n v="-118.24368490000001"/>
  </r>
  <r>
    <s v="CA-2011-147298"/>
    <x v="336"/>
    <d v="2011-05-03T00:00:00"/>
    <x v="326"/>
    <s v="United States"/>
    <s v="Los Angeles"/>
    <x v="0"/>
    <x v="4"/>
    <x v="658"/>
    <n v="18.29"/>
    <n v="6"/>
    <x v="731"/>
    <s v="2011-04"/>
    <n v="7"/>
    <n v="34.052234200000001"/>
    <n v="-118.24368490000001"/>
  </r>
  <r>
    <s v="CA-2014-147942"/>
    <x v="337"/>
    <d v="2014-04-06T00:00:00"/>
    <x v="266"/>
    <s v="United States"/>
    <s v="San Francisco"/>
    <x v="0"/>
    <x v="0"/>
    <x v="659"/>
    <n v="5.78"/>
    <n v="2"/>
    <x v="428"/>
    <s v="2014-04"/>
    <n v="4"/>
    <n v="37.774929499999999"/>
    <n v="-122.4194155"/>
  </r>
  <r>
    <s v="CA-2014-147942"/>
    <x v="337"/>
    <d v="2014-04-06T00:00:00"/>
    <x v="266"/>
    <s v="United States"/>
    <s v="San Francisco"/>
    <x v="0"/>
    <x v="4"/>
    <x v="246"/>
    <n v="121.68"/>
    <n v="13"/>
    <x v="732"/>
    <s v="2014-04"/>
    <n v="4"/>
    <n v="37.774929499999999"/>
    <n v="-122.4194155"/>
  </r>
  <r>
    <s v="CA-2014-115931"/>
    <x v="338"/>
    <d v="2014-12-27T00:00:00"/>
    <x v="327"/>
    <s v="United States"/>
    <s v="Carlsbad"/>
    <x v="6"/>
    <x v="2"/>
    <x v="660"/>
    <n v="4.17"/>
    <n v="3"/>
    <x v="733"/>
    <s v="2014-12"/>
    <n v="4"/>
    <n v="32.420339499999997"/>
    <n v="-104.2289925"/>
  </r>
  <r>
    <s v="CA-2014-115931"/>
    <x v="338"/>
    <d v="2014-12-27T00:00:00"/>
    <x v="327"/>
    <s v="United States"/>
    <s v="Carlsbad"/>
    <x v="6"/>
    <x v="3"/>
    <x v="406"/>
    <n v="67.040000000000006"/>
    <n v="4"/>
    <x v="734"/>
    <s v="2014-12"/>
    <n v="4"/>
    <n v="32.420339499999997"/>
    <n v="-104.2289925"/>
  </r>
  <r>
    <s v="CA-2014-115931"/>
    <x v="338"/>
    <d v="2014-12-27T00:00:00"/>
    <x v="327"/>
    <s v="United States"/>
    <s v="Carlsbad"/>
    <x v="6"/>
    <x v="7"/>
    <x v="661"/>
    <n v="37.32"/>
    <n v="3"/>
    <x v="735"/>
    <s v="2014-12"/>
    <n v="4"/>
    <n v="32.420339499999997"/>
    <n v="-104.2289925"/>
  </r>
  <r>
    <s v="CA-2014-115931"/>
    <x v="338"/>
    <d v="2014-12-27T00:00:00"/>
    <x v="327"/>
    <s v="United States"/>
    <s v="Carlsbad"/>
    <x v="6"/>
    <x v="0"/>
    <x v="662"/>
    <n v="18.45"/>
    <n v="5"/>
    <x v="555"/>
    <s v="2014-12"/>
    <n v="4"/>
    <n v="32.420339499999997"/>
    <n v="-104.2289925"/>
  </r>
  <r>
    <s v="US-2014-110604"/>
    <x v="132"/>
    <d v="2014-05-21T00:00:00"/>
    <x v="328"/>
    <s v="United States"/>
    <s v="Seattle"/>
    <x v="1"/>
    <x v="1"/>
    <x v="663"/>
    <n v="39.96"/>
    <n v="2"/>
    <x v="736"/>
    <s v="2014-05"/>
    <n v="5"/>
    <n v="47.606209499999999"/>
    <n v="-122.3320708"/>
  </r>
  <r>
    <s v="US-2014-110604"/>
    <x v="132"/>
    <d v="2014-05-21T00:00:00"/>
    <x v="328"/>
    <s v="United States"/>
    <s v="Seattle"/>
    <x v="1"/>
    <x v="10"/>
    <x v="664"/>
    <n v="42.62"/>
    <n v="2"/>
    <x v="383"/>
    <s v="2014-05"/>
    <n v="5"/>
    <n v="47.606209499999999"/>
    <n v="-122.3320708"/>
  </r>
  <r>
    <s v="US-2014-110604"/>
    <x v="132"/>
    <d v="2014-05-21T00:00:00"/>
    <x v="328"/>
    <s v="United States"/>
    <s v="Seattle"/>
    <x v="1"/>
    <x v="10"/>
    <x v="515"/>
    <n v="220.96"/>
    <n v="1"/>
    <x v="737"/>
    <s v="2014-05"/>
    <n v="5"/>
    <n v="47.606209499999999"/>
    <n v="-122.3320708"/>
  </r>
  <r>
    <s v="CA-2012-162369"/>
    <x v="339"/>
    <d v="2012-08-19T00:00:00"/>
    <x v="329"/>
    <s v="United States"/>
    <s v="Los Angeles"/>
    <x v="0"/>
    <x v="7"/>
    <x v="281"/>
    <n v="323.10000000000002"/>
    <n v="2"/>
    <x v="724"/>
    <s v="2012-08"/>
    <n v="4"/>
    <n v="34.052234200000001"/>
    <n v="-118.24368490000001"/>
  </r>
  <r>
    <s v="US-2013-146794"/>
    <x v="340"/>
    <d v="2013-10-02T00:00:00"/>
    <x v="19"/>
    <s v="United States"/>
    <s v="Hesperia"/>
    <x v="0"/>
    <x v="15"/>
    <x v="342"/>
    <n v="424.96"/>
    <n v="5"/>
    <x v="738"/>
    <s v="2013-09"/>
    <n v="5"/>
    <n v="34.426388600000003"/>
    <n v="-117.3008784"/>
  </r>
  <r>
    <s v="CA-2014-112515"/>
    <x v="303"/>
    <d v="2014-09-22T00:00:00"/>
    <x v="330"/>
    <s v="United States"/>
    <s v="Provo"/>
    <x v="2"/>
    <x v="4"/>
    <x v="96"/>
    <n v="10.78"/>
    <n v="3"/>
    <x v="183"/>
    <s v="2014-09"/>
    <n v="4"/>
    <n v="40.233843800000002"/>
    <n v="-111.65853370000001"/>
  </r>
  <r>
    <s v="CA-2014-112515"/>
    <x v="303"/>
    <d v="2014-09-22T00:00:00"/>
    <x v="330"/>
    <s v="United States"/>
    <s v="Provo"/>
    <x v="2"/>
    <x v="4"/>
    <x v="424"/>
    <n v="11.78"/>
    <n v="3"/>
    <x v="739"/>
    <s v="2014-09"/>
    <n v="4"/>
    <n v="40.233843800000002"/>
    <n v="-111.65853370000001"/>
  </r>
  <r>
    <s v="CA-2014-112515"/>
    <x v="303"/>
    <d v="2014-09-22T00:00:00"/>
    <x v="330"/>
    <s v="United States"/>
    <s v="Provo"/>
    <x v="2"/>
    <x v="9"/>
    <x v="665"/>
    <n v="164.88"/>
    <n v="3"/>
    <x v="740"/>
    <s v="2014-09"/>
    <n v="4"/>
    <n v="40.233843800000002"/>
    <n v="-111.65853370000001"/>
  </r>
  <r>
    <s v="CA-2014-112515"/>
    <x v="303"/>
    <d v="2014-09-22T00:00:00"/>
    <x v="330"/>
    <s v="United States"/>
    <s v="Provo"/>
    <x v="2"/>
    <x v="15"/>
    <x v="666"/>
    <n v="1292.94"/>
    <n v="3"/>
    <x v="741"/>
    <s v="2014-09"/>
    <n v="4"/>
    <n v="40.233843800000002"/>
    <n v="-111.65853370000001"/>
  </r>
  <r>
    <s v="CA-2014-112515"/>
    <x v="303"/>
    <d v="2014-09-22T00:00:00"/>
    <x v="330"/>
    <s v="United States"/>
    <s v="Provo"/>
    <x v="2"/>
    <x v="4"/>
    <x v="667"/>
    <n v="25.58"/>
    <n v="2"/>
    <x v="742"/>
    <s v="2014-09"/>
    <n v="4"/>
    <n v="40.233843800000002"/>
    <n v="-111.65853370000001"/>
  </r>
  <r>
    <s v="CA-2014-112515"/>
    <x v="303"/>
    <d v="2014-09-22T00:00:00"/>
    <x v="330"/>
    <s v="United States"/>
    <s v="Provo"/>
    <x v="2"/>
    <x v="7"/>
    <x v="668"/>
    <n v="261.74"/>
    <n v="2"/>
    <x v="743"/>
    <s v="2014-09"/>
    <n v="4"/>
    <n v="40.233843800000002"/>
    <n v="-111.65853370000001"/>
  </r>
  <r>
    <s v="CA-2014-112515"/>
    <x v="303"/>
    <d v="2014-09-22T00:00:00"/>
    <x v="330"/>
    <s v="United States"/>
    <s v="Provo"/>
    <x v="2"/>
    <x v="0"/>
    <x v="669"/>
    <n v="14.4"/>
    <n v="5"/>
    <x v="744"/>
    <s v="2014-09"/>
    <n v="4"/>
    <n v="40.233843800000002"/>
    <n v="-111.65853370000001"/>
  </r>
  <r>
    <s v="CA-2013-150343"/>
    <x v="341"/>
    <d v="2013-08-21T00:00:00"/>
    <x v="331"/>
    <s v="United States"/>
    <s v="San Francisco"/>
    <x v="0"/>
    <x v="13"/>
    <x v="46"/>
    <n v="10.86"/>
    <n v="3"/>
    <x v="45"/>
    <s v="2013-08"/>
    <n v="4"/>
    <n v="37.774929499999999"/>
    <n v="-122.4194155"/>
  </r>
  <r>
    <s v="CA-2012-135538"/>
    <x v="183"/>
    <d v="2012-12-28T00:00:00"/>
    <x v="158"/>
    <s v="United States"/>
    <s v="Gilbert"/>
    <x v="3"/>
    <x v="10"/>
    <x v="515"/>
    <n v="883.84"/>
    <n v="4"/>
    <x v="745"/>
    <s v="2012-12"/>
    <n v="4"/>
    <n v="33.352826399999998"/>
    <n v="-111.789027"/>
  </r>
  <r>
    <s v="US-2012-139759"/>
    <x v="342"/>
    <d v="2012-08-30T00:00:00"/>
    <x v="332"/>
    <s v="United States"/>
    <s v="Los Angeles"/>
    <x v="0"/>
    <x v="10"/>
    <x v="603"/>
    <n v="40.78"/>
    <n v="1"/>
    <x v="746"/>
    <s v="2012-08"/>
    <n v="5"/>
    <n v="34.052234200000001"/>
    <n v="-118.24368490000001"/>
  </r>
  <r>
    <s v="US-2012-139759"/>
    <x v="342"/>
    <d v="2012-08-30T00:00:00"/>
    <x v="332"/>
    <s v="United States"/>
    <s v="Los Angeles"/>
    <x v="0"/>
    <x v="5"/>
    <x v="581"/>
    <n v="105.96"/>
    <n v="4"/>
    <x v="747"/>
    <s v="2012-08"/>
    <n v="5"/>
    <n v="34.052234200000001"/>
    <n v="-118.24368490000001"/>
  </r>
  <r>
    <s v="CA-2014-136875"/>
    <x v="343"/>
    <d v="2014-12-04T00:00:00"/>
    <x v="333"/>
    <s v="United States"/>
    <s v="San Diego"/>
    <x v="0"/>
    <x v="9"/>
    <x v="670"/>
    <n v="166.44"/>
    <n v="3"/>
    <x v="748"/>
    <s v="2014-12"/>
    <n v="0"/>
    <n v="32.715738000000002"/>
    <n v="-117.1610838"/>
  </r>
  <r>
    <s v="US-2011-160780"/>
    <x v="344"/>
    <d v="2011-06-21T00:00:00"/>
    <x v="334"/>
    <s v="United States"/>
    <s v="Pueblo"/>
    <x v="5"/>
    <x v="4"/>
    <x v="455"/>
    <n v="11.09"/>
    <n v="7"/>
    <x v="749"/>
    <s v="2011-06"/>
    <n v="0"/>
    <n v="38.254447200000001"/>
    <n v="-104.6091409"/>
  </r>
  <r>
    <s v="US-2011-160780"/>
    <x v="344"/>
    <d v="2011-06-21T00:00:00"/>
    <x v="334"/>
    <s v="United States"/>
    <s v="Pueblo"/>
    <x v="5"/>
    <x v="4"/>
    <x v="267"/>
    <n v="25.16"/>
    <n v="2"/>
    <x v="750"/>
    <s v="2011-06"/>
    <n v="0"/>
    <n v="38.254447200000001"/>
    <n v="-104.6091409"/>
  </r>
  <r>
    <s v="CA-2014-137085"/>
    <x v="79"/>
    <d v="2014-07-07T00:00:00"/>
    <x v="335"/>
    <s v="United States"/>
    <s v="Los Angeles"/>
    <x v="0"/>
    <x v="4"/>
    <x v="613"/>
    <n v="312.55"/>
    <n v="9"/>
    <x v="751"/>
    <s v="2014-06"/>
    <n v="7"/>
    <n v="34.052234200000001"/>
    <n v="-118.24368490000001"/>
  </r>
  <r>
    <s v="CA-2012-153220"/>
    <x v="345"/>
    <d v="2012-11-14T00:00:00"/>
    <x v="103"/>
    <s v="United States"/>
    <s v="Los Angeles"/>
    <x v="0"/>
    <x v="9"/>
    <x v="671"/>
    <n v="15.7"/>
    <n v="5"/>
    <x v="130"/>
    <s v="2012-11"/>
    <n v="2"/>
    <n v="34.052234200000001"/>
    <n v="-118.24368490000001"/>
  </r>
  <r>
    <s v="US-2013-144211"/>
    <x v="346"/>
    <d v="2013-09-03T00:00:00"/>
    <x v="28"/>
    <s v="United States"/>
    <s v="Englewood"/>
    <x v="5"/>
    <x v="9"/>
    <x v="672"/>
    <n v="15.48"/>
    <n v="3"/>
    <x v="752"/>
    <s v="2013-08"/>
    <n v="5"/>
    <n v="39.647765300000003"/>
    <n v="-104.9877597"/>
  </r>
  <r>
    <s v="US-2013-144211"/>
    <x v="346"/>
    <d v="2013-09-03T00:00:00"/>
    <x v="28"/>
    <s v="United States"/>
    <s v="Englewood"/>
    <x v="5"/>
    <x v="3"/>
    <x v="673"/>
    <n v="108.58"/>
    <n v="3"/>
    <x v="753"/>
    <s v="2013-08"/>
    <n v="5"/>
    <n v="39.647765300000003"/>
    <n v="-104.9877597"/>
  </r>
  <r>
    <s v="CA-2013-138079"/>
    <x v="347"/>
    <d v="2013-01-28T00:00:00"/>
    <x v="336"/>
    <s v="United States"/>
    <s v="Seattle"/>
    <x v="1"/>
    <x v="1"/>
    <x v="674"/>
    <n v="109.9"/>
    <n v="5"/>
    <x v="754"/>
    <s v="2013-01"/>
    <n v="6"/>
    <n v="47.606209499999999"/>
    <n v="-122.3320708"/>
  </r>
  <r>
    <s v="CA-2014-155873"/>
    <x v="301"/>
    <d v="2014-06-22T00:00:00"/>
    <x v="337"/>
    <s v="United States"/>
    <s v="Carlsbad"/>
    <x v="6"/>
    <x v="12"/>
    <x v="523"/>
    <n v="16.68"/>
    <n v="2"/>
    <x v="675"/>
    <s v="2014-06"/>
    <n v="5"/>
    <n v="32.420339499999997"/>
    <n v="-104.2289925"/>
  </r>
  <r>
    <s v="CA-2014-155873"/>
    <x v="301"/>
    <d v="2014-06-22T00:00:00"/>
    <x v="337"/>
    <s v="United States"/>
    <s v="Carlsbad"/>
    <x v="6"/>
    <x v="9"/>
    <x v="675"/>
    <n v="19.440000000000001"/>
    <n v="3"/>
    <x v="177"/>
    <s v="2014-06"/>
    <n v="5"/>
    <n v="32.420339499999997"/>
    <n v="-104.2289925"/>
  </r>
  <r>
    <s v="CA-2014-155873"/>
    <x v="301"/>
    <d v="2014-06-22T00:00:00"/>
    <x v="337"/>
    <s v="United States"/>
    <s v="Carlsbad"/>
    <x v="6"/>
    <x v="9"/>
    <x v="676"/>
    <n v="192.16"/>
    <n v="4"/>
    <x v="755"/>
    <s v="2014-06"/>
    <n v="5"/>
    <n v="32.420339499999997"/>
    <n v="-104.2289925"/>
  </r>
  <r>
    <s v="CA-2012-121797"/>
    <x v="348"/>
    <d v="2012-02-06T00:00:00"/>
    <x v="84"/>
    <s v="United States"/>
    <s v="Los Angeles"/>
    <x v="0"/>
    <x v="1"/>
    <x v="677"/>
    <n v="227.36"/>
    <n v="7"/>
    <x v="756"/>
    <s v="2012-01"/>
    <n v="7"/>
    <n v="34.052234200000001"/>
    <n v="-118.24368490000001"/>
  </r>
  <r>
    <s v="CA-2012-121797"/>
    <x v="348"/>
    <d v="2012-02-06T00:00:00"/>
    <x v="84"/>
    <s v="United States"/>
    <s v="Los Angeles"/>
    <x v="0"/>
    <x v="16"/>
    <x v="678"/>
    <n v="1919.98"/>
    <n v="3"/>
    <x v="757"/>
    <s v="2012-01"/>
    <n v="7"/>
    <n v="34.052234200000001"/>
    <n v="-118.24368490000001"/>
  </r>
  <r>
    <s v="CA-2012-103723"/>
    <x v="194"/>
    <d v="2012-12-06T00:00:00"/>
    <x v="184"/>
    <s v="United States"/>
    <s v="Seattle"/>
    <x v="1"/>
    <x v="2"/>
    <x v="679"/>
    <n v="13.9"/>
    <n v="5"/>
    <x v="758"/>
    <s v="2012-12"/>
    <n v="5"/>
    <n v="47.606209499999999"/>
    <n v="-122.3320708"/>
  </r>
  <r>
    <s v="CA-2014-144827"/>
    <x v="71"/>
    <d v="2014-12-28T00:00:00"/>
    <x v="338"/>
    <s v="United States"/>
    <s v="Costa Mesa"/>
    <x v="0"/>
    <x v="7"/>
    <x v="317"/>
    <n v="124.36"/>
    <n v="2"/>
    <x v="759"/>
    <s v="2014-12"/>
    <n v="6"/>
    <n v="33.663843900000003"/>
    <n v="-117.9047429"/>
  </r>
  <r>
    <s v="CA-2011-153479"/>
    <x v="349"/>
    <d v="2011-10-08T00:00:00"/>
    <x v="339"/>
    <s v="United States"/>
    <s v="Vallejo"/>
    <x v="0"/>
    <x v="0"/>
    <x v="680"/>
    <n v="14.45"/>
    <n v="5"/>
    <x v="760"/>
    <s v="2011-10"/>
    <n v="4"/>
    <n v="38.1040864"/>
    <n v="-122.2566367"/>
  </r>
  <r>
    <s v="CA-2011-153479"/>
    <x v="349"/>
    <d v="2011-10-08T00:00:00"/>
    <x v="339"/>
    <s v="United States"/>
    <s v="Vallejo"/>
    <x v="0"/>
    <x v="4"/>
    <x v="525"/>
    <n v="95.65"/>
    <n v="2"/>
    <x v="761"/>
    <s v="2011-10"/>
    <n v="4"/>
    <n v="38.1040864"/>
    <n v="-122.2566367"/>
  </r>
  <r>
    <s v="CA-2014-104801"/>
    <x v="350"/>
    <d v="2014-02-20T00:00:00"/>
    <x v="340"/>
    <s v="United States"/>
    <s v="Seattle"/>
    <x v="1"/>
    <x v="2"/>
    <x v="54"/>
    <n v="6.63"/>
    <n v="3"/>
    <x v="53"/>
    <s v="2014-02"/>
    <n v="6"/>
    <n v="47.606209499999999"/>
    <n v="-122.3320708"/>
  </r>
  <r>
    <s v="CA-2014-104801"/>
    <x v="350"/>
    <d v="2014-02-20T00:00:00"/>
    <x v="340"/>
    <s v="United States"/>
    <s v="Seattle"/>
    <x v="1"/>
    <x v="8"/>
    <x v="243"/>
    <n v="799.96"/>
    <n v="4"/>
    <x v="762"/>
    <s v="2014-02"/>
    <n v="6"/>
    <n v="47.606209499999999"/>
    <n v="-122.3320708"/>
  </r>
  <r>
    <s v="CA-2014-104801"/>
    <x v="350"/>
    <d v="2014-02-20T00:00:00"/>
    <x v="340"/>
    <s v="United States"/>
    <s v="Seattle"/>
    <x v="1"/>
    <x v="1"/>
    <x v="681"/>
    <n v="107.53"/>
    <n v="1"/>
    <x v="763"/>
    <s v="2014-02"/>
    <n v="6"/>
    <n v="47.606209499999999"/>
    <n v="-122.3320708"/>
  </r>
  <r>
    <s v="CA-2012-129770"/>
    <x v="351"/>
    <d v="2012-02-23T00:00:00"/>
    <x v="254"/>
    <s v="United States"/>
    <s v="Las Cruces"/>
    <x v="6"/>
    <x v="9"/>
    <x v="57"/>
    <n v="49.12"/>
    <n v="4"/>
    <x v="764"/>
    <s v="2012-02"/>
    <n v="2"/>
    <n v="32.319939599999998"/>
    <n v="-106.7636538"/>
  </r>
  <r>
    <s v="CA-2011-149244"/>
    <x v="352"/>
    <d v="2011-11-08T00:00:00"/>
    <x v="341"/>
    <s v="United States"/>
    <s v="San Diego"/>
    <x v="0"/>
    <x v="1"/>
    <x v="682"/>
    <n v="35.340000000000003"/>
    <n v="2"/>
    <x v="765"/>
    <s v="2011-11"/>
    <n v="4"/>
    <n v="32.715738000000002"/>
    <n v="-117.1610838"/>
  </r>
  <r>
    <s v="CA-2012-140144"/>
    <x v="353"/>
    <d v="2012-06-25T00:00:00"/>
    <x v="249"/>
    <s v="United States"/>
    <s v="San Francisco"/>
    <x v="0"/>
    <x v="1"/>
    <x v="414"/>
    <n v="257.64"/>
    <n v="6"/>
    <x v="766"/>
    <s v="2012-06"/>
    <n v="5"/>
    <n v="37.774929499999999"/>
    <n v="-122.4194155"/>
  </r>
  <r>
    <s v="CA-2012-140144"/>
    <x v="353"/>
    <d v="2012-06-25T00:00:00"/>
    <x v="249"/>
    <s v="United States"/>
    <s v="San Francisco"/>
    <x v="0"/>
    <x v="3"/>
    <x v="22"/>
    <n v="125.98"/>
    <n v="3"/>
    <x v="767"/>
    <s v="2012-06"/>
    <n v="5"/>
    <n v="37.774929499999999"/>
    <n v="-122.4194155"/>
  </r>
  <r>
    <s v="US-2011-141257"/>
    <x v="354"/>
    <d v="2011-06-14T00:00:00"/>
    <x v="342"/>
    <s v="United States"/>
    <s v="Seattle"/>
    <x v="1"/>
    <x v="10"/>
    <x v="683"/>
    <n v="585.54999999999995"/>
    <n v="3"/>
    <x v="768"/>
    <s v="2011-06"/>
    <n v="6"/>
    <n v="47.606209499999999"/>
    <n v="-122.3320708"/>
  </r>
  <r>
    <s v="CA-2011-154669"/>
    <x v="90"/>
    <d v="2011-08-11T00:00:00"/>
    <x v="306"/>
    <s v="United States"/>
    <s v="Vacaville"/>
    <x v="0"/>
    <x v="7"/>
    <x v="684"/>
    <n v="423.28"/>
    <n v="11"/>
    <x v="769"/>
    <s v="2011-08"/>
    <n v="3"/>
    <n v="38.356577299999998"/>
    <n v="-121.9877444"/>
  </r>
  <r>
    <s v="CA-2011-158029"/>
    <x v="222"/>
    <d v="2011-05-30T00:00:00"/>
    <x v="343"/>
    <s v="United States"/>
    <s v="Los Angeles"/>
    <x v="0"/>
    <x v="10"/>
    <x v="685"/>
    <n v="225.3"/>
    <n v="2"/>
    <x v="770"/>
    <s v="2011-05"/>
    <n v="4"/>
    <n v="34.052234200000001"/>
    <n v="-118.24368490000001"/>
  </r>
  <r>
    <s v="CA-2012-155306"/>
    <x v="355"/>
    <d v="2012-04-21T00:00:00"/>
    <x v="344"/>
    <s v="United States"/>
    <s v="San Francisco"/>
    <x v="0"/>
    <x v="2"/>
    <x v="679"/>
    <n v="5.56"/>
    <n v="2"/>
    <x v="771"/>
    <s v="2012-04"/>
    <n v="4"/>
    <n v="37.774929499999999"/>
    <n v="-122.4194155"/>
  </r>
  <r>
    <s v="CA-2012-155306"/>
    <x v="355"/>
    <d v="2012-04-21T00:00:00"/>
    <x v="344"/>
    <s v="United States"/>
    <s v="San Francisco"/>
    <x v="0"/>
    <x v="8"/>
    <x v="686"/>
    <n v="323.37"/>
    <n v="3"/>
    <x v="772"/>
    <s v="2012-04"/>
    <n v="4"/>
    <n v="37.774929499999999"/>
    <n v="-122.4194155"/>
  </r>
  <r>
    <s v="CA-2012-155306"/>
    <x v="355"/>
    <d v="2012-04-21T00:00:00"/>
    <x v="344"/>
    <s v="United States"/>
    <s v="San Francisco"/>
    <x v="0"/>
    <x v="3"/>
    <x v="687"/>
    <n v="783.96"/>
    <n v="5"/>
    <x v="773"/>
    <s v="2012-04"/>
    <n v="4"/>
    <n v="37.774929499999999"/>
    <n v="-122.4194155"/>
  </r>
  <r>
    <s v="CA-2012-155306"/>
    <x v="355"/>
    <d v="2012-04-21T00:00:00"/>
    <x v="344"/>
    <s v="United States"/>
    <s v="San Francisco"/>
    <x v="0"/>
    <x v="5"/>
    <x v="688"/>
    <n v="1447.65"/>
    <n v="5"/>
    <x v="774"/>
    <s v="2012-04"/>
    <n v="4"/>
    <n v="37.774929499999999"/>
    <n v="-122.4194155"/>
  </r>
  <r>
    <s v="CA-2012-155306"/>
    <x v="355"/>
    <d v="2012-04-21T00:00:00"/>
    <x v="344"/>
    <s v="United States"/>
    <s v="San Francisco"/>
    <x v="0"/>
    <x v="9"/>
    <x v="689"/>
    <n v="11.96"/>
    <n v="2"/>
    <x v="683"/>
    <s v="2012-04"/>
    <n v="4"/>
    <n v="37.774929499999999"/>
    <n v="-122.4194155"/>
  </r>
  <r>
    <s v="CA-2011-129574"/>
    <x v="222"/>
    <d v="2011-05-29T00:00:00"/>
    <x v="345"/>
    <s v="United States"/>
    <s v="Murray"/>
    <x v="2"/>
    <x v="9"/>
    <x v="115"/>
    <n v="48.4"/>
    <n v="5"/>
    <x v="775"/>
    <s v="2011-05"/>
    <n v="3"/>
    <n v="40.6668916"/>
    <n v="-111.88799090000001"/>
  </r>
  <r>
    <s v="CA-2014-126536"/>
    <x v="315"/>
    <d v="2014-10-15T00:00:00"/>
    <x v="23"/>
    <s v="United States"/>
    <s v="San Francisco"/>
    <x v="0"/>
    <x v="8"/>
    <x v="690"/>
    <n v="0.99"/>
    <n v="1"/>
    <x v="776"/>
    <s v="2014-10"/>
    <n v="2"/>
    <n v="37.774929499999999"/>
    <n v="-122.4194155"/>
  </r>
  <r>
    <s v="CA-2014-126536"/>
    <x v="315"/>
    <d v="2014-10-15T00:00:00"/>
    <x v="23"/>
    <s v="United States"/>
    <s v="San Francisco"/>
    <x v="0"/>
    <x v="4"/>
    <x v="691"/>
    <n v="101.84"/>
    <n v="5"/>
    <x v="777"/>
    <s v="2014-10"/>
    <n v="2"/>
    <n v="37.774929499999999"/>
    <n v="-122.4194155"/>
  </r>
  <r>
    <s v="CA-2013-144729"/>
    <x v="155"/>
    <d v="2013-10-26T00:00:00"/>
    <x v="60"/>
    <s v="United States"/>
    <s v="San Diego"/>
    <x v="0"/>
    <x v="7"/>
    <x v="417"/>
    <n v="154.44"/>
    <n v="3"/>
    <x v="778"/>
    <s v="2013-10"/>
    <n v="4"/>
    <n v="32.715738000000002"/>
    <n v="-117.1610838"/>
  </r>
  <r>
    <s v="CA-2012-127019"/>
    <x v="143"/>
    <d v="2012-12-25T00:00:00"/>
    <x v="346"/>
    <s v="United States"/>
    <s v="Colorado Springs"/>
    <x v="5"/>
    <x v="5"/>
    <x v="353"/>
    <n v="60.98"/>
    <n v="7"/>
    <x v="779"/>
    <s v="2012-12"/>
    <n v="4"/>
    <n v="38.833881599999998"/>
    <n v="-104.8213634"/>
  </r>
  <r>
    <s v="CA-2012-138534"/>
    <x v="356"/>
    <d v="2012-07-19T00:00:00"/>
    <x v="198"/>
    <s v="United States"/>
    <s v="Bakersfield"/>
    <x v="0"/>
    <x v="15"/>
    <x v="478"/>
    <n v="195.47"/>
    <n v="2"/>
    <x v="780"/>
    <s v="2012-07"/>
    <n v="2"/>
    <n v="35.3732921"/>
    <n v="-119.01871250000001"/>
  </r>
  <r>
    <s v="CA-2012-149972"/>
    <x v="304"/>
    <d v="2012-09-23T00:00:00"/>
    <x v="228"/>
    <s v="United States"/>
    <s v="Los Angeles"/>
    <x v="0"/>
    <x v="10"/>
    <x v="180"/>
    <n v="601.54"/>
    <n v="4"/>
    <x v="166"/>
    <s v="2012-09"/>
    <n v="2"/>
    <n v="34.052234200000001"/>
    <n v="-118.24368490000001"/>
  </r>
  <r>
    <s v="CA-2012-149972"/>
    <x v="304"/>
    <d v="2012-09-23T00:00:00"/>
    <x v="228"/>
    <s v="United States"/>
    <s v="Los Angeles"/>
    <x v="0"/>
    <x v="11"/>
    <x v="692"/>
    <n v="7.9"/>
    <n v="2"/>
    <x v="781"/>
    <s v="2012-09"/>
    <n v="2"/>
    <n v="34.052234200000001"/>
    <n v="-118.24368490000001"/>
  </r>
  <r>
    <s v="CA-2011-154599"/>
    <x v="357"/>
    <d v="2011-04-17T00:00:00"/>
    <x v="347"/>
    <s v="United States"/>
    <s v="Redondo Beach"/>
    <x v="0"/>
    <x v="3"/>
    <x v="693"/>
    <n v="1075.0899999999999"/>
    <n v="14"/>
    <x v="782"/>
    <s v="2011-04"/>
    <n v="5"/>
    <n v="33.849181600000001"/>
    <n v="-118.3884078"/>
  </r>
  <r>
    <s v="CA-2011-154599"/>
    <x v="357"/>
    <d v="2011-04-17T00:00:00"/>
    <x v="347"/>
    <s v="United States"/>
    <s v="Redondo Beach"/>
    <x v="0"/>
    <x v="3"/>
    <x v="306"/>
    <n v="438.37"/>
    <n v="4"/>
    <x v="783"/>
    <s v="2011-04"/>
    <n v="5"/>
    <n v="33.849181600000001"/>
    <n v="-118.3884078"/>
  </r>
  <r>
    <s v="CA-2011-154599"/>
    <x v="357"/>
    <d v="2011-04-17T00:00:00"/>
    <x v="347"/>
    <s v="United States"/>
    <s v="Redondo Beach"/>
    <x v="0"/>
    <x v="4"/>
    <x v="188"/>
    <n v="18.09"/>
    <n v="7"/>
    <x v="784"/>
    <s v="2011-04"/>
    <n v="5"/>
    <n v="33.849181600000001"/>
    <n v="-118.3884078"/>
  </r>
  <r>
    <s v="CA-2011-154599"/>
    <x v="357"/>
    <d v="2011-04-17T00:00:00"/>
    <x v="347"/>
    <s v="United States"/>
    <s v="Redondo Beach"/>
    <x v="0"/>
    <x v="15"/>
    <x v="144"/>
    <n v="308.5"/>
    <n v="3"/>
    <x v="785"/>
    <s v="2011-04"/>
    <n v="5"/>
    <n v="33.849181600000001"/>
    <n v="-118.3884078"/>
  </r>
  <r>
    <s v="US-2012-110163"/>
    <x v="358"/>
    <d v="2012-11-04T00:00:00"/>
    <x v="348"/>
    <s v="United States"/>
    <s v="Salem"/>
    <x v="4"/>
    <x v="2"/>
    <x v="694"/>
    <n v="7.88"/>
    <n v="1"/>
    <x v="347"/>
    <s v="2012-11"/>
    <n v="3"/>
    <n v="44.942897500000001"/>
    <n v="-123.03509630000001"/>
  </r>
  <r>
    <s v="CA-2014-143329"/>
    <x v="56"/>
    <d v="2014-11-09T00:00:00"/>
    <x v="349"/>
    <s v="United States"/>
    <s v="Las Cruces"/>
    <x v="6"/>
    <x v="1"/>
    <x v="695"/>
    <n v="41.37"/>
    <n v="3"/>
    <x v="786"/>
    <s v="2014-11"/>
    <n v="5"/>
    <n v="32.319939599999998"/>
    <n v="-106.7636538"/>
  </r>
  <r>
    <s v="CA-2012-159380"/>
    <x v="359"/>
    <d v="2012-05-16T00:00:00"/>
    <x v="350"/>
    <s v="United States"/>
    <s v="San Francisco"/>
    <x v="0"/>
    <x v="9"/>
    <x v="475"/>
    <n v="12.84"/>
    <n v="3"/>
    <x v="4"/>
    <s v="2012-05"/>
    <n v="4"/>
    <n v="37.774929499999999"/>
    <n v="-122.4194155"/>
  </r>
  <r>
    <s v="CA-2012-159380"/>
    <x v="359"/>
    <d v="2012-05-16T00:00:00"/>
    <x v="350"/>
    <s v="United States"/>
    <s v="San Francisco"/>
    <x v="0"/>
    <x v="9"/>
    <x v="696"/>
    <n v="25.68"/>
    <n v="6"/>
    <x v="559"/>
    <s v="2012-05"/>
    <n v="4"/>
    <n v="37.774929499999999"/>
    <n v="-122.4194155"/>
  </r>
  <r>
    <s v="CA-2012-148635"/>
    <x v="360"/>
    <d v="2012-07-27T00:00:00"/>
    <x v="351"/>
    <s v="United States"/>
    <s v="Seattle"/>
    <x v="1"/>
    <x v="11"/>
    <x v="520"/>
    <n v="9.42"/>
    <n v="2"/>
    <x v="787"/>
    <s v="2012-07"/>
    <n v="2"/>
    <n v="47.606209499999999"/>
    <n v="-122.3320708"/>
  </r>
  <r>
    <s v="CA-2012-148635"/>
    <x v="360"/>
    <d v="2012-07-27T00:00:00"/>
    <x v="351"/>
    <s v="United States"/>
    <s v="Seattle"/>
    <x v="1"/>
    <x v="9"/>
    <x v="697"/>
    <n v="12.96"/>
    <n v="2"/>
    <x v="240"/>
    <s v="2012-07"/>
    <n v="2"/>
    <n v="47.606209499999999"/>
    <n v="-122.3320708"/>
  </r>
  <r>
    <s v="CA-2012-148635"/>
    <x v="360"/>
    <d v="2012-07-27T00:00:00"/>
    <x v="351"/>
    <s v="United States"/>
    <s v="Seattle"/>
    <x v="1"/>
    <x v="15"/>
    <x v="698"/>
    <n v="704.9"/>
    <n v="5"/>
    <x v="788"/>
    <s v="2012-07"/>
    <n v="2"/>
    <n v="47.606209499999999"/>
    <n v="-122.3320708"/>
  </r>
  <r>
    <s v="CA-2012-148635"/>
    <x v="360"/>
    <d v="2012-07-27T00:00:00"/>
    <x v="351"/>
    <s v="United States"/>
    <s v="Seattle"/>
    <x v="1"/>
    <x v="10"/>
    <x v="699"/>
    <n v="561.57000000000005"/>
    <n v="2"/>
    <x v="789"/>
    <s v="2012-07"/>
    <n v="2"/>
    <n v="47.606209499999999"/>
    <n v="-122.3320708"/>
  </r>
  <r>
    <s v="CA-2013-160500"/>
    <x v="334"/>
    <d v="2013-05-09T00:00:00"/>
    <x v="352"/>
    <s v="United States"/>
    <s v="Encinitas"/>
    <x v="0"/>
    <x v="4"/>
    <x v="700"/>
    <n v="6.72"/>
    <n v="5"/>
    <x v="790"/>
    <s v="2013-05"/>
    <n v="3"/>
    <n v="33.0369867"/>
    <n v="-117.2919818"/>
  </r>
  <r>
    <s v="CA-2013-160500"/>
    <x v="334"/>
    <d v="2013-05-09T00:00:00"/>
    <x v="352"/>
    <s v="United States"/>
    <s v="Encinitas"/>
    <x v="0"/>
    <x v="6"/>
    <x v="287"/>
    <n v="298.77999999999997"/>
    <n v="3"/>
    <x v="791"/>
    <s v="2013-05"/>
    <n v="3"/>
    <n v="33.0369867"/>
    <n v="-117.2919818"/>
  </r>
  <r>
    <s v="CA-2014-100202"/>
    <x v="160"/>
    <d v="2014-01-06T00:00:00"/>
    <x v="142"/>
    <s v="United States"/>
    <s v="Anaheim"/>
    <x v="0"/>
    <x v="3"/>
    <x v="68"/>
    <n v="302.38"/>
    <n v="3"/>
    <x v="67"/>
    <s v="2014-01"/>
    <n v="5"/>
    <n v="33.836593200000003"/>
    <n v="-117.9143012"/>
  </r>
  <r>
    <s v="CA-2011-148915"/>
    <x v="116"/>
    <d v="2011-11-05T00:00:00"/>
    <x v="353"/>
    <s v="United States"/>
    <s v="Portland"/>
    <x v="4"/>
    <x v="7"/>
    <x v="701"/>
    <n v="443.92"/>
    <n v="5"/>
    <x v="792"/>
    <s v="2011-11"/>
    <n v="4"/>
    <n v="45.515231999999997"/>
    <n v="-122.6783853"/>
  </r>
  <r>
    <s v="CA-2011-148915"/>
    <x v="116"/>
    <d v="2011-11-05T00:00:00"/>
    <x v="353"/>
    <s v="United States"/>
    <s v="Portland"/>
    <x v="4"/>
    <x v="3"/>
    <x v="702"/>
    <n v="155.97999999999999"/>
    <n v="3"/>
    <x v="793"/>
    <s v="2011-11"/>
    <n v="4"/>
    <n v="45.515231999999997"/>
    <n v="-122.6783853"/>
  </r>
  <r>
    <s v="CA-2014-110842"/>
    <x v="361"/>
    <d v="2014-11-17T00:00:00"/>
    <x v="348"/>
    <s v="United States"/>
    <s v="Los Angeles"/>
    <x v="0"/>
    <x v="5"/>
    <x v="353"/>
    <n v="10.89"/>
    <n v="1"/>
    <x v="794"/>
    <s v="2014-11"/>
    <n v="5"/>
    <n v="34.052234200000001"/>
    <n v="-118.24368490000001"/>
  </r>
  <r>
    <s v="CA-2014-110842"/>
    <x v="361"/>
    <d v="2014-11-17T00:00:00"/>
    <x v="348"/>
    <s v="United States"/>
    <s v="Los Angeles"/>
    <x v="0"/>
    <x v="9"/>
    <x v="703"/>
    <n v="19.440000000000001"/>
    <n v="3"/>
    <x v="177"/>
    <s v="2014-11"/>
    <n v="5"/>
    <n v="34.052234200000001"/>
    <n v="-118.24368490000001"/>
  </r>
  <r>
    <s v="CA-2014-110842"/>
    <x v="361"/>
    <d v="2014-11-17T00:00:00"/>
    <x v="348"/>
    <s v="United States"/>
    <s v="Los Angeles"/>
    <x v="0"/>
    <x v="4"/>
    <x v="704"/>
    <n v="121.6"/>
    <n v="5"/>
    <x v="795"/>
    <s v="2014-11"/>
    <n v="5"/>
    <n v="34.052234200000001"/>
    <n v="-118.24368490000001"/>
  </r>
  <r>
    <s v="CA-2013-128594"/>
    <x v="138"/>
    <d v="2013-08-30T00:00:00"/>
    <x v="354"/>
    <s v="United States"/>
    <s v="San Diego"/>
    <x v="0"/>
    <x v="10"/>
    <x v="153"/>
    <n v="1603.14"/>
    <n v="4"/>
    <x v="796"/>
    <s v="2013-08"/>
    <n v="3"/>
    <n v="32.715738000000002"/>
    <n v="-117.1610838"/>
  </r>
  <r>
    <s v="US-2014-103828"/>
    <x v="362"/>
    <d v="2014-08-14T00:00:00"/>
    <x v="96"/>
    <s v="United States"/>
    <s v="San Francisco"/>
    <x v="0"/>
    <x v="7"/>
    <x v="166"/>
    <n v="31.44"/>
    <n v="3"/>
    <x v="303"/>
    <s v="2014-08"/>
    <n v="0"/>
    <n v="37.774929499999999"/>
    <n v="-122.4194155"/>
  </r>
  <r>
    <s v="US-2014-103828"/>
    <x v="362"/>
    <d v="2014-08-14T00:00:00"/>
    <x v="96"/>
    <s v="United States"/>
    <s v="San Francisco"/>
    <x v="0"/>
    <x v="5"/>
    <x v="57"/>
    <n v="83.79"/>
    <n v="7"/>
    <x v="797"/>
    <s v="2014-08"/>
    <n v="0"/>
    <n v="37.774929499999999"/>
    <n v="-122.4194155"/>
  </r>
  <r>
    <s v="US-2014-103828"/>
    <x v="362"/>
    <d v="2014-08-14T00:00:00"/>
    <x v="96"/>
    <s v="United States"/>
    <s v="San Francisco"/>
    <x v="0"/>
    <x v="2"/>
    <x v="705"/>
    <n v="59.52"/>
    <n v="3"/>
    <x v="798"/>
    <s v="2014-08"/>
    <n v="0"/>
    <n v="37.774929499999999"/>
    <n v="-122.4194155"/>
  </r>
  <r>
    <s v="US-2014-103828"/>
    <x v="362"/>
    <d v="2014-08-14T00:00:00"/>
    <x v="96"/>
    <s v="United States"/>
    <s v="San Francisco"/>
    <x v="0"/>
    <x v="12"/>
    <x v="57"/>
    <n v="31.92"/>
    <n v="4"/>
    <x v="799"/>
    <s v="2014-08"/>
    <n v="0"/>
    <n v="37.774929499999999"/>
    <n v="-122.4194155"/>
  </r>
  <r>
    <s v="CA-2011-148040"/>
    <x v="363"/>
    <d v="2011-03-26T00:00:00"/>
    <x v="355"/>
    <s v="United States"/>
    <s v="Tucson"/>
    <x v="3"/>
    <x v="9"/>
    <x v="706"/>
    <n v="74.349999999999994"/>
    <n v="3"/>
    <x v="800"/>
    <s v="2011-03"/>
    <n v="4"/>
    <n v="32.253978699999998"/>
    <n v="-110.9741769"/>
  </r>
  <r>
    <s v="CA-2011-148040"/>
    <x v="363"/>
    <d v="2011-03-26T00:00:00"/>
    <x v="355"/>
    <s v="United States"/>
    <s v="Tucson"/>
    <x v="3"/>
    <x v="10"/>
    <x v="707"/>
    <n v="314.35000000000002"/>
    <n v="3"/>
    <x v="801"/>
    <s v="2011-03"/>
    <n v="4"/>
    <n v="32.253978699999998"/>
    <n v="-110.9741769"/>
  </r>
  <r>
    <s v="CA-2014-135167"/>
    <x v="50"/>
    <d v="2014-06-21T00:00:00"/>
    <x v="356"/>
    <s v="United States"/>
    <s v="Los Angeles"/>
    <x v="0"/>
    <x v="2"/>
    <x v="708"/>
    <n v="4.26"/>
    <n v="1"/>
    <x v="802"/>
    <s v="2014-06"/>
    <n v="5"/>
    <n v="34.052234200000001"/>
    <n v="-118.24368490000001"/>
  </r>
  <r>
    <s v="CA-2014-137022"/>
    <x v="364"/>
    <d v="2014-11-23T00:00:00"/>
    <x v="357"/>
    <s v="United States"/>
    <s v="San Diego"/>
    <x v="0"/>
    <x v="7"/>
    <x v="197"/>
    <n v="811.28"/>
    <n v="8"/>
    <x v="803"/>
    <s v="2014-11"/>
    <n v="6"/>
    <n v="32.715738000000002"/>
    <n v="-117.1610838"/>
  </r>
  <r>
    <s v="US-2013-167339"/>
    <x v="365"/>
    <d v="2013-01-23T00:00:00"/>
    <x v="131"/>
    <s v="United States"/>
    <s v="San Diego"/>
    <x v="0"/>
    <x v="10"/>
    <x v="604"/>
    <n v="153.57"/>
    <n v="2"/>
    <x v="804"/>
    <s v="2013-01"/>
    <n v="2"/>
    <n v="32.715738000000002"/>
    <n v="-117.1610838"/>
  </r>
  <r>
    <s v="US-2013-167339"/>
    <x v="365"/>
    <d v="2013-01-23T00:00:00"/>
    <x v="131"/>
    <s v="United States"/>
    <s v="San Diego"/>
    <x v="0"/>
    <x v="10"/>
    <x v="709"/>
    <n v="1013.49"/>
    <n v="7"/>
    <x v="805"/>
    <s v="2013-01"/>
    <n v="2"/>
    <n v="32.715738000000002"/>
    <n v="-117.1610838"/>
  </r>
  <r>
    <s v="CA-2013-130799"/>
    <x v="366"/>
    <d v="2013-11-17T00:00:00"/>
    <x v="258"/>
    <s v="United States"/>
    <s v="San Francisco"/>
    <x v="0"/>
    <x v="1"/>
    <x v="710"/>
    <n v="6.96"/>
    <n v="4"/>
    <x v="806"/>
    <s v="2013-11"/>
    <n v="5"/>
    <n v="37.774929499999999"/>
    <n v="-122.4194155"/>
  </r>
  <r>
    <s v="CA-2013-164483"/>
    <x v="367"/>
    <d v="2013-02-03T00:00:00"/>
    <x v="79"/>
    <s v="United States"/>
    <s v="San Francisco"/>
    <x v="0"/>
    <x v="4"/>
    <x v="231"/>
    <n v="17.46"/>
    <n v="2"/>
    <x v="233"/>
    <s v="2013-01"/>
    <n v="4"/>
    <n v="37.774929499999999"/>
    <n v="-122.4194155"/>
  </r>
  <r>
    <s v="US-2013-159856"/>
    <x v="368"/>
    <d v="2013-10-23T00:00:00"/>
    <x v="358"/>
    <s v="United States"/>
    <s v="Tempe"/>
    <x v="3"/>
    <x v="10"/>
    <x v="711"/>
    <n v="307.92"/>
    <n v="5"/>
    <x v="807"/>
    <s v="2013-10"/>
    <n v="4"/>
    <n v="33.4255104"/>
    <n v="-111.9400054"/>
  </r>
  <r>
    <s v="CA-2014-102099"/>
    <x v="156"/>
    <d v="2014-12-20T00:00:00"/>
    <x v="358"/>
    <s v="United States"/>
    <s v="Los Angeles"/>
    <x v="0"/>
    <x v="2"/>
    <x v="156"/>
    <n v="6.63"/>
    <n v="3"/>
    <x v="53"/>
    <s v="2014-12"/>
    <n v="1"/>
    <n v="34.052234200000001"/>
    <n v="-118.24368490000001"/>
  </r>
  <r>
    <s v="CA-2014-102099"/>
    <x v="156"/>
    <d v="2014-12-20T00:00:00"/>
    <x v="358"/>
    <s v="United States"/>
    <s v="Los Angeles"/>
    <x v="0"/>
    <x v="9"/>
    <x v="346"/>
    <n v="12.96"/>
    <n v="2"/>
    <x v="240"/>
    <s v="2014-12"/>
    <n v="1"/>
    <n v="34.052234200000001"/>
    <n v="-118.24368490000001"/>
  </r>
  <r>
    <s v="CA-2014-102099"/>
    <x v="156"/>
    <d v="2014-12-20T00:00:00"/>
    <x v="358"/>
    <s v="United States"/>
    <s v="Los Angeles"/>
    <x v="0"/>
    <x v="9"/>
    <x v="262"/>
    <n v="32.4"/>
    <n v="5"/>
    <x v="170"/>
    <s v="2014-12"/>
    <n v="1"/>
    <n v="34.052234200000001"/>
    <n v="-118.24368490000001"/>
  </r>
  <r>
    <s v="CA-2014-164049"/>
    <x v="369"/>
    <d v="2014-11-07T00:00:00"/>
    <x v="359"/>
    <s v="United States"/>
    <s v="Seattle"/>
    <x v="1"/>
    <x v="9"/>
    <x v="712"/>
    <n v="23.85"/>
    <n v="5"/>
    <x v="808"/>
    <s v="2014-11"/>
    <n v="4"/>
    <n v="47.606209499999999"/>
    <n v="-122.3320708"/>
  </r>
  <r>
    <s v="CA-2011-127586"/>
    <x v="180"/>
    <d v="2011-09-30T00:00:00"/>
    <x v="210"/>
    <s v="United States"/>
    <s v="Seattle"/>
    <x v="1"/>
    <x v="7"/>
    <x v="713"/>
    <n v="310.12"/>
    <n v="2"/>
    <x v="809"/>
    <s v="2011-09"/>
    <n v="4"/>
    <n v="47.606209499999999"/>
    <n v="-122.3320708"/>
  </r>
  <r>
    <s v="CA-2014-166415"/>
    <x v="370"/>
    <d v="2014-02-24T00:00:00"/>
    <x v="91"/>
    <s v="United States"/>
    <s v="Seattle"/>
    <x v="1"/>
    <x v="11"/>
    <x v="714"/>
    <n v="11.22"/>
    <n v="3"/>
    <x v="810"/>
    <s v="2014-02"/>
    <n v="4"/>
    <n v="47.606209499999999"/>
    <n v="-122.3320708"/>
  </r>
  <r>
    <s v="CA-2014-164329"/>
    <x v="371"/>
    <d v="2014-01-31T00:00:00"/>
    <x v="187"/>
    <s v="United States"/>
    <s v="San Francisco"/>
    <x v="0"/>
    <x v="7"/>
    <x v="715"/>
    <n v="129.30000000000001"/>
    <n v="2"/>
    <x v="811"/>
    <s v="2014-01"/>
    <n v="0"/>
    <n v="37.774929499999999"/>
    <n v="-122.4194155"/>
  </r>
  <r>
    <s v="CA-2012-168564"/>
    <x v="372"/>
    <d v="2012-08-08T00:00:00"/>
    <x v="360"/>
    <s v="United States"/>
    <s v="San Francisco"/>
    <x v="0"/>
    <x v="4"/>
    <x v="345"/>
    <n v="6.61"/>
    <n v="2"/>
    <x v="806"/>
    <s v="2012-08"/>
    <n v="0"/>
    <n v="37.774929499999999"/>
    <n v="-122.4194155"/>
  </r>
  <r>
    <s v="CA-2012-168564"/>
    <x v="372"/>
    <d v="2012-08-08T00:00:00"/>
    <x v="360"/>
    <s v="United States"/>
    <s v="San Francisco"/>
    <x v="0"/>
    <x v="4"/>
    <x v="77"/>
    <n v="7.28"/>
    <n v="2"/>
    <x v="812"/>
    <s v="2012-08"/>
    <n v="0"/>
    <n v="37.774929499999999"/>
    <n v="-122.4194155"/>
  </r>
  <r>
    <s v="CA-2012-168564"/>
    <x v="372"/>
    <d v="2012-08-08T00:00:00"/>
    <x v="360"/>
    <s v="United States"/>
    <s v="San Francisco"/>
    <x v="0"/>
    <x v="10"/>
    <x v="709"/>
    <n v="144.78"/>
    <n v="1"/>
    <x v="813"/>
    <s v="2012-08"/>
    <n v="0"/>
    <n v="37.774929499999999"/>
    <n v="-122.4194155"/>
  </r>
  <r>
    <s v="US-2013-169040"/>
    <x v="158"/>
    <d v="2013-12-13T00:00:00"/>
    <x v="361"/>
    <s v="United States"/>
    <s v="Seattle"/>
    <x v="1"/>
    <x v="3"/>
    <x v="687"/>
    <n v="156.79"/>
    <n v="1"/>
    <x v="814"/>
    <s v="2013-12"/>
    <n v="6"/>
    <n v="47.606209499999999"/>
    <n v="-122.3320708"/>
  </r>
  <r>
    <s v="US-2013-169040"/>
    <x v="158"/>
    <d v="2013-12-13T00:00:00"/>
    <x v="361"/>
    <s v="United States"/>
    <s v="Seattle"/>
    <x v="1"/>
    <x v="3"/>
    <x v="716"/>
    <n v="431.98"/>
    <n v="3"/>
    <x v="815"/>
    <s v="2013-12"/>
    <n v="6"/>
    <n v="47.606209499999999"/>
    <n v="-122.3320708"/>
  </r>
  <r>
    <s v="US-2013-169040"/>
    <x v="158"/>
    <d v="2013-12-13T00:00:00"/>
    <x v="361"/>
    <s v="United States"/>
    <s v="Seattle"/>
    <x v="1"/>
    <x v="13"/>
    <x v="717"/>
    <n v="35.89"/>
    <n v="1"/>
    <x v="816"/>
    <s v="2013-12"/>
    <n v="6"/>
    <n v="47.606209499999999"/>
    <n v="-122.3320708"/>
  </r>
  <r>
    <s v="US-2013-169040"/>
    <x v="158"/>
    <d v="2013-12-13T00:00:00"/>
    <x v="361"/>
    <s v="United States"/>
    <s v="Seattle"/>
    <x v="1"/>
    <x v="4"/>
    <x v="247"/>
    <n v="47.21"/>
    <n v="7"/>
    <x v="817"/>
    <s v="2013-12"/>
    <n v="6"/>
    <n v="47.606209499999999"/>
    <n v="-122.3320708"/>
  </r>
  <r>
    <s v="US-2013-169040"/>
    <x v="158"/>
    <d v="2013-12-13T00:00:00"/>
    <x v="361"/>
    <s v="United States"/>
    <s v="Seattle"/>
    <x v="1"/>
    <x v="9"/>
    <x v="39"/>
    <n v="248.08"/>
    <n v="7"/>
    <x v="818"/>
    <s v="2013-12"/>
    <n v="6"/>
    <n v="47.606209499999999"/>
    <n v="-122.3320708"/>
  </r>
  <r>
    <s v="US-2013-169040"/>
    <x v="158"/>
    <d v="2013-12-13T00:00:00"/>
    <x v="361"/>
    <s v="United States"/>
    <s v="Seattle"/>
    <x v="1"/>
    <x v="9"/>
    <x v="718"/>
    <n v="189.7"/>
    <n v="5"/>
    <x v="819"/>
    <s v="2013-12"/>
    <n v="6"/>
    <n v="47.606209499999999"/>
    <n v="-122.3320708"/>
  </r>
  <r>
    <s v="US-2013-169040"/>
    <x v="158"/>
    <d v="2013-12-13T00:00:00"/>
    <x v="361"/>
    <s v="United States"/>
    <s v="Seattle"/>
    <x v="1"/>
    <x v="4"/>
    <x v="152"/>
    <n v="59.81"/>
    <n v="3"/>
    <x v="214"/>
    <s v="2013-12"/>
    <n v="6"/>
    <n v="47.606209499999999"/>
    <n v="-122.3320708"/>
  </r>
  <r>
    <s v="CA-2014-126242"/>
    <x v="196"/>
    <d v="2014-11-25T00:00:00"/>
    <x v="362"/>
    <s v="United States"/>
    <s v="Los Angeles"/>
    <x v="0"/>
    <x v="7"/>
    <x v="719"/>
    <n v="305.01"/>
    <n v="9"/>
    <x v="820"/>
    <s v="2014-11"/>
    <n v="5"/>
    <n v="34.052234200000001"/>
    <n v="-118.24368490000001"/>
  </r>
  <r>
    <s v="CA-2014-126242"/>
    <x v="196"/>
    <d v="2014-11-25T00:00:00"/>
    <x v="362"/>
    <s v="United States"/>
    <s v="Los Angeles"/>
    <x v="0"/>
    <x v="1"/>
    <x v="720"/>
    <n v="18.7"/>
    <n v="1"/>
    <x v="821"/>
    <s v="2014-11"/>
    <n v="5"/>
    <n v="34.052234200000001"/>
    <n v="-118.24368490000001"/>
  </r>
  <r>
    <s v="CA-2013-166443"/>
    <x v="99"/>
    <d v="2013-11-06T00:00:00"/>
    <x v="363"/>
    <s v="United States"/>
    <s v="San Francisco"/>
    <x v="0"/>
    <x v="1"/>
    <x v="721"/>
    <n v="38.29"/>
    <n v="7"/>
    <x v="822"/>
    <s v="2013-11"/>
    <n v="1"/>
    <n v="37.774929499999999"/>
    <n v="-122.4194155"/>
  </r>
  <r>
    <s v="CA-2014-169859"/>
    <x v="373"/>
    <d v="2014-12-19T00:00:00"/>
    <x v="204"/>
    <s v="United States"/>
    <s v="San Diego"/>
    <x v="0"/>
    <x v="1"/>
    <x v="722"/>
    <n v="26.25"/>
    <n v="3"/>
    <x v="823"/>
    <s v="2014-12"/>
    <n v="4"/>
    <n v="32.715738000000002"/>
    <n v="-117.1610838"/>
  </r>
  <r>
    <s v="CA-2014-169859"/>
    <x v="373"/>
    <d v="2014-12-19T00:00:00"/>
    <x v="204"/>
    <s v="United States"/>
    <s v="San Diego"/>
    <x v="0"/>
    <x v="4"/>
    <x v="723"/>
    <n v="64.959999999999994"/>
    <n v="14"/>
    <x v="824"/>
    <s v="2014-12"/>
    <n v="4"/>
    <n v="32.715738000000002"/>
    <n v="-117.1610838"/>
  </r>
  <r>
    <s v="CA-2014-169859"/>
    <x v="373"/>
    <d v="2014-12-19T00:00:00"/>
    <x v="204"/>
    <s v="United States"/>
    <s v="San Diego"/>
    <x v="0"/>
    <x v="13"/>
    <x v="635"/>
    <n v="43.7"/>
    <n v="5"/>
    <x v="825"/>
    <s v="2014-12"/>
    <n v="4"/>
    <n v="32.715738000000002"/>
    <n v="-117.1610838"/>
  </r>
  <r>
    <s v="CA-2014-134915"/>
    <x v="34"/>
    <d v="2014-11-13T00:00:00"/>
    <x v="364"/>
    <s v="United States"/>
    <s v="Glendale"/>
    <x v="3"/>
    <x v="8"/>
    <x v="724"/>
    <n v="41.6"/>
    <n v="4"/>
    <x v="826"/>
    <s v="2014-11"/>
    <n v="0"/>
    <n v="33.538652300000003"/>
    <n v="-112.18598660000001"/>
  </r>
  <r>
    <s v="CA-2014-134915"/>
    <x v="34"/>
    <d v="2014-11-13T00:00:00"/>
    <x v="364"/>
    <s v="United States"/>
    <s v="Glendale"/>
    <x v="3"/>
    <x v="9"/>
    <x v="725"/>
    <n v="23.12"/>
    <n v="5"/>
    <x v="827"/>
    <s v="2014-11"/>
    <n v="0"/>
    <n v="33.538652300000003"/>
    <n v="-112.18598660000001"/>
  </r>
  <r>
    <s v="CA-2014-134915"/>
    <x v="34"/>
    <d v="2014-11-13T00:00:00"/>
    <x v="364"/>
    <s v="United States"/>
    <s v="Glendale"/>
    <x v="3"/>
    <x v="10"/>
    <x v="726"/>
    <n v="113.89"/>
    <n v="2"/>
    <x v="828"/>
    <s v="2014-11"/>
    <n v="0"/>
    <n v="33.538652300000003"/>
    <n v="-112.18598660000001"/>
  </r>
  <r>
    <s v="CA-2014-134915"/>
    <x v="34"/>
    <d v="2014-11-13T00:00:00"/>
    <x v="364"/>
    <s v="United States"/>
    <s v="Glendale"/>
    <x v="3"/>
    <x v="1"/>
    <x v="727"/>
    <n v="113.57"/>
    <n v="2"/>
    <x v="829"/>
    <s v="2014-11"/>
    <n v="0"/>
    <n v="33.538652300000003"/>
    <n v="-112.18598660000001"/>
  </r>
  <r>
    <s v="CA-2014-134915"/>
    <x v="34"/>
    <d v="2014-11-13T00:00:00"/>
    <x v="364"/>
    <s v="United States"/>
    <s v="Glendale"/>
    <x v="3"/>
    <x v="3"/>
    <x v="728"/>
    <n v="7.92"/>
    <n v="2"/>
    <x v="830"/>
    <s v="2014-11"/>
    <n v="0"/>
    <n v="33.538652300000003"/>
    <n v="-112.18598660000001"/>
  </r>
  <r>
    <s v="CA-2014-134915"/>
    <x v="34"/>
    <d v="2014-11-13T00:00:00"/>
    <x v="364"/>
    <s v="United States"/>
    <s v="Glendale"/>
    <x v="3"/>
    <x v="3"/>
    <x v="729"/>
    <n v="671.98"/>
    <n v="2"/>
    <x v="831"/>
    <s v="2014-11"/>
    <n v="0"/>
    <n v="33.538652300000003"/>
    <n v="-112.18598660000001"/>
  </r>
  <r>
    <s v="CA-2012-158456"/>
    <x v="183"/>
    <d v="2012-12-29T00:00:00"/>
    <x v="177"/>
    <s v="United States"/>
    <s v="Los Angeles"/>
    <x v="0"/>
    <x v="4"/>
    <x v="293"/>
    <n v="19.940000000000001"/>
    <n v="4"/>
    <x v="294"/>
    <s v="2012-12"/>
    <n v="5"/>
    <n v="34.052234200000001"/>
    <n v="-118.24368490000001"/>
  </r>
  <r>
    <s v="CA-2012-158456"/>
    <x v="183"/>
    <d v="2012-12-29T00:00:00"/>
    <x v="177"/>
    <s v="United States"/>
    <s v="Los Angeles"/>
    <x v="0"/>
    <x v="11"/>
    <x v="87"/>
    <n v="45.92"/>
    <n v="4"/>
    <x v="832"/>
    <s v="2012-12"/>
    <n v="5"/>
    <n v="34.052234200000001"/>
    <n v="-118.24368490000001"/>
  </r>
  <r>
    <s v="CA-2014-143665"/>
    <x v="374"/>
    <d v="2014-05-02T00:00:00"/>
    <x v="365"/>
    <s v="United States"/>
    <s v="Seattle"/>
    <x v="1"/>
    <x v="9"/>
    <x v="390"/>
    <n v="20.34"/>
    <n v="3"/>
    <x v="18"/>
    <s v="2014-04"/>
    <n v="5"/>
    <n v="47.606209499999999"/>
    <n v="-122.3320708"/>
  </r>
  <r>
    <s v="CA-2014-143665"/>
    <x v="374"/>
    <d v="2014-05-02T00:00:00"/>
    <x v="365"/>
    <s v="United States"/>
    <s v="Seattle"/>
    <x v="1"/>
    <x v="0"/>
    <x v="730"/>
    <n v="39.28"/>
    <n v="8"/>
    <x v="833"/>
    <s v="2014-04"/>
    <n v="5"/>
    <n v="47.606209499999999"/>
    <n v="-122.3320708"/>
  </r>
  <r>
    <s v="CA-2014-137428"/>
    <x v="375"/>
    <d v="2014-12-22T00:00:00"/>
    <x v="366"/>
    <s v="United States"/>
    <s v="Oceanside"/>
    <x v="0"/>
    <x v="10"/>
    <x v="603"/>
    <n v="81.569999999999993"/>
    <n v="2"/>
    <x v="834"/>
    <s v="2014-12"/>
    <n v="5"/>
    <n v="33.195869600000002"/>
    <n v="-117.3794834"/>
  </r>
  <r>
    <s v="CA-2014-137428"/>
    <x v="375"/>
    <d v="2014-12-22T00:00:00"/>
    <x v="366"/>
    <s v="United States"/>
    <s v="Oceanside"/>
    <x v="0"/>
    <x v="10"/>
    <x v="61"/>
    <n v="97.18"/>
    <n v="2"/>
    <x v="207"/>
    <s v="2014-12"/>
    <n v="5"/>
    <n v="33.195869600000002"/>
    <n v="-117.3794834"/>
  </r>
  <r>
    <s v="CA-2014-137428"/>
    <x v="375"/>
    <d v="2014-12-22T00:00:00"/>
    <x v="366"/>
    <s v="United States"/>
    <s v="Oceanside"/>
    <x v="0"/>
    <x v="4"/>
    <x v="387"/>
    <n v="24.32"/>
    <n v="5"/>
    <x v="835"/>
    <s v="2014-12"/>
    <n v="5"/>
    <n v="33.195869600000002"/>
    <n v="-117.3794834"/>
  </r>
  <r>
    <s v="CA-2014-137428"/>
    <x v="375"/>
    <d v="2014-12-22T00:00:00"/>
    <x v="366"/>
    <s v="United States"/>
    <s v="Oceanside"/>
    <x v="0"/>
    <x v="1"/>
    <x v="731"/>
    <n v="18.96"/>
    <n v="2"/>
    <x v="836"/>
    <s v="2014-12"/>
    <n v="5"/>
    <n v="33.195869600000002"/>
    <n v="-117.3794834"/>
  </r>
  <r>
    <s v="CA-2011-131310"/>
    <x v="48"/>
    <d v="2011-07-18T00:00:00"/>
    <x v="107"/>
    <s v="United States"/>
    <s v="Seattle"/>
    <x v="1"/>
    <x v="10"/>
    <x v="732"/>
    <n v="123.14"/>
    <n v="4"/>
    <x v="837"/>
    <s v="2011-07"/>
    <n v="6"/>
    <n v="47.606209499999999"/>
    <n v="-122.3320708"/>
  </r>
  <r>
    <s v="CA-2011-131310"/>
    <x v="48"/>
    <d v="2011-07-18T00:00:00"/>
    <x v="107"/>
    <s v="United States"/>
    <s v="Seattle"/>
    <x v="1"/>
    <x v="4"/>
    <x v="733"/>
    <n v="11.26"/>
    <n v="4"/>
    <x v="838"/>
    <s v="2011-07"/>
    <n v="6"/>
    <n v="47.606209499999999"/>
    <n v="-122.3320708"/>
  </r>
  <r>
    <s v="US-2011-112872"/>
    <x v="376"/>
    <d v="2011-12-11T00:00:00"/>
    <x v="367"/>
    <s v="United States"/>
    <s v="Springfield"/>
    <x v="4"/>
    <x v="7"/>
    <x v="257"/>
    <n v="53.42"/>
    <n v="3"/>
    <x v="839"/>
    <s v="2011-12"/>
    <n v="5"/>
    <n v="44.046236200000003"/>
    <n v="-123.0220289"/>
  </r>
  <r>
    <s v="US-2011-112872"/>
    <x v="376"/>
    <d v="2011-12-11T00:00:00"/>
    <x v="367"/>
    <s v="United States"/>
    <s v="Springfield"/>
    <x v="4"/>
    <x v="6"/>
    <x v="734"/>
    <n v="275.49"/>
    <n v="1"/>
    <x v="840"/>
    <s v="2011-12"/>
    <n v="5"/>
    <n v="44.046236200000003"/>
    <n v="-123.0220289"/>
  </r>
  <r>
    <s v="CA-2013-139010"/>
    <x v="377"/>
    <d v="2013-02-26T00:00:00"/>
    <x v="368"/>
    <s v="United States"/>
    <s v="Los Angeles"/>
    <x v="0"/>
    <x v="8"/>
    <x v="735"/>
    <n v="12.99"/>
    <n v="1"/>
    <x v="841"/>
    <s v="2013-02"/>
    <n v="5"/>
    <n v="34.052234200000001"/>
    <n v="-118.24368490000001"/>
  </r>
  <r>
    <s v="CA-2013-139010"/>
    <x v="377"/>
    <d v="2013-02-26T00:00:00"/>
    <x v="368"/>
    <s v="United States"/>
    <s v="Los Angeles"/>
    <x v="0"/>
    <x v="4"/>
    <x v="723"/>
    <n v="18.559999999999999"/>
    <n v="4"/>
    <x v="842"/>
    <s v="2013-02"/>
    <n v="5"/>
    <n v="34.052234200000001"/>
    <n v="-118.24368490000001"/>
  </r>
  <r>
    <s v="CA-2013-139010"/>
    <x v="377"/>
    <d v="2013-02-26T00:00:00"/>
    <x v="368"/>
    <s v="United States"/>
    <s v="Los Angeles"/>
    <x v="0"/>
    <x v="7"/>
    <x v="225"/>
    <n v="449.15"/>
    <n v="5"/>
    <x v="843"/>
    <s v="2013-02"/>
    <n v="5"/>
    <n v="34.052234200000001"/>
    <n v="-118.24368490000001"/>
  </r>
  <r>
    <s v="CA-2013-139010"/>
    <x v="377"/>
    <d v="2013-02-26T00:00:00"/>
    <x v="368"/>
    <s v="United States"/>
    <s v="Los Angeles"/>
    <x v="0"/>
    <x v="4"/>
    <x v="736"/>
    <n v="31.25"/>
    <n v="7"/>
    <x v="276"/>
    <s v="2013-02"/>
    <n v="5"/>
    <n v="34.052234200000001"/>
    <n v="-118.24368490000001"/>
  </r>
  <r>
    <s v="CA-2013-112893"/>
    <x v="378"/>
    <d v="2013-09-14T00:00:00"/>
    <x v="88"/>
    <s v="United States"/>
    <s v="Stockton"/>
    <x v="0"/>
    <x v="4"/>
    <x v="737"/>
    <n v="55.36"/>
    <n v="4"/>
    <x v="844"/>
    <s v="2013-09"/>
    <n v="4"/>
    <n v="37.9577016"/>
    <n v="-121.29077959999999"/>
  </r>
  <r>
    <s v="US-2011-150532"/>
    <x v="379"/>
    <d v="2011-07-21T00:00:00"/>
    <x v="58"/>
    <s v="United States"/>
    <s v="Phoenix"/>
    <x v="3"/>
    <x v="7"/>
    <x v="738"/>
    <n v="55.92"/>
    <n v="5"/>
    <x v="845"/>
    <s v="2011-07"/>
    <n v="7"/>
    <n v="33.448377100000002"/>
    <n v="-112.0740373"/>
  </r>
  <r>
    <s v="CA-2011-130729"/>
    <x v="380"/>
    <d v="2011-10-29T00:00:00"/>
    <x v="73"/>
    <s v="United States"/>
    <s v="Rancho Cucamonga"/>
    <x v="0"/>
    <x v="4"/>
    <x v="739"/>
    <n v="34.270000000000003"/>
    <n v="3"/>
    <x v="846"/>
    <s v="2011-10"/>
    <n v="5"/>
    <n v="34.106398899999988"/>
    <n v="-117.59310840000001"/>
  </r>
  <r>
    <s v="CA-2014-134845"/>
    <x v="381"/>
    <d v="2014-04-24T00:00:00"/>
    <x v="369"/>
    <s v="United States"/>
    <s v="Louisville"/>
    <x v="5"/>
    <x v="4"/>
    <x v="740"/>
    <n v="12.03"/>
    <n v="5"/>
    <x v="847"/>
    <s v="2014-04"/>
    <n v="6"/>
    <n v="39.977763000000003"/>
    <n v="-105.13192960000001"/>
  </r>
  <r>
    <s v="CA-2014-134845"/>
    <x v="381"/>
    <d v="2014-04-24T00:00:00"/>
    <x v="369"/>
    <s v="United States"/>
    <s v="Louisville"/>
    <x v="5"/>
    <x v="16"/>
    <x v="741"/>
    <n v="2549.9899999999998"/>
    <n v="5"/>
    <x v="848"/>
    <s v="2014-04"/>
    <n v="6"/>
    <n v="39.977763000000003"/>
    <n v="-105.13192960000001"/>
  </r>
  <r>
    <s v="CA-2014-134845"/>
    <x v="381"/>
    <d v="2014-04-24T00:00:00"/>
    <x v="369"/>
    <s v="United States"/>
    <s v="Louisville"/>
    <x v="5"/>
    <x v="4"/>
    <x v="742"/>
    <n v="21.59"/>
    <n v="2"/>
    <x v="849"/>
    <s v="2014-04"/>
    <n v="6"/>
    <n v="39.977763000000003"/>
    <n v="-105.13192960000001"/>
  </r>
  <r>
    <s v="CA-2014-134845"/>
    <x v="381"/>
    <d v="2014-04-24T00:00:00"/>
    <x v="369"/>
    <s v="United States"/>
    <s v="Louisville"/>
    <x v="5"/>
    <x v="4"/>
    <x v="214"/>
    <n v="8.9600000000000009"/>
    <n v="6"/>
    <x v="850"/>
    <s v="2014-04"/>
    <n v="6"/>
    <n v="39.977763000000003"/>
    <n v="-105.13192960000001"/>
  </r>
  <r>
    <s v="CA-2014-134845"/>
    <x v="381"/>
    <d v="2014-04-24T00:00:00"/>
    <x v="369"/>
    <s v="United States"/>
    <s v="Louisville"/>
    <x v="5"/>
    <x v="9"/>
    <x v="190"/>
    <n v="20.74"/>
    <n v="4"/>
    <x v="187"/>
    <s v="2014-04"/>
    <n v="6"/>
    <n v="39.977763000000003"/>
    <n v="-105.13192960000001"/>
  </r>
  <r>
    <s v="CA-2012-123568"/>
    <x v="302"/>
    <d v="2012-11-14T00:00:00"/>
    <x v="61"/>
    <s v="United States"/>
    <s v="West Jordan"/>
    <x v="2"/>
    <x v="11"/>
    <x v="743"/>
    <n v="5.04"/>
    <n v="3"/>
    <x v="851"/>
    <s v="2012-11"/>
    <n v="6"/>
    <n v="40.609669799999999"/>
    <n v="-111.9391031"/>
  </r>
  <r>
    <s v="CA-2012-123568"/>
    <x v="302"/>
    <d v="2012-11-14T00:00:00"/>
    <x v="61"/>
    <s v="United States"/>
    <s v="West Jordan"/>
    <x v="2"/>
    <x v="9"/>
    <x v="570"/>
    <n v="92.94"/>
    <n v="3"/>
    <x v="529"/>
    <s v="2012-11"/>
    <n v="6"/>
    <n v="40.609669799999999"/>
    <n v="-111.9391031"/>
  </r>
  <r>
    <s v="CA-2012-123568"/>
    <x v="302"/>
    <d v="2012-11-14T00:00:00"/>
    <x v="61"/>
    <s v="United States"/>
    <s v="West Jordan"/>
    <x v="2"/>
    <x v="1"/>
    <x v="235"/>
    <n v="66.69"/>
    <n v="3"/>
    <x v="852"/>
    <s v="2012-11"/>
    <n v="6"/>
    <n v="40.609669799999999"/>
    <n v="-111.9391031"/>
  </r>
  <r>
    <s v="CA-2012-123568"/>
    <x v="302"/>
    <d v="2012-11-14T00:00:00"/>
    <x v="61"/>
    <s v="United States"/>
    <s v="West Jordan"/>
    <x v="2"/>
    <x v="4"/>
    <x v="391"/>
    <n v="91.68"/>
    <n v="5"/>
    <x v="853"/>
    <s v="2012-11"/>
    <n v="6"/>
    <n v="40.609669799999999"/>
    <n v="-111.9391031"/>
  </r>
  <r>
    <s v="CA-2011-106719"/>
    <x v="382"/>
    <d v="2011-08-24T00:00:00"/>
    <x v="223"/>
    <s v="United States"/>
    <s v="Billings"/>
    <x v="8"/>
    <x v="4"/>
    <x v="744"/>
    <n v="8.2899999999999991"/>
    <n v="2"/>
    <x v="55"/>
    <s v="2011-08"/>
    <n v="0"/>
    <n v="45.783285599999999"/>
    <n v="-108.5006904"/>
  </r>
  <r>
    <s v="US-2013-164189"/>
    <x v="383"/>
    <d v="2013-03-29T00:00:00"/>
    <x v="370"/>
    <s v="United States"/>
    <s v="Gresham"/>
    <x v="4"/>
    <x v="3"/>
    <x v="745"/>
    <n v="403.17"/>
    <n v="4"/>
    <x v="854"/>
    <s v="2013-03"/>
    <n v="4"/>
    <n v="45.504471500000001"/>
    <n v="-122.4356657"/>
  </r>
  <r>
    <s v="US-2013-114293"/>
    <x v="384"/>
    <d v="2013-11-27T00:00:00"/>
    <x v="168"/>
    <s v="United States"/>
    <s v="Gresham"/>
    <x v="4"/>
    <x v="10"/>
    <x v="534"/>
    <n v="195.14"/>
    <n v="4"/>
    <x v="855"/>
    <s v="2013-11"/>
    <n v="5"/>
    <n v="45.504471500000001"/>
    <n v="-122.4356657"/>
  </r>
  <r>
    <s v="CA-2014-101749"/>
    <x v="385"/>
    <d v="2014-10-09T00:00:00"/>
    <x v="371"/>
    <s v="United States"/>
    <s v="Pasadena"/>
    <x v="0"/>
    <x v="6"/>
    <x v="746"/>
    <n v="171.29"/>
    <n v="3"/>
    <x v="856"/>
    <s v="2014-10"/>
    <n v="5"/>
    <n v="34.147784899999998"/>
    <n v="-118.1445155"/>
  </r>
  <r>
    <s v="CA-2014-149559"/>
    <x v="386"/>
    <d v="2014-09-13T00:00:00"/>
    <x v="276"/>
    <s v="United States"/>
    <s v="Long Beach"/>
    <x v="0"/>
    <x v="9"/>
    <x v="346"/>
    <n v="12.96"/>
    <n v="2"/>
    <x v="240"/>
    <s v="2014-09"/>
    <n v="1"/>
    <n v="33.770050400000002"/>
    <n v="-118.19373950000001"/>
  </r>
  <r>
    <s v="CA-2014-149559"/>
    <x v="386"/>
    <d v="2014-09-13T00:00:00"/>
    <x v="276"/>
    <s v="United States"/>
    <s v="Long Beach"/>
    <x v="0"/>
    <x v="13"/>
    <x v="747"/>
    <n v="22.18"/>
    <n v="2"/>
    <x v="857"/>
    <s v="2014-09"/>
    <n v="1"/>
    <n v="33.770050400000002"/>
    <n v="-118.19373950000001"/>
  </r>
  <r>
    <s v="CA-2014-149559"/>
    <x v="386"/>
    <d v="2014-09-13T00:00:00"/>
    <x v="276"/>
    <s v="United States"/>
    <s v="Long Beach"/>
    <x v="0"/>
    <x v="10"/>
    <x v="748"/>
    <n v="2054.27"/>
    <n v="8"/>
    <x v="858"/>
    <s v="2014-09"/>
    <n v="1"/>
    <n v="33.770050400000002"/>
    <n v="-118.19373950000001"/>
  </r>
  <r>
    <s v="CA-2011-137351"/>
    <x v="387"/>
    <d v="2011-10-04T00:00:00"/>
    <x v="46"/>
    <s v="United States"/>
    <s v="Seattle"/>
    <x v="1"/>
    <x v="4"/>
    <x v="4"/>
    <n v="43.18"/>
    <n v="7"/>
    <x v="695"/>
    <s v="2011-09"/>
    <n v="4"/>
    <n v="47.606209499999999"/>
    <n v="-122.3320708"/>
  </r>
  <r>
    <s v="US-2014-148054"/>
    <x v="388"/>
    <d v="2014-10-12T00:00:00"/>
    <x v="106"/>
    <s v="United States"/>
    <s v="Meridian"/>
    <x v="9"/>
    <x v="1"/>
    <x v="749"/>
    <n v="41.96"/>
    <n v="2"/>
    <x v="657"/>
    <s v="2014-10"/>
    <n v="5"/>
    <n v="43.6121087"/>
    <n v="-116.3915131"/>
  </r>
  <r>
    <s v="US-2014-148054"/>
    <x v="388"/>
    <d v="2014-10-12T00:00:00"/>
    <x v="106"/>
    <s v="United States"/>
    <s v="Meridian"/>
    <x v="9"/>
    <x v="5"/>
    <x v="750"/>
    <n v="227.84"/>
    <n v="4"/>
    <x v="859"/>
    <s v="2014-10"/>
    <n v="5"/>
    <n v="43.6121087"/>
    <n v="-116.3915131"/>
  </r>
  <r>
    <s v="US-2014-148054"/>
    <x v="388"/>
    <d v="2014-10-12T00:00:00"/>
    <x v="106"/>
    <s v="United States"/>
    <s v="Meridian"/>
    <x v="9"/>
    <x v="9"/>
    <x v="543"/>
    <n v="37.94"/>
    <n v="2"/>
    <x v="860"/>
    <s v="2014-10"/>
    <n v="5"/>
    <n v="43.6121087"/>
    <n v="-116.3915131"/>
  </r>
  <r>
    <s v="CA-2014-131492"/>
    <x v="389"/>
    <d v="2014-10-25T00:00:00"/>
    <x v="219"/>
    <s v="United States"/>
    <s v="San Francisco"/>
    <x v="0"/>
    <x v="13"/>
    <x v="751"/>
    <n v="8.9600000000000009"/>
    <n v="2"/>
    <x v="545"/>
    <s v="2014-10"/>
    <n v="5"/>
    <n v="37.774929499999999"/>
    <n v="-122.4194155"/>
  </r>
  <r>
    <s v="CA-2014-131492"/>
    <x v="389"/>
    <d v="2014-10-25T00:00:00"/>
    <x v="219"/>
    <s v="United States"/>
    <s v="San Francisco"/>
    <x v="0"/>
    <x v="0"/>
    <x v="425"/>
    <n v="31.5"/>
    <n v="10"/>
    <x v="374"/>
    <s v="2014-10"/>
    <n v="5"/>
    <n v="37.774929499999999"/>
    <n v="-122.4194155"/>
  </r>
  <r>
    <s v="CA-2014-131492"/>
    <x v="389"/>
    <d v="2014-10-25T00:00:00"/>
    <x v="219"/>
    <s v="United States"/>
    <s v="San Francisco"/>
    <x v="0"/>
    <x v="1"/>
    <x v="752"/>
    <n v="30.56"/>
    <n v="2"/>
    <x v="861"/>
    <s v="2014-10"/>
    <n v="5"/>
    <n v="37.774929499999999"/>
    <n v="-122.4194155"/>
  </r>
  <r>
    <s v="CA-2014-131492"/>
    <x v="389"/>
    <d v="2014-10-25T00:00:00"/>
    <x v="219"/>
    <s v="United States"/>
    <s v="San Francisco"/>
    <x v="0"/>
    <x v="6"/>
    <x v="753"/>
    <n v="24.37"/>
    <n v="2"/>
    <x v="300"/>
    <s v="2014-10"/>
    <n v="5"/>
    <n v="37.774929499999999"/>
    <n v="-122.4194155"/>
  </r>
  <r>
    <s v="CA-2014-106859"/>
    <x v="288"/>
    <d v="2014-03-19T00:00:00"/>
    <x v="372"/>
    <s v="United States"/>
    <s v="Albuquerque"/>
    <x v="6"/>
    <x v="7"/>
    <x v="754"/>
    <n v="90.8"/>
    <n v="8"/>
    <x v="862"/>
    <s v="2014-03"/>
    <n v="5"/>
    <n v="35.084385900000001"/>
    <n v="-106.65042200000001"/>
  </r>
  <r>
    <s v="CA-2014-106859"/>
    <x v="288"/>
    <d v="2014-03-19T00:00:00"/>
    <x v="372"/>
    <s v="United States"/>
    <s v="Albuquerque"/>
    <x v="6"/>
    <x v="3"/>
    <x v="755"/>
    <n v="140.74"/>
    <n v="8"/>
    <x v="863"/>
    <s v="2014-03"/>
    <n v="5"/>
    <n v="35.084385900000001"/>
    <n v="-106.65042200000001"/>
  </r>
  <r>
    <s v="CA-2014-106859"/>
    <x v="288"/>
    <d v="2014-03-19T00:00:00"/>
    <x v="372"/>
    <s v="United States"/>
    <s v="Albuquerque"/>
    <x v="6"/>
    <x v="8"/>
    <x v="756"/>
    <n v="214.95"/>
    <n v="5"/>
    <x v="864"/>
    <s v="2014-03"/>
    <n v="5"/>
    <n v="35.084385900000001"/>
    <n v="-106.65042200000001"/>
  </r>
  <r>
    <s v="CA-2014-106859"/>
    <x v="288"/>
    <d v="2014-03-19T00:00:00"/>
    <x v="372"/>
    <s v="United States"/>
    <s v="Albuquerque"/>
    <x v="6"/>
    <x v="9"/>
    <x v="757"/>
    <n v="45.36"/>
    <n v="7"/>
    <x v="503"/>
    <s v="2014-03"/>
    <n v="5"/>
    <n v="35.084385900000001"/>
    <n v="-106.65042200000001"/>
  </r>
  <r>
    <s v="CA-2014-106859"/>
    <x v="288"/>
    <d v="2014-03-19T00:00:00"/>
    <x v="372"/>
    <s v="United States"/>
    <s v="Albuquerque"/>
    <x v="6"/>
    <x v="9"/>
    <x v="676"/>
    <n v="288.24"/>
    <n v="6"/>
    <x v="865"/>
    <s v="2014-03"/>
    <n v="5"/>
    <n v="35.084385900000001"/>
    <n v="-106.65042200000001"/>
  </r>
  <r>
    <s v="CA-2013-125206"/>
    <x v="390"/>
    <d v="2013-01-05T00:00:00"/>
    <x v="87"/>
    <s v="United States"/>
    <s v="Los Angeles"/>
    <x v="0"/>
    <x v="7"/>
    <x v="758"/>
    <n v="114.46"/>
    <n v="2"/>
    <x v="866"/>
    <s v="2013-01"/>
    <n v="2"/>
    <n v="34.052234200000001"/>
    <n v="-118.24368490000001"/>
  </r>
  <r>
    <s v="CA-2012-126137"/>
    <x v="391"/>
    <d v="2012-10-08T00:00:00"/>
    <x v="31"/>
    <s v="United States"/>
    <s v="Los Angeles"/>
    <x v="0"/>
    <x v="15"/>
    <x v="526"/>
    <n v="120.67"/>
    <n v="2"/>
    <x v="42"/>
    <s v="2012-10"/>
    <n v="5"/>
    <n v="34.052234200000001"/>
    <n v="-118.24368490000001"/>
  </r>
  <r>
    <s v="CA-2011-104780"/>
    <x v="392"/>
    <d v="2011-05-25T00:00:00"/>
    <x v="159"/>
    <s v="United States"/>
    <s v="San Diego"/>
    <x v="0"/>
    <x v="2"/>
    <x v="412"/>
    <n v="31.84"/>
    <n v="8"/>
    <x v="547"/>
    <s v="2011-05"/>
    <n v="4"/>
    <n v="32.715738000000002"/>
    <n v="-117.1610838"/>
  </r>
  <r>
    <s v="CA-2014-101182"/>
    <x v="321"/>
    <d v="2014-09-06T00:00:00"/>
    <x v="373"/>
    <s v="United States"/>
    <s v="Apple Valley"/>
    <x v="0"/>
    <x v="9"/>
    <x v="325"/>
    <n v="12.96"/>
    <n v="2"/>
    <x v="240"/>
    <s v="2014-09"/>
    <n v="1"/>
    <n v="34.500831099999999"/>
    <n v="-117.1858759"/>
  </r>
  <r>
    <s v="CA-2014-101182"/>
    <x v="321"/>
    <d v="2014-09-06T00:00:00"/>
    <x v="373"/>
    <s v="United States"/>
    <s v="Apple Valley"/>
    <x v="0"/>
    <x v="3"/>
    <x v="759"/>
    <n v="43.18"/>
    <n v="3"/>
    <x v="867"/>
    <s v="2014-09"/>
    <n v="1"/>
    <n v="34.500831099999999"/>
    <n v="-117.1858759"/>
  </r>
  <r>
    <s v="CA-2013-150350"/>
    <x v="393"/>
    <d v="2013-08-31T00:00:00"/>
    <x v="374"/>
    <s v="United States"/>
    <s v="Seattle"/>
    <x v="1"/>
    <x v="16"/>
    <x v="760"/>
    <n v="837.6"/>
    <n v="3"/>
    <x v="868"/>
    <s v="2013-08"/>
    <n v="7"/>
    <n v="47.606209499999999"/>
    <n v="-122.3320708"/>
  </r>
  <r>
    <s v="CA-2013-150350"/>
    <x v="393"/>
    <d v="2013-08-31T00:00:00"/>
    <x v="374"/>
    <s v="United States"/>
    <s v="Seattle"/>
    <x v="1"/>
    <x v="13"/>
    <x v="761"/>
    <n v="135.9"/>
    <n v="5"/>
    <x v="869"/>
    <s v="2013-08"/>
    <n v="7"/>
    <n v="47.606209499999999"/>
    <n v="-122.3320708"/>
  </r>
  <r>
    <s v="CA-2013-150350"/>
    <x v="393"/>
    <d v="2013-08-31T00:00:00"/>
    <x v="374"/>
    <s v="United States"/>
    <s v="Seattle"/>
    <x v="1"/>
    <x v="9"/>
    <x v="725"/>
    <n v="34.68"/>
    <n v="6"/>
    <x v="260"/>
    <s v="2013-08"/>
    <n v="7"/>
    <n v="47.606209499999999"/>
    <n v="-122.3320708"/>
  </r>
  <r>
    <s v="CA-2013-150350"/>
    <x v="393"/>
    <d v="2013-08-31T00:00:00"/>
    <x v="374"/>
    <s v="United States"/>
    <s v="Seattle"/>
    <x v="1"/>
    <x v="10"/>
    <x v="762"/>
    <n v="532.70000000000005"/>
    <n v="6"/>
    <x v="870"/>
    <s v="2013-08"/>
    <n v="7"/>
    <n v="47.606209499999999"/>
    <n v="-122.3320708"/>
  </r>
  <r>
    <s v="CA-2013-150350"/>
    <x v="393"/>
    <d v="2013-08-31T00:00:00"/>
    <x v="374"/>
    <s v="United States"/>
    <s v="Seattle"/>
    <x v="1"/>
    <x v="5"/>
    <x v="588"/>
    <n v="43.1"/>
    <n v="5"/>
    <x v="871"/>
    <s v="2013-08"/>
    <n v="7"/>
    <n v="47.606209499999999"/>
    <n v="-122.3320708"/>
  </r>
  <r>
    <s v="CA-2013-150350"/>
    <x v="393"/>
    <d v="2013-08-31T00:00:00"/>
    <x v="374"/>
    <s v="United States"/>
    <s v="Seattle"/>
    <x v="1"/>
    <x v="12"/>
    <x v="763"/>
    <n v="15.88"/>
    <n v="4"/>
    <x v="872"/>
    <s v="2013-08"/>
    <n v="7"/>
    <n v="47.606209499999999"/>
    <n v="-122.3320708"/>
  </r>
  <r>
    <s v="CA-2011-136399"/>
    <x v="394"/>
    <d v="2011-12-17T00:00:00"/>
    <x v="375"/>
    <s v="United States"/>
    <s v="Los Angeles"/>
    <x v="0"/>
    <x v="1"/>
    <x v="235"/>
    <n v="44.46"/>
    <n v="2"/>
    <x v="873"/>
    <s v="2011-12"/>
    <n v="1"/>
    <n v="34.052234200000001"/>
    <n v="-118.24368490000001"/>
  </r>
  <r>
    <s v="CA-2011-136399"/>
    <x v="394"/>
    <d v="2011-12-17T00:00:00"/>
    <x v="375"/>
    <s v="United States"/>
    <s v="Los Angeles"/>
    <x v="0"/>
    <x v="10"/>
    <x v="149"/>
    <n v="241.57"/>
    <n v="2"/>
    <x v="149"/>
    <s v="2011-12"/>
    <n v="1"/>
    <n v="34.052234200000001"/>
    <n v="-118.24368490000001"/>
  </r>
  <r>
    <s v="CA-2011-136399"/>
    <x v="394"/>
    <d v="2011-12-17T00:00:00"/>
    <x v="375"/>
    <s v="United States"/>
    <s v="Los Angeles"/>
    <x v="0"/>
    <x v="8"/>
    <x v="209"/>
    <n v="395"/>
    <n v="5"/>
    <x v="874"/>
    <s v="2011-12"/>
    <n v="1"/>
    <n v="34.052234200000001"/>
    <n v="-118.24368490000001"/>
  </r>
  <r>
    <s v="CA-2011-136399"/>
    <x v="394"/>
    <d v="2011-12-17T00:00:00"/>
    <x v="375"/>
    <s v="United States"/>
    <s v="Los Angeles"/>
    <x v="0"/>
    <x v="3"/>
    <x v="185"/>
    <n v="627.16999999999996"/>
    <n v="4"/>
    <x v="875"/>
    <s v="2011-12"/>
    <n v="1"/>
    <n v="34.052234200000001"/>
    <n v="-118.24368490000001"/>
  </r>
  <r>
    <s v="CA-2014-131828"/>
    <x v="206"/>
    <d v="2014-02-14T00:00:00"/>
    <x v="376"/>
    <s v="United States"/>
    <s v="Seattle"/>
    <x v="1"/>
    <x v="10"/>
    <x v="764"/>
    <n v="963.14"/>
    <n v="4"/>
    <x v="876"/>
    <s v="2014-02"/>
    <n v="2"/>
    <n v="47.606209499999999"/>
    <n v="-122.3320708"/>
  </r>
  <r>
    <s v="CA-2014-131828"/>
    <x v="206"/>
    <d v="2014-02-14T00:00:00"/>
    <x v="376"/>
    <s v="United States"/>
    <s v="Seattle"/>
    <x v="1"/>
    <x v="3"/>
    <x v="269"/>
    <n v="88.78"/>
    <n v="3"/>
    <x v="877"/>
    <s v="2014-02"/>
    <n v="2"/>
    <n v="47.606209499999999"/>
    <n v="-122.3320708"/>
  </r>
  <r>
    <s v="CA-2011-109218"/>
    <x v="395"/>
    <d v="2011-07-03T00:00:00"/>
    <x v="94"/>
    <s v="United States"/>
    <s v="Los Angeles"/>
    <x v="0"/>
    <x v="2"/>
    <x v="765"/>
    <n v="32.4"/>
    <n v="5"/>
    <x v="878"/>
    <s v="2011-06"/>
    <n v="3"/>
    <n v="34.052234200000001"/>
    <n v="-118.24368490000001"/>
  </r>
  <r>
    <s v="US-2011-109036"/>
    <x v="396"/>
    <d v="2011-12-25T00:00:00"/>
    <x v="55"/>
    <s v="United States"/>
    <s v="Seattle"/>
    <x v="1"/>
    <x v="0"/>
    <x v="766"/>
    <n v="31.05"/>
    <n v="3"/>
    <x v="879"/>
    <s v="2011-12"/>
    <n v="5"/>
    <n v="47.606209499999999"/>
    <n v="-122.3320708"/>
  </r>
  <r>
    <s v="CA-2011-128986"/>
    <x v="31"/>
    <d v="2011-08-05T00:00:00"/>
    <x v="377"/>
    <s v="United States"/>
    <s v="Glendale"/>
    <x v="3"/>
    <x v="9"/>
    <x v="767"/>
    <n v="93.02"/>
    <n v="3"/>
    <x v="880"/>
    <s v="2011-08"/>
    <n v="2"/>
    <n v="33.538652300000003"/>
    <n v="-112.18598660000001"/>
  </r>
  <r>
    <s v="CA-2011-153969"/>
    <x v="53"/>
    <d v="2011-09-25T00:00:00"/>
    <x v="343"/>
    <s v="United States"/>
    <s v="San Francisco"/>
    <x v="0"/>
    <x v="13"/>
    <x v="57"/>
    <n v="15.56"/>
    <n v="2"/>
    <x v="881"/>
    <s v="2011-09"/>
    <n v="4"/>
    <n v="37.774929499999999"/>
    <n v="-122.4194155"/>
  </r>
  <r>
    <s v="CA-2011-153969"/>
    <x v="53"/>
    <d v="2011-09-25T00:00:00"/>
    <x v="343"/>
    <s v="United States"/>
    <s v="San Francisco"/>
    <x v="0"/>
    <x v="13"/>
    <x v="768"/>
    <n v="78.349999999999994"/>
    <n v="5"/>
    <x v="882"/>
    <s v="2011-09"/>
    <n v="4"/>
    <n v="37.774929499999999"/>
    <n v="-122.4194155"/>
  </r>
  <r>
    <s v="CA-2011-153969"/>
    <x v="53"/>
    <d v="2011-09-25T00:00:00"/>
    <x v="343"/>
    <s v="United States"/>
    <s v="San Francisco"/>
    <x v="0"/>
    <x v="2"/>
    <x v="769"/>
    <n v="59.52"/>
    <n v="3"/>
    <x v="798"/>
    <s v="2011-09"/>
    <n v="4"/>
    <n v="37.774929499999999"/>
    <n v="-122.4194155"/>
  </r>
  <r>
    <s v="CA-2011-153969"/>
    <x v="53"/>
    <d v="2011-09-25T00:00:00"/>
    <x v="343"/>
    <s v="United States"/>
    <s v="San Francisco"/>
    <x v="0"/>
    <x v="9"/>
    <x v="770"/>
    <n v="38.520000000000003"/>
    <n v="9"/>
    <x v="883"/>
    <s v="2011-09"/>
    <n v="4"/>
    <n v="37.774929499999999"/>
    <n v="-122.4194155"/>
  </r>
  <r>
    <s v="CA-2011-153969"/>
    <x v="53"/>
    <d v="2011-09-25T00:00:00"/>
    <x v="343"/>
    <s v="United States"/>
    <s v="San Francisco"/>
    <x v="0"/>
    <x v="3"/>
    <x v="771"/>
    <n v="239.98"/>
    <n v="2"/>
    <x v="884"/>
    <s v="2011-09"/>
    <n v="4"/>
    <n v="37.774929499999999"/>
    <n v="-122.4194155"/>
  </r>
  <r>
    <s v="CA-2011-153969"/>
    <x v="53"/>
    <d v="2011-09-25T00:00:00"/>
    <x v="343"/>
    <s v="United States"/>
    <s v="San Francisco"/>
    <x v="0"/>
    <x v="9"/>
    <x v="672"/>
    <n v="19.350000000000001"/>
    <n v="3"/>
    <x v="885"/>
    <s v="2011-09"/>
    <n v="4"/>
    <n v="37.774929499999999"/>
    <n v="-122.4194155"/>
  </r>
  <r>
    <s v="US-2014-132059"/>
    <x v="151"/>
    <d v="2014-09-30T00:00:00"/>
    <x v="154"/>
    <s v="United States"/>
    <s v="Fort Collins"/>
    <x v="5"/>
    <x v="15"/>
    <x v="772"/>
    <n v="180.59"/>
    <n v="2"/>
    <x v="886"/>
    <s v="2014-09"/>
    <n v="6"/>
    <n v="40.5852602"/>
    <n v="-105.084423"/>
  </r>
  <r>
    <s v="US-2014-132059"/>
    <x v="151"/>
    <d v="2014-09-30T00:00:00"/>
    <x v="154"/>
    <s v="United States"/>
    <s v="Fort Collins"/>
    <x v="5"/>
    <x v="8"/>
    <x v="429"/>
    <n v="47.98"/>
    <n v="2"/>
    <x v="887"/>
    <s v="2014-09"/>
    <n v="6"/>
    <n v="40.5852602"/>
    <n v="-105.084423"/>
  </r>
  <r>
    <s v="US-2014-146416"/>
    <x v="397"/>
    <d v="2014-10-23T00:00:00"/>
    <x v="378"/>
    <s v="United States"/>
    <s v="Woodland"/>
    <x v="0"/>
    <x v="0"/>
    <x v="773"/>
    <n v="3.75"/>
    <n v="1"/>
    <x v="888"/>
    <s v="2014-10"/>
    <n v="2"/>
    <n v="38.678515700000013"/>
    <n v="-121.77329709999999"/>
  </r>
  <r>
    <s v="US-2014-146416"/>
    <x v="397"/>
    <d v="2014-10-23T00:00:00"/>
    <x v="378"/>
    <s v="United States"/>
    <s v="Woodland"/>
    <x v="0"/>
    <x v="4"/>
    <x v="774"/>
    <n v="20.93"/>
    <n v="4"/>
    <x v="889"/>
    <s v="2014-10"/>
    <n v="2"/>
    <n v="38.678515700000013"/>
    <n v="-121.77329709999999"/>
  </r>
  <r>
    <s v="CA-2012-149384"/>
    <x v="398"/>
    <d v="2012-07-10T00:00:00"/>
    <x v="6"/>
    <s v="United States"/>
    <s v="Tempe"/>
    <x v="3"/>
    <x v="4"/>
    <x v="775"/>
    <n v="3.37"/>
    <n v="3"/>
    <x v="890"/>
    <s v="2012-07"/>
    <n v="0"/>
    <n v="33.4255104"/>
    <n v="-111.9400054"/>
  </r>
  <r>
    <s v="CA-2011-158372"/>
    <x v="399"/>
    <d v="2011-11-16T00:00:00"/>
    <x v="26"/>
    <s v="United States"/>
    <s v="San Diego"/>
    <x v="0"/>
    <x v="3"/>
    <x v="199"/>
    <n v="601.54"/>
    <n v="8"/>
    <x v="891"/>
    <s v="2011-11"/>
    <n v="6"/>
    <n v="32.715738000000002"/>
    <n v="-117.1610838"/>
  </r>
  <r>
    <s v="CA-2011-158372"/>
    <x v="399"/>
    <d v="2011-11-16T00:00:00"/>
    <x v="26"/>
    <s v="United States"/>
    <s v="San Diego"/>
    <x v="0"/>
    <x v="8"/>
    <x v="776"/>
    <n v="10.99"/>
    <n v="1"/>
    <x v="892"/>
    <s v="2011-11"/>
    <n v="6"/>
    <n v="32.715738000000002"/>
    <n v="-117.1610838"/>
  </r>
  <r>
    <s v="CA-2011-158372"/>
    <x v="399"/>
    <d v="2011-11-16T00:00:00"/>
    <x v="26"/>
    <s v="United States"/>
    <s v="San Diego"/>
    <x v="0"/>
    <x v="1"/>
    <x v="20"/>
    <n v="39.880000000000003"/>
    <n v="2"/>
    <x v="893"/>
    <s v="2011-11"/>
    <n v="6"/>
    <n v="32.715738000000002"/>
    <n v="-117.1610838"/>
  </r>
  <r>
    <s v="CA-2011-158372"/>
    <x v="399"/>
    <d v="2011-11-16T00:00:00"/>
    <x v="26"/>
    <s v="United States"/>
    <s v="San Diego"/>
    <x v="0"/>
    <x v="9"/>
    <x v="777"/>
    <n v="62.24"/>
    <n v="8"/>
    <x v="894"/>
    <s v="2011-11"/>
    <n v="6"/>
    <n v="32.715738000000002"/>
    <n v="-117.1610838"/>
  </r>
  <r>
    <s v="CA-2011-158372"/>
    <x v="399"/>
    <d v="2011-11-16T00:00:00"/>
    <x v="26"/>
    <s v="United States"/>
    <s v="San Diego"/>
    <x v="0"/>
    <x v="1"/>
    <x v="778"/>
    <n v="53.2"/>
    <n v="5"/>
    <x v="879"/>
    <s v="2011-11"/>
    <n v="6"/>
    <n v="32.715738000000002"/>
    <n v="-117.1610838"/>
  </r>
  <r>
    <s v="CA-2011-158372"/>
    <x v="399"/>
    <d v="2011-11-16T00:00:00"/>
    <x v="26"/>
    <s v="United States"/>
    <s v="San Diego"/>
    <x v="0"/>
    <x v="0"/>
    <x v="779"/>
    <n v="39.840000000000003"/>
    <n v="8"/>
    <x v="895"/>
    <s v="2011-11"/>
    <n v="6"/>
    <n v="32.715738000000002"/>
    <n v="-117.1610838"/>
  </r>
  <r>
    <s v="CA-2013-108882"/>
    <x v="400"/>
    <d v="2013-01-15T00:00:00"/>
    <x v="298"/>
    <s v="United States"/>
    <s v="Fresno"/>
    <x v="0"/>
    <x v="8"/>
    <x v="780"/>
    <n v="349.95"/>
    <n v="5"/>
    <x v="896"/>
    <s v="2013-01"/>
    <n v="6"/>
    <n v="36.737798099999999"/>
    <n v="-119.78712470000001"/>
  </r>
  <r>
    <s v="CA-2013-108882"/>
    <x v="400"/>
    <d v="2013-01-15T00:00:00"/>
    <x v="298"/>
    <s v="United States"/>
    <s v="Fresno"/>
    <x v="0"/>
    <x v="3"/>
    <x v="22"/>
    <n v="377.93"/>
    <n v="9"/>
    <x v="897"/>
    <s v="2013-01"/>
    <n v="6"/>
    <n v="36.737798099999999"/>
    <n v="-119.78712470000001"/>
  </r>
  <r>
    <s v="CA-2014-150189"/>
    <x v="182"/>
    <d v="2014-07-11T00:00:00"/>
    <x v="136"/>
    <s v="United States"/>
    <s v="San Mateo"/>
    <x v="0"/>
    <x v="0"/>
    <x v="781"/>
    <n v="75.180000000000007"/>
    <n v="6"/>
    <x v="898"/>
    <s v="2014-07"/>
    <n v="2"/>
    <n v="37.562991699999998"/>
    <n v="-122.3255254"/>
  </r>
  <r>
    <s v="CA-2011-114433"/>
    <x v="3"/>
    <d v="2011-05-17T00:00:00"/>
    <x v="148"/>
    <s v="United States"/>
    <s v="Oakland"/>
    <x v="0"/>
    <x v="8"/>
    <x v="537"/>
    <n v="149.97"/>
    <n v="3"/>
    <x v="899"/>
    <s v="2011-05"/>
    <n v="4"/>
    <n v="37.804351400000002"/>
    <n v="-122.2711639"/>
  </r>
  <r>
    <s v="CA-2011-108189"/>
    <x v="401"/>
    <d v="2011-10-05T00:00:00"/>
    <x v="74"/>
    <s v="United States"/>
    <s v="Tempe"/>
    <x v="3"/>
    <x v="9"/>
    <x v="782"/>
    <n v="9.41"/>
    <n v="2"/>
    <x v="135"/>
    <s v="2011-10"/>
    <n v="3"/>
    <n v="33.4255104"/>
    <n v="-111.9400054"/>
  </r>
  <r>
    <s v="CA-2011-108189"/>
    <x v="401"/>
    <d v="2011-10-05T00:00:00"/>
    <x v="74"/>
    <s v="United States"/>
    <s v="Tempe"/>
    <x v="3"/>
    <x v="11"/>
    <x v="57"/>
    <n v="4.67"/>
    <n v="2"/>
    <x v="900"/>
    <s v="2011-10"/>
    <n v="3"/>
    <n v="33.4255104"/>
    <n v="-111.9400054"/>
  </r>
  <r>
    <s v="CA-2011-108189"/>
    <x v="401"/>
    <d v="2011-10-05T00:00:00"/>
    <x v="74"/>
    <s v="United States"/>
    <s v="Tempe"/>
    <x v="3"/>
    <x v="3"/>
    <x v="783"/>
    <n v="318.39999999999998"/>
    <n v="2"/>
    <x v="901"/>
    <s v="2011-10"/>
    <n v="3"/>
    <n v="33.4255104"/>
    <n v="-111.9400054"/>
  </r>
  <r>
    <s v="CA-2011-108189"/>
    <x v="401"/>
    <d v="2011-10-05T00:00:00"/>
    <x v="74"/>
    <s v="United States"/>
    <s v="Tempe"/>
    <x v="3"/>
    <x v="13"/>
    <x v="784"/>
    <n v="12.77"/>
    <n v="6"/>
    <x v="902"/>
    <s v="2011-10"/>
    <n v="3"/>
    <n v="33.4255104"/>
    <n v="-111.9400054"/>
  </r>
  <r>
    <s v="CA-2011-108189"/>
    <x v="401"/>
    <d v="2011-10-05T00:00:00"/>
    <x v="74"/>
    <s v="United States"/>
    <s v="Tempe"/>
    <x v="3"/>
    <x v="12"/>
    <x v="785"/>
    <n v="15.36"/>
    <n v="2"/>
    <x v="903"/>
    <s v="2011-10"/>
    <n v="3"/>
    <n v="33.4255104"/>
    <n v="-111.9400054"/>
  </r>
  <r>
    <s v="CA-2011-108189"/>
    <x v="401"/>
    <d v="2011-10-05T00:00:00"/>
    <x v="74"/>
    <s v="United States"/>
    <s v="Tempe"/>
    <x v="3"/>
    <x v="3"/>
    <x v="693"/>
    <n v="230.38"/>
    <n v="3"/>
    <x v="47"/>
    <s v="2011-10"/>
    <n v="3"/>
    <n v="33.4255104"/>
    <n v="-111.9400054"/>
  </r>
  <r>
    <s v="CA-2011-108189"/>
    <x v="401"/>
    <d v="2011-10-05T00:00:00"/>
    <x v="74"/>
    <s v="United States"/>
    <s v="Tempe"/>
    <x v="3"/>
    <x v="8"/>
    <x v="472"/>
    <n v="7.16"/>
    <n v="1"/>
    <x v="904"/>
    <s v="2011-10"/>
    <n v="3"/>
    <n v="33.4255104"/>
    <n v="-111.9400054"/>
  </r>
  <r>
    <s v="CA-2013-138933"/>
    <x v="402"/>
    <d v="2013-04-28T00:00:00"/>
    <x v="379"/>
    <s v="United States"/>
    <s v="Riverside"/>
    <x v="0"/>
    <x v="4"/>
    <x v="214"/>
    <n v="3.98"/>
    <n v="1"/>
    <x v="905"/>
    <s v="2013-04"/>
    <n v="3"/>
    <n v="33.980600500000001"/>
    <n v="-117.37549420000001"/>
  </r>
  <r>
    <s v="US-2014-140907"/>
    <x v="146"/>
    <d v="2014-12-13T00:00:00"/>
    <x v="43"/>
    <s v="United States"/>
    <s v="Seattle"/>
    <x v="1"/>
    <x v="8"/>
    <x v="786"/>
    <n v="49.08"/>
    <n v="3"/>
    <x v="281"/>
    <s v="2014-12"/>
    <n v="2"/>
    <n v="47.606209499999999"/>
    <n v="-122.3320708"/>
  </r>
  <r>
    <s v="US-2014-140907"/>
    <x v="146"/>
    <d v="2014-12-13T00:00:00"/>
    <x v="43"/>
    <s v="United States"/>
    <s v="Seattle"/>
    <x v="1"/>
    <x v="7"/>
    <x v="787"/>
    <n v="324.89999999999998"/>
    <n v="5"/>
    <x v="906"/>
    <s v="2014-12"/>
    <n v="2"/>
    <n v="47.606209499999999"/>
    <n v="-122.3320708"/>
  </r>
  <r>
    <s v="US-2014-140907"/>
    <x v="146"/>
    <d v="2014-12-13T00:00:00"/>
    <x v="43"/>
    <s v="United States"/>
    <s v="Seattle"/>
    <x v="1"/>
    <x v="2"/>
    <x v="788"/>
    <n v="18.239999999999998"/>
    <n v="3"/>
    <x v="907"/>
    <s v="2014-12"/>
    <n v="2"/>
    <n v="47.606209499999999"/>
    <n v="-122.3320708"/>
  </r>
  <r>
    <s v="CA-2013-159730"/>
    <x v="11"/>
    <d v="2013-09-22T00:00:00"/>
    <x v="380"/>
    <s v="United States"/>
    <s v="Seattle"/>
    <x v="1"/>
    <x v="10"/>
    <x v="726"/>
    <n v="113.89"/>
    <n v="2"/>
    <x v="828"/>
    <s v="2013-09"/>
    <n v="4"/>
    <n v="47.606209499999999"/>
    <n v="-122.3320708"/>
  </r>
  <r>
    <s v="CA-2013-159730"/>
    <x v="11"/>
    <d v="2013-09-22T00:00:00"/>
    <x v="380"/>
    <s v="United States"/>
    <s v="Seattle"/>
    <x v="1"/>
    <x v="3"/>
    <x v="789"/>
    <n v="105.58"/>
    <n v="2"/>
    <x v="908"/>
    <s v="2013-09"/>
    <n v="4"/>
    <n v="47.606209499999999"/>
    <n v="-122.3320708"/>
  </r>
  <r>
    <s v="CA-2013-155474"/>
    <x v="264"/>
    <d v="2013-07-15T00:00:00"/>
    <x v="381"/>
    <s v="United States"/>
    <s v="Seattle"/>
    <x v="1"/>
    <x v="3"/>
    <x v="236"/>
    <n v="107.98"/>
    <n v="1"/>
    <x v="909"/>
    <s v="2013-07"/>
    <n v="6"/>
    <n v="47.606209499999999"/>
    <n v="-122.3320708"/>
  </r>
  <r>
    <s v="CA-2013-155474"/>
    <x v="264"/>
    <d v="2013-07-15T00:00:00"/>
    <x v="381"/>
    <s v="United States"/>
    <s v="Seattle"/>
    <x v="1"/>
    <x v="4"/>
    <x v="533"/>
    <n v="19.3"/>
    <n v="3"/>
    <x v="571"/>
    <s v="2013-07"/>
    <n v="6"/>
    <n v="47.606209499999999"/>
    <n v="-122.3320708"/>
  </r>
  <r>
    <s v="CA-2011-140662"/>
    <x v="403"/>
    <d v="2011-11-19T00:00:00"/>
    <x v="382"/>
    <s v="United States"/>
    <s v="San Francisco"/>
    <x v="0"/>
    <x v="8"/>
    <x v="366"/>
    <n v="99.98"/>
    <n v="2"/>
    <x v="910"/>
    <s v="2011-11"/>
    <n v="2"/>
    <n v="37.774929499999999"/>
    <n v="-122.4194155"/>
  </r>
  <r>
    <s v="CA-2011-140662"/>
    <x v="403"/>
    <d v="2011-11-19T00:00:00"/>
    <x v="382"/>
    <s v="United States"/>
    <s v="San Francisco"/>
    <x v="0"/>
    <x v="9"/>
    <x v="790"/>
    <n v="733.95"/>
    <n v="7"/>
    <x v="911"/>
    <s v="2011-11"/>
    <n v="2"/>
    <n v="37.774929499999999"/>
    <n v="-122.4194155"/>
  </r>
  <r>
    <s v="CA-2011-140662"/>
    <x v="403"/>
    <d v="2011-11-19T00:00:00"/>
    <x v="382"/>
    <s v="United States"/>
    <s v="San Francisco"/>
    <x v="0"/>
    <x v="5"/>
    <x v="791"/>
    <n v="241.44"/>
    <n v="3"/>
    <x v="912"/>
    <s v="2011-11"/>
    <n v="2"/>
    <n v="37.774929499999999"/>
    <n v="-122.4194155"/>
  </r>
  <r>
    <s v="CA-2012-155145"/>
    <x v="231"/>
    <d v="2012-12-29T00:00:00"/>
    <x v="347"/>
    <s v="United States"/>
    <s v="Visalia"/>
    <x v="0"/>
    <x v="8"/>
    <x v="690"/>
    <n v="7.92"/>
    <n v="8"/>
    <x v="913"/>
    <s v="2012-12"/>
    <n v="2"/>
    <n v="36.330228400000003"/>
    <n v="-119.2920585"/>
  </r>
  <r>
    <s v="CA-2012-146038"/>
    <x v="404"/>
    <d v="2012-02-16T00:00:00"/>
    <x v="383"/>
    <s v="United States"/>
    <s v="Los Angeles"/>
    <x v="0"/>
    <x v="10"/>
    <x v="603"/>
    <n v="203.92"/>
    <n v="5"/>
    <x v="914"/>
    <s v="2012-02"/>
    <n v="7"/>
    <n v="34.052234200000001"/>
    <n v="-118.24368490000001"/>
  </r>
  <r>
    <s v="CA-2014-133865"/>
    <x v="405"/>
    <d v="2014-05-13T00:00:00"/>
    <x v="384"/>
    <s v="United States"/>
    <s v="Los Angeles"/>
    <x v="0"/>
    <x v="14"/>
    <x v="792"/>
    <n v="3359.95"/>
    <n v="6"/>
    <x v="915"/>
    <s v="2014-05"/>
    <n v="4"/>
    <n v="34.052234200000001"/>
    <n v="-118.24368490000001"/>
  </r>
  <r>
    <s v="CA-2012-157770"/>
    <x v="127"/>
    <d v="2012-12-15T00:00:00"/>
    <x v="385"/>
    <s v="United States"/>
    <s v="Temecula"/>
    <x v="0"/>
    <x v="3"/>
    <x v="793"/>
    <n v="494.38"/>
    <n v="3"/>
    <x v="916"/>
    <s v="2012-12"/>
    <n v="2"/>
    <n v="33.493424300000001"/>
    <n v="-117.14881560000001"/>
  </r>
  <r>
    <s v="CA-2012-157770"/>
    <x v="127"/>
    <d v="2012-12-15T00:00:00"/>
    <x v="385"/>
    <s v="United States"/>
    <s v="Temecula"/>
    <x v="0"/>
    <x v="4"/>
    <x v="435"/>
    <n v="29.2"/>
    <n v="5"/>
    <x v="205"/>
    <s v="2012-12"/>
    <n v="2"/>
    <n v="33.493424300000001"/>
    <n v="-117.14881560000001"/>
  </r>
  <r>
    <s v="CA-2012-157770"/>
    <x v="127"/>
    <d v="2012-12-15T00:00:00"/>
    <x v="385"/>
    <s v="United States"/>
    <s v="Temecula"/>
    <x v="0"/>
    <x v="8"/>
    <x v="30"/>
    <n v="248.85"/>
    <n v="5"/>
    <x v="176"/>
    <s v="2012-12"/>
    <n v="2"/>
    <n v="33.493424300000001"/>
    <n v="-117.14881560000001"/>
  </r>
  <r>
    <s v="CA-2012-157770"/>
    <x v="127"/>
    <d v="2012-12-15T00:00:00"/>
    <x v="385"/>
    <s v="United States"/>
    <s v="Temecula"/>
    <x v="0"/>
    <x v="8"/>
    <x v="794"/>
    <n v="36.24"/>
    <n v="1"/>
    <x v="917"/>
    <s v="2012-12"/>
    <n v="2"/>
    <n v="33.493424300000001"/>
    <n v="-117.14881560000001"/>
  </r>
  <r>
    <s v="CA-2011-106264"/>
    <x v="43"/>
    <d v="2011-12-30T00:00:00"/>
    <x v="267"/>
    <s v="United States"/>
    <s v="San Diego"/>
    <x v="0"/>
    <x v="12"/>
    <x v="763"/>
    <n v="11.91"/>
    <n v="3"/>
    <x v="918"/>
    <s v="2011-12"/>
    <n v="4"/>
    <n v="32.715738000000002"/>
    <n v="-117.1610838"/>
  </r>
  <r>
    <s v="CA-2011-106264"/>
    <x v="43"/>
    <d v="2011-12-30T00:00:00"/>
    <x v="267"/>
    <s v="United States"/>
    <s v="San Diego"/>
    <x v="0"/>
    <x v="1"/>
    <x v="710"/>
    <n v="3.48"/>
    <n v="2"/>
    <x v="919"/>
    <s v="2011-12"/>
    <n v="4"/>
    <n v="32.715738000000002"/>
    <n v="-117.1610838"/>
  </r>
  <r>
    <s v="US-2012-110569"/>
    <x v="406"/>
    <d v="2012-05-30T00:00:00"/>
    <x v="5"/>
    <s v="United States"/>
    <s v="Phoenix"/>
    <x v="3"/>
    <x v="4"/>
    <x v="364"/>
    <n v="19.190000000000001"/>
    <n v="7"/>
    <x v="920"/>
    <s v="2012-05"/>
    <n v="7"/>
    <n v="33.448377100000002"/>
    <n v="-112.0740373"/>
  </r>
  <r>
    <s v="US-2012-110569"/>
    <x v="406"/>
    <d v="2012-05-30T00:00:00"/>
    <x v="5"/>
    <s v="United States"/>
    <s v="Phoenix"/>
    <x v="3"/>
    <x v="5"/>
    <x v="192"/>
    <n v="121.79"/>
    <n v="4"/>
    <x v="921"/>
    <s v="2012-05"/>
    <n v="7"/>
    <n v="33.448377100000002"/>
    <n v="-112.0740373"/>
  </r>
  <r>
    <s v="CA-2014-136308"/>
    <x v="364"/>
    <d v="2014-11-17T00:00:00"/>
    <x v="386"/>
    <s v="United States"/>
    <s v="San Francisco"/>
    <x v="0"/>
    <x v="16"/>
    <x v="678"/>
    <n v="1919.98"/>
    <n v="3"/>
    <x v="757"/>
    <s v="2014-11"/>
    <n v="0"/>
    <n v="37.774929499999999"/>
    <n v="-122.4194155"/>
  </r>
  <r>
    <s v="US-2011-133130"/>
    <x v="407"/>
    <d v="2011-10-01T00:00:00"/>
    <x v="221"/>
    <s v="United States"/>
    <s v="San Diego"/>
    <x v="0"/>
    <x v="10"/>
    <x v="149"/>
    <n v="603.91999999999996"/>
    <n v="5"/>
    <x v="922"/>
    <s v="2011-09"/>
    <n v="4"/>
    <n v="32.715738000000002"/>
    <n v="-117.1610838"/>
  </r>
  <r>
    <s v="US-2011-133130"/>
    <x v="407"/>
    <d v="2011-10-01T00:00:00"/>
    <x v="221"/>
    <s v="United States"/>
    <s v="San Diego"/>
    <x v="0"/>
    <x v="9"/>
    <x v="479"/>
    <n v="81.98"/>
    <n v="2"/>
    <x v="923"/>
    <s v="2011-09"/>
    <n v="4"/>
    <n v="32.715738000000002"/>
    <n v="-117.1610838"/>
  </r>
  <r>
    <s v="CA-2012-165057"/>
    <x v="408"/>
    <d v="2012-09-15T00:00:00"/>
    <x v="227"/>
    <s v="United States"/>
    <s v="Redlands"/>
    <x v="0"/>
    <x v="2"/>
    <x v="795"/>
    <n v="181.35"/>
    <n v="9"/>
    <x v="924"/>
    <s v="2012-09"/>
    <n v="4"/>
    <m/>
    <m/>
  </r>
  <r>
    <s v="CA-2012-165057"/>
    <x v="408"/>
    <d v="2012-09-15T00:00:00"/>
    <x v="227"/>
    <s v="United States"/>
    <s v="Redlands"/>
    <x v="0"/>
    <x v="0"/>
    <x v="796"/>
    <n v="8.64"/>
    <n v="3"/>
    <x v="326"/>
    <s v="2012-09"/>
    <n v="4"/>
    <m/>
    <m/>
  </r>
  <r>
    <s v="US-2014-109253"/>
    <x v="409"/>
    <d v="2014-08-23T00:00:00"/>
    <x v="387"/>
    <s v="United States"/>
    <s v="Oakland"/>
    <x v="0"/>
    <x v="2"/>
    <x v="797"/>
    <n v="17.12"/>
    <n v="4"/>
    <x v="925"/>
    <s v="2014-08"/>
    <n v="1"/>
    <n v="37.804351400000002"/>
    <n v="-122.2711639"/>
  </r>
  <r>
    <s v="US-2014-109253"/>
    <x v="409"/>
    <d v="2014-08-23T00:00:00"/>
    <x v="387"/>
    <s v="United States"/>
    <s v="Oakland"/>
    <x v="0"/>
    <x v="3"/>
    <x v="798"/>
    <n v="431.97"/>
    <n v="4"/>
    <x v="926"/>
    <s v="2014-08"/>
    <n v="1"/>
    <n v="37.804351400000002"/>
    <n v="-122.2711639"/>
  </r>
  <r>
    <s v="US-2014-109253"/>
    <x v="409"/>
    <d v="2014-08-23T00:00:00"/>
    <x v="387"/>
    <s v="United States"/>
    <s v="Oakland"/>
    <x v="0"/>
    <x v="1"/>
    <x v="799"/>
    <n v="129.91999999999999"/>
    <n v="4"/>
    <x v="861"/>
    <s v="2014-08"/>
    <n v="1"/>
    <n v="37.804351400000002"/>
    <n v="-122.2711639"/>
  </r>
  <r>
    <s v="US-2014-109253"/>
    <x v="409"/>
    <d v="2014-08-23T00:00:00"/>
    <x v="387"/>
    <s v="United States"/>
    <s v="Oakland"/>
    <x v="0"/>
    <x v="6"/>
    <x v="6"/>
    <n v="568.73"/>
    <n v="3"/>
    <x v="927"/>
    <s v="2014-08"/>
    <n v="1"/>
    <n v="37.804351400000002"/>
    <n v="-122.2711639"/>
  </r>
  <r>
    <s v="US-2014-109253"/>
    <x v="409"/>
    <d v="2014-08-23T00:00:00"/>
    <x v="387"/>
    <s v="United States"/>
    <s v="Oakland"/>
    <x v="0"/>
    <x v="4"/>
    <x v="800"/>
    <n v="117.14"/>
    <n v="9"/>
    <x v="928"/>
    <s v="2014-08"/>
    <n v="1"/>
    <n v="37.804351400000002"/>
    <n v="-122.2711639"/>
  </r>
  <r>
    <s v="US-2014-109253"/>
    <x v="409"/>
    <d v="2014-08-23T00:00:00"/>
    <x v="387"/>
    <s v="United States"/>
    <s v="Oakland"/>
    <x v="0"/>
    <x v="5"/>
    <x v="801"/>
    <n v="203.52"/>
    <n v="3"/>
    <x v="929"/>
    <s v="2014-08"/>
    <n v="1"/>
    <n v="37.804351400000002"/>
    <n v="-122.2711639"/>
  </r>
  <r>
    <s v="US-2014-109253"/>
    <x v="409"/>
    <d v="2014-08-23T00:00:00"/>
    <x v="387"/>
    <s v="United States"/>
    <s v="Oakland"/>
    <x v="0"/>
    <x v="0"/>
    <x v="802"/>
    <n v="51.75"/>
    <n v="5"/>
    <x v="930"/>
    <s v="2014-08"/>
    <n v="1"/>
    <n v="37.804351400000002"/>
    <n v="-122.2711639"/>
  </r>
  <r>
    <s v="CA-2012-112011"/>
    <x v="410"/>
    <d v="2012-08-20T00:00:00"/>
    <x v="388"/>
    <s v="United States"/>
    <s v="Yucaipa"/>
    <x v="0"/>
    <x v="2"/>
    <x v="803"/>
    <n v="50.8"/>
    <n v="5"/>
    <x v="931"/>
    <s v="2012-08"/>
    <n v="7"/>
    <n v="34.033625000000001"/>
    <n v="-117.0430865"/>
  </r>
  <r>
    <s v="US-2013-157308"/>
    <x v="411"/>
    <d v="2013-08-22T00:00:00"/>
    <x v="151"/>
    <s v="United States"/>
    <s v="Seattle"/>
    <x v="1"/>
    <x v="4"/>
    <x v="424"/>
    <n v="15.71"/>
    <n v="4"/>
    <x v="932"/>
    <s v="2013-08"/>
    <n v="4"/>
    <n v="47.606209499999999"/>
    <n v="-122.3320708"/>
  </r>
  <r>
    <s v="US-2011-134733"/>
    <x v="412"/>
    <d v="2011-09-28T00:00:00"/>
    <x v="389"/>
    <s v="United States"/>
    <s v="San Diego"/>
    <x v="0"/>
    <x v="15"/>
    <x v="804"/>
    <n v="436"/>
    <n v="3"/>
    <x v="933"/>
    <s v="2011-09"/>
    <n v="5"/>
    <n v="32.715738000000002"/>
    <n v="-117.1610838"/>
  </r>
  <r>
    <s v="US-2011-134733"/>
    <x v="412"/>
    <d v="2011-09-28T00:00:00"/>
    <x v="389"/>
    <s v="United States"/>
    <s v="San Diego"/>
    <x v="0"/>
    <x v="3"/>
    <x v="22"/>
    <n v="83.98"/>
    <n v="2"/>
    <x v="449"/>
    <s v="2011-09"/>
    <n v="5"/>
    <n v="32.715738000000002"/>
    <n v="-117.1610838"/>
  </r>
  <r>
    <s v="CA-2011-115161"/>
    <x v="413"/>
    <d v="2011-02-03T00:00:00"/>
    <x v="390"/>
    <s v="United States"/>
    <s v="Mission Viejo"/>
    <x v="0"/>
    <x v="15"/>
    <x v="805"/>
    <n v="290.67"/>
    <n v="2"/>
    <x v="934"/>
    <s v="2011-02"/>
    <n v="2"/>
    <n v="33.596891300000003"/>
    <n v="-117.65815619999999"/>
  </r>
  <r>
    <s v="CA-2012-115511"/>
    <x v="414"/>
    <d v="2012-11-25T00:00:00"/>
    <x v="217"/>
    <s v="United States"/>
    <s v="Las Vegas"/>
    <x v="7"/>
    <x v="15"/>
    <x v="806"/>
    <n v="141.96"/>
    <n v="2"/>
    <x v="935"/>
    <s v="2012-11"/>
    <n v="4"/>
    <n v="36.171562999999999"/>
    <n v="-115.1391009"/>
  </r>
  <r>
    <s v="CA-2012-115511"/>
    <x v="414"/>
    <d v="2012-11-25T00:00:00"/>
    <x v="217"/>
    <s v="United States"/>
    <s v="Las Vegas"/>
    <x v="7"/>
    <x v="4"/>
    <x v="107"/>
    <n v="66.05"/>
    <n v="4"/>
    <x v="936"/>
    <s v="2012-11"/>
    <n v="4"/>
    <n v="36.171562999999999"/>
    <n v="-115.1391009"/>
  </r>
  <r>
    <s v="CA-2014-123778"/>
    <x v="151"/>
    <d v="2014-10-01T00:00:00"/>
    <x v="31"/>
    <s v="United States"/>
    <s v="San Francisco"/>
    <x v="0"/>
    <x v="4"/>
    <x v="807"/>
    <n v="25.82"/>
    <n v="6"/>
    <x v="937"/>
    <s v="2014-09"/>
    <n v="7"/>
    <n v="37.774929499999999"/>
    <n v="-122.4194155"/>
  </r>
  <r>
    <s v="CA-2014-123778"/>
    <x v="151"/>
    <d v="2014-10-01T00:00:00"/>
    <x v="31"/>
    <s v="United States"/>
    <s v="San Francisco"/>
    <x v="0"/>
    <x v="5"/>
    <x v="791"/>
    <n v="160.96"/>
    <n v="2"/>
    <x v="938"/>
    <s v="2014-09"/>
    <n v="7"/>
    <n v="37.774929499999999"/>
    <n v="-122.4194155"/>
  </r>
  <r>
    <s v="CA-2011-166471"/>
    <x v="237"/>
    <d v="2011-08-13T00:00:00"/>
    <x v="391"/>
    <s v="United States"/>
    <s v="Seattle"/>
    <x v="1"/>
    <x v="3"/>
    <x v="808"/>
    <n v="1091.17"/>
    <n v="4"/>
    <x v="939"/>
    <s v="2011-08"/>
    <n v="4"/>
    <n v="47.606209499999999"/>
    <n v="-122.3320708"/>
  </r>
  <r>
    <s v="CA-2011-166471"/>
    <x v="237"/>
    <d v="2011-08-13T00:00:00"/>
    <x v="391"/>
    <s v="United States"/>
    <s v="Seattle"/>
    <x v="1"/>
    <x v="3"/>
    <x v="447"/>
    <n v="219.17"/>
    <n v="2"/>
    <x v="940"/>
    <s v="2011-08"/>
    <n v="4"/>
    <n v="47.606209499999999"/>
    <n v="-122.3320708"/>
  </r>
  <r>
    <s v="CA-2012-152527"/>
    <x v="415"/>
    <d v="2012-10-17T00:00:00"/>
    <x v="392"/>
    <s v="United States"/>
    <s v="Los Angeles"/>
    <x v="0"/>
    <x v="7"/>
    <x v="16"/>
    <n v="77.88"/>
    <n v="2"/>
    <x v="16"/>
    <s v="2012-10"/>
    <n v="0"/>
    <n v="34.052234200000001"/>
    <n v="-118.24368490000001"/>
  </r>
  <r>
    <s v="CA-2013-100244"/>
    <x v="416"/>
    <d v="2013-09-25T00:00:00"/>
    <x v="317"/>
    <s v="United States"/>
    <s v="San Francisco"/>
    <x v="0"/>
    <x v="9"/>
    <x v="809"/>
    <n v="65.790000000000006"/>
    <n v="9"/>
    <x v="941"/>
    <s v="2013-09"/>
    <n v="4"/>
    <n v="37.774929499999999"/>
    <n v="-122.4194155"/>
  </r>
  <r>
    <s v="CA-2013-100244"/>
    <x v="416"/>
    <d v="2013-09-25T00:00:00"/>
    <x v="317"/>
    <s v="United States"/>
    <s v="San Francisco"/>
    <x v="0"/>
    <x v="4"/>
    <x v="8"/>
    <n v="271.98"/>
    <n v="2"/>
    <x v="942"/>
    <s v="2013-09"/>
    <n v="4"/>
    <n v="37.774929499999999"/>
    <n v="-122.4194155"/>
  </r>
  <r>
    <s v="CA-2013-100244"/>
    <x v="416"/>
    <d v="2013-09-25T00:00:00"/>
    <x v="317"/>
    <s v="United States"/>
    <s v="San Francisco"/>
    <x v="0"/>
    <x v="2"/>
    <x v="45"/>
    <n v="11.76"/>
    <n v="4"/>
    <x v="686"/>
    <s v="2013-09"/>
    <n v="4"/>
    <n v="37.774929499999999"/>
    <n v="-122.4194155"/>
  </r>
  <r>
    <s v="CA-2013-100244"/>
    <x v="416"/>
    <d v="2013-09-25T00:00:00"/>
    <x v="317"/>
    <s v="United States"/>
    <s v="San Francisco"/>
    <x v="0"/>
    <x v="9"/>
    <x v="810"/>
    <n v="77.52"/>
    <n v="2"/>
    <x v="943"/>
    <s v="2013-09"/>
    <n v="4"/>
    <n v="37.774929499999999"/>
    <n v="-122.4194155"/>
  </r>
  <r>
    <s v="CA-2013-100244"/>
    <x v="416"/>
    <d v="2013-09-25T00:00:00"/>
    <x v="317"/>
    <s v="United States"/>
    <s v="San Francisco"/>
    <x v="0"/>
    <x v="4"/>
    <x v="704"/>
    <n v="48.64"/>
    <n v="2"/>
    <x v="944"/>
    <s v="2013-09"/>
    <n v="4"/>
    <n v="37.774929499999999"/>
    <n v="-122.4194155"/>
  </r>
  <r>
    <s v="CA-2012-151841"/>
    <x v="417"/>
    <d v="2012-05-02T00:00:00"/>
    <x v="393"/>
    <s v="United States"/>
    <s v="Aurora"/>
    <x v="5"/>
    <x v="5"/>
    <x v="353"/>
    <n v="43.56"/>
    <n v="5"/>
    <x v="447"/>
    <s v="2012-04"/>
    <n v="5"/>
    <n v="39.729431900000002"/>
    <n v="-104.8319195"/>
  </r>
  <r>
    <s v="CA-2012-151841"/>
    <x v="417"/>
    <d v="2012-05-02T00:00:00"/>
    <x v="393"/>
    <s v="United States"/>
    <s v="Aurora"/>
    <x v="5"/>
    <x v="12"/>
    <x v="183"/>
    <n v="5.84"/>
    <n v="2"/>
    <x v="550"/>
    <s v="2012-04"/>
    <n v="5"/>
    <n v="39.729431900000002"/>
    <n v="-104.8319195"/>
  </r>
  <r>
    <s v="CA-2013-134803"/>
    <x v="418"/>
    <d v="2013-06-04T00:00:00"/>
    <x v="107"/>
    <s v="United States"/>
    <s v="Los Angeles"/>
    <x v="0"/>
    <x v="5"/>
    <x v="811"/>
    <n v="262.24"/>
    <n v="2"/>
    <x v="945"/>
    <s v="2013-05"/>
    <n v="6"/>
    <n v="34.052234200000001"/>
    <n v="-118.24368490000001"/>
  </r>
  <r>
    <s v="CA-2013-134803"/>
    <x v="418"/>
    <d v="2013-06-04T00:00:00"/>
    <x v="107"/>
    <s v="United States"/>
    <s v="Los Angeles"/>
    <x v="0"/>
    <x v="9"/>
    <x v="812"/>
    <n v="182.72"/>
    <n v="8"/>
    <x v="946"/>
    <s v="2013-05"/>
    <n v="6"/>
    <n v="34.052234200000001"/>
    <n v="-118.24368490000001"/>
  </r>
  <r>
    <s v="CA-2013-134803"/>
    <x v="418"/>
    <d v="2013-06-04T00:00:00"/>
    <x v="107"/>
    <s v="United States"/>
    <s v="Los Angeles"/>
    <x v="0"/>
    <x v="8"/>
    <x v="813"/>
    <n v="131.6"/>
    <n v="7"/>
    <x v="947"/>
    <s v="2013-05"/>
    <n v="6"/>
    <n v="34.052234200000001"/>
    <n v="-118.24368490000001"/>
  </r>
  <r>
    <s v="CA-2013-134803"/>
    <x v="418"/>
    <d v="2013-06-04T00:00:00"/>
    <x v="107"/>
    <s v="United States"/>
    <s v="Los Angeles"/>
    <x v="0"/>
    <x v="4"/>
    <x v="12"/>
    <n v="22.72"/>
    <n v="4"/>
    <x v="12"/>
    <s v="2013-05"/>
    <n v="6"/>
    <n v="34.052234200000001"/>
    <n v="-118.24368490000001"/>
  </r>
  <r>
    <s v="CA-2013-134803"/>
    <x v="418"/>
    <d v="2013-06-04T00:00:00"/>
    <x v="107"/>
    <s v="United States"/>
    <s v="Los Angeles"/>
    <x v="0"/>
    <x v="16"/>
    <x v="760"/>
    <n v="558.4"/>
    <n v="2"/>
    <x v="948"/>
    <s v="2013-05"/>
    <n v="6"/>
    <n v="34.052234200000001"/>
    <n v="-118.24368490000001"/>
  </r>
  <r>
    <s v="CA-2014-148264"/>
    <x v="55"/>
    <d v="2014-12-10T00:00:00"/>
    <x v="394"/>
    <s v="United States"/>
    <s v="Inglewood"/>
    <x v="0"/>
    <x v="7"/>
    <x v="814"/>
    <n v="29.79"/>
    <n v="3"/>
    <x v="949"/>
    <s v="2014-12"/>
    <n v="1"/>
    <n v="33.961680100000002"/>
    <n v="-118.3531311"/>
  </r>
  <r>
    <s v="CA-2014-148264"/>
    <x v="55"/>
    <d v="2014-12-10T00:00:00"/>
    <x v="394"/>
    <s v="United States"/>
    <s v="Inglewood"/>
    <x v="0"/>
    <x v="1"/>
    <x v="815"/>
    <n v="128.9"/>
    <n v="2"/>
    <x v="950"/>
    <s v="2014-12"/>
    <n v="1"/>
    <n v="33.961680100000002"/>
    <n v="-118.3531311"/>
  </r>
  <r>
    <s v="CA-2014-148264"/>
    <x v="55"/>
    <d v="2014-12-10T00:00:00"/>
    <x v="394"/>
    <s v="United States"/>
    <s v="Inglewood"/>
    <x v="0"/>
    <x v="9"/>
    <x v="816"/>
    <n v="60.12"/>
    <n v="9"/>
    <x v="608"/>
    <s v="2014-12"/>
    <n v="1"/>
    <n v="33.961680100000002"/>
    <n v="-118.3531311"/>
  </r>
  <r>
    <s v="CA-2014-131212"/>
    <x v="257"/>
    <d v="2014-12-10T00:00:00"/>
    <x v="95"/>
    <s v="United States"/>
    <s v="Bellevue"/>
    <x v="1"/>
    <x v="4"/>
    <x v="817"/>
    <n v="24.82"/>
    <n v="3"/>
    <x v="827"/>
    <s v="2014-12"/>
    <n v="4"/>
    <n v="47.610149700000001"/>
    <n v="-122.2015159"/>
  </r>
  <r>
    <s v="CA-2014-131212"/>
    <x v="257"/>
    <d v="2014-12-10T00:00:00"/>
    <x v="95"/>
    <s v="United States"/>
    <s v="Bellevue"/>
    <x v="1"/>
    <x v="4"/>
    <x v="576"/>
    <n v="14.98"/>
    <n v="6"/>
    <x v="325"/>
    <s v="2014-12"/>
    <n v="4"/>
    <n v="47.610149700000001"/>
    <n v="-122.2015159"/>
  </r>
  <r>
    <s v="CA-2012-144099"/>
    <x v="419"/>
    <d v="2012-11-30T00:00:00"/>
    <x v="395"/>
    <s v="United States"/>
    <s v="San Francisco"/>
    <x v="0"/>
    <x v="4"/>
    <x v="18"/>
    <n v="4.3"/>
    <n v="1"/>
    <x v="951"/>
    <s v="2012-11"/>
    <n v="1"/>
    <n v="37.774929499999999"/>
    <n v="-122.4194155"/>
  </r>
  <r>
    <s v="CA-2013-162614"/>
    <x v="420"/>
    <d v="2013-10-14T00:00:00"/>
    <x v="396"/>
    <s v="United States"/>
    <s v="Los Angeles"/>
    <x v="0"/>
    <x v="4"/>
    <x v="818"/>
    <n v="27.26"/>
    <n v="2"/>
    <x v="673"/>
    <s v="2013-10"/>
    <n v="6"/>
    <n v="34.052234200000001"/>
    <n v="-118.24368490000001"/>
  </r>
  <r>
    <s v="CA-2011-168592"/>
    <x v="105"/>
    <d v="2011-09-14T00:00:00"/>
    <x v="397"/>
    <s v="United States"/>
    <s v="San Francisco"/>
    <x v="0"/>
    <x v="5"/>
    <x v="819"/>
    <n v="56.65"/>
    <n v="5"/>
    <x v="952"/>
    <s v="2011-09"/>
    <n v="6"/>
    <n v="37.774929499999999"/>
    <n v="-122.4194155"/>
  </r>
  <r>
    <s v="CA-2011-168592"/>
    <x v="105"/>
    <d v="2011-09-14T00:00:00"/>
    <x v="397"/>
    <s v="United States"/>
    <s v="San Francisco"/>
    <x v="0"/>
    <x v="7"/>
    <x v="820"/>
    <n v="14.97"/>
    <n v="1"/>
    <x v="623"/>
    <s v="2011-09"/>
    <n v="6"/>
    <n v="37.774929499999999"/>
    <n v="-122.4194155"/>
  </r>
  <r>
    <s v="CA-2011-168592"/>
    <x v="105"/>
    <d v="2011-09-14T00:00:00"/>
    <x v="397"/>
    <s v="United States"/>
    <s v="San Francisco"/>
    <x v="0"/>
    <x v="11"/>
    <x v="41"/>
    <n v="4.0199999999999996"/>
    <n v="2"/>
    <x v="2"/>
    <s v="2011-09"/>
    <n v="6"/>
    <n v="37.774929499999999"/>
    <n v="-122.4194155"/>
  </r>
  <r>
    <s v="US-2013-150035"/>
    <x v="421"/>
    <d v="2013-12-06T00:00:00"/>
    <x v="398"/>
    <s v="United States"/>
    <s v="San Francisco"/>
    <x v="0"/>
    <x v="1"/>
    <x v="360"/>
    <n v="16.739999999999998"/>
    <n v="2"/>
    <x v="953"/>
    <s v="2013-12"/>
    <n v="4"/>
    <n v="37.774929499999999"/>
    <n v="-122.4194155"/>
  </r>
  <r>
    <s v="CA-2011-143385"/>
    <x v="422"/>
    <d v="2011-09-05T00:00:00"/>
    <x v="399"/>
    <s v="United States"/>
    <s v="Santa Fe"/>
    <x v="6"/>
    <x v="8"/>
    <x v="821"/>
    <n v="92.52"/>
    <n v="9"/>
    <x v="954"/>
    <s v="2011-08"/>
    <n v="5"/>
    <n v="35.686975199999999"/>
    <n v="-105.937799"/>
  </r>
  <r>
    <s v="CA-2013-131289"/>
    <x v="423"/>
    <d v="2013-12-15T00:00:00"/>
    <x v="236"/>
    <s v="United States"/>
    <s v="San Francisco"/>
    <x v="0"/>
    <x v="2"/>
    <x v="10"/>
    <n v="8.56"/>
    <n v="2"/>
    <x v="10"/>
    <s v="2013-12"/>
    <n v="6"/>
    <n v="37.774929499999999"/>
    <n v="-122.4194155"/>
  </r>
  <r>
    <s v="CA-2013-131289"/>
    <x v="423"/>
    <d v="2013-12-15T00:00:00"/>
    <x v="236"/>
    <s v="United States"/>
    <s v="San Francisco"/>
    <x v="0"/>
    <x v="9"/>
    <x v="822"/>
    <n v="45.36"/>
    <n v="7"/>
    <x v="503"/>
    <s v="2013-12"/>
    <n v="6"/>
    <n v="37.774929499999999"/>
    <n v="-122.4194155"/>
  </r>
  <r>
    <s v="CA-2013-131289"/>
    <x v="423"/>
    <d v="2013-12-15T00:00:00"/>
    <x v="236"/>
    <s v="United States"/>
    <s v="San Francisco"/>
    <x v="0"/>
    <x v="6"/>
    <x v="538"/>
    <n v="1421.66"/>
    <n v="6"/>
    <x v="955"/>
    <s v="2013-12"/>
    <n v="6"/>
    <n v="37.774929499999999"/>
    <n v="-122.4194155"/>
  </r>
  <r>
    <s v="CA-2013-107328"/>
    <x v="424"/>
    <d v="2013-08-16T00:00:00"/>
    <x v="400"/>
    <s v="United States"/>
    <s v="Los Angeles"/>
    <x v="0"/>
    <x v="6"/>
    <x v="823"/>
    <n v="513.02"/>
    <n v="2"/>
    <x v="387"/>
    <s v="2013-08"/>
    <n v="7"/>
    <n v="34.052234200000001"/>
    <n v="-118.24368490000001"/>
  </r>
  <r>
    <s v="CA-2013-107328"/>
    <x v="424"/>
    <d v="2013-08-16T00:00:00"/>
    <x v="400"/>
    <s v="United States"/>
    <s v="Los Angeles"/>
    <x v="0"/>
    <x v="5"/>
    <x v="349"/>
    <n v="487.92"/>
    <n v="6"/>
    <x v="956"/>
    <s v="2013-08"/>
    <n v="7"/>
    <n v="34.052234200000001"/>
    <n v="-118.24368490000001"/>
  </r>
  <r>
    <s v="CA-2013-107328"/>
    <x v="424"/>
    <d v="2013-08-16T00:00:00"/>
    <x v="400"/>
    <s v="United States"/>
    <s v="Los Angeles"/>
    <x v="0"/>
    <x v="4"/>
    <x v="572"/>
    <n v="15.24"/>
    <n v="5"/>
    <x v="957"/>
    <s v="2013-08"/>
    <n v="7"/>
    <n v="34.052234200000001"/>
    <n v="-118.24368490000001"/>
  </r>
  <r>
    <s v="CA-2012-168767"/>
    <x v="425"/>
    <d v="2012-04-15T00:00:00"/>
    <x v="401"/>
    <s v="United States"/>
    <s v="Sacramento"/>
    <x v="0"/>
    <x v="4"/>
    <x v="740"/>
    <n v="12.83"/>
    <n v="2"/>
    <x v="562"/>
    <s v="2012-04"/>
    <n v="5"/>
    <n v="38.5815719"/>
    <n v="-121.49439959999999"/>
  </r>
  <r>
    <s v="CA-2013-137673"/>
    <x v="426"/>
    <d v="2013-09-11T00:00:00"/>
    <x v="213"/>
    <s v="United States"/>
    <s v="San Diego"/>
    <x v="0"/>
    <x v="8"/>
    <x v="824"/>
    <n v="116"/>
    <n v="8"/>
    <x v="958"/>
    <s v="2013-09"/>
    <n v="5"/>
    <n v="32.715738000000002"/>
    <n v="-117.1610838"/>
  </r>
  <r>
    <s v="CA-2013-130680"/>
    <x v="427"/>
    <d v="2013-06-30T00:00:00"/>
    <x v="75"/>
    <s v="United States"/>
    <s v="San Diego"/>
    <x v="0"/>
    <x v="3"/>
    <x v="825"/>
    <n v="38.24"/>
    <n v="4"/>
    <x v="959"/>
    <s v="2013-06"/>
    <n v="5"/>
    <n v="32.715738000000002"/>
    <n v="-117.1610838"/>
  </r>
  <r>
    <s v="CA-2011-110849"/>
    <x v="428"/>
    <d v="2011-04-23T00:00:00"/>
    <x v="93"/>
    <s v="United States"/>
    <s v="Los Angeles"/>
    <x v="0"/>
    <x v="16"/>
    <x v="826"/>
    <n v="287.97000000000003"/>
    <n v="4"/>
    <x v="960"/>
    <s v="2011-04"/>
    <n v="5"/>
    <n v="34.052234200000001"/>
    <n v="-118.24368490000001"/>
  </r>
  <r>
    <s v="CA-2011-110849"/>
    <x v="428"/>
    <d v="2011-04-23T00:00:00"/>
    <x v="93"/>
    <s v="United States"/>
    <s v="Los Angeles"/>
    <x v="0"/>
    <x v="2"/>
    <x v="605"/>
    <n v="13.12"/>
    <n v="4"/>
    <x v="838"/>
    <s v="2011-04"/>
    <n v="5"/>
    <n v="34.052234200000001"/>
    <n v="-118.24368490000001"/>
  </r>
  <r>
    <s v="CA-2011-110849"/>
    <x v="428"/>
    <d v="2011-04-23T00:00:00"/>
    <x v="93"/>
    <s v="United States"/>
    <s v="Los Angeles"/>
    <x v="0"/>
    <x v="2"/>
    <x v="827"/>
    <n v="10.75"/>
    <n v="5"/>
    <x v="961"/>
    <s v="2011-04"/>
    <n v="5"/>
    <n v="34.052234200000001"/>
    <n v="-118.24368490000001"/>
  </r>
  <r>
    <s v="CA-2011-110849"/>
    <x v="428"/>
    <d v="2011-04-23T00:00:00"/>
    <x v="93"/>
    <s v="United States"/>
    <s v="Los Angeles"/>
    <x v="0"/>
    <x v="11"/>
    <x v="828"/>
    <n v="11.62"/>
    <n v="2"/>
    <x v="962"/>
    <s v="2011-04"/>
    <n v="5"/>
    <n v="34.052234200000001"/>
    <n v="-118.24368490000001"/>
  </r>
  <r>
    <s v="CA-2011-120838"/>
    <x v="429"/>
    <d v="2011-03-26T00:00:00"/>
    <x v="402"/>
    <s v="United States"/>
    <s v="Los Angeles"/>
    <x v="0"/>
    <x v="7"/>
    <x v="204"/>
    <n v="330.4"/>
    <n v="2"/>
    <x v="203"/>
    <s v="2011-03"/>
    <n v="3"/>
    <n v="34.052234200000001"/>
    <n v="-118.24368490000001"/>
  </r>
  <r>
    <s v="CA-2011-120838"/>
    <x v="429"/>
    <d v="2011-03-26T00:00:00"/>
    <x v="402"/>
    <s v="United States"/>
    <s v="Los Angeles"/>
    <x v="0"/>
    <x v="3"/>
    <x v="829"/>
    <n v="604.75"/>
    <n v="6"/>
    <x v="926"/>
    <s v="2011-03"/>
    <n v="3"/>
    <n v="34.052234200000001"/>
    <n v="-118.24368490000001"/>
  </r>
  <r>
    <s v="CA-2014-118542"/>
    <x v="88"/>
    <d v="2014-12-06T00:00:00"/>
    <x v="49"/>
    <s v="United States"/>
    <s v="Los Angeles"/>
    <x v="0"/>
    <x v="9"/>
    <x v="830"/>
    <n v="45.36"/>
    <n v="7"/>
    <x v="503"/>
    <s v="2014-12"/>
    <n v="4"/>
    <n v="34.052234200000001"/>
    <n v="-118.24368490000001"/>
  </r>
  <r>
    <s v="CA-2014-118542"/>
    <x v="88"/>
    <d v="2014-12-06T00:00:00"/>
    <x v="49"/>
    <s v="United States"/>
    <s v="Los Angeles"/>
    <x v="0"/>
    <x v="4"/>
    <x v="831"/>
    <n v="10.130000000000001"/>
    <n v="2"/>
    <x v="350"/>
    <s v="2014-12"/>
    <n v="4"/>
    <n v="34.052234200000001"/>
    <n v="-118.24368490000001"/>
  </r>
  <r>
    <s v="CA-2014-152737"/>
    <x v="278"/>
    <d v="2014-11-13T00:00:00"/>
    <x v="403"/>
    <s v="United States"/>
    <s v="San Francisco"/>
    <x v="0"/>
    <x v="4"/>
    <x v="585"/>
    <n v="21.79"/>
    <n v="4"/>
    <x v="963"/>
    <s v="2014-11"/>
    <n v="5"/>
    <n v="37.774929499999999"/>
    <n v="-122.4194155"/>
  </r>
  <r>
    <s v="CA-2014-152737"/>
    <x v="278"/>
    <d v="2014-11-13T00:00:00"/>
    <x v="403"/>
    <s v="United States"/>
    <s v="San Francisco"/>
    <x v="0"/>
    <x v="8"/>
    <x v="832"/>
    <n v="439.8"/>
    <n v="4"/>
    <x v="964"/>
    <s v="2014-11"/>
    <n v="5"/>
    <n v="37.774929499999999"/>
    <n v="-122.4194155"/>
  </r>
  <r>
    <s v="CA-2013-130029"/>
    <x v="430"/>
    <d v="2013-07-07T00:00:00"/>
    <x v="404"/>
    <s v="United States"/>
    <s v="Los Angeles"/>
    <x v="0"/>
    <x v="9"/>
    <x v="833"/>
    <n v="12.96"/>
    <n v="2"/>
    <x v="240"/>
    <s v="2013-07"/>
    <n v="3"/>
    <n v="34.052234200000001"/>
    <n v="-118.24368490000001"/>
  </r>
  <r>
    <s v="CA-2013-130029"/>
    <x v="430"/>
    <d v="2013-07-07T00:00:00"/>
    <x v="404"/>
    <s v="United States"/>
    <s v="Los Angeles"/>
    <x v="0"/>
    <x v="11"/>
    <x v="834"/>
    <n v="3.96"/>
    <n v="2"/>
    <x v="965"/>
    <s v="2013-07"/>
    <n v="3"/>
    <n v="34.052234200000001"/>
    <n v="-118.24368490000001"/>
  </r>
  <r>
    <s v="CA-2014-168109"/>
    <x v="317"/>
    <d v="2014-07-04T00:00:00"/>
    <x v="405"/>
    <s v="United States"/>
    <s v="Seattle"/>
    <x v="1"/>
    <x v="8"/>
    <x v="75"/>
    <n v="59.98"/>
    <n v="2"/>
    <x v="966"/>
    <s v="2014-07"/>
    <n v="0"/>
    <n v="47.606209499999999"/>
    <n v="-122.3320708"/>
  </r>
  <r>
    <s v="CA-2014-168109"/>
    <x v="317"/>
    <d v="2014-07-04T00:00:00"/>
    <x v="405"/>
    <s v="United States"/>
    <s v="Seattle"/>
    <x v="1"/>
    <x v="16"/>
    <x v="835"/>
    <n v="2395.1999999999998"/>
    <n v="6"/>
    <x v="967"/>
    <s v="2014-07"/>
    <n v="0"/>
    <n v="47.606209499999999"/>
    <n v="-122.3320708"/>
  </r>
  <r>
    <s v="CA-2014-168109"/>
    <x v="317"/>
    <d v="2014-07-04T00:00:00"/>
    <x v="405"/>
    <s v="United States"/>
    <s v="Seattle"/>
    <x v="1"/>
    <x v="8"/>
    <x v="444"/>
    <n v="1687.8"/>
    <n v="4"/>
    <x v="968"/>
    <s v="2014-07"/>
    <n v="0"/>
    <n v="47.606209499999999"/>
    <n v="-122.3320708"/>
  </r>
  <r>
    <s v="CA-2014-168109"/>
    <x v="317"/>
    <d v="2014-07-04T00:00:00"/>
    <x v="405"/>
    <s v="United States"/>
    <s v="Seattle"/>
    <x v="1"/>
    <x v="3"/>
    <x v="626"/>
    <n v="7.99"/>
    <n v="1"/>
    <x v="123"/>
    <s v="2014-07"/>
    <n v="0"/>
    <n v="47.606209499999999"/>
    <n v="-122.3320708"/>
  </r>
  <r>
    <s v="CA-2013-103163"/>
    <x v="431"/>
    <d v="2013-06-12T00:00:00"/>
    <x v="29"/>
    <s v="United States"/>
    <s v="Bakersfield"/>
    <x v="0"/>
    <x v="4"/>
    <x v="836"/>
    <n v="4.78"/>
    <n v="1"/>
    <x v="78"/>
    <s v="2013-06"/>
    <n v="4"/>
    <n v="35.3732921"/>
    <n v="-119.01871250000001"/>
  </r>
  <r>
    <s v="CA-2013-103163"/>
    <x v="431"/>
    <d v="2013-06-12T00:00:00"/>
    <x v="29"/>
    <s v="United States"/>
    <s v="Bakersfield"/>
    <x v="0"/>
    <x v="9"/>
    <x v="837"/>
    <n v="4.7300000000000004"/>
    <n v="1"/>
    <x v="75"/>
    <s v="2013-06"/>
    <n v="4"/>
    <n v="35.3732921"/>
    <n v="-119.01871250000001"/>
  </r>
  <r>
    <s v="CA-2014-161823"/>
    <x v="432"/>
    <d v="2014-09-09T00:00:00"/>
    <x v="326"/>
    <s v="United States"/>
    <s v="San Francisco"/>
    <x v="0"/>
    <x v="2"/>
    <x v="23"/>
    <n v="5.96"/>
    <n v="2"/>
    <x v="969"/>
    <s v="2014-09"/>
    <n v="5"/>
    <n v="37.774929499999999"/>
    <n v="-122.4194155"/>
  </r>
  <r>
    <s v="CA-2014-138310"/>
    <x v="123"/>
    <d v="2014-07-01T00:00:00"/>
    <x v="163"/>
    <s v="United States"/>
    <s v="Denver"/>
    <x v="5"/>
    <x v="8"/>
    <x v="838"/>
    <n v="431.93"/>
    <n v="9"/>
    <x v="970"/>
    <s v="2014-06"/>
    <n v="4"/>
    <n v="39.739235800000003"/>
    <n v="-104.990251"/>
  </r>
  <r>
    <s v="CA-2014-141929"/>
    <x v="321"/>
    <d v="2014-09-09T00:00:00"/>
    <x v="406"/>
    <s v="United States"/>
    <s v="Los Angeles"/>
    <x v="0"/>
    <x v="4"/>
    <x v="499"/>
    <n v="487.98"/>
    <n v="2"/>
    <x v="523"/>
    <s v="2014-09"/>
    <n v="4"/>
    <n v="34.052234200000001"/>
    <n v="-118.24368490000001"/>
  </r>
  <r>
    <s v="CA-2014-141929"/>
    <x v="321"/>
    <d v="2014-09-09T00:00:00"/>
    <x v="406"/>
    <s v="United States"/>
    <s v="Los Angeles"/>
    <x v="0"/>
    <x v="3"/>
    <x v="839"/>
    <n v="5.56"/>
    <n v="1"/>
    <x v="583"/>
    <s v="2014-09"/>
    <n v="4"/>
    <n v="34.052234200000001"/>
    <n v="-118.24368490000001"/>
  </r>
  <r>
    <s v="CA-2014-141929"/>
    <x v="321"/>
    <d v="2014-09-09T00:00:00"/>
    <x v="406"/>
    <s v="United States"/>
    <s v="Los Angeles"/>
    <x v="0"/>
    <x v="7"/>
    <x v="35"/>
    <n v="217.85"/>
    <n v="5"/>
    <x v="971"/>
    <s v="2014-09"/>
    <n v="4"/>
    <n v="34.052234200000001"/>
    <n v="-118.24368490000001"/>
  </r>
  <r>
    <s v="CA-2014-113530"/>
    <x v="91"/>
    <d v="2014-05-22T00:00:00"/>
    <x v="296"/>
    <s v="United States"/>
    <s v="San Francisco"/>
    <x v="0"/>
    <x v="10"/>
    <x v="234"/>
    <n v="681.41"/>
    <n v="12"/>
    <x v="972"/>
    <s v="2014-05"/>
    <n v="2"/>
    <n v="37.774929499999999"/>
    <n v="-122.4194155"/>
  </r>
  <r>
    <s v="CA-2014-113530"/>
    <x v="91"/>
    <d v="2014-05-22T00:00:00"/>
    <x v="296"/>
    <s v="United States"/>
    <s v="San Francisco"/>
    <x v="0"/>
    <x v="2"/>
    <x v="422"/>
    <n v="3.52"/>
    <n v="2"/>
    <x v="727"/>
    <s v="2014-05"/>
    <n v="2"/>
    <n v="37.774929499999999"/>
    <n v="-122.4194155"/>
  </r>
  <r>
    <s v="CA-2014-113530"/>
    <x v="91"/>
    <d v="2014-05-22T00:00:00"/>
    <x v="296"/>
    <s v="United States"/>
    <s v="San Francisco"/>
    <x v="0"/>
    <x v="2"/>
    <x v="840"/>
    <n v="5.58"/>
    <n v="1"/>
    <x v="973"/>
    <s v="2014-05"/>
    <n v="2"/>
    <n v="37.774929499999999"/>
    <n v="-122.4194155"/>
  </r>
  <r>
    <s v="CA-2014-113530"/>
    <x v="91"/>
    <d v="2014-05-22T00:00:00"/>
    <x v="296"/>
    <s v="United States"/>
    <s v="San Francisco"/>
    <x v="0"/>
    <x v="8"/>
    <x v="483"/>
    <n v="36.32"/>
    <n v="1"/>
    <x v="974"/>
    <s v="2014-05"/>
    <n v="2"/>
    <n v="37.774929499999999"/>
    <n v="-122.4194155"/>
  </r>
  <r>
    <s v="CA-2011-169726"/>
    <x v="237"/>
    <d v="2011-08-13T00:00:00"/>
    <x v="62"/>
    <s v="United States"/>
    <s v="Seattle"/>
    <x v="1"/>
    <x v="4"/>
    <x v="841"/>
    <n v="2060.7399999999998"/>
    <n v="7"/>
    <x v="975"/>
    <s v="2011-08"/>
    <n v="4"/>
    <n v="47.606209499999999"/>
    <n v="-122.3320708"/>
  </r>
  <r>
    <s v="CA-2014-132178"/>
    <x v="433"/>
    <d v="2014-05-09T00:00:00"/>
    <x v="407"/>
    <s v="United States"/>
    <s v="Los Angeles"/>
    <x v="0"/>
    <x v="7"/>
    <x v="842"/>
    <n v="69.52"/>
    <n v="2"/>
    <x v="976"/>
    <s v="2014-05"/>
    <n v="5"/>
    <n v="34.052234200000001"/>
    <n v="-118.24368490000001"/>
  </r>
  <r>
    <s v="CA-2014-132178"/>
    <x v="433"/>
    <d v="2014-05-09T00:00:00"/>
    <x v="407"/>
    <s v="United States"/>
    <s v="Los Angeles"/>
    <x v="0"/>
    <x v="7"/>
    <x v="843"/>
    <n v="763.44"/>
    <n v="8"/>
    <x v="465"/>
    <s v="2014-05"/>
    <n v="5"/>
    <n v="34.052234200000001"/>
    <n v="-118.24368490000001"/>
  </r>
  <r>
    <s v="CA-2011-156594"/>
    <x v="396"/>
    <d v="2011-12-23T00:00:00"/>
    <x v="200"/>
    <s v="United States"/>
    <s v="Los Angeles"/>
    <x v="0"/>
    <x v="4"/>
    <x v="499"/>
    <n v="487.98"/>
    <n v="2"/>
    <x v="523"/>
    <s v="2011-12"/>
    <n v="3"/>
    <n v="34.052234200000001"/>
    <n v="-118.24368490000001"/>
  </r>
  <r>
    <s v="CA-2011-156594"/>
    <x v="396"/>
    <d v="2011-12-23T00:00:00"/>
    <x v="200"/>
    <s v="United States"/>
    <s v="Los Angeles"/>
    <x v="0"/>
    <x v="2"/>
    <x v="844"/>
    <n v="47.3"/>
    <n v="2"/>
    <x v="977"/>
    <s v="2011-12"/>
    <n v="3"/>
    <n v="34.052234200000001"/>
    <n v="-118.24368490000001"/>
  </r>
  <r>
    <s v="CA-2011-156594"/>
    <x v="396"/>
    <d v="2011-12-23T00:00:00"/>
    <x v="200"/>
    <s v="United States"/>
    <s v="Los Angeles"/>
    <x v="0"/>
    <x v="2"/>
    <x v="845"/>
    <n v="4.13"/>
    <n v="1"/>
    <x v="978"/>
    <s v="2011-12"/>
    <n v="3"/>
    <n v="34.052234200000001"/>
    <n v="-118.24368490000001"/>
  </r>
  <r>
    <s v="CA-2011-156594"/>
    <x v="396"/>
    <d v="2011-12-23T00:00:00"/>
    <x v="200"/>
    <s v="United States"/>
    <s v="Los Angeles"/>
    <x v="0"/>
    <x v="4"/>
    <x v="846"/>
    <n v="155.12"/>
    <n v="5"/>
    <x v="979"/>
    <s v="2011-12"/>
    <n v="3"/>
    <n v="34.052234200000001"/>
    <n v="-118.24368490000001"/>
  </r>
  <r>
    <s v="CA-2011-146528"/>
    <x v="327"/>
    <d v="2011-07-27T00:00:00"/>
    <x v="408"/>
    <s v="United States"/>
    <s v="Los Angeles"/>
    <x v="0"/>
    <x v="9"/>
    <x v="847"/>
    <n v="6.48"/>
    <n v="1"/>
    <x v="686"/>
    <s v="2011-07"/>
    <n v="2"/>
    <n v="34.052234200000001"/>
    <n v="-118.24368490000001"/>
  </r>
  <r>
    <s v="CA-2011-146528"/>
    <x v="327"/>
    <d v="2011-07-27T00:00:00"/>
    <x v="408"/>
    <s v="United States"/>
    <s v="Los Angeles"/>
    <x v="0"/>
    <x v="12"/>
    <x v="848"/>
    <n v="15.52"/>
    <n v="4"/>
    <x v="980"/>
    <s v="2011-07"/>
    <n v="2"/>
    <n v="34.052234200000001"/>
    <n v="-118.24368490000001"/>
  </r>
  <r>
    <s v="CA-2013-161676"/>
    <x v="166"/>
    <d v="2013-07-24T00:00:00"/>
    <x v="409"/>
    <s v="United States"/>
    <s v="Glendale"/>
    <x v="3"/>
    <x v="12"/>
    <x v="849"/>
    <n v="33.799999999999997"/>
    <n v="5"/>
    <x v="326"/>
    <s v="2013-07"/>
    <n v="5"/>
    <n v="33.538652300000003"/>
    <n v="-112.18598660000001"/>
  </r>
  <r>
    <s v="CA-2011-129364"/>
    <x v="434"/>
    <d v="2011-12-13T00:00:00"/>
    <x v="396"/>
    <s v="United States"/>
    <s v="Salem"/>
    <x v="4"/>
    <x v="0"/>
    <x v="233"/>
    <n v="27.89"/>
    <n v="7"/>
    <x v="981"/>
    <s v="2011-12"/>
    <n v="5"/>
    <n v="44.942897500000001"/>
    <n v="-123.03509630000001"/>
  </r>
  <r>
    <s v="CA-2011-129364"/>
    <x v="434"/>
    <d v="2011-12-13T00:00:00"/>
    <x v="396"/>
    <s v="United States"/>
    <s v="Salem"/>
    <x v="4"/>
    <x v="4"/>
    <x v="850"/>
    <n v="6.46"/>
    <n v="4"/>
    <x v="982"/>
    <s v="2011-12"/>
    <n v="5"/>
    <n v="44.942897500000001"/>
    <n v="-123.03509630000001"/>
  </r>
  <r>
    <s v="CA-2011-129364"/>
    <x v="434"/>
    <d v="2011-12-13T00:00:00"/>
    <x v="396"/>
    <s v="United States"/>
    <s v="Salem"/>
    <x v="4"/>
    <x v="3"/>
    <x v="851"/>
    <n v="52.68"/>
    <n v="3"/>
    <x v="983"/>
    <s v="2011-12"/>
    <n v="5"/>
    <n v="44.942897500000001"/>
    <n v="-123.03509630000001"/>
  </r>
  <r>
    <s v="CA-2011-129364"/>
    <x v="434"/>
    <d v="2011-12-13T00:00:00"/>
    <x v="396"/>
    <s v="United States"/>
    <s v="Salem"/>
    <x v="4"/>
    <x v="12"/>
    <x v="852"/>
    <n v="13.88"/>
    <n v="5"/>
    <x v="984"/>
    <s v="2011-12"/>
    <n v="5"/>
    <n v="44.942897500000001"/>
    <n v="-123.03509630000001"/>
  </r>
  <r>
    <s v="CA-2011-129364"/>
    <x v="434"/>
    <d v="2011-12-13T00:00:00"/>
    <x v="396"/>
    <s v="United States"/>
    <s v="Salem"/>
    <x v="4"/>
    <x v="8"/>
    <x v="735"/>
    <n v="103.92"/>
    <n v="10"/>
    <x v="985"/>
    <s v="2011-12"/>
    <n v="5"/>
    <n v="44.942897500000001"/>
    <n v="-123.03509630000001"/>
  </r>
  <r>
    <s v="CA-2011-129364"/>
    <x v="434"/>
    <d v="2011-12-13T00:00:00"/>
    <x v="396"/>
    <s v="United States"/>
    <s v="Salem"/>
    <x v="4"/>
    <x v="0"/>
    <x v="853"/>
    <n v="11.52"/>
    <n v="5"/>
    <x v="986"/>
    <s v="2011-12"/>
    <n v="5"/>
    <n v="44.942897500000001"/>
    <n v="-123.03509630000001"/>
  </r>
  <r>
    <s v="CA-2011-129364"/>
    <x v="434"/>
    <d v="2011-12-13T00:00:00"/>
    <x v="396"/>
    <s v="United States"/>
    <s v="Salem"/>
    <x v="4"/>
    <x v="9"/>
    <x v="854"/>
    <n v="10.37"/>
    <n v="2"/>
    <x v="189"/>
    <s v="2011-12"/>
    <n v="5"/>
    <n v="44.942897500000001"/>
    <n v="-123.03509630000001"/>
  </r>
  <r>
    <s v="CA-2011-129364"/>
    <x v="434"/>
    <d v="2011-12-13T00:00:00"/>
    <x v="396"/>
    <s v="United States"/>
    <s v="Salem"/>
    <x v="4"/>
    <x v="7"/>
    <x v="855"/>
    <n v="39.07"/>
    <n v="3"/>
    <x v="987"/>
    <s v="2011-12"/>
    <n v="5"/>
    <n v="44.942897500000001"/>
    <n v="-123.03509630000001"/>
  </r>
  <r>
    <s v="CA-2012-156440"/>
    <x v="435"/>
    <d v="2012-12-09T00:00:00"/>
    <x v="282"/>
    <s v="United States"/>
    <s v="San Diego"/>
    <x v="0"/>
    <x v="1"/>
    <x v="235"/>
    <n v="44.46"/>
    <n v="2"/>
    <x v="873"/>
    <s v="2012-12"/>
    <n v="4"/>
    <n v="32.715738000000002"/>
    <n v="-117.1610838"/>
  </r>
  <r>
    <s v="CA-2013-102792"/>
    <x v="129"/>
    <d v="2013-12-20T00:00:00"/>
    <x v="72"/>
    <s v="United States"/>
    <s v="Riverside"/>
    <x v="0"/>
    <x v="2"/>
    <x v="856"/>
    <n v="9.84"/>
    <n v="3"/>
    <x v="988"/>
    <s v="2013-12"/>
    <n v="6"/>
    <n v="33.980600500000001"/>
    <n v="-117.37549420000001"/>
  </r>
  <r>
    <s v="CA-2014-140760"/>
    <x v="436"/>
    <d v="2014-06-06T00:00:00"/>
    <x v="410"/>
    <s v="United States"/>
    <s v="Mesa"/>
    <x v="3"/>
    <x v="9"/>
    <x v="69"/>
    <n v="25.34"/>
    <n v="6"/>
    <x v="908"/>
    <s v="2014-06"/>
    <n v="3"/>
    <n v="33.4151843"/>
    <n v="-111.8314724"/>
  </r>
  <r>
    <s v="CA-2014-140760"/>
    <x v="436"/>
    <d v="2014-06-06T00:00:00"/>
    <x v="410"/>
    <s v="United States"/>
    <s v="Mesa"/>
    <x v="3"/>
    <x v="13"/>
    <x v="857"/>
    <n v="43.92"/>
    <n v="5"/>
    <x v="989"/>
    <s v="2014-06"/>
    <n v="3"/>
    <n v="33.4151843"/>
    <n v="-111.8314724"/>
  </r>
  <r>
    <s v="US-2012-131359"/>
    <x v="437"/>
    <d v="2012-11-02T00:00:00"/>
    <x v="44"/>
    <s v="United States"/>
    <s v="Denver"/>
    <x v="5"/>
    <x v="16"/>
    <x v="616"/>
    <n v="59.99"/>
    <n v="2"/>
    <x v="990"/>
    <s v="2012-10"/>
    <n v="3"/>
    <n v="39.739235800000003"/>
    <n v="-104.990251"/>
  </r>
  <r>
    <s v="US-2012-131359"/>
    <x v="437"/>
    <d v="2012-11-02T00:00:00"/>
    <x v="44"/>
    <s v="United States"/>
    <s v="Denver"/>
    <x v="5"/>
    <x v="14"/>
    <x v="858"/>
    <n v="439.99"/>
    <n v="1"/>
    <x v="991"/>
    <s v="2012-10"/>
    <n v="3"/>
    <n v="39.739235800000003"/>
    <n v="-104.990251"/>
  </r>
  <r>
    <s v="US-2012-131359"/>
    <x v="437"/>
    <d v="2012-11-02T00:00:00"/>
    <x v="44"/>
    <s v="United States"/>
    <s v="Denver"/>
    <x v="5"/>
    <x v="3"/>
    <x v="755"/>
    <n v="87.96"/>
    <n v="5"/>
    <x v="992"/>
    <s v="2012-10"/>
    <n v="3"/>
    <n v="39.739235800000003"/>
    <n v="-104.990251"/>
  </r>
  <r>
    <s v="US-2012-131359"/>
    <x v="437"/>
    <d v="2012-11-02T00:00:00"/>
    <x v="44"/>
    <s v="United States"/>
    <s v="Denver"/>
    <x v="5"/>
    <x v="1"/>
    <x v="859"/>
    <n v="15.49"/>
    <n v="4"/>
    <x v="993"/>
    <s v="2012-10"/>
    <n v="3"/>
    <n v="39.739235800000003"/>
    <n v="-104.990251"/>
  </r>
  <r>
    <s v="CA-2012-151680"/>
    <x v="438"/>
    <d v="2012-11-21T00:00:00"/>
    <x v="393"/>
    <s v="United States"/>
    <s v="Seattle"/>
    <x v="1"/>
    <x v="1"/>
    <x v="727"/>
    <n v="141.96"/>
    <n v="2"/>
    <x v="994"/>
    <s v="2012-11"/>
    <n v="2"/>
    <n v="47.606209499999999"/>
    <n v="-122.3320708"/>
  </r>
  <r>
    <s v="CA-2011-140039"/>
    <x v="439"/>
    <d v="2011-09-17T00:00:00"/>
    <x v="388"/>
    <s v="United States"/>
    <s v="Tempe"/>
    <x v="3"/>
    <x v="7"/>
    <x v="860"/>
    <n v="79.400000000000006"/>
    <n v="5"/>
    <x v="995"/>
    <s v="2011-09"/>
    <n v="4"/>
    <n v="33.4255104"/>
    <n v="-111.9400054"/>
  </r>
  <r>
    <s v="CA-2014-113670"/>
    <x v="175"/>
    <d v="2014-10-18T00:00:00"/>
    <x v="411"/>
    <s v="United States"/>
    <s v="Los Angeles"/>
    <x v="0"/>
    <x v="6"/>
    <x v="861"/>
    <n v="510.24"/>
    <n v="3"/>
    <x v="996"/>
    <s v="2014-10"/>
    <n v="2"/>
    <n v="34.052234200000001"/>
    <n v="-118.24368490000001"/>
  </r>
  <r>
    <s v="CA-2014-113670"/>
    <x v="175"/>
    <d v="2014-10-18T00:00:00"/>
    <x v="411"/>
    <s v="United States"/>
    <s v="Los Angeles"/>
    <x v="0"/>
    <x v="9"/>
    <x v="479"/>
    <n v="204.95"/>
    <n v="5"/>
    <x v="997"/>
    <s v="2014-10"/>
    <n v="2"/>
    <n v="34.052234200000001"/>
    <n v="-118.24368490000001"/>
  </r>
  <r>
    <s v="CA-2014-166198"/>
    <x v="440"/>
    <d v="2014-04-25T00:00:00"/>
    <x v="232"/>
    <s v="United States"/>
    <s v="Seattle"/>
    <x v="1"/>
    <x v="8"/>
    <x v="862"/>
    <n v="11.54"/>
    <n v="1"/>
    <x v="40"/>
    <s v="2014-04"/>
    <n v="3"/>
    <n v="47.606209499999999"/>
    <n v="-122.3320708"/>
  </r>
  <r>
    <s v="CA-2014-166198"/>
    <x v="440"/>
    <d v="2014-04-25T00:00:00"/>
    <x v="232"/>
    <s v="United States"/>
    <s v="Seattle"/>
    <x v="1"/>
    <x v="1"/>
    <x v="863"/>
    <n v="162.6"/>
    <n v="3"/>
    <x v="998"/>
    <s v="2014-04"/>
    <n v="3"/>
    <n v="47.606209499999999"/>
    <n v="-122.3320708"/>
  </r>
  <r>
    <s v="CA-2011-135608"/>
    <x v="434"/>
    <d v="2011-12-10T00:00:00"/>
    <x v="293"/>
    <s v="United States"/>
    <s v="Olympia"/>
    <x v="1"/>
    <x v="9"/>
    <x v="864"/>
    <n v="45.68"/>
    <n v="2"/>
    <x v="607"/>
    <s v="2011-12"/>
    <n v="2"/>
    <n v="47.037874100000003"/>
    <n v="-122.90069509999999"/>
  </r>
  <r>
    <s v="CA-2011-135608"/>
    <x v="434"/>
    <d v="2011-12-10T00:00:00"/>
    <x v="293"/>
    <s v="United States"/>
    <s v="Olympia"/>
    <x v="1"/>
    <x v="10"/>
    <x v="149"/>
    <n v="603.91999999999996"/>
    <n v="5"/>
    <x v="922"/>
    <s v="2011-12"/>
    <n v="2"/>
    <n v="47.037874100000003"/>
    <n v="-122.90069509999999"/>
  </r>
  <r>
    <s v="US-2011-169789"/>
    <x v="441"/>
    <d v="2012-01-04T00:00:00"/>
    <x v="412"/>
    <s v="United States"/>
    <s v="Phoenix"/>
    <x v="3"/>
    <x v="4"/>
    <x v="841"/>
    <n v="551.99"/>
    <n v="5"/>
    <x v="999"/>
    <s v="2011-12"/>
    <n v="5"/>
    <n v="33.448377100000002"/>
    <n v="-112.0740373"/>
  </r>
  <r>
    <s v="CA-2013-151512"/>
    <x v="189"/>
    <d v="2014-01-03T00:00:00"/>
    <x v="19"/>
    <s v="United States"/>
    <s v="Denver"/>
    <x v="5"/>
    <x v="5"/>
    <x v="571"/>
    <n v="18.72"/>
    <n v="2"/>
    <x v="1000"/>
    <s v="2013-12"/>
    <n v="7"/>
    <n v="39.739235800000003"/>
    <n v="-104.990251"/>
  </r>
  <r>
    <s v="CA-2014-161956"/>
    <x v="442"/>
    <d v="2014-08-30T00:00:00"/>
    <x v="370"/>
    <s v="United States"/>
    <s v="Inglewood"/>
    <x v="0"/>
    <x v="1"/>
    <x v="440"/>
    <n v="198.46"/>
    <n v="2"/>
    <x v="451"/>
    <s v="2014-08"/>
    <n v="2"/>
    <n v="33.961680100000002"/>
    <n v="-118.3531311"/>
  </r>
  <r>
    <s v="CA-2014-161956"/>
    <x v="442"/>
    <d v="2014-08-30T00:00:00"/>
    <x v="370"/>
    <s v="United States"/>
    <s v="Inglewood"/>
    <x v="0"/>
    <x v="5"/>
    <x v="791"/>
    <n v="321.92"/>
    <n v="4"/>
    <x v="1001"/>
    <s v="2014-08"/>
    <n v="2"/>
    <n v="33.961680100000002"/>
    <n v="-118.3531311"/>
  </r>
  <r>
    <s v="CA-2014-161956"/>
    <x v="442"/>
    <d v="2014-08-30T00:00:00"/>
    <x v="370"/>
    <s v="United States"/>
    <s v="Inglewood"/>
    <x v="0"/>
    <x v="14"/>
    <x v="858"/>
    <n v="879.98"/>
    <n v="2"/>
    <x v="1002"/>
    <s v="2014-08"/>
    <n v="2"/>
    <n v="33.961680100000002"/>
    <n v="-118.3531311"/>
  </r>
  <r>
    <s v="CA-2014-161956"/>
    <x v="442"/>
    <d v="2014-08-30T00:00:00"/>
    <x v="370"/>
    <s v="United States"/>
    <s v="Inglewood"/>
    <x v="0"/>
    <x v="12"/>
    <x v="248"/>
    <n v="28.4"/>
    <n v="5"/>
    <x v="1003"/>
    <s v="2014-08"/>
    <n v="2"/>
    <n v="33.961680100000002"/>
    <n v="-118.3531311"/>
  </r>
  <r>
    <s v="CA-2014-161956"/>
    <x v="442"/>
    <d v="2014-08-30T00:00:00"/>
    <x v="370"/>
    <s v="United States"/>
    <s v="Inglewood"/>
    <x v="0"/>
    <x v="10"/>
    <x v="122"/>
    <n v="230.28"/>
    <n v="3"/>
    <x v="730"/>
    <s v="2014-08"/>
    <n v="2"/>
    <n v="33.961680100000002"/>
    <n v="-118.3531311"/>
  </r>
  <r>
    <s v="CA-2014-161956"/>
    <x v="442"/>
    <d v="2014-08-30T00:00:00"/>
    <x v="370"/>
    <s v="United States"/>
    <s v="Inglewood"/>
    <x v="0"/>
    <x v="9"/>
    <x v="767"/>
    <n v="116.28"/>
    <n v="3"/>
    <x v="1004"/>
    <s v="2014-08"/>
    <n v="2"/>
    <n v="33.961680100000002"/>
    <n v="-118.3531311"/>
  </r>
  <r>
    <s v="CA-2014-161956"/>
    <x v="442"/>
    <d v="2014-08-30T00:00:00"/>
    <x v="370"/>
    <s v="United States"/>
    <s v="Inglewood"/>
    <x v="0"/>
    <x v="4"/>
    <x v="865"/>
    <n v="841.57"/>
    <n v="2"/>
    <x v="1005"/>
    <s v="2014-08"/>
    <n v="2"/>
    <n v="33.961680100000002"/>
    <n v="-118.3531311"/>
  </r>
  <r>
    <s v="CA-2014-161956"/>
    <x v="442"/>
    <d v="2014-08-30T00:00:00"/>
    <x v="370"/>
    <s v="United States"/>
    <s v="Inglewood"/>
    <x v="0"/>
    <x v="7"/>
    <x v="866"/>
    <n v="354.9"/>
    <n v="5"/>
    <x v="237"/>
    <s v="2014-08"/>
    <n v="2"/>
    <n v="33.961680100000002"/>
    <n v="-118.3531311"/>
  </r>
  <r>
    <s v="CA-2012-167745"/>
    <x v="86"/>
    <d v="2012-09-23T00:00:00"/>
    <x v="155"/>
    <s v="United States"/>
    <s v="Los Angeles"/>
    <x v="0"/>
    <x v="2"/>
    <x v="867"/>
    <n v="11.68"/>
    <n v="2"/>
    <x v="1006"/>
    <s v="2012-09"/>
    <n v="5"/>
    <n v="34.052234200000001"/>
    <n v="-118.24368490000001"/>
  </r>
  <r>
    <s v="CA-2012-167745"/>
    <x v="86"/>
    <d v="2012-09-23T00:00:00"/>
    <x v="155"/>
    <s v="United States"/>
    <s v="Los Angeles"/>
    <x v="0"/>
    <x v="12"/>
    <x v="849"/>
    <n v="16.899999999999999"/>
    <n v="2"/>
    <x v="1007"/>
    <s v="2012-09"/>
    <n v="5"/>
    <n v="34.052234200000001"/>
    <n v="-118.24368490000001"/>
  </r>
  <r>
    <s v="CA-2012-167745"/>
    <x v="86"/>
    <d v="2012-09-23T00:00:00"/>
    <x v="155"/>
    <s v="United States"/>
    <s v="Los Angeles"/>
    <x v="0"/>
    <x v="1"/>
    <x v="868"/>
    <n v="24.4"/>
    <n v="2"/>
    <x v="1008"/>
    <s v="2012-09"/>
    <n v="5"/>
    <n v="34.052234200000001"/>
    <n v="-118.24368490000001"/>
  </r>
  <r>
    <s v="CA-2013-155530"/>
    <x v="443"/>
    <d v="2013-12-22T00:00:00"/>
    <x v="413"/>
    <s v="United States"/>
    <s v="San Francisco"/>
    <x v="0"/>
    <x v="6"/>
    <x v="171"/>
    <n v="2003.52"/>
    <n v="6"/>
    <x v="1009"/>
    <s v="2013-12"/>
    <n v="4"/>
    <n v="37.774929499999999"/>
    <n v="-122.4194155"/>
  </r>
  <r>
    <s v="CA-2012-107937"/>
    <x v="444"/>
    <d v="2012-05-08T00:00:00"/>
    <x v="414"/>
    <s v="United States"/>
    <s v="Chula Vista"/>
    <x v="0"/>
    <x v="1"/>
    <x v="869"/>
    <n v="665.88"/>
    <n v="6"/>
    <x v="1010"/>
    <s v="2012-05"/>
    <n v="5"/>
    <n v="32.6400541"/>
    <n v="-117.08419550000001"/>
  </r>
  <r>
    <s v="CA-2013-144218"/>
    <x v="445"/>
    <d v="2013-11-05T00:00:00"/>
    <x v="415"/>
    <s v="United States"/>
    <s v="Los Angeles"/>
    <x v="0"/>
    <x v="7"/>
    <x v="713"/>
    <n v="1085.42"/>
    <n v="7"/>
    <x v="1011"/>
    <s v="2013-11"/>
    <n v="4"/>
    <n v="34.052234200000001"/>
    <n v="-118.24368490000001"/>
  </r>
  <r>
    <s v="CA-2011-107139"/>
    <x v="446"/>
    <d v="2011-07-11T00:00:00"/>
    <x v="397"/>
    <s v="United States"/>
    <s v="Los Angeles"/>
    <x v="0"/>
    <x v="4"/>
    <x v="151"/>
    <n v="180.96"/>
    <n v="6"/>
    <x v="1012"/>
    <s v="2011-07"/>
    <n v="6"/>
    <n v="34.052234200000001"/>
    <n v="-118.24368490000001"/>
  </r>
  <r>
    <s v="US-2011-117163"/>
    <x v="447"/>
    <d v="2011-02-03T00:00:00"/>
    <x v="416"/>
    <s v="United States"/>
    <s v="San Diego"/>
    <x v="0"/>
    <x v="7"/>
    <x v="758"/>
    <n v="57.23"/>
    <n v="1"/>
    <x v="1013"/>
    <s v="2011-01"/>
    <n v="6"/>
    <n v="32.715738000000002"/>
    <n v="-117.1610838"/>
  </r>
  <r>
    <s v="US-2011-117163"/>
    <x v="447"/>
    <d v="2011-02-03T00:00:00"/>
    <x v="416"/>
    <s v="United States"/>
    <s v="San Diego"/>
    <x v="0"/>
    <x v="6"/>
    <x v="870"/>
    <n v="333"/>
    <n v="3"/>
    <x v="1014"/>
    <s v="2011-01"/>
    <n v="6"/>
    <n v="32.715738000000002"/>
    <n v="-117.1610838"/>
  </r>
  <r>
    <s v="US-2011-117163"/>
    <x v="447"/>
    <d v="2011-02-03T00:00:00"/>
    <x v="416"/>
    <s v="United States"/>
    <s v="San Diego"/>
    <x v="0"/>
    <x v="2"/>
    <x v="871"/>
    <n v="36.44"/>
    <n v="4"/>
    <x v="1015"/>
    <s v="2011-01"/>
    <n v="6"/>
    <n v="32.715738000000002"/>
    <n v="-117.1610838"/>
  </r>
  <r>
    <s v="CA-2011-100363"/>
    <x v="448"/>
    <d v="2011-04-15T00:00:00"/>
    <x v="327"/>
    <s v="United States"/>
    <s v="Glendale"/>
    <x v="3"/>
    <x v="11"/>
    <x v="454"/>
    <n v="2.37"/>
    <n v="2"/>
    <x v="1016"/>
    <s v="2011-04"/>
    <n v="7"/>
    <n v="33.538652300000003"/>
    <n v="-112.18598660000001"/>
  </r>
  <r>
    <s v="CA-2011-100363"/>
    <x v="448"/>
    <d v="2011-04-15T00:00:00"/>
    <x v="327"/>
    <s v="United States"/>
    <s v="Glendale"/>
    <x v="3"/>
    <x v="9"/>
    <x v="872"/>
    <n v="19.010000000000002"/>
    <n v="3"/>
    <x v="1017"/>
    <s v="2011-04"/>
    <n v="7"/>
    <n v="33.538652300000003"/>
    <n v="-112.18598660000001"/>
  </r>
  <r>
    <s v="CA-2011-126760"/>
    <x v="449"/>
    <d v="2011-08-02T00:00:00"/>
    <x v="8"/>
    <s v="United States"/>
    <s v="North Las Vegas"/>
    <x v="7"/>
    <x v="3"/>
    <x v="873"/>
    <n v="911.98"/>
    <n v="2"/>
    <x v="1018"/>
    <s v="2011-07"/>
    <n v="7"/>
    <n v="36.198859200000001"/>
    <n v="-115.1175013"/>
  </r>
  <r>
    <s v="CA-2011-126760"/>
    <x v="449"/>
    <d v="2011-08-02T00:00:00"/>
    <x v="8"/>
    <s v="United States"/>
    <s v="North Las Vegas"/>
    <x v="7"/>
    <x v="10"/>
    <x v="367"/>
    <n v="674.35"/>
    <n v="3"/>
    <x v="1019"/>
    <s v="2011-07"/>
    <n v="7"/>
    <n v="36.198859200000001"/>
    <n v="-115.1175013"/>
  </r>
  <r>
    <s v="CA-2011-126760"/>
    <x v="449"/>
    <d v="2011-08-02T00:00:00"/>
    <x v="8"/>
    <s v="United States"/>
    <s v="North Las Vegas"/>
    <x v="7"/>
    <x v="1"/>
    <x v="874"/>
    <n v="134.01"/>
    <n v="9"/>
    <x v="1020"/>
    <s v="2011-07"/>
    <n v="7"/>
    <n v="36.198859200000001"/>
    <n v="-115.1175013"/>
  </r>
  <r>
    <s v="CA-2011-126760"/>
    <x v="449"/>
    <d v="2011-08-02T00:00:00"/>
    <x v="8"/>
    <s v="United States"/>
    <s v="North Las Vegas"/>
    <x v="7"/>
    <x v="8"/>
    <x v="875"/>
    <n v="170.97"/>
    <n v="3"/>
    <x v="1021"/>
    <s v="2011-07"/>
    <n v="7"/>
    <n v="36.198859200000001"/>
    <n v="-115.1175013"/>
  </r>
  <r>
    <s v="CA-2011-101931"/>
    <x v="450"/>
    <d v="2011-10-31T00:00:00"/>
    <x v="417"/>
    <s v="United States"/>
    <s v="Los Angeles"/>
    <x v="0"/>
    <x v="4"/>
    <x v="96"/>
    <n v="7.18"/>
    <n v="2"/>
    <x v="511"/>
    <s v="2011-10"/>
    <n v="3"/>
    <n v="34.052234200000001"/>
    <n v="-118.24368490000001"/>
  </r>
  <r>
    <s v="CA-2011-101931"/>
    <x v="450"/>
    <d v="2011-10-31T00:00:00"/>
    <x v="417"/>
    <s v="United States"/>
    <s v="Los Angeles"/>
    <x v="0"/>
    <x v="12"/>
    <x v="876"/>
    <n v="6.28"/>
    <n v="2"/>
    <x v="1022"/>
    <s v="2011-10"/>
    <n v="3"/>
    <n v="34.052234200000001"/>
    <n v="-118.24368490000001"/>
  </r>
  <r>
    <s v="CA-2011-101931"/>
    <x v="450"/>
    <d v="2011-10-31T00:00:00"/>
    <x v="417"/>
    <s v="United States"/>
    <s v="Los Angeles"/>
    <x v="0"/>
    <x v="12"/>
    <x v="877"/>
    <n v="480.74"/>
    <n v="2"/>
    <x v="1023"/>
    <s v="2011-10"/>
    <n v="3"/>
    <n v="34.052234200000001"/>
    <n v="-118.24368490000001"/>
  </r>
  <r>
    <s v="CA-2011-101931"/>
    <x v="450"/>
    <d v="2011-10-31T00:00:00"/>
    <x v="417"/>
    <s v="United States"/>
    <s v="Los Angeles"/>
    <x v="0"/>
    <x v="15"/>
    <x v="144"/>
    <n v="617"/>
    <n v="6"/>
    <x v="1024"/>
    <s v="2011-10"/>
    <n v="3"/>
    <n v="34.052234200000001"/>
    <n v="-118.24368490000001"/>
  </r>
  <r>
    <s v="CA-2011-101931"/>
    <x v="450"/>
    <d v="2011-10-31T00:00:00"/>
    <x v="417"/>
    <s v="United States"/>
    <s v="Los Angeles"/>
    <x v="0"/>
    <x v="7"/>
    <x v="453"/>
    <n v="141.4"/>
    <n v="5"/>
    <x v="1025"/>
    <s v="2011-10"/>
    <n v="3"/>
    <n v="34.052234200000001"/>
    <n v="-118.24368490000001"/>
  </r>
  <r>
    <s v="US-2014-131849"/>
    <x v="451"/>
    <d v="2014-06-11T00:00:00"/>
    <x v="377"/>
    <s v="United States"/>
    <s v="San Francisco"/>
    <x v="0"/>
    <x v="1"/>
    <x v="878"/>
    <n v="4.95"/>
    <n v="1"/>
    <x v="1026"/>
    <s v="2014-06"/>
    <n v="4"/>
    <n v="37.774929499999999"/>
    <n v="-122.4194155"/>
  </r>
  <r>
    <s v="US-2014-131849"/>
    <x v="451"/>
    <d v="2014-06-11T00:00:00"/>
    <x v="377"/>
    <s v="United States"/>
    <s v="San Francisco"/>
    <x v="0"/>
    <x v="7"/>
    <x v="879"/>
    <n v="26.4"/>
    <n v="5"/>
    <x v="166"/>
    <s v="2014-06"/>
    <n v="4"/>
    <n v="37.774929499999999"/>
    <n v="-122.4194155"/>
  </r>
  <r>
    <s v="CA-2011-140816"/>
    <x v="396"/>
    <d v="2011-12-20T00:00:00"/>
    <x v="333"/>
    <s v="United States"/>
    <s v="Thornton"/>
    <x v="5"/>
    <x v="8"/>
    <x v="880"/>
    <n v="447.94"/>
    <n v="7"/>
    <x v="1027"/>
    <s v="2011-12"/>
    <n v="0"/>
    <n v="39.8680412"/>
    <n v="-104.9719243"/>
  </r>
  <r>
    <s v="CA-2014-123246"/>
    <x v="452"/>
    <d v="2014-10-20T00:00:00"/>
    <x v="418"/>
    <s v="United States"/>
    <s v="San Diego"/>
    <x v="0"/>
    <x v="2"/>
    <x v="881"/>
    <n v="10.64"/>
    <n v="4"/>
    <x v="1028"/>
    <s v="2014-10"/>
    <n v="2"/>
    <n v="32.715738000000002"/>
    <n v="-117.1610838"/>
  </r>
  <r>
    <s v="CA-2011-124709"/>
    <x v="453"/>
    <d v="2011-07-29T00:00:00"/>
    <x v="240"/>
    <s v="United States"/>
    <s v="San Francisco"/>
    <x v="0"/>
    <x v="8"/>
    <x v="629"/>
    <n v="238"/>
    <n v="2"/>
    <x v="1029"/>
    <s v="2011-07"/>
    <n v="2"/>
    <n v="37.774929499999999"/>
    <n v="-122.4194155"/>
  </r>
  <r>
    <s v="CA-2012-132486"/>
    <x v="454"/>
    <d v="2012-10-27T00:00:00"/>
    <x v="419"/>
    <s v="United States"/>
    <s v="San Diego"/>
    <x v="0"/>
    <x v="8"/>
    <x v="882"/>
    <n v="148.32"/>
    <n v="9"/>
    <x v="1030"/>
    <s v="2012-10"/>
    <n v="4"/>
    <n v="32.715738000000002"/>
    <n v="-117.1610838"/>
  </r>
  <r>
    <s v="CA-2012-132486"/>
    <x v="454"/>
    <d v="2012-10-27T00:00:00"/>
    <x v="419"/>
    <s v="United States"/>
    <s v="San Diego"/>
    <x v="0"/>
    <x v="10"/>
    <x v="764"/>
    <n v="240.78"/>
    <n v="1"/>
    <x v="1031"/>
    <s v="2012-10"/>
    <n v="4"/>
    <n v="32.715738000000002"/>
    <n v="-117.1610838"/>
  </r>
  <r>
    <s v="CA-2012-132486"/>
    <x v="454"/>
    <d v="2012-10-27T00:00:00"/>
    <x v="419"/>
    <s v="United States"/>
    <s v="San Diego"/>
    <x v="0"/>
    <x v="10"/>
    <x v="883"/>
    <n v="191.97"/>
    <n v="7"/>
    <x v="429"/>
    <s v="2012-10"/>
    <n v="4"/>
    <n v="32.715738000000002"/>
    <n v="-117.1610838"/>
  </r>
  <r>
    <s v="CA-2012-132486"/>
    <x v="454"/>
    <d v="2012-10-27T00:00:00"/>
    <x v="419"/>
    <s v="United States"/>
    <s v="San Diego"/>
    <x v="0"/>
    <x v="9"/>
    <x v="884"/>
    <n v="11.56"/>
    <n v="2"/>
    <x v="361"/>
    <s v="2012-10"/>
    <n v="4"/>
    <n v="32.715738000000002"/>
    <n v="-117.1610838"/>
  </r>
  <r>
    <s v="CA-2012-132486"/>
    <x v="454"/>
    <d v="2012-10-27T00:00:00"/>
    <x v="419"/>
    <s v="United States"/>
    <s v="San Diego"/>
    <x v="0"/>
    <x v="13"/>
    <x v="282"/>
    <n v="11.8"/>
    <n v="4"/>
    <x v="361"/>
    <s v="2012-10"/>
    <n v="4"/>
    <n v="32.715738000000002"/>
    <n v="-117.1610838"/>
  </r>
  <r>
    <s v="CA-2012-132486"/>
    <x v="454"/>
    <d v="2012-10-27T00:00:00"/>
    <x v="419"/>
    <s v="United States"/>
    <s v="San Diego"/>
    <x v="0"/>
    <x v="10"/>
    <x v="699"/>
    <n v="842.35"/>
    <n v="3"/>
    <x v="1032"/>
    <s v="2012-10"/>
    <n v="4"/>
    <n v="32.715738000000002"/>
    <n v="-117.1610838"/>
  </r>
  <r>
    <s v="CA-2012-129896"/>
    <x v="455"/>
    <d v="2012-06-20T00:00:00"/>
    <x v="420"/>
    <s v="United States"/>
    <s v="Gilbert"/>
    <x v="3"/>
    <x v="9"/>
    <x v="885"/>
    <n v="9.57"/>
    <n v="2"/>
    <x v="1033"/>
    <s v="2012-06"/>
    <n v="5"/>
    <n v="33.352826399999998"/>
    <n v="-111.789027"/>
  </r>
  <r>
    <s v="CA-2012-129896"/>
    <x v="455"/>
    <d v="2012-06-20T00:00:00"/>
    <x v="420"/>
    <s v="United States"/>
    <s v="Gilbert"/>
    <x v="3"/>
    <x v="7"/>
    <x v="417"/>
    <n v="82.37"/>
    <n v="2"/>
    <x v="1034"/>
    <s v="2012-06"/>
    <n v="5"/>
    <n v="33.352826399999998"/>
    <n v="-111.789027"/>
  </r>
  <r>
    <s v="CA-2012-129896"/>
    <x v="455"/>
    <d v="2012-06-20T00:00:00"/>
    <x v="420"/>
    <s v="United States"/>
    <s v="Gilbert"/>
    <x v="3"/>
    <x v="1"/>
    <x v="886"/>
    <n v="364.7"/>
    <n v="6"/>
    <x v="1035"/>
    <s v="2012-06"/>
    <n v="5"/>
    <n v="33.352826399999998"/>
    <n v="-111.789027"/>
  </r>
  <r>
    <s v="CA-2012-129896"/>
    <x v="455"/>
    <d v="2012-06-20T00:00:00"/>
    <x v="420"/>
    <s v="United States"/>
    <s v="Gilbert"/>
    <x v="3"/>
    <x v="1"/>
    <x v="887"/>
    <n v="40.26"/>
    <n v="4"/>
    <x v="1036"/>
    <s v="2012-06"/>
    <n v="5"/>
    <n v="33.352826399999998"/>
    <n v="-111.789027"/>
  </r>
  <r>
    <s v="US-2013-163881"/>
    <x v="202"/>
    <d v="2013-12-01T00:00:00"/>
    <x v="59"/>
    <s v="United States"/>
    <s v="Los Angeles"/>
    <x v="0"/>
    <x v="8"/>
    <x v="888"/>
    <n v="659.9"/>
    <n v="2"/>
    <x v="1037"/>
    <s v="2013-11"/>
    <n v="6"/>
    <n v="34.052234200000001"/>
    <n v="-118.24368490000001"/>
  </r>
  <r>
    <s v="US-2013-163881"/>
    <x v="202"/>
    <d v="2013-12-01T00:00:00"/>
    <x v="59"/>
    <s v="United States"/>
    <s v="Los Angeles"/>
    <x v="0"/>
    <x v="10"/>
    <x v="607"/>
    <n v="1684.75"/>
    <n v="6"/>
    <x v="1038"/>
    <s v="2013-11"/>
    <n v="6"/>
    <n v="34.052234200000001"/>
    <n v="-118.24368490000001"/>
  </r>
  <r>
    <s v="US-2013-163881"/>
    <x v="202"/>
    <d v="2013-12-01T00:00:00"/>
    <x v="59"/>
    <s v="United States"/>
    <s v="Los Angeles"/>
    <x v="0"/>
    <x v="8"/>
    <x v="780"/>
    <n v="559.91999999999996"/>
    <n v="8"/>
    <x v="1039"/>
    <s v="2013-11"/>
    <n v="6"/>
    <n v="34.052234200000001"/>
    <n v="-118.24368490000001"/>
  </r>
  <r>
    <s v="US-2012-119312"/>
    <x v="274"/>
    <d v="2012-10-07T00:00:00"/>
    <x v="210"/>
    <s v="United States"/>
    <s v="Los Angeles"/>
    <x v="0"/>
    <x v="7"/>
    <x v="889"/>
    <n v="270.33999999999997"/>
    <n v="14"/>
    <x v="1040"/>
    <s v="2012-10"/>
    <n v="5"/>
    <n v="34.052234200000001"/>
    <n v="-118.24368490000001"/>
  </r>
  <r>
    <s v="US-2014-142573"/>
    <x v="456"/>
    <d v="2014-07-24T00:00:00"/>
    <x v="421"/>
    <s v="United States"/>
    <s v="Phoenix"/>
    <x v="3"/>
    <x v="6"/>
    <x v="823"/>
    <n v="801.6"/>
    <n v="5"/>
    <x v="1041"/>
    <s v="2014-07"/>
    <n v="5"/>
    <n v="33.448377100000002"/>
    <n v="-112.0740373"/>
  </r>
  <r>
    <s v="US-2014-142573"/>
    <x v="456"/>
    <d v="2014-07-24T00:00:00"/>
    <x v="421"/>
    <s v="United States"/>
    <s v="Phoenix"/>
    <x v="3"/>
    <x v="10"/>
    <x v="554"/>
    <n v="161.57"/>
    <n v="2"/>
    <x v="1042"/>
    <s v="2014-07"/>
    <n v="5"/>
    <n v="33.448377100000002"/>
    <n v="-112.0740373"/>
  </r>
  <r>
    <s v="US-2014-142573"/>
    <x v="456"/>
    <d v="2014-07-24T00:00:00"/>
    <x v="421"/>
    <s v="United States"/>
    <s v="Phoenix"/>
    <x v="3"/>
    <x v="9"/>
    <x v="890"/>
    <n v="16.100000000000001"/>
    <n v="2"/>
    <x v="1043"/>
    <s v="2014-07"/>
    <n v="5"/>
    <n v="33.448377100000002"/>
    <n v="-112.0740373"/>
  </r>
  <r>
    <s v="US-2014-142573"/>
    <x v="456"/>
    <d v="2014-07-24T00:00:00"/>
    <x v="421"/>
    <s v="United States"/>
    <s v="Phoenix"/>
    <x v="3"/>
    <x v="4"/>
    <x v="891"/>
    <n v="7.66"/>
    <n v="4"/>
    <x v="541"/>
    <s v="2014-07"/>
    <n v="5"/>
    <n v="33.448377100000002"/>
    <n v="-112.0740373"/>
  </r>
  <r>
    <s v="US-2014-142573"/>
    <x v="456"/>
    <d v="2014-07-24T00:00:00"/>
    <x v="421"/>
    <s v="United States"/>
    <s v="Phoenix"/>
    <x v="3"/>
    <x v="10"/>
    <x v="892"/>
    <n v="311.98"/>
    <n v="3"/>
    <x v="1044"/>
    <s v="2014-07"/>
    <n v="5"/>
    <n v="33.448377100000002"/>
    <n v="-112.0740373"/>
  </r>
  <r>
    <s v="CA-2011-103940"/>
    <x v="457"/>
    <d v="2011-09-21T00:00:00"/>
    <x v="69"/>
    <s v="United States"/>
    <s v="Seattle"/>
    <x v="1"/>
    <x v="7"/>
    <x v="893"/>
    <n v="30.28"/>
    <n v="2"/>
    <x v="1045"/>
    <s v="2011-09"/>
    <n v="4"/>
    <n v="47.606209499999999"/>
    <n v="-122.3320708"/>
  </r>
  <r>
    <s v="CA-2011-103940"/>
    <x v="457"/>
    <d v="2011-09-21T00:00:00"/>
    <x v="69"/>
    <s v="United States"/>
    <s v="Seattle"/>
    <x v="1"/>
    <x v="7"/>
    <x v="889"/>
    <n v="57.93"/>
    <n v="3"/>
    <x v="1046"/>
    <s v="2011-09"/>
    <n v="4"/>
    <n v="47.606209499999999"/>
    <n v="-122.3320708"/>
  </r>
  <r>
    <s v="CA-2011-103940"/>
    <x v="457"/>
    <d v="2011-09-21T00:00:00"/>
    <x v="69"/>
    <s v="United States"/>
    <s v="Seattle"/>
    <x v="1"/>
    <x v="1"/>
    <x v="682"/>
    <n v="35.340000000000003"/>
    <n v="2"/>
    <x v="765"/>
    <s v="2011-09"/>
    <n v="4"/>
    <n v="47.606209499999999"/>
    <n v="-122.3320708"/>
  </r>
  <r>
    <s v="CA-2011-103940"/>
    <x v="457"/>
    <d v="2011-09-21T00:00:00"/>
    <x v="69"/>
    <s v="United States"/>
    <s v="Seattle"/>
    <x v="1"/>
    <x v="4"/>
    <x v="566"/>
    <n v="137.24"/>
    <n v="5"/>
    <x v="664"/>
    <s v="2011-09"/>
    <n v="4"/>
    <n v="47.606209499999999"/>
    <n v="-122.3320708"/>
  </r>
  <r>
    <s v="CA-2014-123001"/>
    <x v="169"/>
    <d v="2014-09-09T00:00:00"/>
    <x v="268"/>
    <s v="United States"/>
    <s v="Bakersfield"/>
    <x v="0"/>
    <x v="2"/>
    <x v="894"/>
    <n v="9.4"/>
    <n v="5"/>
    <x v="812"/>
    <s v="2014-09"/>
    <n v="6"/>
    <n v="35.3732921"/>
    <n v="-119.01871250000001"/>
  </r>
  <r>
    <s v="CA-2014-123001"/>
    <x v="169"/>
    <d v="2014-09-09T00:00:00"/>
    <x v="268"/>
    <s v="United States"/>
    <s v="Bakersfield"/>
    <x v="0"/>
    <x v="0"/>
    <x v="895"/>
    <n v="74"/>
    <n v="5"/>
    <x v="1047"/>
    <s v="2014-09"/>
    <n v="6"/>
    <n v="35.3732921"/>
    <n v="-119.01871250000001"/>
  </r>
  <r>
    <s v="CA-2014-123001"/>
    <x v="169"/>
    <d v="2014-09-09T00:00:00"/>
    <x v="268"/>
    <s v="United States"/>
    <s v="Bakersfield"/>
    <x v="0"/>
    <x v="3"/>
    <x v="829"/>
    <n v="201.58"/>
    <n v="2"/>
    <x v="204"/>
    <s v="2014-09"/>
    <n v="6"/>
    <n v="35.3732921"/>
    <n v="-119.01871250000001"/>
  </r>
  <r>
    <s v="CA-2013-133144"/>
    <x v="458"/>
    <d v="2013-05-22T00:00:00"/>
    <x v="410"/>
    <s v="United States"/>
    <s v="Los Angeles"/>
    <x v="0"/>
    <x v="9"/>
    <x v="884"/>
    <n v="17.34"/>
    <n v="3"/>
    <x v="223"/>
    <s v="2013-05"/>
    <n v="5"/>
    <n v="34.052234200000001"/>
    <n v="-118.24368490000001"/>
  </r>
  <r>
    <s v="US-2013-151862"/>
    <x v="459"/>
    <d v="2013-03-09T00:00:00"/>
    <x v="388"/>
    <s v="United States"/>
    <s v="Denver"/>
    <x v="5"/>
    <x v="3"/>
    <x v="896"/>
    <n v="159.97999999999999"/>
    <n v="2"/>
    <x v="1048"/>
    <s v="2013-03"/>
    <n v="7"/>
    <n v="39.739235800000003"/>
    <n v="-104.990251"/>
  </r>
  <r>
    <s v="CA-2013-114951"/>
    <x v="460"/>
    <d v="2013-07-04T00:00:00"/>
    <x v="10"/>
    <s v="United States"/>
    <s v="San Francisco"/>
    <x v="0"/>
    <x v="1"/>
    <x v="897"/>
    <n v="22.14"/>
    <n v="3"/>
    <x v="360"/>
    <s v="2013-06"/>
    <n v="7"/>
    <n v="37.774929499999999"/>
    <n v="-122.4194155"/>
  </r>
  <r>
    <s v="CA-2014-134838"/>
    <x v="370"/>
    <d v="2014-02-21T00:00:00"/>
    <x v="231"/>
    <s v="United States"/>
    <s v="Los Angeles"/>
    <x v="0"/>
    <x v="2"/>
    <x v="898"/>
    <n v="12.84"/>
    <n v="3"/>
    <x v="506"/>
    <s v="2014-02"/>
    <n v="1"/>
    <n v="34.052234200000001"/>
    <n v="-118.24368490000001"/>
  </r>
  <r>
    <s v="CA-2014-134838"/>
    <x v="370"/>
    <d v="2014-02-21T00:00:00"/>
    <x v="231"/>
    <s v="United States"/>
    <s v="Los Angeles"/>
    <x v="0"/>
    <x v="1"/>
    <x v="874"/>
    <n v="44.67"/>
    <n v="3"/>
    <x v="1049"/>
    <s v="2014-02"/>
    <n v="1"/>
    <n v="34.052234200000001"/>
    <n v="-118.24368490000001"/>
  </r>
  <r>
    <s v="CA-2013-146010"/>
    <x v="95"/>
    <d v="2013-05-24T00:00:00"/>
    <x v="422"/>
    <s v="United States"/>
    <s v="Colorado Springs"/>
    <x v="5"/>
    <x v="4"/>
    <x v="899"/>
    <n v="40.64"/>
    <n v="7"/>
    <x v="1050"/>
    <s v="2013-05"/>
    <n v="3"/>
    <n v="38.833881599999998"/>
    <n v="-104.8213634"/>
  </r>
  <r>
    <s v="CA-2011-135090"/>
    <x v="461"/>
    <d v="2011-11-26T00:00:00"/>
    <x v="423"/>
    <s v="United States"/>
    <s v="Los Angeles"/>
    <x v="0"/>
    <x v="9"/>
    <x v="885"/>
    <n v="53.82"/>
    <n v="9"/>
    <x v="1051"/>
    <s v="2011-11"/>
    <n v="4"/>
    <n v="34.052234200000001"/>
    <n v="-118.24368490000001"/>
  </r>
  <r>
    <s v="CA-2014-101308"/>
    <x v="462"/>
    <d v="2014-10-08T00:00:00"/>
    <x v="173"/>
    <s v="United States"/>
    <s v="Seattle"/>
    <x v="1"/>
    <x v="11"/>
    <x v="57"/>
    <n v="8.94"/>
    <n v="3"/>
    <x v="1052"/>
    <s v="2014-10"/>
    <n v="5"/>
    <n v="47.606209499999999"/>
    <n v="-122.3320708"/>
  </r>
  <r>
    <s v="CA-2014-101308"/>
    <x v="462"/>
    <d v="2014-10-08T00:00:00"/>
    <x v="173"/>
    <s v="United States"/>
    <s v="Seattle"/>
    <x v="1"/>
    <x v="3"/>
    <x v="189"/>
    <n v="84.78"/>
    <n v="2"/>
    <x v="186"/>
    <s v="2014-10"/>
    <n v="5"/>
    <n v="47.606209499999999"/>
    <n v="-122.3320708"/>
  </r>
  <r>
    <s v="CA-2014-119564"/>
    <x v="463"/>
    <d v="2014-12-21T00:00:00"/>
    <x v="424"/>
    <s v="United States"/>
    <s v="Seattle"/>
    <x v="1"/>
    <x v="1"/>
    <x v="900"/>
    <n v="22.77"/>
    <n v="3"/>
    <x v="1053"/>
    <s v="2014-12"/>
    <n v="5"/>
    <n v="47.606209499999999"/>
    <n v="-122.3320708"/>
  </r>
  <r>
    <s v="CA-2013-135265"/>
    <x v="241"/>
    <d v="2013-07-10T00:00:00"/>
    <x v="425"/>
    <s v="United States"/>
    <s v="Los Angeles"/>
    <x v="0"/>
    <x v="10"/>
    <x v="469"/>
    <n v="287.97000000000003"/>
    <n v="4"/>
    <x v="1054"/>
    <s v="2013-07"/>
    <n v="2"/>
    <n v="34.052234200000001"/>
    <n v="-118.24368490000001"/>
  </r>
  <r>
    <s v="CA-2013-135265"/>
    <x v="241"/>
    <d v="2013-07-10T00:00:00"/>
    <x v="425"/>
    <s v="United States"/>
    <s v="Los Angeles"/>
    <x v="0"/>
    <x v="14"/>
    <x v="601"/>
    <n v="2799.96"/>
    <n v="5"/>
    <x v="1055"/>
    <s v="2013-07"/>
    <n v="2"/>
    <n v="34.052234200000001"/>
    <n v="-118.24368490000001"/>
  </r>
  <r>
    <s v="CA-2013-135265"/>
    <x v="241"/>
    <d v="2013-07-10T00:00:00"/>
    <x v="425"/>
    <s v="United States"/>
    <s v="Los Angeles"/>
    <x v="0"/>
    <x v="9"/>
    <x v="901"/>
    <n v="48.94"/>
    <n v="1"/>
    <x v="1056"/>
    <s v="2013-07"/>
    <n v="2"/>
    <n v="34.052234200000001"/>
    <n v="-118.24368490000001"/>
  </r>
  <r>
    <s v="CA-2013-108735"/>
    <x v="464"/>
    <d v="2013-04-22T00:00:00"/>
    <x v="198"/>
    <s v="United States"/>
    <s v="Lakewood"/>
    <x v="0"/>
    <x v="15"/>
    <x v="902"/>
    <n v="257.5"/>
    <n v="3"/>
    <x v="1057"/>
    <s v="2013-04"/>
    <n v="4"/>
    <n v="33.853626900000002"/>
    <n v="-118.13395629999999"/>
  </r>
  <r>
    <s v="CA-2011-116834"/>
    <x v="465"/>
    <d v="2011-10-16T00:00:00"/>
    <x v="345"/>
    <s v="United States"/>
    <s v="Seattle"/>
    <x v="1"/>
    <x v="1"/>
    <x v="903"/>
    <n v="63.47"/>
    <n v="11"/>
    <x v="1058"/>
    <s v="2011-10"/>
    <n v="5"/>
    <n v="47.606209499999999"/>
    <n v="-122.3320708"/>
  </r>
  <r>
    <s v="CA-2011-116834"/>
    <x v="465"/>
    <d v="2011-10-16T00:00:00"/>
    <x v="345"/>
    <s v="United States"/>
    <s v="Seattle"/>
    <x v="1"/>
    <x v="8"/>
    <x v="904"/>
    <n v="345"/>
    <n v="5"/>
    <x v="1059"/>
    <s v="2011-10"/>
    <n v="5"/>
    <n v="47.606209499999999"/>
    <n v="-122.3320708"/>
  </r>
  <r>
    <s v="CA-2012-107468"/>
    <x v="466"/>
    <d v="2012-12-22T00:00:00"/>
    <x v="426"/>
    <s v="United States"/>
    <s v="Louisville"/>
    <x v="5"/>
    <x v="2"/>
    <x v="898"/>
    <n v="6.85"/>
    <n v="2"/>
    <x v="887"/>
    <s v="2012-12"/>
    <n v="4"/>
    <n v="39.977763000000003"/>
    <n v="-105.13192960000001"/>
  </r>
  <r>
    <s v="CA-2014-144463"/>
    <x v="467"/>
    <d v="2014-01-06T00:00:00"/>
    <x v="227"/>
    <s v="United States"/>
    <s v="Los Angeles"/>
    <x v="0"/>
    <x v="1"/>
    <x v="905"/>
    <n v="474.43"/>
    <n v="11"/>
    <x v="1060"/>
    <s v="2014-01"/>
    <n v="4"/>
    <n v="34.052234200000001"/>
    <n v="-118.24368490000001"/>
  </r>
  <r>
    <s v="CA-2014-130764"/>
    <x v="468"/>
    <d v="2014-10-29T00:00:00"/>
    <x v="427"/>
    <s v="United States"/>
    <s v="San Francisco"/>
    <x v="0"/>
    <x v="15"/>
    <x v="906"/>
    <n v="556.66999999999996"/>
    <n v="5"/>
    <x v="222"/>
    <s v="2014-10"/>
    <n v="1"/>
    <n v="37.774929499999999"/>
    <n v="-122.4194155"/>
  </r>
  <r>
    <s v="CA-2014-130764"/>
    <x v="468"/>
    <d v="2014-10-29T00:00:00"/>
    <x v="427"/>
    <s v="United States"/>
    <s v="San Francisco"/>
    <x v="0"/>
    <x v="3"/>
    <x v="907"/>
    <n v="95.84"/>
    <n v="4"/>
    <x v="1061"/>
    <s v="2014-10"/>
    <n v="1"/>
    <n v="37.774929499999999"/>
    <n v="-122.4194155"/>
  </r>
  <r>
    <s v="CA-2013-169957"/>
    <x v="340"/>
    <d v="2013-10-01T00:00:00"/>
    <x v="428"/>
    <s v="United States"/>
    <s v="Covington"/>
    <x v="1"/>
    <x v="5"/>
    <x v="908"/>
    <n v="236.88"/>
    <n v="6"/>
    <x v="1062"/>
    <s v="2013-09"/>
    <n v="4"/>
    <n v="47.3595592"/>
    <n v="-122.11801199999999"/>
  </r>
  <r>
    <s v="CA-2013-169957"/>
    <x v="340"/>
    <d v="2013-10-01T00:00:00"/>
    <x v="428"/>
    <s v="United States"/>
    <s v="Covington"/>
    <x v="1"/>
    <x v="9"/>
    <x v="461"/>
    <n v="29.9"/>
    <n v="5"/>
    <x v="1063"/>
    <s v="2013-09"/>
    <n v="4"/>
    <n v="47.3595592"/>
    <n v="-122.11801199999999"/>
  </r>
  <r>
    <s v="CA-2013-169957"/>
    <x v="340"/>
    <d v="2013-10-01T00:00:00"/>
    <x v="428"/>
    <s v="United States"/>
    <s v="Covington"/>
    <x v="1"/>
    <x v="8"/>
    <x v="442"/>
    <n v="100"/>
    <n v="4"/>
    <x v="1064"/>
    <s v="2013-09"/>
    <n v="4"/>
    <n v="47.3595592"/>
    <n v="-122.11801199999999"/>
  </r>
  <r>
    <s v="CA-2011-110786"/>
    <x v="469"/>
    <d v="2012-01-02T00:00:00"/>
    <x v="336"/>
    <s v="United States"/>
    <s v="San Francisco"/>
    <x v="0"/>
    <x v="1"/>
    <x v="909"/>
    <n v="24.9"/>
    <n v="5"/>
    <x v="693"/>
    <s v="2011-12"/>
    <n v="4"/>
    <n v="37.774929499999999"/>
    <n v="-122.4194155"/>
  </r>
  <r>
    <s v="CA-2011-110786"/>
    <x v="469"/>
    <d v="2012-01-02T00:00:00"/>
    <x v="336"/>
    <s v="United States"/>
    <s v="San Francisco"/>
    <x v="0"/>
    <x v="9"/>
    <x v="910"/>
    <n v="21.12"/>
    <n v="4"/>
    <x v="621"/>
    <s v="2011-12"/>
    <n v="4"/>
    <n v="37.774929499999999"/>
    <n v="-122.4194155"/>
  </r>
  <r>
    <s v="CA-2011-110786"/>
    <x v="469"/>
    <d v="2012-01-02T00:00:00"/>
    <x v="336"/>
    <s v="United States"/>
    <s v="San Francisco"/>
    <x v="0"/>
    <x v="16"/>
    <x v="365"/>
    <n v="767.95"/>
    <n v="6"/>
    <x v="1065"/>
    <s v="2011-12"/>
    <n v="4"/>
    <n v="37.774929499999999"/>
    <n v="-122.4194155"/>
  </r>
  <r>
    <s v="CA-2011-110786"/>
    <x v="469"/>
    <d v="2012-01-02T00:00:00"/>
    <x v="336"/>
    <s v="United States"/>
    <s v="San Francisco"/>
    <x v="0"/>
    <x v="4"/>
    <x v="836"/>
    <n v="14.35"/>
    <n v="3"/>
    <x v="1066"/>
    <s v="2011-12"/>
    <n v="4"/>
    <n v="37.774929499999999"/>
    <n v="-122.4194155"/>
  </r>
  <r>
    <s v="CA-2011-110786"/>
    <x v="469"/>
    <d v="2012-01-02T00:00:00"/>
    <x v="336"/>
    <s v="United States"/>
    <s v="San Francisco"/>
    <x v="0"/>
    <x v="3"/>
    <x v="911"/>
    <n v="191.98"/>
    <n v="3"/>
    <x v="1067"/>
    <s v="2011-12"/>
    <n v="4"/>
    <n v="37.774929499999999"/>
    <n v="-122.4194155"/>
  </r>
  <r>
    <s v="CA-2011-110786"/>
    <x v="469"/>
    <d v="2012-01-02T00:00:00"/>
    <x v="336"/>
    <s v="United States"/>
    <s v="San Francisco"/>
    <x v="0"/>
    <x v="0"/>
    <x v="912"/>
    <n v="274.77"/>
    <n v="9"/>
    <x v="1068"/>
    <s v="2011-12"/>
    <n v="4"/>
    <n v="37.774929499999999"/>
    <n v="-122.4194155"/>
  </r>
  <r>
    <s v="CA-2011-110786"/>
    <x v="469"/>
    <d v="2012-01-02T00:00:00"/>
    <x v="336"/>
    <s v="United States"/>
    <s v="San Francisco"/>
    <x v="0"/>
    <x v="1"/>
    <x v="913"/>
    <n v="70.56"/>
    <n v="6"/>
    <x v="1069"/>
    <s v="2011-12"/>
    <n v="4"/>
    <n v="37.774929499999999"/>
    <n v="-122.4194155"/>
  </r>
  <r>
    <s v="CA-2012-137750"/>
    <x v="470"/>
    <d v="2012-06-30T00:00:00"/>
    <x v="429"/>
    <s v="United States"/>
    <s v="San Francisco"/>
    <x v="0"/>
    <x v="1"/>
    <x v="194"/>
    <n v="204.85"/>
    <n v="5"/>
    <x v="1070"/>
    <s v="2012-06"/>
    <n v="5"/>
    <n v="37.774929499999999"/>
    <n v="-122.4194155"/>
  </r>
  <r>
    <s v="CA-2012-124058"/>
    <x v="148"/>
    <d v="2012-11-24T00:00:00"/>
    <x v="18"/>
    <s v="United States"/>
    <s v="Oakland"/>
    <x v="0"/>
    <x v="3"/>
    <x v="914"/>
    <n v="72.739999999999995"/>
    <n v="7"/>
    <x v="1071"/>
    <s v="2012-11"/>
    <n v="4"/>
    <n v="37.804351400000002"/>
    <n v="-122.2711639"/>
  </r>
  <r>
    <s v="CA-2012-124058"/>
    <x v="148"/>
    <d v="2012-11-24T00:00:00"/>
    <x v="18"/>
    <s v="United States"/>
    <s v="Oakland"/>
    <x v="0"/>
    <x v="10"/>
    <x v="164"/>
    <n v="572.16"/>
    <n v="3"/>
    <x v="1072"/>
    <s v="2012-11"/>
    <n v="4"/>
    <n v="37.804351400000002"/>
    <n v="-122.2711639"/>
  </r>
  <r>
    <s v="US-2012-138716"/>
    <x v="144"/>
    <d v="2012-09-20T00:00:00"/>
    <x v="376"/>
    <s v="United States"/>
    <s v="Seattle"/>
    <x v="1"/>
    <x v="4"/>
    <x v="565"/>
    <n v="25.03"/>
    <n v="3"/>
    <x v="453"/>
    <s v="2012-09"/>
    <n v="3"/>
    <n v="47.606209499999999"/>
    <n v="-122.3320708"/>
  </r>
  <r>
    <s v="CA-2013-140417"/>
    <x v="187"/>
    <d v="2013-09-30T00:00:00"/>
    <x v="430"/>
    <s v="United States"/>
    <s v="Tigard"/>
    <x v="4"/>
    <x v="9"/>
    <x v="612"/>
    <n v="60.05"/>
    <n v="9"/>
    <x v="1073"/>
    <s v="2013-09"/>
    <n v="4"/>
    <n v="45.4269289"/>
    <n v="-122.7783874"/>
  </r>
  <r>
    <s v="CA-2013-140417"/>
    <x v="187"/>
    <d v="2013-09-30T00:00:00"/>
    <x v="430"/>
    <s v="United States"/>
    <s v="Tigard"/>
    <x v="4"/>
    <x v="4"/>
    <x v="915"/>
    <n v="5.0199999999999996"/>
    <n v="1"/>
    <x v="285"/>
    <s v="2013-09"/>
    <n v="4"/>
    <n v="45.4269289"/>
    <n v="-122.7783874"/>
  </r>
  <r>
    <s v="CA-2014-163692"/>
    <x v="75"/>
    <d v="2014-09-10T00:00:00"/>
    <x v="345"/>
    <s v="United States"/>
    <s v="Phoenix"/>
    <x v="3"/>
    <x v="4"/>
    <x v="220"/>
    <n v="7.86"/>
    <n v="3"/>
    <x v="1074"/>
    <s v="2014-09"/>
    <n v="2"/>
    <n v="33.448377100000002"/>
    <n v="-112.0740373"/>
  </r>
  <r>
    <s v="CA-2013-111913"/>
    <x v="471"/>
    <d v="2013-08-07T00:00:00"/>
    <x v="310"/>
    <s v="United States"/>
    <s v="Sacramento"/>
    <x v="0"/>
    <x v="3"/>
    <x v="3"/>
    <n v="302.38"/>
    <n v="2"/>
    <x v="1075"/>
    <s v="2013-08"/>
    <n v="2"/>
    <n v="38.5815719"/>
    <n v="-121.49439959999999"/>
  </r>
  <r>
    <s v="CA-2013-111913"/>
    <x v="471"/>
    <d v="2013-08-07T00:00:00"/>
    <x v="310"/>
    <s v="United States"/>
    <s v="Sacramento"/>
    <x v="0"/>
    <x v="4"/>
    <x v="220"/>
    <n v="20.95"/>
    <n v="3"/>
    <x v="130"/>
    <s v="2013-08"/>
    <n v="2"/>
    <n v="38.5815719"/>
    <n v="-121.49439959999999"/>
  </r>
  <r>
    <s v="CA-2013-111913"/>
    <x v="471"/>
    <d v="2013-08-07T00:00:00"/>
    <x v="310"/>
    <s v="United States"/>
    <s v="Sacramento"/>
    <x v="0"/>
    <x v="4"/>
    <x v="916"/>
    <n v="11.78"/>
    <n v="3"/>
    <x v="1076"/>
    <s v="2013-08"/>
    <n v="2"/>
    <n v="38.5815719"/>
    <n v="-121.49439959999999"/>
  </r>
  <r>
    <s v="US-2014-155999"/>
    <x v="472"/>
    <d v="2014-08-14T00:00:00"/>
    <x v="96"/>
    <s v="United States"/>
    <s v="San Diego"/>
    <x v="0"/>
    <x v="3"/>
    <x v="334"/>
    <n v="159.96"/>
    <n v="5"/>
    <x v="1077"/>
    <s v="2014-08"/>
    <n v="6"/>
    <n v="32.715738000000002"/>
    <n v="-117.1610838"/>
  </r>
  <r>
    <s v="US-2014-155999"/>
    <x v="472"/>
    <d v="2014-08-14T00:00:00"/>
    <x v="96"/>
    <s v="United States"/>
    <s v="San Diego"/>
    <x v="0"/>
    <x v="4"/>
    <x v="302"/>
    <n v="13.76"/>
    <n v="2"/>
    <x v="1078"/>
    <s v="2014-08"/>
    <n v="6"/>
    <n v="32.715738000000002"/>
    <n v="-117.1610838"/>
  </r>
  <r>
    <s v="CA-2013-163573"/>
    <x v="202"/>
    <d v="2013-11-28T00:00:00"/>
    <x v="431"/>
    <s v="United States"/>
    <s v="Seattle"/>
    <x v="1"/>
    <x v="4"/>
    <x v="499"/>
    <n v="1219.96"/>
    <n v="5"/>
    <x v="1079"/>
    <s v="2013-11"/>
    <n v="3"/>
    <n v="47.606209499999999"/>
    <n v="-122.3320708"/>
  </r>
  <r>
    <s v="CA-2012-153416"/>
    <x v="8"/>
    <d v="2012-11-29T00:00:00"/>
    <x v="432"/>
    <s v="United States"/>
    <s v="Los Angeles"/>
    <x v="0"/>
    <x v="4"/>
    <x v="917"/>
    <n v="3.17"/>
    <n v="2"/>
    <x v="1080"/>
    <s v="2012-11"/>
    <n v="5"/>
    <n v="34.052234200000001"/>
    <n v="-118.24368490000001"/>
  </r>
  <r>
    <s v="CA-2012-153416"/>
    <x v="8"/>
    <d v="2012-11-29T00:00:00"/>
    <x v="432"/>
    <s v="United States"/>
    <s v="Los Angeles"/>
    <x v="0"/>
    <x v="9"/>
    <x v="190"/>
    <n v="19.440000000000001"/>
    <n v="3"/>
    <x v="177"/>
    <s v="2012-11"/>
    <n v="5"/>
    <n v="34.052234200000001"/>
    <n v="-118.24368490000001"/>
  </r>
  <r>
    <s v="CA-2012-153416"/>
    <x v="8"/>
    <d v="2012-11-29T00:00:00"/>
    <x v="432"/>
    <s v="United States"/>
    <s v="Los Angeles"/>
    <x v="0"/>
    <x v="7"/>
    <x v="787"/>
    <n v="454.86"/>
    <n v="7"/>
    <x v="1081"/>
    <s v="2012-11"/>
    <n v="5"/>
    <n v="34.052234200000001"/>
    <n v="-118.24368490000001"/>
  </r>
  <r>
    <s v="CA-2012-153416"/>
    <x v="8"/>
    <d v="2012-11-29T00:00:00"/>
    <x v="432"/>
    <s v="United States"/>
    <s v="Los Angeles"/>
    <x v="0"/>
    <x v="4"/>
    <x v="739"/>
    <n v="91.39"/>
    <n v="8"/>
    <x v="1082"/>
    <s v="2012-11"/>
    <n v="5"/>
    <n v="34.052234200000001"/>
    <n v="-118.24368490000001"/>
  </r>
  <r>
    <s v="CA-2014-133823"/>
    <x v="473"/>
    <d v="2014-05-13T00:00:00"/>
    <x v="78"/>
    <s v="United States"/>
    <s v="Seattle"/>
    <x v="1"/>
    <x v="9"/>
    <x v="545"/>
    <n v="37.44"/>
    <n v="6"/>
    <x v="584"/>
    <s v="2014-05"/>
    <n v="1"/>
    <n v="47.606209499999999"/>
    <n v="-122.3320708"/>
  </r>
  <r>
    <s v="CA-2014-133823"/>
    <x v="473"/>
    <d v="2014-05-13T00:00:00"/>
    <x v="78"/>
    <s v="United States"/>
    <s v="Seattle"/>
    <x v="1"/>
    <x v="0"/>
    <x v="640"/>
    <n v="37.590000000000003"/>
    <n v="3"/>
    <x v="1083"/>
    <s v="2014-05"/>
    <n v="1"/>
    <n v="47.606209499999999"/>
    <n v="-122.3320708"/>
  </r>
  <r>
    <s v="CA-2014-133823"/>
    <x v="473"/>
    <d v="2014-05-13T00:00:00"/>
    <x v="78"/>
    <s v="United States"/>
    <s v="Seattle"/>
    <x v="1"/>
    <x v="4"/>
    <x v="800"/>
    <n v="26.03"/>
    <n v="2"/>
    <x v="1084"/>
    <s v="2014-05"/>
    <n v="1"/>
    <n v="47.606209499999999"/>
    <n v="-122.3320708"/>
  </r>
  <r>
    <s v="CA-2012-121272"/>
    <x v="474"/>
    <d v="2012-04-04T00:00:00"/>
    <x v="410"/>
    <s v="United States"/>
    <s v="Seattle"/>
    <x v="1"/>
    <x v="5"/>
    <x v="918"/>
    <n v="73.28"/>
    <n v="4"/>
    <x v="1085"/>
    <s v="2012-03"/>
    <n v="6"/>
    <n v="47.606209499999999"/>
    <n v="-122.3320708"/>
  </r>
  <r>
    <s v="CA-2014-105914"/>
    <x v="462"/>
    <d v="2014-10-09T00:00:00"/>
    <x v="150"/>
    <s v="United States"/>
    <s v="Los Angeles"/>
    <x v="0"/>
    <x v="4"/>
    <x v="919"/>
    <n v="112.12"/>
    <n v="5"/>
    <x v="1086"/>
    <s v="2014-10"/>
    <n v="6"/>
    <n v="34.052234200000001"/>
    <n v="-118.24368490000001"/>
  </r>
  <r>
    <s v="CA-2014-105914"/>
    <x v="462"/>
    <d v="2014-10-09T00:00:00"/>
    <x v="150"/>
    <s v="United States"/>
    <s v="Los Angeles"/>
    <x v="0"/>
    <x v="7"/>
    <x v="920"/>
    <n v="1575.14"/>
    <n v="7"/>
    <x v="1087"/>
    <s v="2014-10"/>
    <n v="6"/>
    <n v="34.052234200000001"/>
    <n v="-118.24368490000001"/>
  </r>
  <r>
    <s v="CA-2014-112725"/>
    <x v="371"/>
    <d v="2014-02-07T00:00:00"/>
    <x v="422"/>
    <s v="United States"/>
    <s v="San Francisco"/>
    <x v="0"/>
    <x v="2"/>
    <x v="318"/>
    <n v="12.74"/>
    <n v="7"/>
    <x v="1088"/>
    <s v="2014-01"/>
    <n v="7"/>
    <n v="37.774929499999999"/>
    <n v="-122.4194155"/>
  </r>
  <r>
    <s v="CA-2014-112725"/>
    <x v="371"/>
    <d v="2014-02-07T00:00:00"/>
    <x v="422"/>
    <s v="United States"/>
    <s v="San Francisco"/>
    <x v="0"/>
    <x v="2"/>
    <x v="921"/>
    <n v="8.82"/>
    <n v="3"/>
    <x v="44"/>
    <s v="2014-01"/>
    <n v="7"/>
    <n v="37.774929499999999"/>
    <n v="-122.4194155"/>
  </r>
  <r>
    <s v="CA-2014-112725"/>
    <x v="371"/>
    <d v="2014-02-07T00:00:00"/>
    <x v="422"/>
    <s v="United States"/>
    <s v="San Francisco"/>
    <x v="0"/>
    <x v="10"/>
    <x v="427"/>
    <n v="120.78"/>
    <n v="1"/>
    <x v="1089"/>
    <s v="2014-01"/>
    <n v="7"/>
    <n v="37.774929499999999"/>
    <n v="-122.4194155"/>
  </r>
  <r>
    <s v="US-2014-106131"/>
    <x v="475"/>
    <d v="2014-01-17T00:00:00"/>
    <x v="433"/>
    <s v="United States"/>
    <s v="Aurora"/>
    <x v="5"/>
    <x v="8"/>
    <x v="15"/>
    <n v="169.06"/>
    <n v="7"/>
    <x v="1090"/>
    <s v="2014-01"/>
    <n v="2"/>
    <n v="39.729431900000002"/>
    <n v="-104.8319195"/>
  </r>
  <r>
    <s v="US-2014-106131"/>
    <x v="475"/>
    <d v="2014-01-17T00:00:00"/>
    <x v="433"/>
    <s v="United States"/>
    <s v="Aurora"/>
    <x v="5"/>
    <x v="7"/>
    <x v="557"/>
    <n v="168.62"/>
    <n v="9"/>
    <x v="1091"/>
    <s v="2014-01"/>
    <n v="2"/>
    <n v="39.729431900000002"/>
    <n v="-104.8319195"/>
  </r>
  <r>
    <s v="CA-2011-157924"/>
    <x v="465"/>
    <d v="2011-10-13T00:00:00"/>
    <x v="20"/>
    <s v="United States"/>
    <s v="Pasadena"/>
    <x v="0"/>
    <x v="7"/>
    <x v="922"/>
    <n v="31.92"/>
    <n v="4"/>
    <x v="1092"/>
    <s v="2011-10"/>
    <n v="2"/>
    <n v="34.147784899999998"/>
    <n v="-118.1445155"/>
  </r>
  <r>
    <s v="CA-2011-157924"/>
    <x v="465"/>
    <d v="2011-10-13T00:00:00"/>
    <x v="20"/>
    <s v="United States"/>
    <s v="Pasadena"/>
    <x v="0"/>
    <x v="10"/>
    <x v="923"/>
    <n v="433.57"/>
    <n v="2"/>
    <x v="1093"/>
    <s v="2011-10"/>
    <n v="2"/>
    <n v="34.147784899999998"/>
    <n v="-118.1445155"/>
  </r>
  <r>
    <s v="CA-2012-100216"/>
    <x v="276"/>
    <d v="2012-04-14T00:00:00"/>
    <x v="434"/>
    <s v="United States"/>
    <s v="Mesa"/>
    <x v="3"/>
    <x v="9"/>
    <x v="924"/>
    <n v="31.1"/>
    <n v="6"/>
    <x v="82"/>
    <s v="2012-04"/>
    <n v="1"/>
    <n v="33.4151843"/>
    <n v="-111.8314724"/>
  </r>
  <r>
    <s v="CA-2012-100216"/>
    <x v="276"/>
    <d v="2012-04-14T00:00:00"/>
    <x v="434"/>
    <s v="United States"/>
    <s v="Mesa"/>
    <x v="3"/>
    <x v="9"/>
    <x v="347"/>
    <n v="54.82"/>
    <n v="3"/>
    <x v="1094"/>
    <s v="2012-04"/>
    <n v="1"/>
    <n v="33.4151843"/>
    <n v="-111.8314724"/>
  </r>
  <r>
    <s v="CA-2014-100601"/>
    <x v="364"/>
    <d v="2014-11-21T00:00:00"/>
    <x v="96"/>
    <s v="United States"/>
    <s v="Fresno"/>
    <x v="0"/>
    <x v="7"/>
    <x v="255"/>
    <n v="48.86"/>
    <n v="7"/>
    <x v="1095"/>
    <s v="2014-11"/>
    <n v="4"/>
    <n v="36.737798099999999"/>
    <n v="-119.78712470000001"/>
  </r>
  <r>
    <s v="CA-2012-154340"/>
    <x v="419"/>
    <d v="2012-11-30T00:00:00"/>
    <x v="435"/>
    <s v="United States"/>
    <s v="Santa Ana"/>
    <x v="0"/>
    <x v="2"/>
    <x v="925"/>
    <n v="56.3"/>
    <n v="2"/>
    <x v="1096"/>
    <s v="2012-11"/>
    <n v="1"/>
    <n v="33.745472499999998"/>
    <n v="-117.867653"/>
  </r>
  <r>
    <s v="CA-2013-148593"/>
    <x v="476"/>
    <d v="2013-06-19T00:00:00"/>
    <x v="75"/>
    <s v="United States"/>
    <s v="Los Angeles"/>
    <x v="0"/>
    <x v="9"/>
    <x v="595"/>
    <n v="46.35"/>
    <n v="5"/>
    <x v="1097"/>
    <s v="2013-06"/>
    <n v="2"/>
    <n v="34.052234200000001"/>
    <n v="-118.24368490000001"/>
  </r>
  <r>
    <s v="US-2014-119039"/>
    <x v="477"/>
    <d v="2014-03-11T00:00:00"/>
    <x v="161"/>
    <s v="United States"/>
    <s v="San Francisco"/>
    <x v="0"/>
    <x v="4"/>
    <x v="926"/>
    <n v="14.98"/>
    <n v="9"/>
    <x v="325"/>
    <s v="2014-03"/>
    <n v="4"/>
    <n v="37.774929499999999"/>
    <n v="-122.4194155"/>
  </r>
  <r>
    <s v="CA-2012-150875"/>
    <x v="478"/>
    <d v="2012-11-20T00:00:00"/>
    <x v="279"/>
    <s v="United States"/>
    <s v="Boise"/>
    <x v="9"/>
    <x v="6"/>
    <x v="13"/>
    <n v="696.42"/>
    <n v="2"/>
    <x v="1098"/>
    <s v="2012-11"/>
    <n v="4"/>
    <n v="43.615018599999999"/>
    <n v="-116.2023137"/>
  </r>
  <r>
    <s v="CA-2012-150875"/>
    <x v="478"/>
    <d v="2012-11-20T00:00:00"/>
    <x v="279"/>
    <s v="United States"/>
    <s v="Boise"/>
    <x v="9"/>
    <x v="3"/>
    <x v="50"/>
    <n v="304.77999999999997"/>
    <n v="3"/>
    <x v="1099"/>
    <s v="2012-11"/>
    <n v="4"/>
    <n v="43.615018599999999"/>
    <n v="-116.2023137"/>
  </r>
  <r>
    <s v="CA-2012-154200"/>
    <x v="273"/>
    <d v="2012-06-22T00:00:00"/>
    <x v="436"/>
    <s v="United States"/>
    <s v="San Diego"/>
    <x v="0"/>
    <x v="2"/>
    <x v="550"/>
    <n v="51.98"/>
    <n v="2"/>
    <x v="668"/>
    <s v="2012-06"/>
    <n v="4"/>
    <n v="32.715738000000002"/>
    <n v="-117.1610838"/>
  </r>
  <r>
    <s v="CA-2013-124233"/>
    <x v="126"/>
    <d v="2013-04-15T00:00:00"/>
    <x v="267"/>
    <s v="United States"/>
    <s v="Los Angeles"/>
    <x v="0"/>
    <x v="1"/>
    <x v="463"/>
    <n v="24.7"/>
    <n v="5"/>
    <x v="878"/>
    <s v="2013-04"/>
    <n v="6"/>
    <n v="34.052234200000001"/>
    <n v="-118.24368490000001"/>
  </r>
  <r>
    <s v="CA-2012-111234"/>
    <x v="479"/>
    <d v="2012-02-22T00:00:00"/>
    <x v="178"/>
    <s v="United States"/>
    <s v="Los Angeles"/>
    <x v="0"/>
    <x v="0"/>
    <x v="927"/>
    <n v="9.24"/>
    <n v="3"/>
    <x v="1100"/>
    <s v="2012-02"/>
    <n v="4"/>
    <n v="34.052234200000001"/>
    <n v="-118.24368490000001"/>
  </r>
  <r>
    <s v="CA-2014-149881"/>
    <x v="337"/>
    <d v="2014-04-04T00:00:00"/>
    <x v="437"/>
    <s v="United States"/>
    <s v="San Francisco"/>
    <x v="0"/>
    <x v="15"/>
    <x v="928"/>
    <n v="482.66"/>
    <n v="8"/>
    <x v="1101"/>
    <s v="2014-04"/>
    <n v="2"/>
    <n v="37.774929499999999"/>
    <n v="-122.4194155"/>
  </r>
  <r>
    <s v="CA-2014-149881"/>
    <x v="337"/>
    <d v="2014-04-04T00:00:00"/>
    <x v="437"/>
    <s v="United States"/>
    <s v="San Francisco"/>
    <x v="0"/>
    <x v="16"/>
    <x v="929"/>
    <n v="4799.9799999999996"/>
    <n v="2"/>
    <x v="1102"/>
    <s v="2014-04"/>
    <n v="2"/>
    <n v="37.774929499999999"/>
    <n v="-122.4194155"/>
  </r>
  <r>
    <s v="CA-2014-134565"/>
    <x v="217"/>
    <d v="2014-06-14T00:00:00"/>
    <x v="201"/>
    <s v="United States"/>
    <s v="Seattle"/>
    <x v="1"/>
    <x v="9"/>
    <x v="930"/>
    <n v="37.94"/>
    <n v="2"/>
    <x v="860"/>
    <s v="2014-06"/>
    <n v="2"/>
    <n v="47.606209499999999"/>
    <n v="-122.3320708"/>
  </r>
  <r>
    <s v="CA-2014-134565"/>
    <x v="217"/>
    <d v="2014-06-14T00:00:00"/>
    <x v="201"/>
    <s v="United States"/>
    <s v="Seattle"/>
    <x v="1"/>
    <x v="4"/>
    <x v="265"/>
    <n v="18.29"/>
    <n v="6"/>
    <x v="25"/>
    <s v="2014-06"/>
    <n v="2"/>
    <n v="47.606209499999999"/>
    <n v="-122.3320708"/>
  </r>
  <r>
    <s v="CA-2014-134565"/>
    <x v="217"/>
    <d v="2014-06-14T00:00:00"/>
    <x v="201"/>
    <s v="United States"/>
    <s v="Seattle"/>
    <x v="1"/>
    <x v="16"/>
    <x v="931"/>
    <n v="385.8"/>
    <n v="5"/>
    <x v="1103"/>
    <s v="2014-06"/>
    <n v="2"/>
    <n v="47.606209499999999"/>
    <n v="-122.3320708"/>
  </r>
  <r>
    <s v="CA-2014-134565"/>
    <x v="217"/>
    <d v="2014-06-14T00:00:00"/>
    <x v="201"/>
    <s v="United States"/>
    <s v="Seattle"/>
    <x v="1"/>
    <x v="7"/>
    <x v="417"/>
    <n v="102.96"/>
    <n v="2"/>
    <x v="1104"/>
    <s v="2014-06"/>
    <n v="2"/>
    <n v="47.606209499999999"/>
    <n v="-122.3320708"/>
  </r>
  <r>
    <s v="CA-2014-134565"/>
    <x v="217"/>
    <d v="2014-06-14T00:00:00"/>
    <x v="201"/>
    <s v="United States"/>
    <s v="Seattle"/>
    <x v="1"/>
    <x v="15"/>
    <x v="932"/>
    <n v="174.42"/>
    <n v="3"/>
    <x v="1105"/>
    <s v="2014-06"/>
    <n v="2"/>
    <n v="47.606209499999999"/>
    <n v="-122.3320708"/>
  </r>
  <r>
    <s v="CA-2012-154970"/>
    <x v="480"/>
    <d v="2012-01-10T00:00:00"/>
    <x v="438"/>
    <s v="United States"/>
    <s v="Seattle"/>
    <x v="1"/>
    <x v="10"/>
    <x v="711"/>
    <n v="61.58"/>
    <n v="1"/>
    <x v="1106"/>
    <s v="2012-01"/>
    <n v="5"/>
    <n v="47.606209499999999"/>
    <n v="-122.3320708"/>
  </r>
  <r>
    <s v="CA-2014-147144"/>
    <x v="481"/>
    <d v="2014-03-29T00:00:00"/>
    <x v="290"/>
    <s v="United States"/>
    <s v="Seattle"/>
    <x v="1"/>
    <x v="2"/>
    <x v="933"/>
    <n v="19.829999999999998"/>
    <n v="1"/>
    <x v="1107"/>
    <s v="2014-03"/>
    <n v="2"/>
    <n v="47.606209499999999"/>
    <n v="-122.3320708"/>
  </r>
  <r>
    <s v="CA-2011-133704"/>
    <x v="112"/>
    <d v="2011-09-26T00:00:00"/>
    <x v="439"/>
    <s v="United States"/>
    <s v="Los Angeles"/>
    <x v="0"/>
    <x v="5"/>
    <x v="57"/>
    <n v="43.92"/>
    <n v="4"/>
    <x v="1108"/>
    <s v="2011-09"/>
    <n v="6"/>
    <n v="34.052234200000001"/>
    <n v="-118.24368490000001"/>
  </r>
  <r>
    <s v="CA-2011-133704"/>
    <x v="112"/>
    <d v="2011-09-26T00:00:00"/>
    <x v="439"/>
    <s v="United States"/>
    <s v="Los Angeles"/>
    <x v="0"/>
    <x v="4"/>
    <x v="247"/>
    <n v="20.23"/>
    <n v="3"/>
    <x v="412"/>
    <s v="2011-09"/>
    <n v="6"/>
    <n v="34.052234200000001"/>
    <n v="-118.24368490000001"/>
  </r>
  <r>
    <s v="CA-2011-138436"/>
    <x v="482"/>
    <d v="2011-03-30T00:00:00"/>
    <x v="415"/>
    <s v="United States"/>
    <s v="Los Angeles"/>
    <x v="0"/>
    <x v="8"/>
    <x v="62"/>
    <n v="66.3"/>
    <n v="3"/>
    <x v="1109"/>
    <s v="2011-03"/>
    <n v="4"/>
    <n v="34.052234200000001"/>
    <n v="-118.24368490000001"/>
  </r>
  <r>
    <s v="CA-2012-101924"/>
    <x v="483"/>
    <d v="2012-09-09T00:00:00"/>
    <x v="440"/>
    <s v="United States"/>
    <s v="Medford"/>
    <x v="4"/>
    <x v="4"/>
    <x v="800"/>
    <n v="9.76"/>
    <n v="2"/>
    <x v="1110"/>
    <s v="2012-09"/>
    <n v="5"/>
    <n v="42.326515200000003"/>
    <n v="-122.8755949"/>
  </r>
  <r>
    <s v="CA-2013-124793"/>
    <x v="484"/>
    <d v="2013-03-17T00:00:00"/>
    <x v="441"/>
    <s v="United States"/>
    <s v="Seattle"/>
    <x v="1"/>
    <x v="10"/>
    <x v="494"/>
    <n v="196.78"/>
    <n v="2"/>
    <x v="1111"/>
    <s v="2013-03"/>
    <n v="2"/>
    <n v="47.606209499999999"/>
    <n v="-122.3320708"/>
  </r>
  <r>
    <s v="US-2014-124821"/>
    <x v="267"/>
    <d v="2014-06-30T00:00:00"/>
    <x v="315"/>
    <s v="United States"/>
    <s v="Seattle"/>
    <x v="1"/>
    <x v="6"/>
    <x v="934"/>
    <n v="871.4"/>
    <n v="4"/>
    <x v="1112"/>
    <s v="2014-06"/>
    <n v="4"/>
    <n v="47.606209499999999"/>
    <n v="-122.3320708"/>
  </r>
  <r>
    <s v="US-2014-158505"/>
    <x v="485"/>
    <d v="2014-07-22T00:00:00"/>
    <x v="82"/>
    <s v="United States"/>
    <s v="Murray"/>
    <x v="2"/>
    <x v="3"/>
    <x v="935"/>
    <n v="71.930000000000007"/>
    <n v="9"/>
    <x v="845"/>
    <s v="2014-07"/>
    <n v="0"/>
    <n v="40.6668916"/>
    <n v="-111.88799090000001"/>
  </r>
  <r>
    <s v="US-2014-158505"/>
    <x v="485"/>
    <d v="2014-07-22T00:00:00"/>
    <x v="82"/>
    <s v="United States"/>
    <s v="Murray"/>
    <x v="2"/>
    <x v="2"/>
    <x v="550"/>
    <n v="25.99"/>
    <n v="1"/>
    <x v="1113"/>
    <s v="2014-07"/>
    <n v="0"/>
    <n v="40.6668916"/>
    <n v="-111.88799090000001"/>
  </r>
  <r>
    <s v="CA-2012-142692"/>
    <x v="454"/>
    <d v="2012-10-28T00:00:00"/>
    <x v="442"/>
    <s v="United States"/>
    <s v="Seattle"/>
    <x v="1"/>
    <x v="4"/>
    <x v="96"/>
    <n v="3.59"/>
    <n v="1"/>
    <x v="1114"/>
    <s v="2012-10"/>
    <n v="5"/>
    <n v="47.606209499999999"/>
    <n v="-122.3320708"/>
  </r>
  <r>
    <s v="CA-2014-151358"/>
    <x v="486"/>
    <d v="2014-08-23T00:00:00"/>
    <x v="443"/>
    <s v="United States"/>
    <s v="Seattle"/>
    <x v="1"/>
    <x v="7"/>
    <x v="281"/>
    <n v="323.10000000000002"/>
    <n v="2"/>
    <x v="724"/>
    <s v="2014-08"/>
    <n v="4"/>
    <n v="47.606209499999999"/>
    <n v="-122.3320708"/>
  </r>
  <r>
    <s v="CA-2014-102407"/>
    <x v="32"/>
    <d v="2014-12-14T00:00:00"/>
    <x v="157"/>
    <s v="United States"/>
    <s v="Los Angeles"/>
    <x v="0"/>
    <x v="2"/>
    <x v="840"/>
    <n v="11.16"/>
    <n v="2"/>
    <x v="1115"/>
    <s v="2014-12"/>
    <n v="4"/>
    <n v="34.052234200000001"/>
    <n v="-118.24368490000001"/>
  </r>
  <r>
    <s v="CA-2014-102407"/>
    <x v="32"/>
    <d v="2014-12-14T00:00:00"/>
    <x v="157"/>
    <s v="United States"/>
    <s v="Los Angeles"/>
    <x v="0"/>
    <x v="6"/>
    <x v="287"/>
    <n v="896.33"/>
    <n v="9"/>
    <x v="1116"/>
    <s v="2014-12"/>
    <n v="4"/>
    <n v="34.052234200000001"/>
    <n v="-118.24368490000001"/>
  </r>
  <r>
    <s v="CA-2014-102407"/>
    <x v="32"/>
    <d v="2014-12-14T00:00:00"/>
    <x v="157"/>
    <s v="United States"/>
    <s v="Los Angeles"/>
    <x v="0"/>
    <x v="5"/>
    <x v="936"/>
    <n v="189"/>
    <n v="1"/>
    <x v="1117"/>
    <s v="2014-12"/>
    <n v="4"/>
    <n v="34.052234200000001"/>
    <n v="-118.24368490000001"/>
  </r>
  <r>
    <s v="CA-2014-101581"/>
    <x v="487"/>
    <d v="2014-10-28T00:00:00"/>
    <x v="444"/>
    <s v="United States"/>
    <s v="Redmond"/>
    <x v="4"/>
    <x v="6"/>
    <x v="224"/>
    <n v="177.23"/>
    <n v="5"/>
    <x v="1118"/>
    <s v="2014-10"/>
    <n v="5"/>
    <n v="44.2726203"/>
    <n v="-121.1739212"/>
  </r>
  <r>
    <s v="CA-2014-169124"/>
    <x v="317"/>
    <d v="2014-07-11T00:00:00"/>
    <x v="191"/>
    <s v="United States"/>
    <s v="Citrus Heights"/>
    <x v="0"/>
    <x v="1"/>
    <x v="905"/>
    <n v="129.38999999999999"/>
    <n v="3"/>
    <x v="1119"/>
    <s v="2014-07"/>
    <n v="7"/>
    <n v="38.707124700000001"/>
    <n v="-121.2810611"/>
  </r>
  <r>
    <s v="CA-2014-117261"/>
    <x v="321"/>
    <d v="2014-09-11T00:00:00"/>
    <x v="445"/>
    <s v="United States"/>
    <s v="Los Angeles"/>
    <x v="0"/>
    <x v="7"/>
    <x v="937"/>
    <n v="54.32"/>
    <n v="4"/>
    <x v="1120"/>
    <s v="2014-09"/>
    <n v="6"/>
    <n v="34.052234200000001"/>
    <n v="-118.24368490000001"/>
  </r>
  <r>
    <s v="CA-2011-162278"/>
    <x v="488"/>
    <d v="2011-10-30T00:00:00"/>
    <x v="446"/>
    <s v="United States"/>
    <s v="Seattle"/>
    <x v="1"/>
    <x v="1"/>
    <x v="165"/>
    <n v="63.92"/>
    <n v="4"/>
    <x v="1121"/>
    <s v="2011-10"/>
    <n v="4"/>
    <n v="47.606209499999999"/>
    <n v="-122.3320708"/>
  </r>
  <r>
    <s v="CA-2011-162278"/>
    <x v="488"/>
    <d v="2011-10-30T00:00:00"/>
    <x v="446"/>
    <s v="United States"/>
    <s v="Seattle"/>
    <x v="1"/>
    <x v="3"/>
    <x v="938"/>
    <n v="383.96"/>
    <n v="5"/>
    <x v="1122"/>
    <s v="2011-10"/>
    <n v="4"/>
    <n v="47.606209499999999"/>
    <n v="-122.3320708"/>
  </r>
  <r>
    <s v="CA-2013-161095"/>
    <x v="489"/>
    <d v="2013-06-29T00:00:00"/>
    <x v="447"/>
    <s v="United States"/>
    <s v="Los Angeles"/>
    <x v="0"/>
    <x v="4"/>
    <x v="188"/>
    <n v="7.75"/>
    <n v="3"/>
    <x v="1123"/>
    <s v="2013-06"/>
    <n v="0"/>
    <n v="34.052234200000001"/>
    <n v="-118.24368490000001"/>
  </r>
  <r>
    <s v="CA-2013-161095"/>
    <x v="489"/>
    <d v="2013-06-29T00:00:00"/>
    <x v="447"/>
    <s v="United States"/>
    <s v="Los Angeles"/>
    <x v="0"/>
    <x v="4"/>
    <x v="939"/>
    <n v="33.57"/>
    <n v="2"/>
    <x v="1124"/>
    <s v="2013-06"/>
    <n v="0"/>
    <n v="34.052234200000001"/>
    <n v="-118.24368490000001"/>
  </r>
  <r>
    <s v="CA-2011-125829"/>
    <x v="352"/>
    <d v="2011-11-11T00:00:00"/>
    <x v="273"/>
    <s v="United States"/>
    <s v="Los Angeles"/>
    <x v="0"/>
    <x v="3"/>
    <x v="940"/>
    <n v="666.34"/>
    <n v="7"/>
    <x v="1125"/>
    <s v="2011-11"/>
    <n v="7"/>
    <n v="34.052234200000001"/>
    <n v="-118.24368490000001"/>
  </r>
  <r>
    <s v="CA-2011-125829"/>
    <x v="352"/>
    <d v="2011-11-11T00:00:00"/>
    <x v="273"/>
    <s v="United States"/>
    <s v="Los Angeles"/>
    <x v="0"/>
    <x v="6"/>
    <x v="114"/>
    <n v="573.73"/>
    <n v="4"/>
    <x v="1126"/>
    <s v="2011-11"/>
    <n v="7"/>
    <n v="34.052234200000001"/>
    <n v="-118.24368490000001"/>
  </r>
  <r>
    <s v="CA-2011-125829"/>
    <x v="352"/>
    <d v="2011-11-11T00:00:00"/>
    <x v="273"/>
    <s v="United States"/>
    <s v="Los Angeles"/>
    <x v="0"/>
    <x v="4"/>
    <x v="364"/>
    <n v="21.94"/>
    <n v="3"/>
    <x v="1127"/>
    <s v="2011-11"/>
    <n v="7"/>
    <n v="34.052234200000001"/>
    <n v="-118.24368490000001"/>
  </r>
  <r>
    <s v="CA-2011-125829"/>
    <x v="352"/>
    <d v="2011-11-11T00:00:00"/>
    <x v="273"/>
    <s v="United States"/>
    <s v="Los Angeles"/>
    <x v="0"/>
    <x v="9"/>
    <x v="941"/>
    <n v="19.440000000000001"/>
    <n v="3"/>
    <x v="177"/>
    <s v="2011-11"/>
    <n v="7"/>
    <n v="34.052234200000001"/>
    <n v="-118.24368490000001"/>
  </r>
  <r>
    <s v="CA-2011-125829"/>
    <x v="352"/>
    <d v="2011-11-11T00:00:00"/>
    <x v="273"/>
    <s v="United States"/>
    <s v="Los Angeles"/>
    <x v="0"/>
    <x v="16"/>
    <x v="942"/>
    <n v="447.97"/>
    <n v="4"/>
    <x v="1128"/>
    <s v="2011-11"/>
    <n v="7"/>
    <n v="34.052234200000001"/>
    <n v="-118.24368490000001"/>
  </r>
  <r>
    <s v="CA-2012-115945"/>
    <x v="470"/>
    <d v="2012-07-01T00:00:00"/>
    <x v="95"/>
    <s v="United States"/>
    <s v="Los Angeles"/>
    <x v="0"/>
    <x v="2"/>
    <x v="57"/>
    <n v="20.96"/>
    <n v="2"/>
    <x v="1129"/>
    <s v="2012-06"/>
    <n v="6"/>
    <n v="34.052234200000001"/>
    <n v="-118.24368490000001"/>
  </r>
  <r>
    <s v="CA-2012-115945"/>
    <x v="470"/>
    <d v="2012-07-01T00:00:00"/>
    <x v="95"/>
    <s v="United States"/>
    <s v="Los Angeles"/>
    <x v="0"/>
    <x v="4"/>
    <x v="458"/>
    <n v="88.75"/>
    <n v="3"/>
    <x v="471"/>
    <s v="2012-06"/>
    <n v="6"/>
    <n v="34.052234200000001"/>
    <n v="-118.24368490000001"/>
  </r>
  <r>
    <s v="CA-2012-115945"/>
    <x v="470"/>
    <d v="2012-07-01T00:00:00"/>
    <x v="95"/>
    <s v="United States"/>
    <s v="Los Angeles"/>
    <x v="0"/>
    <x v="7"/>
    <x v="197"/>
    <n v="304.23"/>
    <n v="3"/>
    <x v="1130"/>
    <s v="2012-06"/>
    <n v="6"/>
    <n v="34.052234200000001"/>
    <n v="-118.24368490000001"/>
  </r>
  <r>
    <s v="CA-2012-136735"/>
    <x v="131"/>
    <d v="2012-08-02T00:00:00"/>
    <x v="20"/>
    <s v="United States"/>
    <s v="San Francisco"/>
    <x v="0"/>
    <x v="13"/>
    <x v="943"/>
    <n v="167.86"/>
    <n v="2"/>
    <x v="1131"/>
    <s v="2012-07"/>
    <n v="7"/>
    <n v="37.774929499999999"/>
    <n v="-122.4194155"/>
  </r>
  <r>
    <s v="CA-2011-152345"/>
    <x v="469"/>
    <d v="2012-01-03T00:00:00"/>
    <x v="448"/>
    <s v="United States"/>
    <s v="Albuquerque"/>
    <x v="6"/>
    <x v="3"/>
    <x v="944"/>
    <n v="23.98"/>
    <n v="3"/>
    <x v="1132"/>
    <s v="2011-12"/>
    <n v="5"/>
    <n v="35.084385900000001"/>
    <n v="-106.65042200000001"/>
  </r>
  <r>
    <s v="CA-2011-152345"/>
    <x v="469"/>
    <d v="2012-01-03T00:00:00"/>
    <x v="448"/>
    <s v="United States"/>
    <s v="Albuquerque"/>
    <x v="6"/>
    <x v="7"/>
    <x v="599"/>
    <n v="33.29"/>
    <n v="1"/>
    <x v="679"/>
    <s v="2011-12"/>
    <n v="5"/>
    <n v="35.084385900000001"/>
    <n v="-106.65042200000001"/>
  </r>
  <r>
    <s v="CA-2014-107909"/>
    <x v="490"/>
    <d v="2014-09-07T00:00:00"/>
    <x v="449"/>
    <s v="United States"/>
    <s v="Redmond"/>
    <x v="1"/>
    <x v="8"/>
    <x v="945"/>
    <n v="19.989999999999998"/>
    <n v="1"/>
    <x v="1133"/>
    <s v="2014-09"/>
    <n v="5"/>
    <n v="47.673988100000003"/>
    <n v="-122.121512"/>
  </r>
  <r>
    <s v="CA-2014-107909"/>
    <x v="490"/>
    <d v="2014-09-07T00:00:00"/>
    <x v="449"/>
    <s v="United States"/>
    <s v="Redmond"/>
    <x v="1"/>
    <x v="4"/>
    <x v="946"/>
    <n v="22.92"/>
    <n v="5"/>
    <x v="596"/>
    <s v="2014-09"/>
    <n v="5"/>
    <n v="47.673988100000003"/>
    <n v="-122.121512"/>
  </r>
  <r>
    <s v="CA-2012-154795"/>
    <x v="491"/>
    <d v="2012-12-24T00:00:00"/>
    <x v="101"/>
    <s v="United States"/>
    <s v="Bullhead City"/>
    <x v="3"/>
    <x v="13"/>
    <x v="947"/>
    <n v="7.92"/>
    <n v="1"/>
    <x v="1028"/>
    <s v="2012-12"/>
    <n v="4"/>
    <n v="35.135938600000003"/>
    <n v="-114.5285981"/>
  </r>
  <r>
    <s v="CA-2012-154795"/>
    <x v="491"/>
    <d v="2012-12-24T00:00:00"/>
    <x v="101"/>
    <s v="United States"/>
    <s v="Bullhead City"/>
    <x v="3"/>
    <x v="1"/>
    <x v="948"/>
    <n v="14.37"/>
    <n v="2"/>
    <x v="1134"/>
    <s v="2012-12"/>
    <n v="4"/>
    <n v="35.135938600000003"/>
    <n v="-114.5285981"/>
  </r>
  <r>
    <s v="CA-2012-125234"/>
    <x v="113"/>
    <d v="2012-12-01T00:00:00"/>
    <x v="428"/>
    <s v="United States"/>
    <s v="Los Angeles"/>
    <x v="0"/>
    <x v="8"/>
    <x v="111"/>
    <n v="107.97"/>
    <n v="3"/>
    <x v="1135"/>
    <s v="2012-11"/>
    <n v="4"/>
    <n v="34.052234200000001"/>
    <n v="-118.24368490000001"/>
  </r>
  <r>
    <s v="CA-2012-125234"/>
    <x v="113"/>
    <d v="2012-12-01T00:00:00"/>
    <x v="428"/>
    <s v="United States"/>
    <s v="Los Angeles"/>
    <x v="0"/>
    <x v="9"/>
    <x v="718"/>
    <n v="113.82"/>
    <n v="3"/>
    <x v="1136"/>
    <s v="2012-11"/>
    <n v="4"/>
    <n v="34.052234200000001"/>
    <n v="-118.24368490000001"/>
  </r>
  <r>
    <s v="CA-2014-105410"/>
    <x v="492"/>
    <d v="2014-03-23T00:00:00"/>
    <x v="353"/>
    <s v="United States"/>
    <s v="San Francisco"/>
    <x v="0"/>
    <x v="4"/>
    <x v="345"/>
    <n v="19.82"/>
    <n v="6"/>
    <x v="1137"/>
    <s v="2014-03"/>
    <n v="3"/>
    <n v="37.774929499999999"/>
    <n v="-122.4194155"/>
  </r>
  <r>
    <s v="CA-2014-105410"/>
    <x v="492"/>
    <d v="2014-03-23T00:00:00"/>
    <x v="353"/>
    <s v="United States"/>
    <s v="San Francisco"/>
    <x v="0"/>
    <x v="3"/>
    <x v="447"/>
    <n v="657.5"/>
    <n v="6"/>
    <x v="1138"/>
    <s v="2014-03"/>
    <n v="3"/>
    <n v="37.774929499999999"/>
    <n v="-122.4194155"/>
  </r>
  <r>
    <s v="CA-2014-105410"/>
    <x v="492"/>
    <d v="2014-03-23T00:00:00"/>
    <x v="353"/>
    <s v="United States"/>
    <s v="San Francisco"/>
    <x v="0"/>
    <x v="8"/>
    <x v="30"/>
    <n v="99.54"/>
    <n v="2"/>
    <x v="1139"/>
    <s v="2014-03"/>
    <n v="3"/>
    <n v="37.774929499999999"/>
    <n v="-122.4194155"/>
  </r>
  <r>
    <s v="CA-2014-105410"/>
    <x v="492"/>
    <d v="2014-03-23T00:00:00"/>
    <x v="353"/>
    <s v="United States"/>
    <s v="San Francisco"/>
    <x v="0"/>
    <x v="8"/>
    <x v="548"/>
    <n v="199.96"/>
    <n v="4"/>
    <x v="1140"/>
    <s v="2014-03"/>
    <n v="3"/>
    <n v="37.774929499999999"/>
    <n v="-122.4194155"/>
  </r>
  <r>
    <s v="CA-2014-169894"/>
    <x v="493"/>
    <d v="2014-11-30T00:00:00"/>
    <x v="450"/>
    <s v="United States"/>
    <s v="Mesa"/>
    <x v="3"/>
    <x v="4"/>
    <x v="421"/>
    <n v="20.72"/>
    <n v="2"/>
    <x v="1141"/>
    <s v="2014-11"/>
    <n v="5"/>
    <n v="33.4151843"/>
    <n v="-111.8314724"/>
  </r>
  <r>
    <s v="CA-2014-169894"/>
    <x v="493"/>
    <d v="2014-11-30T00:00:00"/>
    <x v="450"/>
    <s v="United States"/>
    <s v="Mesa"/>
    <x v="3"/>
    <x v="7"/>
    <x v="787"/>
    <n v="415.87"/>
    <n v="8"/>
    <x v="1142"/>
    <s v="2014-11"/>
    <n v="5"/>
    <n v="33.4151843"/>
    <n v="-111.8314724"/>
  </r>
  <r>
    <s v="CA-2014-107748"/>
    <x v="146"/>
    <d v="2014-12-13T00:00:00"/>
    <x v="451"/>
    <s v="United States"/>
    <s v="Stockton"/>
    <x v="0"/>
    <x v="3"/>
    <x v="907"/>
    <n v="95.84"/>
    <n v="4"/>
    <x v="1061"/>
    <s v="2014-12"/>
    <n v="2"/>
    <n v="37.9577016"/>
    <n v="-121.29077959999999"/>
  </r>
  <r>
    <s v="CA-2014-107748"/>
    <x v="146"/>
    <d v="2014-12-13T00:00:00"/>
    <x v="451"/>
    <s v="United States"/>
    <s v="Stockton"/>
    <x v="0"/>
    <x v="9"/>
    <x v="190"/>
    <n v="12.96"/>
    <n v="2"/>
    <x v="240"/>
    <s v="2014-12"/>
    <n v="2"/>
    <n v="37.9577016"/>
    <n v="-121.29077959999999"/>
  </r>
  <r>
    <s v="CA-2011-166954"/>
    <x v="494"/>
    <d v="2011-04-30T00:00:00"/>
    <x v="184"/>
    <s v="United States"/>
    <s v="San Gabriel"/>
    <x v="0"/>
    <x v="1"/>
    <x v="632"/>
    <n v="303.25"/>
    <n v="5"/>
    <x v="1143"/>
    <s v="2011-04"/>
    <n v="5"/>
    <n v="34.096111100000009"/>
    <n v="-118.1058333"/>
  </r>
  <r>
    <s v="CA-2011-166954"/>
    <x v="494"/>
    <d v="2011-04-30T00:00:00"/>
    <x v="184"/>
    <s v="United States"/>
    <s v="San Gabriel"/>
    <x v="0"/>
    <x v="5"/>
    <x v="591"/>
    <n v="270.72000000000003"/>
    <n v="3"/>
    <x v="1144"/>
    <s v="2011-04"/>
    <n v="5"/>
    <n v="34.096111100000009"/>
    <n v="-118.1058333"/>
  </r>
  <r>
    <s v="CA-2011-166954"/>
    <x v="494"/>
    <d v="2011-04-30T00:00:00"/>
    <x v="184"/>
    <s v="United States"/>
    <s v="San Gabriel"/>
    <x v="0"/>
    <x v="10"/>
    <x v="329"/>
    <n v="1487.04"/>
    <n v="5"/>
    <x v="1145"/>
    <s v="2011-04"/>
    <n v="5"/>
    <n v="34.096111100000009"/>
    <n v="-118.1058333"/>
  </r>
  <r>
    <s v="CA-2012-152891"/>
    <x v="495"/>
    <d v="2012-10-30T00:00:00"/>
    <x v="452"/>
    <s v="United States"/>
    <s v="San Francisco"/>
    <x v="0"/>
    <x v="2"/>
    <x v="795"/>
    <n v="60.45"/>
    <n v="3"/>
    <x v="1146"/>
    <s v="2012-10"/>
    <n v="5"/>
    <n v="37.774929499999999"/>
    <n v="-122.4194155"/>
  </r>
  <r>
    <s v="CA-2012-152891"/>
    <x v="495"/>
    <d v="2012-10-30T00:00:00"/>
    <x v="452"/>
    <s v="United States"/>
    <s v="San Francisco"/>
    <x v="0"/>
    <x v="6"/>
    <x v="949"/>
    <n v="253.18"/>
    <n v="3"/>
    <x v="1147"/>
    <s v="2012-10"/>
    <n v="5"/>
    <n v="37.774929499999999"/>
    <n v="-122.4194155"/>
  </r>
  <r>
    <s v="CA-2013-156811"/>
    <x v="496"/>
    <d v="2013-11-03T00:00:00"/>
    <x v="453"/>
    <s v="United States"/>
    <s v="San Francisco"/>
    <x v="0"/>
    <x v="5"/>
    <x v="57"/>
    <n v="43.92"/>
    <n v="4"/>
    <x v="1108"/>
    <s v="2013-10"/>
    <n v="6"/>
    <n v="37.774929499999999"/>
    <n v="-122.4194155"/>
  </r>
  <r>
    <s v="CA-2013-156811"/>
    <x v="496"/>
    <d v="2013-11-03T00:00:00"/>
    <x v="453"/>
    <s v="United States"/>
    <s v="San Francisco"/>
    <x v="0"/>
    <x v="4"/>
    <x v="565"/>
    <n v="25.03"/>
    <n v="3"/>
    <x v="453"/>
    <s v="2013-10"/>
    <n v="6"/>
    <n v="37.774929499999999"/>
    <n v="-122.4194155"/>
  </r>
  <r>
    <s v="CA-2013-148740"/>
    <x v="256"/>
    <d v="2013-11-20T00:00:00"/>
    <x v="454"/>
    <s v="United States"/>
    <s v="San Diego"/>
    <x v="0"/>
    <x v="3"/>
    <x v="950"/>
    <n v="361.38"/>
    <n v="2"/>
    <x v="1148"/>
    <s v="2013-11"/>
    <n v="4"/>
    <n v="32.715738000000002"/>
    <n v="-117.1610838"/>
  </r>
  <r>
    <s v="CA-2013-114538"/>
    <x v="189"/>
    <d v="2013-12-28T00:00:00"/>
    <x v="171"/>
    <s v="United States"/>
    <s v="Colorado Springs"/>
    <x v="5"/>
    <x v="2"/>
    <x v="951"/>
    <n v="11.33"/>
    <n v="2"/>
    <x v="1149"/>
    <s v="2013-12"/>
    <n v="1"/>
    <n v="38.833881599999998"/>
    <n v="-104.8213634"/>
  </r>
  <r>
    <s v="US-2011-154879"/>
    <x v="177"/>
    <d v="2011-05-11T00:00:00"/>
    <x v="428"/>
    <s v="United States"/>
    <s v="Los Angeles"/>
    <x v="0"/>
    <x v="0"/>
    <x v="57"/>
    <n v="5.78"/>
    <n v="2"/>
    <x v="428"/>
    <s v="2011-05"/>
    <n v="5"/>
    <n v="34.052234200000001"/>
    <n v="-118.24368490000001"/>
  </r>
  <r>
    <s v="US-2011-154879"/>
    <x v="177"/>
    <d v="2011-05-11T00:00:00"/>
    <x v="428"/>
    <s v="United States"/>
    <s v="Los Angeles"/>
    <x v="0"/>
    <x v="2"/>
    <x v="238"/>
    <n v="107.94"/>
    <n v="6"/>
    <x v="1150"/>
    <s v="2011-05"/>
    <n v="5"/>
    <n v="34.052234200000001"/>
    <n v="-118.24368490000001"/>
  </r>
  <r>
    <s v="CA-2011-153983"/>
    <x v="497"/>
    <d v="2011-12-06T00:00:00"/>
    <x v="37"/>
    <s v="United States"/>
    <s v="San Francisco"/>
    <x v="0"/>
    <x v="3"/>
    <x v="952"/>
    <n v="575.91999999999996"/>
    <n v="2"/>
    <x v="1151"/>
    <s v="2011-11"/>
    <n v="7"/>
    <n v="37.774929499999999"/>
    <n v="-122.4194155"/>
  </r>
  <r>
    <s v="CA-2011-153983"/>
    <x v="497"/>
    <d v="2011-12-06T00:00:00"/>
    <x v="37"/>
    <s v="United States"/>
    <s v="San Francisco"/>
    <x v="0"/>
    <x v="11"/>
    <x v="57"/>
    <n v="30.4"/>
    <n v="5"/>
    <x v="1152"/>
    <s v="2011-11"/>
    <n v="7"/>
    <n v="37.774929499999999"/>
    <n v="-122.4194155"/>
  </r>
  <r>
    <s v="US-2014-103226"/>
    <x v="498"/>
    <d v="2014-09-29T00:00:00"/>
    <x v="444"/>
    <s v="United States"/>
    <s v="Albuquerque"/>
    <x v="6"/>
    <x v="9"/>
    <x v="953"/>
    <n v="27.18"/>
    <n v="3"/>
    <x v="200"/>
    <s v="2014-09"/>
    <n v="6"/>
    <n v="35.084385900000001"/>
    <n v="-106.65042200000001"/>
  </r>
  <r>
    <s v="CA-2012-121965"/>
    <x v="499"/>
    <d v="2012-06-23T00:00:00"/>
    <x v="35"/>
    <s v="United States"/>
    <s v="Los Angeles"/>
    <x v="0"/>
    <x v="1"/>
    <x v="954"/>
    <n v="12.56"/>
    <n v="2"/>
    <x v="1153"/>
    <s v="2012-06"/>
    <n v="4"/>
    <n v="34.052234200000001"/>
    <n v="-118.24368490000001"/>
  </r>
  <r>
    <s v="CA-2012-121965"/>
    <x v="499"/>
    <d v="2012-06-23T00:00:00"/>
    <x v="35"/>
    <s v="United States"/>
    <s v="Los Angeles"/>
    <x v="0"/>
    <x v="9"/>
    <x v="955"/>
    <n v="6.48"/>
    <n v="1"/>
    <x v="27"/>
    <s v="2012-06"/>
    <n v="4"/>
    <n v="34.052234200000001"/>
    <n v="-118.24368490000001"/>
  </r>
  <r>
    <s v="CA-2012-121965"/>
    <x v="499"/>
    <d v="2012-06-23T00:00:00"/>
    <x v="35"/>
    <s v="United States"/>
    <s v="Los Angeles"/>
    <x v="0"/>
    <x v="13"/>
    <x v="646"/>
    <n v="186.69"/>
    <n v="3"/>
    <x v="1154"/>
    <s v="2012-06"/>
    <n v="4"/>
    <n v="34.052234200000001"/>
    <n v="-118.24368490000001"/>
  </r>
  <r>
    <s v="CA-2013-147137"/>
    <x v="500"/>
    <d v="2013-07-07T00:00:00"/>
    <x v="455"/>
    <s v="United States"/>
    <s v="San Francisco"/>
    <x v="0"/>
    <x v="1"/>
    <x v="956"/>
    <n v="25.4"/>
    <n v="5"/>
    <x v="949"/>
    <s v="2013-07"/>
    <n v="2"/>
    <n v="37.774929499999999"/>
    <n v="-122.4194155"/>
  </r>
  <r>
    <s v="CA-2013-147137"/>
    <x v="500"/>
    <d v="2013-07-07T00:00:00"/>
    <x v="455"/>
    <s v="United States"/>
    <s v="San Francisco"/>
    <x v="0"/>
    <x v="13"/>
    <x v="957"/>
    <n v="43.96"/>
    <n v="2"/>
    <x v="1155"/>
    <s v="2013-07"/>
    <n v="2"/>
    <n v="37.774929499999999"/>
    <n v="-122.4194155"/>
  </r>
  <r>
    <s v="CA-2013-147137"/>
    <x v="500"/>
    <d v="2013-07-07T00:00:00"/>
    <x v="455"/>
    <s v="United States"/>
    <s v="San Francisco"/>
    <x v="0"/>
    <x v="15"/>
    <x v="772"/>
    <n v="1279.17"/>
    <n v="5"/>
    <x v="1156"/>
    <s v="2013-07"/>
    <n v="2"/>
    <n v="37.774929499999999"/>
    <n v="-122.4194155"/>
  </r>
  <r>
    <s v="CA-2013-147137"/>
    <x v="500"/>
    <d v="2013-07-07T00:00:00"/>
    <x v="455"/>
    <s v="United States"/>
    <s v="San Francisco"/>
    <x v="0"/>
    <x v="7"/>
    <x v="255"/>
    <n v="27.92"/>
    <n v="4"/>
    <x v="1157"/>
    <s v="2013-07"/>
    <n v="2"/>
    <n v="37.774929499999999"/>
    <n v="-122.4194155"/>
  </r>
  <r>
    <s v="US-2012-146745"/>
    <x v="236"/>
    <d v="2012-09-08T00:00:00"/>
    <x v="456"/>
    <s v="United States"/>
    <s v="San Francisco"/>
    <x v="0"/>
    <x v="10"/>
    <x v="551"/>
    <n v="129.57"/>
    <n v="2"/>
    <x v="1158"/>
    <s v="2012-09"/>
    <n v="5"/>
    <n v="37.774929499999999"/>
    <n v="-122.4194155"/>
  </r>
  <r>
    <s v="US-2012-146745"/>
    <x v="236"/>
    <d v="2012-09-08T00:00:00"/>
    <x v="456"/>
    <s v="United States"/>
    <s v="San Francisco"/>
    <x v="0"/>
    <x v="4"/>
    <x v="34"/>
    <n v="6.37"/>
    <n v="2"/>
    <x v="1159"/>
    <s v="2012-09"/>
    <n v="5"/>
    <n v="37.774929499999999"/>
    <n v="-122.4194155"/>
  </r>
  <r>
    <s v="CA-2014-115175"/>
    <x v="472"/>
    <d v="2014-08-13T00:00:00"/>
    <x v="238"/>
    <s v="United States"/>
    <s v="San Jose"/>
    <x v="0"/>
    <x v="9"/>
    <x v="652"/>
    <n v="244.55"/>
    <n v="5"/>
    <x v="536"/>
    <s v="2014-08"/>
    <n v="5"/>
    <n v="37.338740000000001"/>
    <n v="-121.88525250000001"/>
  </r>
  <r>
    <s v="CA-2014-105851"/>
    <x v="288"/>
    <d v="2014-03-21T00:00:00"/>
    <x v="338"/>
    <s v="United States"/>
    <s v="Denver"/>
    <x v="5"/>
    <x v="12"/>
    <x v="958"/>
    <n v="1332.5"/>
    <n v="2"/>
    <x v="1160"/>
    <s v="2014-03"/>
    <n v="7"/>
    <n v="39.739235800000003"/>
    <n v="-104.990251"/>
  </r>
  <r>
    <s v="US-2014-125717"/>
    <x v="501"/>
    <d v="2014-10-02T00:00:00"/>
    <x v="100"/>
    <s v="United States"/>
    <s v="Aurora"/>
    <x v="5"/>
    <x v="1"/>
    <x v="194"/>
    <n v="32.78"/>
    <n v="1"/>
    <x v="395"/>
    <s v="2014-09"/>
    <n v="3"/>
    <n v="39.729431900000002"/>
    <n v="-104.8319195"/>
  </r>
  <r>
    <s v="US-2014-125717"/>
    <x v="501"/>
    <d v="2014-10-02T00:00:00"/>
    <x v="100"/>
    <s v="United States"/>
    <s v="Aurora"/>
    <x v="5"/>
    <x v="7"/>
    <x v="959"/>
    <n v="147.18"/>
    <n v="2"/>
    <x v="1161"/>
    <s v="2014-09"/>
    <n v="3"/>
    <n v="39.729431900000002"/>
    <n v="-104.8319195"/>
  </r>
  <r>
    <s v="US-2014-125717"/>
    <x v="501"/>
    <d v="2014-10-02T00:00:00"/>
    <x v="100"/>
    <s v="United States"/>
    <s v="Aurora"/>
    <x v="5"/>
    <x v="8"/>
    <x v="960"/>
    <n v="54.38"/>
    <n v="2"/>
    <x v="1162"/>
    <s v="2014-09"/>
    <n v="3"/>
    <n v="39.729431900000002"/>
    <n v="-104.8319195"/>
  </r>
  <r>
    <s v="US-2014-125717"/>
    <x v="501"/>
    <d v="2014-10-02T00:00:00"/>
    <x v="100"/>
    <s v="United States"/>
    <s v="Aurora"/>
    <x v="5"/>
    <x v="4"/>
    <x v="568"/>
    <n v="76.78"/>
    <n v="4"/>
    <x v="1163"/>
    <s v="2014-09"/>
    <n v="3"/>
    <n v="39.729431900000002"/>
    <n v="-104.8319195"/>
  </r>
  <r>
    <s v="US-2014-125717"/>
    <x v="501"/>
    <d v="2014-10-02T00:00:00"/>
    <x v="100"/>
    <s v="United States"/>
    <s v="Aurora"/>
    <x v="5"/>
    <x v="9"/>
    <x v="961"/>
    <n v="14.35"/>
    <n v="3"/>
    <x v="656"/>
    <s v="2014-09"/>
    <n v="3"/>
    <n v="39.729431900000002"/>
    <n v="-104.8319195"/>
  </r>
  <r>
    <s v="US-2014-125717"/>
    <x v="501"/>
    <d v="2014-10-02T00:00:00"/>
    <x v="100"/>
    <s v="United States"/>
    <s v="Aurora"/>
    <x v="5"/>
    <x v="5"/>
    <x v="811"/>
    <n v="209.79"/>
    <n v="2"/>
    <x v="1164"/>
    <s v="2014-09"/>
    <n v="3"/>
    <n v="39.729431900000002"/>
    <n v="-104.8319195"/>
  </r>
  <r>
    <s v="CA-2012-163895"/>
    <x v="502"/>
    <d v="2012-08-11T00:00:00"/>
    <x v="149"/>
    <s v="United States"/>
    <s v="Boise"/>
    <x v="9"/>
    <x v="4"/>
    <x v="345"/>
    <n v="3.3"/>
    <n v="1"/>
    <x v="1114"/>
    <s v="2012-08"/>
    <n v="4"/>
    <n v="43.615018599999999"/>
    <n v="-116.2023137"/>
  </r>
  <r>
    <s v="CA-2013-109365"/>
    <x v="85"/>
    <d v="2013-11-09T00:00:00"/>
    <x v="65"/>
    <s v="United States"/>
    <s v="Los Angeles"/>
    <x v="0"/>
    <x v="11"/>
    <x v="314"/>
    <n v="15.26"/>
    <n v="7"/>
    <x v="662"/>
    <s v="2013-11"/>
    <n v="5"/>
    <n v="34.052234200000001"/>
    <n v="-118.24368490000001"/>
  </r>
  <r>
    <s v="CA-2013-109365"/>
    <x v="85"/>
    <d v="2013-11-09T00:00:00"/>
    <x v="65"/>
    <s v="United States"/>
    <s v="Los Angeles"/>
    <x v="0"/>
    <x v="5"/>
    <x v="962"/>
    <n v="43.32"/>
    <n v="2"/>
    <x v="1165"/>
    <s v="2013-11"/>
    <n v="5"/>
    <n v="34.052234200000001"/>
    <n v="-118.24368490000001"/>
  </r>
  <r>
    <s v="CA-2013-109365"/>
    <x v="85"/>
    <d v="2013-11-09T00:00:00"/>
    <x v="65"/>
    <s v="United States"/>
    <s v="Los Angeles"/>
    <x v="0"/>
    <x v="4"/>
    <x v="405"/>
    <n v="43.58"/>
    <n v="12"/>
    <x v="1166"/>
    <s v="2013-11"/>
    <n v="5"/>
    <n v="34.052234200000001"/>
    <n v="-118.24368490000001"/>
  </r>
  <r>
    <s v="CA-2013-109365"/>
    <x v="85"/>
    <d v="2013-11-09T00:00:00"/>
    <x v="65"/>
    <s v="United States"/>
    <s v="Los Angeles"/>
    <x v="0"/>
    <x v="9"/>
    <x v="963"/>
    <n v="116.28"/>
    <n v="3"/>
    <x v="1004"/>
    <s v="2013-11"/>
    <n v="5"/>
    <n v="34.052234200000001"/>
    <n v="-118.24368490000001"/>
  </r>
  <r>
    <s v="CA-2013-109365"/>
    <x v="85"/>
    <d v="2013-11-09T00:00:00"/>
    <x v="65"/>
    <s v="United States"/>
    <s v="Los Angeles"/>
    <x v="0"/>
    <x v="4"/>
    <x v="254"/>
    <n v="9.3000000000000007"/>
    <n v="2"/>
    <x v="315"/>
    <s v="2013-11"/>
    <n v="5"/>
    <n v="34.052234200000001"/>
    <n v="-118.24368490000001"/>
  </r>
  <r>
    <s v="CA-2013-109365"/>
    <x v="85"/>
    <d v="2013-11-09T00:00:00"/>
    <x v="65"/>
    <s v="United States"/>
    <s v="Los Angeles"/>
    <x v="0"/>
    <x v="9"/>
    <x v="592"/>
    <n v="19.440000000000001"/>
    <n v="3"/>
    <x v="177"/>
    <s v="2013-11"/>
    <n v="5"/>
    <n v="34.052234200000001"/>
    <n v="-118.24368490000001"/>
  </r>
  <r>
    <s v="CA-2013-109365"/>
    <x v="85"/>
    <d v="2013-11-09T00:00:00"/>
    <x v="65"/>
    <s v="United States"/>
    <s v="Los Angeles"/>
    <x v="0"/>
    <x v="9"/>
    <x v="450"/>
    <n v="314.55"/>
    <n v="3"/>
    <x v="605"/>
    <s v="2013-11"/>
    <n v="5"/>
    <n v="34.052234200000001"/>
    <n v="-118.24368490000001"/>
  </r>
  <r>
    <s v="CA-2014-105921"/>
    <x v="311"/>
    <d v="2014-08-22T00:00:00"/>
    <x v="457"/>
    <s v="United States"/>
    <s v="Los Angeles"/>
    <x v="0"/>
    <x v="6"/>
    <x v="964"/>
    <n v="418.3"/>
    <n v="3"/>
    <x v="1043"/>
    <s v="2014-08"/>
    <n v="7"/>
    <n v="34.052234200000001"/>
    <n v="-118.24368490000001"/>
  </r>
  <r>
    <s v="CA-2014-112753"/>
    <x v="503"/>
    <d v="2014-06-24T00:00:00"/>
    <x v="252"/>
    <s v="United States"/>
    <s v="Los Angeles"/>
    <x v="0"/>
    <x v="15"/>
    <x v="420"/>
    <n v="917.92"/>
    <n v="9"/>
    <x v="1167"/>
    <s v="2014-06"/>
    <n v="5"/>
    <n v="34.052234200000001"/>
    <n v="-118.24368490000001"/>
  </r>
  <r>
    <s v="CA-2014-112753"/>
    <x v="503"/>
    <d v="2014-06-24T00:00:00"/>
    <x v="252"/>
    <s v="United States"/>
    <s v="Los Angeles"/>
    <x v="0"/>
    <x v="9"/>
    <x v="965"/>
    <n v="38.880000000000003"/>
    <n v="6"/>
    <x v="1168"/>
    <s v="2014-06"/>
    <n v="5"/>
    <n v="34.052234200000001"/>
    <n v="-118.24368490000001"/>
  </r>
  <r>
    <s v="CA-2011-103401"/>
    <x v="504"/>
    <d v="2011-11-26T00:00:00"/>
    <x v="458"/>
    <s v="United States"/>
    <s v="San Francisco"/>
    <x v="0"/>
    <x v="9"/>
    <x v="966"/>
    <n v="12.96"/>
    <n v="2"/>
    <x v="240"/>
    <s v="2011-11"/>
    <n v="5"/>
    <n v="37.774929499999999"/>
    <n v="-122.4194155"/>
  </r>
  <r>
    <s v="CA-2013-124814"/>
    <x v="505"/>
    <d v="2013-04-17T00:00:00"/>
    <x v="242"/>
    <s v="United States"/>
    <s v="Bakersfield"/>
    <x v="0"/>
    <x v="9"/>
    <x v="967"/>
    <n v="12.96"/>
    <n v="2"/>
    <x v="240"/>
    <s v="2013-04"/>
    <n v="6"/>
    <n v="35.3732921"/>
    <n v="-119.01871250000001"/>
  </r>
  <r>
    <s v="CA-2013-124814"/>
    <x v="505"/>
    <d v="2013-04-17T00:00:00"/>
    <x v="242"/>
    <s v="United States"/>
    <s v="Bakersfield"/>
    <x v="0"/>
    <x v="4"/>
    <x v="723"/>
    <n v="23.2"/>
    <n v="5"/>
    <x v="1169"/>
    <s v="2013-04"/>
    <n v="6"/>
    <n v="35.3732921"/>
    <n v="-119.01871250000001"/>
  </r>
  <r>
    <s v="US-2011-138247"/>
    <x v="170"/>
    <d v="2011-12-29T00:00:00"/>
    <x v="161"/>
    <s v="United States"/>
    <s v="Los Angeles"/>
    <x v="0"/>
    <x v="3"/>
    <x v="968"/>
    <n v="173.66"/>
    <n v="7"/>
    <x v="1170"/>
    <s v="2011-12"/>
    <n v="5"/>
    <n v="34.052234200000001"/>
    <n v="-118.24368490000001"/>
  </r>
  <r>
    <s v="US-2011-138247"/>
    <x v="170"/>
    <d v="2011-12-29T00:00:00"/>
    <x v="161"/>
    <s v="United States"/>
    <s v="Los Angeles"/>
    <x v="0"/>
    <x v="5"/>
    <x v="969"/>
    <n v="361.96"/>
    <n v="2"/>
    <x v="1171"/>
    <s v="2011-12"/>
    <n v="5"/>
    <n v="34.052234200000001"/>
    <n v="-118.24368490000001"/>
  </r>
  <r>
    <s v="US-2011-138247"/>
    <x v="170"/>
    <d v="2011-12-29T00:00:00"/>
    <x v="161"/>
    <s v="United States"/>
    <s v="Los Angeles"/>
    <x v="0"/>
    <x v="8"/>
    <x v="970"/>
    <n v="62.85"/>
    <n v="3"/>
    <x v="1172"/>
    <s v="2011-12"/>
    <n v="5"/>
    <n v="34.052234200000001"/>
    <n v="-118.24368490000001"/>
  </r>
  <r>
    <s v="US-2011-138247"/>
    <x v="170"/>
    <d v="2011-12-29T00:00:00"/>
    <x v="161"/>
    <s v="United States"/>
    <s v="Los Angeles"/>
    <x v="0"/>
    <x v="3"/>
    <x v="808"/>
    <n v="818.38"/>
    <n v="3"/>
    <x v="1173"/>
    <s v="2011-12"/>
    <n v="5"/>
    <n v="34.052234200000001"/>
    <n v="-118.24368490000001"/>
  </r>
  <r>
    <s v="US-2011-138247"/>
    <x v="170"/>
    <d v="2011-12-29T00:00:00"/>
    <x v="161"/>
    <s v="United States"/>
    <s v="Los Angeles"/>
    <x v="0"/>
    <x v="7"/>
    <x v="971"/>
    <n v="20.34"/>
    <n v="1"/>
    <x v="851"/>
    <s v="2011-12"/>
    <n v="5"/>
    <n v="34.052234200000001"/>
    <n v="-118.24368490000001"/>
  </r>
  <r>
    <s v="US-2011-138247"/>
    <x v="170"/>
    <d v="2011-12-29T00:00:00"/>
    <x v="161"/>
    <s v="United States"/>
    <s v="Los Angeles"/>
    <x v="0"/>
    <x v="1"/>
    <x v="972"/>
    <n v="23.99"/>
    <n v="1"/>
    <x v="1174"/>
    <s v="2011-12"/>
    <n v="5"/>
    <n v="34.052234200000001"/>
    <n v="-118.24368490000001"/>
  </r>
  <r>
    <s v="CA-2014-167003"/>
    <x v="506"/>
    <d v="2014-05-30T00:00:00"/>
    <x v="459"/>
    <s v="United States"/>
    <s v="Los Angeles"/>
    <x v="0"/>
    <x v="6"/>
    <x v="746"/>
    <n v="171.29"/>
    <n v="3"/>
    <x v="856"/>
    <s v="2014-05"/>
    <n v="6"/>
    <n v="34.052234200000001"/>
    <n v="-118.24368490000001"/>
  </r>
  <r>
    <s v="CA-2013-118969"/>
    <x v="507"/>
    <d v="2013-10-04T00:00:00"/>
    <x v="460"/>
    <s v="United States"/>
    <s v="Phoenix"/>
    <x v="3"/>
    <x v="4"/>
    <x v="973"/>
    <n v="54.79"/>
    <n v="6"/>
    <x v="1175"/>
    <s v="2013-10"/>
    <n v="1"/>
    <n v="33.448377100000002"/>
    <n v="-112.0740373"/>
  </r>
  <r>
    <s v="US-2013-128678"/>
    <x v="508"/>
    <d v="2013-09-21T00:00:00"/>
    <x v="461"/>
    <s v="United States"/>
    <s v="Seattle"/>
    <x v="1"/>
    <x v="9"/>
    <x v="974"/>
    <n v="21.4"/>
    <n v="5"/>
    <x v="1176"/>
    <s v="2013-09"/>
    <n v="5"/>
    <n v="47.606209499999999"/>
    <n v="-122.3320708"/>
  </r>
  <r>
    <s v="US-2013-128678"/>
    <x v="508"/>
    <d v="2013-09-21T00:00:00"/>
    <x v="461"/>
    <s v="United States"/>
    <s v="Seattle"/>
    <x v="1"/>
    <x v="4"/>
    <x v="350"/>
    <n v="48.66"/>
    <n v="7"/>
    <x v="1177"/>
    <s v="2013-09"/>
    <n v="5"/>
    <n v="47.606209499999999"/>
    <n v="-122.3320708"/>
  </r>
  <r>
    <s v="CA-2013-101385"/>
    <x v="187"/>
    <d v="2013-10-02T00:00:00"/>
    <x v="462"/>
    <s v="United States"/>
    <s v="San Francisco"/>
    <x v="0"/>
    <x v="2"/>
    <x v="975"/>
    <n v="16.559999999999999"/>
    <n v="4"/>
    <x v="1178"/>
    <s v="2013-09"/>
    <n v="6"/>
    <n v="37.774929499999999"/>
    <n v="-122.4194155"/>
  </r>
  <r>
    <s v="CA-2014-105445"/>
    <x v="114"/>
    <d v="2014-02-26T00:00:00"/>
    <x v="453"/>
    <s v="United States"/>
    <s v="Louisville"/>
    <x v="5"/>
    <x v="11"/>
    <x v="57"/>
    <n v="9.43"/>
    <n v="3"/>
    <x v="1179"/>
    <s v="2014-02"/>
    <n v="5"/>
    <n v="39.977763000000003"/>
    <n v="-105.13192960000001"/>
  </r>
  <r>
    <s v="CA-2011-140403"/>
    <x v="509"/>
    <d v="2011-10-10T00:00:00"/>
    <x v="63"/>
    <s v="United States"/>
    <s v="Manteca"/>
    <x v="0"/>
    <x v="10"/>
    <x v="603"/>
    <n v="122.35"/>
    <n v="3"/>
    <x v="646"/>
    <s v="2011-10"/>
    <n v="0"/>
    <n v="37.797427300000003"/>
    <n v="-121.2160526"/>
  </r>
  <r>
    <s v="CA-2011-140403"/>
    <x v="509"/>
    <d v="2011-10-10T00:00:00"/>
    <x v="63"/>
    <s v="United States"/>
    <s v="Manteca"/>
    <x v="0"/>
    <x v="13"/>
    <x v="335"/>
    <n v="15.28"/>
    <n v="2"/>
    <x v="339"/>
    <s v="2011-10"/>
    <n v="0"/>
    <n v="37.797427300000003"/>
    <n v="-121.2160526"/>
  </r>
  <r>
    <s v="CA-2012-163104"/>
    <x v="216"/>
    <d v="2012-03-26T00:00:00"/>
    <x v="463"/>
    <s v="United States"/>
    <s v="Los Angeles"/>
    <x v="0"/>
    <x v="9"/>
    <x v="229"/>
    <n v="11.96"/>
    <n v="2"/>
    <x v="683"/>
    <s v="2012-03"/>
    <n v="7"/>
    <n v="34.052234200000001"/>
    <n v="-118.24368490000001"/>
  </r>
  <r>
    <s v="CA-2014-138464"/>
    <x v="182"/>
    <d v="2014-07-13T00:00:00"/>
    <x v="408"/>
    <s v="United States"/>
    <s v="Seattle"/>
    <x v="1"/>
    <x v="1"/>
    <x v="976"/>
    <n v="15.84"/>
    <n v="3"/>
    <x v="281"/>
    <s v="2014-07"/>
    <n v="4"/>
    <n v="47.606209499999999"/>
    <n v="-122.3320708"/>
  </r>
  <r>
    <s v="CA-2014-138464"/>
    <x v="182"/>
    <d v="2014-07-13T00:00:00"/>
    <x v="408"/>
    <s v="United States"/>
    <s v="Seattle"/>
    <x v="1"/>
    <x v="4"/>
    <x v="742"/>
    <n v="86.38"/>
    <n v="3"/>
    <x v="1180"/>
    <s v="2014-07"/>
    <n v="4"/>
    <n v="47.606209499999999"/>
    <n v="-122.3320708"/>
  </r>
  <r>
    <s v="CA-2014-138464"/>
    <x v="182"/>
    <d v="2014-07-13T00:00:00"/>
    <x v="408"/>
    <s v="United States"/>
    <s v="Seattle"/>
    <x v="1"/>
    <x v="2"/>
    <x v="977"/>
    <n v="18.239999999999998"/>
    <n v="3"/>
    <x v="24"/>
    <s v="2014-07"/>
    <n v="4"/>
    <n v="47.606209499999999"/>
    <n v="-122.3320708"/>
  </r>
  <r>
    <s v="CA-2014-138464"/>
    <x v="182"/>
    <d v="2014-07-13T00:00:00"/>
    <x v="408"/>
    <s v="United States"/>
    <s v="Seattle"/>
    <x v="1"/>
    <x v="2"/>
    <x v="856"/>
    <n v="13.12"/>
    <n v="4"/>
    <x v="562"/>
    <s v="2014-07"/>
    <n v="4"/>
    <n v="47.606209499999999"/>
    <n v="-122.3320708"/>
  </r>
  <r>
    <s v="US-2011-165862"/>
    <x v="510"/>
    <d v="2011-07-17T00:00:00"/>
    <x v="45"/>
    <s v="United States"/>
    <s v="Los Angeles"/>
    <x v="0"/>
    <x v="6"/>
    <x v="978"/>
    <n v="351.22"/>
    <n v="3"/>
    <x v="1181"/>
    <s v="2011-07"/>
    <n v="4"/>
    <n v="34.052234200000001"/>
    <n v="-118.24368490000001"/>
  </r>
  <r>
    <s v="US-2011-106334"/>
    <x v="164"/>
    <d v="2012-01-02T00:00:00"/>
    <x v="79"/>
    <s v="United States"/>
    <s v="San Francisco"/>
    <x v="0"/>
    <x v="10"/>
    <x v="122"/>
    <n v="230.28"/>
    <n v="3"/>
    <x v="730"/>
    <s v="2011-12"/>
    <n v="6"/>
    <n v="37.774929499999999"/>
    <n v="-122.4194155"/>
  </r>
  <r>
    <s v="US-2011-106334"/>
    <x v="164"/>
    <d v="2012-01-02T00:00:00"/>
    <x v="79"/>
    <s v="United States"/>
    <s v="San Francisco"/>
    <x v="0"/>
    <x v="9"/>
    <x v="230"/>
    <n v="12.84"/>
    <n v="3"/>
    <x v="4"/>
    <s v="2011-12"/>
    <n v="6"/>
    <n v="37.774929499999999"/>
    <n v="-122.4194155"/>
  </r>
  <r>
    <s v="US-2014-117331"/>
    <x v="254"/>
    <d v="2014-10-29T00:00:00"/>
    <x v="353"/>
    <s v="United States"/>
    <s v="Glendale"/>
    <x v="3"/>
    <x v="4"/>
    <x v="319"/>
    <n v="8.56"/>
    <n v="1"/>
    <x v="1182"/>
    <s v="2014-10"/>
    <n v="7"/>
    <n v="33.538652300000003"/>
    <n v="-112.18598660000001"/>
  </r>
  <r>
    <s v="CA-2012-118871"/>
    <x v="511"/>
    <d v="2012-12-09T00:00:00"/>
    <x v="313"/>
    <s v="United States"/>
    <s v="Los Angeles"/>
    <x v="0"/>
    <x v="13"/>
    <x v="979"/>
    <n v="271.44"/>
    <n v="3"/>
    <x v="1183"/>
    <s v="2012-12"/>
    <n v="5"/>
    <n v="34.052234200000001"/>
    <n v="-118.24368490000001"/>
  </r>
  <r>
    <s v="CA-2012-118871"/>
    <x v="511"/>
    <d v="2012-12-09T00:00:00"/>
    <x v="313"/>
    <s v="United States"/>
    <s v="Los Angeles"/>
    <x v="0"/>
    <x v="3"/>
    <x v="980"/>
    <n v="110.35"/>
    <n v="3"/>
    <x v="26"/>
    <s v="2012-12"/>
    <n v="5"/>
    <n v="34.052234200000001"/>
    <n v="-118.24368490000001"/>
  </r>
  <r>
    <s v="CA-2012-118871"/>
    <x v="511"/>
    <d v="2012-12-09T00:00:00"/>
    <x v="313"/>
    <s v="United States"/>
    <s v="Los Angeles"/>
    <x v="0"/>
    <x v="1"/>
    <x v="981"/>
    <n v="36.4"/>
    <n v="5"/>
    <x v="1184"/>
    <s v="2012-12"/>
    <n v="5"/>
    <n v="34.052234200000001"/>
    <n v="-118.24368490000001"/>
  </r>
  <r>
    <s v="CA-2011-101175"/>
    <x v="124"/>
    <d v="2011-12-14T00:00:00"/>
    <x v="401"/>
    <s v="United States"/>
    <s v="Mesa"/>
    <x v="3"/>
    <x v="7"/>
    <x v="982"/>
    <n v="100.7"/>
    <n v="6"/>
    <x v="540"/>
    <s v="2011-12"/>
    <n v="5"/>
    <n v="33.4151843"/>
    <n v="-111.8314724"/>
  </r>
  <r>
    <s v="CA-2011-169460"/>
    <x v="512"/>
    <d v="2011-04-21T00:00:00"/>
    <x v="443"/>
    <s v="United States"/>
    <s v="San Jose"/>
    <x v="0"/>
    <x v="1"/>
    <x v="983"/>
    <n v="76.14"/>
    <n v="3"/>
    <x v="1185"/>
    <s v="2011-04"/>
    <n v="2"/>
    <n v="37.338740000000001"/>
    <n v="-121.88525250000001"/>
  </r>
  <r>
    <s v="CA-2014-126662"/>
    <x v="513"/>
    <d v="2014-07-22T00:00:00"/>
    <x v="337"/>
    <s v="United States"/>
    <s v="Los Angeles"/>
    <x v="0"/>
    <x v="14"/>
    <x v="984"/>
    <n v="479.98"/>
    <n v="2"/>
    <x v="1186"/>
    <s v="2014-07"/>
    <n v="4"/>
    <n v="34.052234200000001"/>
    <n v="-118.24368490000001"/>
  </r>
  <r>
    <s v="US-2011-121734"/>
    <x v="514"/>
    <d v="2011-04-16T00:00:00"/>
    <x v="338"/>
    <s v="United States"/>
    <s v="Lewiston"/>
    <x v="9"/>
    <x v="4"/>
    <x v="529"/>
    <n v="9.58"/>
    <n v="1"/>
    <x v="413"/>
    <s v="2011-04"/>
    <n v="5"/>
    <n v="46.400408900000002"/>
    <n v="-117.0011889"/>
  </r>
  <r>
    <s v="US-2013-100405"/>
    <x v="138"/>
    <d v="2013-08-29T00:00:00"/>
    <x v="464"/>
    <s v="United States"/>
    <s v="Los Angeles"/>
    <x v="0"/>
    <x v="2"/>
    <x v="985"/>
    <n v="8.26"/>
    <n v="2"/>
    <x v="838"/>
    <s v="2013-08"/>
    <n v="2"/>
    <n v="34.052234200000001"/>
    <n v="-118.24368490000001"/>
  </r>
  <r>
    <s v="US-2014-163790"/>
    <x v="369"/>
    <d v="2014-11-05T00:00:00"/>
    <x v="332"/>
    <s v="United States"/>
    <s v="Danville"/>
    <x v="0"/>
    <x v="13"/>
    <x v="273"/>
    <n v="76.58"/>
    <n v="7"/>
    <x v="1187"/>
    <s v="2014-11"/>
    <n v="2"/>
    <n v="37.821592899999999"/>
    <n v="-121.99996059999999"/>
  </r>
  <r>
    <s v="US-2014-163790"/>
    <x v="369"/>
    <d v="2014-11-05T00:00:00"/>
    <x v="332"/>
    <s v="United States"/>
    <s v="Danville"/>
    <x v="0"/>
    <x v="2"/>
    <x v="986"/>
    <n v="8.8000000000000007"/>
    <n v="5"/>
    <x v="14"/>
    <s v="2014-11"/>
    <n v="2"/>
    <n v="37.821592899999999"/>
    <n v="-121.99996059999999"/>
  </r>
  <r>
    <s v="US-2014-163790"/>
    <x v="369"/>
    <d v="2014-11-05T00:00:00"/>
    <x v="332"/>
    <s v="United States"/>
    <s v="Danville"/>
    <x v="0"/>
    <x v="4"/>
    <x v="987"/>
    <n v="590.35"/>
    <n v="6"/>
    <x v="1188"/>
    <s v="2014-11"/>
    <n v="2"/>
    <n v="37.821592899999999"/>
    <n v="-121.99996059999999"/>
  </r>
  <r>
    <s v="US-2014-163790"/>
    <x v="369"/>
    <d v="2014-11-05T00:00:00"/>
    <x v="332"/>
    <s v="United States"/>
    <s v="Danville"/>
    <x v="0"/>
    <x v="11"/>
    <x v="988"/>
    <n v="5.58"/>
    <n v="3"/>
    <x v="1189"/>
    <s v="2014-11"/>
    <n v="2"/>
    <n v="37.821592899999999"/>
    <n v="-121.99996059999999"/>
  </r>
  <r>
    <s v="US-2014-163790"/>
    <x v="369"/>
    <d v="2014-11-05T00:00:00"/>
    <x v="332"/>
    <s v="United States"/>
    <s v="Danville"/>
    <x v="0"/>
    <x v="1"/>
    <x v="989"/>
    <n v="25.02"/>
    <n v="3"/>
    <x v="547"/>
    <s v="2014-11"/>
    <n v="2"/>
    <n v="37.821592899999999"/>
    <n v="-121.99996059999999"/>
  </r>
  <r>
    <s v="US-2014-163790"/>
    <x v="369"/>
    <d v="2014-11-05T00:00:00"/>
    <x v="332"/>
    <s v="United States"/>
    <s v="Danville"/>
    <x v="0"/>
    <x v="7"/>
    <x v="715"/>
    <n v="452.55"/>
    <n v="7"/>
    <x v="1190"/>
    <s v="2014-11"/>
    <n v="2"/>
    <n v="37.821592899999999"/>
    <n v="-121.99996059999999"/>
  </r>
  <r>
    <s v="CA-2013-129868"/>
    <x v="189"/>
    <d v="2014-01-01T00:00:00"/>
    <x v="463"/>
    <s v="United States"/>
    <s v="Los Angeles"/>
    <x v="0"/>
    <x v="12"/>
    <x v="583"/>
    <n v="17.760000000000002"/>
    <n v="2"/>
    <x v="1191"/>
    <s v="2013-12"/>
    <n v="5"/>
    <n v="34.052234200000001"/>
    <n v="-118.24368490000001"/>
  </r>
  <r>
    <s v="CA-2013-129868"/>
    <x v="189"/>
    <d v="2014-01-01T00:00:00"/>
    <x v="463"/>
    <s v="United States"/>
    <s v="Los Angeles"/>
    <x v="0"/>
    <x v="3"/>
    <x v="3"/>
    <n v="302.38"/>
    <n v="2"/>
    <x v="1075"/>
    <s v="2013-12"/>
    <n v="5"/>
    <n v="34.052234200000001"/>
    <n v="-118.24368490000001"/>
  </r>
  <r>
    <s v="CA-2013-129868"/>
    <x v="189"/>
    <d v="2014-01-01T00:00:00"/>
    <x v="463"/>
    <s v="United States"/>
    <s v="Los Angeles"/>
    <x v="0"/>
    <x v="10"/>
    <x v="990"/>
    <n v="146.35"/>
    <n v="3"/>
    <x v="1192"/>
    <s v="2013-12"/>
    <n v="5"/>
    <n v="34.052234200000001"/>
    <n v="-118.24368490000001"/>
  </r>
  <r>
    <s v="CA-2013-129868"/>
    <x v="189"/>
    <d v="2014-01-01T00:00:00"/>
    <x v="463"/>
    <s v="United States"/>
    <s v="Los Angeles"/>
    <x v="0"/>
    <x v="5"/>
    <x v="991"/>
    <n v="7.9"/>
    <n v="2"/>
    <x v="1193"/>
    <s v="2013-12"/>
    <n v="5"/>
    <n v="34.052234200000001"/>
    <n v="-118.24368490000001"/>
  </r>
  <r>
    <s v="CA-2013-129868"/>
    <x v="189"/>
    <d v="2014-01-01T00:00:00"/>
    <x v="463"/>
    <s v="United States"/>
    <s v="Los Angeles"/>
    <x v="0"/>
    <x v="6"/>
    <x v="341"/>
    <n v="902.71"/>
    <n v="3"/>
    <x v="1194"/>
    <s v="2013-12"/>
    <n v="5"/>
    <n v="34.052234200000001"/>
    <n v="-118.24368490000001"/>
  </r>
  <r>
    <s v="CA-2013-129868"/>
    <x v="189"/>
    <d v="2014-01-01T00:00:00"/>
    <x v="463"/>
    <s v="United States"/>
    <s v="Los Angeles"/>
    <x v="0"/>
    <x v="2"/>
    <x v="238"/>
    <n v="53.97"/>
    <n v="3"/>
    <x v="867"/>
    <s v="2013-12"/>
    <n v="5"/>
    <n v="34.052234200000001"/>
    <n v="-118.24368490000001"/>
  </r>
  <r>
    <s v="US-2014-141852"/>
    <x v="286"/>
    <d v="2014-11-15T00:00:00"/>
    <x v="60"/>
    <s v="United States"/>
    <s v="Oceanside"/>
    <x v="0"/>
    <x v="1"/>
    <x v="130"/>
    <n v="47.12"/>
    <n v="8"/>
    <x v="1195"/>
    <s v="2014-11"/>
    <n v="5"/>
    <n v="33.195869600000002"/>
    <n v="-117.3794834"/>
  </r>
  <r>
    <s v="CA-2014-145219"/>
    <x v="322"/>
    <d v="2014-12-26T00:00:00"/>
    <x v="465"/>
    <s v="United States"/>
    <s v="Los Angeles"/>
    <x v="0"/>
    <x v="14"/>
    <x v="95"/>
    <n v="2879.95"/>
    <n v="6"/>
    <x v="1196"/>
    <s v="2014-12"/>
    <n v="1"/>
    <n v="34.052234200000001"/>
    <n v="-118.24368490000001"/>
  </r>
  <r>
    <s v="CA-2014-145219"/>
    <x v="322"/>
    <d v="2014-12-26T00:00:00"/>
    <x v="465"/>
    <s v="United States"/>
    <s v="Los Angeles"/>
    <x v="0"/>
    <x v="4"/>
    <x v="151"/>
    <n v="90.48"/>
    <n v="3"/>
    <x v="1197"/>
    <s v="2014-12"/>
    <n v="1"/>
    <n v="34.052234200000001"/>
    <n v="-118.24368490000001"/>
  </r>
  <r>
    <s v="CA-2014-168396"/>
    <x v="515"/>
    <d v="2014-08-09T00:00:00"/>
    <x v="466"/>
    <s v="United States"/>
    <s v="San Francisco"/>
    <x v="0"/>
    <x v="0"/>
    <x v="170"/>
    <n v="51.75"/>
    <n v="5"/>
    <x v="930"/>
    <s v="2014-08"/>
    <n v="5"/>
    <n v="37.774929499999999"/>
    <n v="-122.4194155"/>
  </r>
  <r>
    <s v="CA-2014-168396"/>
    <x v="515"/>
    <d v="2014-08-09T00:00:00"/>
    <x v="466"/>
    <s v="United States"/>
    <s v="San Francisco"/>
    <x v="0"/>
    <x v="1"/>
    <x v="992"/>
    <n v="123.96"/>
    <n v="3"/>
    <x v="1198"/>
    <s v="2014-08"/>
    <n v="5"/>
    <n v="37.774929499999999"/>
    <n v="-122.4194155"/>
  </r>
  <r>
    <s v="CA-2012-130456"/>
    <x v="109"/>
    <d v="2012-08-26T00:00:00"/>
    <x v="467"/>
    <s v="United States"/>
    <s v="San Francisco"/>
    <x v="0"/>
    <x v="15"/>
    <x v="993"/>
    <n v="586.4"/>
    <n v="6"/>
    <x v="1199"/>
    <s v="2012-08"/>
    <n v="5"/>
    <n v="37.774929499999999"/>
    <n v="-122.4194155"/>
  </r>
  <r>
    <s v="CA-2012-130456"/>
    <x v="109"/>
    <d v="2012-08-26T00:00:00"/>
    <x v="467"/>
    <s v="United States"/>
    <s v="San Francisco"/>
    <x v="0"/>
    <x v="7"/>
    <x v="217"/>
    <n v="80.98"/>
    <n v="1"/>
    <x v="1200"/>
    <s v="2012-08"/>
    <n v="5"/>
    <n v="37.774929499999999"/>
    <n v="-122.4194155"/>
  </r>
  <r>
    <s v="CA-2014-116288"/>
    <x v="516"/>
    <d v="2014-03-18T00:00:00"/>
    <x v="468"/>
    <s v="United States"/>
    <s v="San Francisco"/>
    <x v="0"/>
    <x v="7"/>
    <x v="217"/>
    <n v="242.94"/>
    <n v="3"/>
    <x v="217"/>
    <s v="2014-03"/>
    <n v="5"/>
    <n v="37.774929499999999"/>
    <n v="-122.4194155"/>
  </r>
  <r>
    <s v="CA-2014-168228"/>
    <x v="517"/>
    <d v="2014-04-30T00:00:00"/>
    <x v="154"/>
    <s v="United States"/>
    <s v="Los Angeles"/>
    <x v="0"/>
    <x v="2"/>
    <x v="994"/>
    <n v="123.92"/>
    <n v="4"/>
    <x v="1201"/>
    <s v="2014-04"/>
    <n v="2"/>
    <n v="34.052234200000001"/>
    <n v="-118.24368490000001"/>
  </r>
  <r>
    <s v="CA-2014-168228"/>
    <x v="517"/>
    <d v="2014-04-30T00:00:00"/>
    <x v="154"/>
    <s v="United States"/>
    <s v="Los Angeles"/>
    <x v="0"/>
    <x v="2"/>
    <x v="985"/>
    <n v="12.39"/>
    <n v="3"/>
    <x v="932"/>
    <s v="2014-04"/>
    <n v="2"/>
    <n v="34.052234200000001"/>
    <n v="-118.24368490000001"/>
  </r>
  <r>
    <s v="CA-2014-168228"/>
    <x v="517"/>
    <d v="2014-04-30T00:00:00"/>
    <x v="154"/>
    <s v="United States"/>
    <s v="Los Angeles"/>
    <x v="0"/>
    <x v="2"/>
    <x v="844"/>
    <n v="47.3"/>
    <n v="2"/>
    <x v="977"/>
    <s v="2014-04"/>
    <n v="2"/>
    <n v="34.052234200000001"/>
    <n v="-118.24368490000001"/>
  </r>
  <r>
    <s v="CA-2014-130141"/>
    <x v="487"/>
    <d v="2014-10-25T00:00:00"/>
    <x v="469"/>
    <s v="United States"/>
    <s v="Fort Collins"/>
    <x v="5"/>
    <x v="4"/>
    <x v="154"/>
    <n v="3.17"/>
    <n v="4"/>
    <x v="1202"/>
    <s v="2014-10"/>
    <n v="2"/>
    <n v="40.5852602"/>
    <n v="-105.084423"/>
  </r>
  <r>
    <s v="CA-2014-130141"/>
    <x v="487"/>
    <d v="2014-10-25T00:00:00"/>
    <x v="469"/>
    <s v="United States"/>
    <s v="Fort Collins"/>
    <x v="5"/>
    <x v="10"/>
    <x v="995"/>
    <n v="579.14"/>
    <n v="4"/>
    <x v="1203"/>
    <s v="2014-10"/>
    <n v="2"/>
    <n v="40.5852602"/>
    <n v="-105.084423"/>
  </r>
  <r>
    <s v="CA-2012-147501"/>
    <x v="518"/>
    <d v="2012-08-06T00:00:00"/>
    <x v="470"/>
    <s v="United States"/>
    <s v="Seattle"/>
    <x v="1"/>
    <x v="4"/>
    <x v="996"/>
    <n v="6.37"/>
    <n v="2"/>
    <x v="1159"/>
    <s v="2012-08"/>
    <n v="4"/>
    <n v="47.606209499999999"/>
    <n v="-122.3320708"/>
  </r>
  <r>
    <s v="CA-2012-147501"/>
    <x v="518"/>
    <d v="2012-08-06T00:00:00"/>
    <x v="470"/>
    <s v="United States"/>
    <s v="Seattle"/>
    <x v="1"/>
    <x v="16"/>
    <x v="760"/>
    <n v="558.4"/>
    <n v="2"/>
    <x v="948"/>
    <s v="2012-08"/>
    <n v="4"/>
    <n v="47.606209499999999"/>
    <n v="-122.3320708"/>
  </r>
  <r>
    <s v="CA-2014-129357"/>
    <x v="118"/>
    <d v="2014-05-20T00:00:00"/>
    <x v="440"/>
    <s v="United States"/>
    <s v="Seattle"/>
    <x v="1"/>
    <x v="9"/>
    <x v="997"/>
    <n v="440.19"/>
    <n v="9"/>
    <x v="1204"/>
    <s v="2014-05"/>
    <n v="5"/>
    <n v="47.606209499999999"/>
    <n v="-122.3320708"/>
  </r>
  <r>
    <s v="CA-2014-129357"/>
    <x v="118"/>
    <d v="2014-05-20T00:00:00"/>
    <x v="440"/>
    <s v="United States"/>
    <s v="Seattle"/>
    <x v="1"/>
    <x v="12"/>
    <x v="184"/>
    <n v="64.400000000000006"/>
    <n v="5"/>
    <x v="232"/>
    <s v="2014-05"/>
    <n v="5"/>
    <n v="47.606209499999999"/>
    <n v="-122.3320708"/>
  </r>
  <r>
    <s v="CA-2014-150987"/>
    <x v="519"/>
    <d v="2014-04-13T00:00:00"/>
    <x v="270"/>
    <s v="United States"/>
    <s v="San Francisco"/>
    <x v="0"/>
    <x v="9"/>
    <x v="652"/>
    <n v="244.55"/>
    <n v="5"/>
    <x v="536"/>
    <s v="2014-04"/>
    <n v="4"/>
    <n v="37.774929499999999"/>
    <n v="-122.4194155"/>
  </r>
  <r>
    <s v="CA-2014-150987"/>
    <x v="519"/>
    <d v="2014-04-13T00:00:00"/>
    <x v="270"/>
    <s v="United States"/>
    <s v="San Francisco"/>
    <x v="0"/>
    <x v="9"/>
    <x v="901"/>
    <n v="195.76"/>
    <n v="4"/>
    <x v="1205"/>
    <s v="2014-04"/>
    <n v="4"/>
    <n v="37.774929499999999"/>
    <n v="-122.4194155"/>
  </r>
  <r>
    <s v="CA-2014-159107"/>
    <x v="57"/>
    <d v="2014-06-27T00:00:00"/>
    <x v="269"/>
    <s v="United States"/>
    <s v="San Francisco"/>
    <x v="0"/>
    <x v="11"/>
    <x v="998"/>
    <n v="2.88"/>
    <n v="1"/>
    <x v="1206"/>
    <s v="2014-06"/>
    <n v="2"/>
    <n v="37.774929499999999"/>
    <n v="-122.4194155"/>
  </r>
  <r>
    <s v="CA-2013-116547"/>
    <x v="520"/>
    <d v="2013-01-17T00:00:00"/>
    <x v="440"/>
    <s v="United States"/>
    <s v="Seattle"/>
    <x v="1"/>
    <x v="1"/>
    <x v="663"/>
    <n v="79.92"/>
    <n v="4"/>
    <x v="1207"/>
    <s v="2013-01"/>
    <n v="7"/>
    <n v="47.606209499999999"/>
    <n v="-122.3320708"/>
  </r>
  <r>
    <s v="CA-2013-116547"/>
    <x v="520"/>
    <d v="2013-01-17T00:00:00"/>
    <x v="440"/>
    <s v="United States"/>
    <s v="Seattle"/>
    <x v="1"/>
    <x v="8"/>
    <x v="999"/>
    <n v="69.98"/>
    <n v="2"/>
    <x v="112"/>
    <s v="2013-01"/>
    <n v="7"/>
    <n v="47.606209499999999"/>
    <n v="-122.3320708"/>
  </r>
  <r>
    <s v="CA-2011-114510"/>
    <x v="252"/>
    <d v="2011-03-19T00:00:00"/>
    <x v="328"/>
    <s v="United States"/>
    <s v="Logan"/>
    <x v="2"/>
    <x v="4"/>
    <x v="817"/>
    <n v="33.090000000000003"/>
    <n v="4"/>
    <x v="893"/>
    <s v="2011-03"/>
    <n v="5"/>
    <n v="41.736980299999999"/>
    <n v="-111.8338359"/>
  </r>
  <r>
    <s v="CA-2011-114510"/>
    <x v="252"/>
    <d v="2011-03-19T00:00:00"/>
    <x v="328"/>
    <s v="United States"/>
    <s v="Logan"/>
    <x v="2"/>
    <x v="7"/>
    <x v="217"/>
    <n v="80.98"/>
    <n v="1"/>
    <x v="1200"/>
    <s v="2011-03"/>
    <n v="5"/>
    <n v="41.736980299999999"/>
    <n v="-111.8338359"/>
  </r>
  <r>
    <s v="CA-2011-114510"/>
    <x v="252"/>
    <d v="2011-03-19T00:00:00"/>
    <x v="328"/>
    <s v="United States"/>
    <s v="Logan"/>
    <x v="2"/>
    <x v="8"/>
    <x v="1000"/>
    <n v="82.8"/>
    <n v="12"/>
    <x v="499"/>
    <s v="2011-03"/>
    <n v="5"/>
    <n v="41.736980299999999"/>
    <n v="-111.8338359"/>
  </r>
  <r>
    <s v="CA-2011-114510"/>
    <x v="252"/>
    <d v="2011-03-19T00:00:00"/>
    <x v="328"/>
    <s v="United States"/>
    <s v="Logan"/>
    <x v="2"/>
    <x v="7"/>
    <x v="57"/>
    <n v="21.36"/>
    <n v="2"/>
    <x v="1208"/>
    <s v="2011-03"/>
    <n v="5"/>
    <n v="41.736980299999999"/>
    <n v="-111.8338359"/>
  </r>
  <r>
    <s v="CA-2011-114510"/>
    <x v="252"/>
    <d v="2011-03-19T00:00:00"/>
    <x v="328"/>
    <s v="United States"/>
    <s v="Logan"/>
    <x v="2"/>
    <x v="4"/>
    <x v="846"/>
    <n v="62.05"/>
    <n v="2"/>
    <x v="1209"/>
    <s v="2011-03"/>
    <n v="5"/>
    <n v="41.736980299999999"/>
    <n v="-111.8338359"/>
  </r>
  <r>
    <s v="CA-2011-138681"/>
    <x v="396"/>
    <d v="2011-12-22T00:00:00"/>
    <x v="335"/>
    <s v="United States"/>
    <s v="Tucson"/>
    <x v="3"/>
    <x v="1"/>
    <x v="677"/>
    <n v="51.97"/>
    <n v="2"/>
    <x v="861"/>
    <s v="2011-12"/>
    <n v="2"/>
    <n v="32.253978699999998"/>
    <n v="-110.9741769"/>
  </r>
  <r>
    <s v="CA-2011-138681"/>
    <x v="396"/>
    <d v="2011-12-22T00:00:00"/>
    <x v="335"/>
    <s v="United States"/>
    <s v="Tucson"/>
    <x v="3"/>
    <x v="8"/>
    <x v="75"/>
    <n v="71.98"/>
    <n v="3"/>
    <x v="1210"/>
    <s v="2011-12"/>
    <n v="2"/>
    <n v="32.253978699999998"/>
    <n v="-110.9741769"/>
  </r>
  <r>
    <s v="CA-2011-138681"/>
    <x v="396"/>
    <d v="2011-12-22T00:00:00"/>
    <x v="335"/>
    <s v="United States"/>
    <s v="Tucson"/>
    <x v="3"/>
    <x v="10"/>
    <x v="1001"/>
    <n v="242.35"/>
    <n v="3"/>
    <x v="1211"/>
    <s v="2011-12"/>
    <n v="2"/>
    <n v="32.253978699999998"/>
    <n v="-110.9741769"/>
  </r>
  <r>
    <s v="CA-2011-138681"/>
    <x v="396"/>
    <d v="2011-12-22T00:00:00"/>
    <x v="335"/>
    <s v="United States"/>
    <s v="Tucson"/>
    <x v="3"/>
    <x v="9"/>
    <x v="670"/>
    <n v="221.92"/>
    <n v="5"/>
    <x v="1212"/>
    <s v="2011-12"/>
    <n v="2"/>
    <n v="32.253978699999998"/>
    <n v="-110.9741769"/>
  </r>
  <r>
    <s v="CA-2011-138681"/>
    <x v="396"/>
    <d v="2011-12-22T00:00:00"/>
    <x v="335"/>
    <s v="United States"/>
    <s v="Tucson"/>
    <x v="3"/>
    <x v="9"/>
    <x v="1002"/>
    <n v="8.4499999999999993"/>
    <n v="2"/>
    <x v="1213"/>
    <s v="2011-12"/>
    <n v="2"/>
    <n v="32.253978699999998"/>
    <n v="-110.9741769"/>
  </r>
  <r>
    <s v="CA-2014-138149"/>
    <x v="79"/>
    <d v="2014-07-01T00:00:00"/>
    <x v="273"/>
    <s v="United States"/>
    <s v="Los Angeles"/>
    <x v="0"/>
    <x v="4"/>
    <x v="560"/>
    <n v="895.92"/>
    <n v="5"/>
    <x v="601"/>
    <s v="2014-06"/>
    <n v="1"/>
    <n v="34.052234200000001"/>
    <n v="-118.24368490000001"/>
  </r>
  <r>
    <s v="CA-2014-138149"/>
    <x v="79"/>
    <d v="2014-07-01T00:00:00"/>
    <x v="273"/>
    <s v="United States"/>
    <s v="Los Angeles"/>
    <x v="0"/>
    <x v="7"/>
    <x v="35"/>
    <n v="130.71"/>
    <n v="3"/>
    <x v="1214"/>
    <s v="2014-06"/>
    <n v="1"/>
    <n v="34.052234200000001"/>
    <n v="-118.24368490000001"/>
  </r>
  <r>
    <s v="CA-2014-138149"/>
    <x v="79"/>
    <d v="2014-07-01T00:00:00"/>
    <x v="273"/>
    <s v="United States"/>
    <s v="Los Angeles"/>
    <x v="0"/>
    <x v="2"/>
    <x v="1003"/>
    <n v="11.68"/>
    <n v="2"/>
    <x v="1215"/>
    <s v="2014-06"/>
    <n v="1"/>
    <n v="34.052234200000001"/>
    <n v="-118.24368490000001"/>
  </r>
  <r>
    <s v="CA-2014-138149"/>
    <x v="79"/>
    <d v="2014-07-01T00:00:00"/>
    <x v="273"/>
    <s v="United States"/>
    <s v="Los Angeles"/>
    <x v="0"/>
    <x v="8"/>
    <x v="511"/>
    <n v="62.31"/>
    <n v="3"/>
    <x v="1216"/>
    <s v="2014-06"/>
    <n v="1"/>
    <n v="34.052234200000001"/>
    <n v="-118.24368490000001"/>
  </r>
  <r>
    <s v="CA-2014-121643"/>
    <x v="521"/>
    <d v="2014-05-21T00:00:00"/>
    <x v="183"/>
    <s v="United States"/>
    <s v="Portland"/>
    <x v="4"/>
    <x v="3"/>
    <x v="1004"/>
    <n v="344.7"/>
    <n v="2"/>
    <x v="1217"/>
    <s v="2014-05"/>
    <n v="2"/>
    <n v="45.515231999999997"/>
    <n v="-122.6783853"/>
  </r>
  <r>
    <s v="US-2012-122910"/>
    <x v="359"/>
    <d v="2012-05-16T00:00:00"/>
    <x v="156"/>
    <s v="United States"/>
    <s v="Louisville"/>
    <x v="5"/>
    <x v="3"/>
    <x v="439"/>
    <n v="201.58"/>
    <n v="2"/>
    <x v="47"/>
    <s v="2012-05"/>
    <n v="4"/>
    <n v="39.977763000000003"/>
    <n v="-105.13192960000001"/>
  </r>
  <r>
    <s v="CA-2014-143126"/>
    <x v="343"/>
    <d v="2014-12-08T00:00:00"/>
    <x v="195"/>
    <s v="United States"/>
    <s v="Seattle"/>
    <x v="1"/>
    <x v="6"/>
    <x v="1005"/>
    <n v="521.96"/>
    <n v="2"/>
    <x v="1218"/>
    <s v="2014-12"/>
    <n v="4"/>
    <n v="47.606209499999999"/>
    <n v="-122.3320708"/>
  </r>
  <r>
    <s v="CA-2012-109736"/>
    <x v="522"/>
    <d v="2012-10-11T00:00:00"/>
    <x v="471"/>
    <s v="United States"/>
    <s v="San Francisco"/>
    <x v="0"/>
    <x v="9"/>
    <x v="191"/>
    <n v="45.36"/>
    <n v="7"/>
    <x v="503"/>
    <s v="2012-10"/>
    <n v="1"/>
    <n v="37.774929499999999"/>
    <n v="-122.4194155"/>
  </r>
  <r>
    <s v="CA-2012-142601"/>
    <x v="523"/>
    <d v="2012-04-20T00:00:00"/>
    <x v="472"/>
    <s v="United States"/>
    <s v="Los Angeles"/>
    <x v="0"/>
    <x v="7"/>
    <x v="1006"/>
    <n v="947.17"/>
    <n v="7"/>
    <x v="1219"/>
    <s v="2012-04"/>
    <n v="2"/>
    <n v="34.052234200000001"/>
    <n v="-118.24368490000001"/>
  </r>
  <r>
    <s v="CA-2012-142601"/>
    <x v="523"/>
    <d v="2012-04-20T00:00:00"/>
    <x v="472"/>
    <s v="United States"/>
    <s v="Los Angeles"/>
    <x v="0"/>
    <x v="9"/>
    <x v="1007"/>
    <n v="61.96"/>
    <n v="2"/>
    <x v="1220"/>
    <s v="2012-04"/>
    <n v="2"/>
    <n v="34.052234200000001"/>
    <n v="-118.24368490000001"/>
  </r>
  <r>
    <s v="US-2014-135230"/>
    <x v="490"/>
    <d v="2014-09-08T00:00:00"/>
    <x v="98"/>
    <s v="United States"/>
    <s v="Seattle"/>
    <x v="1"/>
    <x v="2"/>
    <x v="57"/>
    <n v="7.58"/>
    <n v="1"/>
    <x v="468"/>
    <s v="2014-09"/>
    <n v="6"/>
    <n v="47.606209499999999"/>
    <n v="-122.3320708"/>
  </r>
  <r>
    <s v="CA-2011-123323"/>
    <x v="524"/>
    <d v="2011-11-12T00:00:00"/>
    <x v="473"/>
    <s v="United States"/>
    <s v="San Francisco"/>
    <x v="0"/>
    <x v="4"/>
    <x v="359"/>
    <n v="123.14"/>
    <n v="7"/>
    <x v="1221"/>
    <s v="2011-11"/>
    <n v="5"/>
    <n v="37.774929499999999"/>
    <n v="-122.4194155"/>
  </r>
  <r>
    <s v="US-2012-103996"/>
    <x v="474"/>
    <d v="2012-03-31T00:00:00"/>
    <x v="474"/>
    <s v="United States"/>
    <s v="San Diego"/>
    <x v="0"/>
    <x v="9"/>
    <x v="39"/>
    <n v="212.64"/>
    <n v="6"/>
    <x v="1222"/>
    <s v="2012-03"/>
    <n v="2"/>
    <n v="32.715738000000002"/>
    <n v="-117.1610838"/>
  </r>
  <r>
    <s v="US-2012-103996"/>
    <x v="474"/>
    <d v="2012-03-31T00:00:00"/>
    <x v="474"/>
    <s v="United States"/>
    <s v="San Diego"/>
    <x v="0"/>
    <x v="9"/>
    <x v="1008"/>
    <n v="9.8699999999999992"/>
    <n v="3"/>
    <x v="1223"/>
    <s v="2012-03"/>
    <n v="2"/>
    <n v="32.715738000000002"/>
    <n v="-117.1610838"/>
  </r>
  <r>
    <s v="US-2012-103996"/>
    <x v="474"/>
    <d v="2012-03-31T00:00:00"/>
    <x v="474"/>
    <s v="United States"/>
    <s v="San Diego"/>
    <x v="0"/>
    <x v="8"/>
    <x v="502"/>
    <n v="53.25"/>
    <n v="3"/>
    <x v="1224"/>
    <s v="2012-03"/>
    <n v="2"/>
    <n v="32.715738000000002"/>
    <n v="-117.1610838"/>
  </r>
  <r>
    <s v="US-2012-103996"/>
    <x v="474"/>
    <d v="2012-03-31T00:00:00"/>
    <x v="474"/>
    <s v="United States"/>
    <s v="San Diego"/>
    <x v="0"/>
    <x v="1"/>
    <x v="1009"/>
    <n v="19.920000000000002"/>
    <n v="3"/>
    <x v="1225"/>
    <s v="2012-03"/>
    <n v="2"/>
    <n v="32.715738000000002"/>
    <n v="-117.1610838"/>
  </r>
  <r>
    <s v="CA-2012-105725"/>
    <x v="479"/>
    <d v="2012-02-24T00:00:00"/>
    <x v="404"/>
    <s v="United States"/>
    <s v="Long Beach"/>
    <x v="0"/>
    <x v="0"/>
    <x v="389"/>
    <n v="61.06"/>
    <n v="2"/>
    <x v="1226"/>
    <s v="2012-02"/>
    <n v="6"/>
    <n v="33.770050400000002"/>
    <n v="-118.19373950000001"/>
  </r>
  <r>
    <s v="CA-2012-105725"/>
    <x v="479"/>
    <d v="2012-02-24T00:00:00"/>
    <x v="404"/>
    <s v="United States"/>
    <s v="Long Beach"/>
    <x v="0"/>
    <x v="6"/>
    <x v="1010"/>
    <n v="35.54"/>
    <n v="1"/>
    <x v="1227"/>
    <s v="2012-02"/>
    <n v="6"/>
    <n v="33.770050400000002"/>
    <n v="-118.19373950000001"/>
  </r>
  <r>
    <s v="CA-2014-164364"/>
    <x v="34"/>
    <d v="2014-11-17T00:00:00"/>
    <x v="475"/>
    <s v="United States"/>
    <s v="Seattle"/>
    <x v="1"/>
    <x v="0"/>
    <x v="1011"/>
    <n v="9.9600000000000009"/>
    <n v="2"/>
    <x v="235"/>
    <s v="2014-11"/>
    <n v="4"/>
    <n v="47.606209499999999"/>
    <n v="-122.3320708"/>
  </r>
  <r>
    <s v="CA-2014-164364"/>
    <x v="34"/>
    <d v="2014-11-17T00:00:00"/>
    <x v="475"/>
    <s v="United States"/>
    <s v="Seattle"/>
    <x v="1"/>
    <x v="2"/>
    <x v="1012"/>
    <n v="9.2100000000000009"/>
    <n v="3"/>
    <x v="1228"/>
    <s v="2014-11"/>
    <n v="4"/>
    <n v="47.606209499999999"/>
    <n v="-122.3320708"/>
  </r>
  <r>
    <s v="CA-2014-164364"/>
    <x v="34"/>
    <d v="2014-11-17T00:00:00"/>
    <x v="475"/>
    <s v="United States"/>
    <s v="Seattle"/>
    <x v="1"/>
    <x v="12"/>
    <x v="1013"/>
    <n v="27.93"/>
    <n v="3"/>
    <x v="1229"/>
    <s v="2014-11"/>
    <n v="4"/>
    <n v="47.606209499999999"/>
    <n v="-122.3320708"/>
  </r>
  <r>
    <s v="CA-2013-120005"/>
    <x v="525"/>
    <d v="2013-03-04T00:00:00"/>
    <x v="476"/>
    <s v="United States"/>
    <s v="San Francisco"/>
    <x v="0"/>
    <x v="12"/>
    <x v="849"/>
    <n v="25.35"/>
    <n v="3"/>
    <x v="1230"/>
    <s v="2013-03"/>
    <n v="0"/>
    <n v="37.774929499999999"/>
    <n v="-122.4194155"/>
  </r>
  <r>
    <s v="CA-2013-120005"/>
    <x v="525"/>
    <d v="2013-03-04T00:00:00"/>
    <x v="476"/>
    <s v="United States"/>
    <s v="San Francisco"/>
    <x v="0"/>
    <x v="1"/>
    <x v="913"/>
    <n v="35.28"/>
    <n v="3"/>
    <x v="346"/>
    <s v="2013-03"/>
    <n v="0"/>
    <n v="37.774929499999999"/>
    <n v="-122.4194155"/>
  </r>
  <r>
    <s v="CA-2013-123526"/>
    <x v="526"/>
    <d v="2013-12-26T00:00:00"/>
    <x v="477"/>
    <s v="United States"/>
    <s v="Seattle"/>
    <x v="1"/>
    <x v="9"/>
    <x v="352"/>
    <n v="33.4"/>
    <n v="5"/>
    <x v="210"/>
    <s v="2013-12"/>
    <n v="1"/>
    <n v="47.606209499999999"/>
    <n v="-122.3320708"/>
  </r>
  <r>
    <s v="CA-2013-127649"/>
    <x v="420"/>
    <d v="2013-10-10T00:00:00"/>
    <x v="152"/>
    <s v="United States"/>
    <s v="Spokane"/>
    <x v="1"/>
    <x v="16"/>
    <x v="760"/>
    <n v="837.6"/>
    <n v="3"/>
    <x v="868"/>
    <s v="2013-10"/>
    <n v="2"/>
    <n v="47.658780200000002"/>
    <n v="-117.42604660000001"/>
  </r>
  <r>
    <s v="CA-2011-112851"/>
    <x v="457"/>
    <d v="2011-09-21T00:00:00"/>
    <x v="478"/>
    <s v="United States"/>
    <s v="Chula Vista"/>
    <x v="0"/>
    <x v="13"/>
    <x v="1014"/>
    <n v="182.94"/>
    <n v="3"/>
    <x v="1140"/>
    <s v="2011-09"/>
    <n v="4"/>
    <n v="32.6400541"/>
    <n v="-117.08419550000001"/>
  </r>
  <r>
    <s v="CA-2014-123701"/>
    <x v="493"/>
    <d v="2014-11-28T00:00:00"/>
    <x v="115"/>
    <s v="United States"/>
    <s v="San Francisco"/>
    <x v="0"/>
    <x v="2"/>
    <x v="1015"/>
    <n v="27.76"/>
    <n v="4"/>
    <x v="9"/>
    <s v="2014-11"/>
    <n v="3"/>
    <n v="37.774929499999999"/>
    <n v="-122.4194155"/>
  </r>
  <r>
    <s v="US-2013-114888"/>
    <x v="284"/>
    <d v="2013-09-25T00:00:00"/>
    <x v="167"/>
    <s v="United States"/>
    <s v="San Francisco"/>
    <x v="0"/>
    <x v="4"/>
    <x v="214"/>
    <n v="11.95"/>
    <n v="3"/>
    <x v="635"/>
    <s v="2013-09"/>
    <n v="5"/>
    <n v="37.774929499999999"/>
    <n v="-122.4194155"/>
  </r>
  <r>
    <s v="US-2013-114888"/>
    <x v="284"/>
    <d v="2013-09-25T00:00:00"/>
    <x v="167"/>
    <s v="United States"/>
    <s v="San Francisco"/>
    <x v="0"/>
    <x v="12"/>
    <x v="1016"/>
    <n v="6.24"/>
    <n v="3"/>
    <x v="1231"/>
    <s v="2013-09"/>
    <n v="5"/>
    <n v="37.774929499999999"/>
    <n v="-122.4194155"/>
  </r>
  <r>
    <s v="US-2011-167262"/>
    <x v="275"/>
    <d v="2011-11-03T00:00:00"/>
    <x v="431"/>
    <s v="United States"/>
    <s v="Avondale"/>
    <x v="3"/>
    <x v="3"/>
    <x v="291"/>
    <n v="742.34"/>
    <n v="8"/>
    <x v="1232"/>
    <s v="2011-10"/>
    <n v="3"/>
    <n v="33.435597700000002"/>
    <n v="-112.3496021"/>
  </r>
  <r>
    <s v="CA-2014-108091"/>
    <x v="364"/>
    <d v="2014-11-22T00:00:00"/>
    <x v="435"/>
    <s v="United States"/>
    <s v="Escondido"/>
    <x v="0"/>
    <x v="2"/>
    <x v="1003"/>
    <n v="23.36"/>
    <n v="4"/>
    <x v="207"/>
    <s v="2014-11"/>
    <n v="5"/>
    <n v="33.119206800000001"/>
    <n v="-117.086421"/>
  </r>
  <r>
    <s v="CA-2012-104346"/>
    <x v="527"/>
    <d v="2012-12-16T00:00:00"/>
    <x v="2"/>
    <s v="United States"/>
    <s v="Colorado Springs"/>
    <x v="5"/>
    <x v="2"/>
    <x v="1017"/>
    <n v="13.12"/>
    <n v="5"/>
    <x v="1233"/>
    <s v="2012-12"/>
    <n v="5"/>
    <n v="38.833881599999998"/>
    <n v="-104.8213634"/>
  </r>
  <r>
    <s v="CA-2012-104346"/>
    <x v="527"/>
    <d v="2012-12-16T00:00:00"/>
    <x v="2"/>
    <s v="United States"/>
    <s v="Colorado Springs"/>
    <x v="5"/>
    <x v="15"/>
    <x v="1018"/>
    <n v="69.58"/>
    <n v="4"/>
    <x v="1234"/>
    <s v="2012-12"/>
    <n v="5"/>
    <n v="38.833881599999998"/>
    <n v="-104.8213634"/>
  </r>
  <r>
    <s v="CA-2012-104346"/>
    <x v="527"/>
    <d v="2012-12-16T00:00:00"/>
    <x v="2"/>
    <s v="United States"/>
    <s v="Colorado Springs"/>
    <x v="5"/>
    <x v="2"/>
    <x v="308"/>
    <n v="4.22"/>
    <n v="3"/>
    <x v="1235"/>
    <s v="2012-12"/>
    <n v="5"/>
    <n v="38.833881599999998"/>
    <n v="-104.8213634"/>
  </r>
  <r>
    <s v="CA-2012-104346"/>
    <x v="527"/>
    <d v="2012-12-16T00:00:00"/>
    <x v="2"/>
    <s v="United States"/>
    <s v="Colorado Springs"/>
    <x v="5"/>
    <x v="8"/>
    <x v="1019"/>
    <n v="58.08"/>
    <n v="4"/>
    <x v="1236"/>
    <s v="2012-12"/>
    <n v="5"/>
    <n v="38.833881599999998"/>
    <n v="-104.8213634"/>
  </r>
  <r>
    <s v="CA-2012-104346"/>
    <x v="527"/>
    <d v="2012-12-16T00:00:00"/>
    <x v="2"/>
    <s v="United States"/>
    <s v="Colorado Springs"/>
    <x v="5"/>
    <x v="1"/>
    <x v="1020"/>
    <n v="52.42"/>
    <n v="9"/>
    <x v="668"/>
    <s v="2012-12"/>
    <n v="5"/>
    <n v="38.833881599999998"/>
    <n v="-104.8213634"/>
  </r>
  <r>
    <s v="CA-2012-104346"/>
    <x v="527"/>
    <d v="2012-12-16T00:00:00"/>
    <x v="2"/>
    <s v="United States"/>
    <s v="Colorado Springs"/>
    <x v="5"/>
    <x v="1"/>
    <x v="1021"/>
    <n v="54.92"/>
    <n v="5"/>
    <x v="1237"/>
    <s v="2012-12"/>
    <n v="5"/>
    <n v="38.833881599999998"/>
    <n v="-104.8213634"/>
  </r>
  <r>
    <s v="CA-2012-104346"/>
    <x v="527"/>
    <d v="2012-12-16T00:00:00"/>
    <x v="2"/>
    <s v="United States"/>
    <s v="Colorado Springs"/>
    <x v="5"/>
    <x v="6"/>
    <x v="633"/>
    <n v="364.95"/>
    <n v="5"/>
    <x v="1238"/>
    <s v="2012-12"/>
    <n v="5"/>
    <n v="38.833881599999998"/>
    <n v="-104.8213634"/>
  </r>
  <r>
    <s v="CA-2012-104346"/>
    <x v="527"/>
    <d v="2012-12-16T00:00:00"/>
    <x v="2"/>
    <s v="United States"/>
    <s v="Colorado Springs"/>
    <x v="5"/>
    <x v="9"/>
    <x v="1022"/>
    <n v="85.06"/>
    <n v="3"/>
    <x v="1239"/>
    <s v="2012-12"/>
    <n v="5"/>
    <n v="38.833881599999998"/>
    <n v="-104.8213634"/>
  </r>
  <r>
    <s v="CA-2012-104346"/>
    <x v="527"/>
    <d v="2012-12-16T00:00:00"/>
    <x v="2"/>
    <s v="United States"/>
    <s v="Colorado Springs"/>
    <x v="5"/>
    <x v="9"/>
    <x v="1023"/>
    <n v="27.7"/>
    <n v="3"/>
    <x v="57"/>
    <s v="2012-12"/>
    <n v="5"/>
    <n v="38.833881599999998"/>
    <n v="-104.8213634"/>
  </r>
  <r>
    <s v="CA-2012-144722"/>
    <x v="212"/>
    <d v="2012-03-23T00:00:00"/>
    <x v="479"/>
    <s v="United States"/>
    <s v="Los Angeles"/>
    <x v="0"/>
    <x v="1"/>
    <x v="905"/>
    <n v="43.13"/>
    <n v="1"/>
    <x v="1240"/>
    <s v="2012-03"/>
    <n v="7"/>
    <n v="34.052234200000001"/>
    <n v="-118.24368490000001"/>
  </r>
  <r>
    <s v="CA-2012-137708"/>
    <x v="528"/>
    <d v="2012-11-25T00:00:00"/>
    <x v="480"/>
    <s v="United States"/>
    <s v="Los Angeles"/>
    <x v="0"/>
    <x v="9"/>
    <x v="462"/>
    <n v="37.94"/>
    <n v="2"/>
    <x v="860"/>
    <s v="2012-11"/>
    <n v="3"/>
    <n v="34.052234200000001"/>
    <n v="-118.24368490000001"/>
  </r>
  <r>
    <s v="CA-2012-137708"/>
    <x v="528"/>
    <d v="2012-11-25T00:00:00"/>
    <x v="480"/>
    <s v="United States"/>
    <s v="Los Angeles"/>
    <x v="0"/>
    <x v="9"/>
    <x v="770"/>
    <n v="42.8"/>
    <n v="10"/>
    <x v="1241"/>
    <s v="2012-11"/>
    <n v="3"/>
    <n v="34.052234200000001"/>
    <n v="-118.24368490000001"/>
  </r>
  <r>
    <s v="CA-2012-137708"/>
    <x v="528"/>
    <d v="2012-11-25T00:00:00"/>
    <x v="480"/>
    <s v="United States"/>
    <s v="Los Angeles"/>
    <x v="0"/>
    <x v="7"/>
    <x v="1024"/>
    <n v="33.630000000000003"/>
    <n v="3"/>
    <x v="1242"/>
    <s v="2012-11"/>
    <n v="3"/>
    <n v="34.052234200000001"/>
    <n v="-118.24368490000001"/>
  </r>
  <r>
    <s v="CA-2013-111696"/>
    <x v="529"/>
    <d v="2013-05-11T00:00:00"/>
    <x v="452"/>
    <s v="United States"/>
    <s v="Los Angeles"/>
    <x v="0"/>
    <x v="9"/>
    <x v="56"/>
    <n v="17.940000000000001"/>
    <n v="3"/>
    <x v="1243"/>
    <s v="2013-05"/>
    <n v="2"/>
    <n v="34.052234200000001"/>
    <n v="-118.24368490000001"/>
  </r>
  <r>
    <s v="CA-2013-134222"/>
    <x v="76"/>
    <d v="2013-07-12T00:00:00"/>
    <x v="106"/>
    <s v="United States"/>
    <s v="Yuma"/>
    <x v="3"/>
    <x v="4"/>
    <x v="152"/>
    <n v="44.86"/>
    <n v="6"/>
    <x v="1244"/>
    <s v="2013-07"/>
    <n v="1"/>
    <n v="32.6926512"/>
    <n v="-114.62769160000001"/>
  </r>
  <r>
    <s v="US-2014-136707"/>
    <x v="34"/>
    <d v="2014-11-16T00:00:00"/>
    <x v="481"/>
    <s v="United States"/>
    <s v="Los Angeles"/>
    <x v="0"/>
    <x v="4"/>
    <x v="1025"/>
    <n v="14.02"/>
    <n v="4"/>
    <x v="281"/>
    <s v="2014-11"/>
    <n v="3"/>
    <n v="34.052234200000001"/>
    <n v="-118.24368490000001"/>
  </r>
  <r>
    <s v="CA-2014-167661"/>
    <x v="530"/>
    <d v="2014-10-11T00:00:00"/>
    <x v="204"/>
    <s v="United States"/>
    <s v="San Francisco"/>
    <x v="0"/>
    <x v="4"/>
    <x v="531"/>
    <n v="39.92"/>
    <n v="5"/>
    <x v="1245"/>
    <s v="2014-10"/>
    <n v="5"/>
    <n v="37.774929499999999"/>
    <n v="-122.4194155"/>
  </r>
  <r>
    <s v="CA-2014-167661"/>
    <x v="530"/>
    <d v="2014-10-11T00:00:00"/>
    <x v="204"/>
    <s v="United States"/>
    <s v="San Francisco"/>
    <x v="0"/>
    <x v="9"/>
    <x v="706"/>
    <n v="61.96"/>
    <n v="2"/>
    <x v="1220"/>
    <s v="2014-10"/>
    <n v="5"/>
    <n v="37.774929499999999"/>
    <n v="-122.4194155"/>
  </r>
  <r>
    <s v="CA-2014-167661"/>
    <x v="530"/>
    <d v="2014-10-11T00:00:00"/>
    <x v="204"/>
    <s v="United States"/>
    <s v="San Francisco"/>
    <x v="0"/>
    <x v="4"/>
    <x v="293"/>
    <n v="19.940000000000001"/>
    <n v="4"/>
    <x v="294"/>
    <s v="2014-10"/>
    <n v="5"/>
    <n v="37.774929499999999"/>
    <n v="-122.4194155"/>
  </r>
  <r>
    <s v="US-2011-128685"/>
    <x v="214"/>
    <d v="2011-04-05T00:00:00"/>
    <x v="30"/>
    <s v="United States"/>
    <s v="Los Angeles"/>
    <x v="0"/>
    <x v="4"/>
    <x v="96"/>
    <n v="7.18"/>
    <n v="2"/>
    <x v="511"/>
    <s v="2011-04"/>
    <n v="1"/>
    <n v="34.052234200000001"/>
    <n v="-118.24368490000001"/>
  </r>
  <r>
    <s v="CA-2011-164469"/>
    <x v="153"/>
    <d v="2011-06-27T00:00:00"/>
    <x v="45"/>
    <s v="United States"/>
    <s v="Salem"/>
    <x v="4"/>
    <x v="3"/>
    <x v="1026"/>
    <n v="263.95999999999998"/>
    <n v="5"/>
    <x v="1246"/>
    <s v="2011-06"/>
    <n v="2"/>
    <n v="44.942897500000001"/>
    <n v="-123.03509630000001"/>
  </r>
  <r>
    <s v="CA-2011-164469"/>
    <x v="153"/>
    <d v="2011-06-27T00:00:00"/>
    <x v="45"/>
    <s v="United States"/>
    <s v="Salem"/>
    <x v="4"/>
    <x v="2"/>
    <x v="1027"/>
    <n v="71.63"/>
    <n v="11"/>
    <x v="1247"/>
    <s v="2011-06"/>
    <n v="2"/>
    <n v="44.942897500000001"/>
    <n v="-123.03509630000001"/>
  </r>
  <r>
    <s v="CA-2011-164469"/>
    <x v="153"/>
    <d v="2011-06-27T00:00:00"/>
    <x v="45"/>
    <s v="United States"/>
    <s v="Salem"/>
    <x v="4"/>
    <x v="2"/>
    <x v="1028"/>
    <n v="9.33"/>
    <n v="1"/>
    <x v="1248"/>
    <s v="2011-06"/>
    <n v="2"/>
    <n v="44.942897500000001"/>
    <n v="-123.03509630000001"/>
  </r>
  <r>
    <s v="CA-2011-107818"/>
    <x v="105"/>
    <d v="2011-09-14T00:00:00"/>
    <x v="260"/>
    <s v="United States"/>
    <s v="Pasco"/>
    <x v="1"/>
    <x v="2"/>
    <x v="480"/>
    <n v="5.88"/>
    <n v="2"/>
    <x v="585"/>
    <s v="2011-09"/>
    <n v="6"/>
    <n v="46.2305049"/>
    <n v="-119.09223160000001"/>
  </r>
  <r>
    <s v="CA-2011-107818"/>
    <x v="105"/>
    <d v="2011-09-14T00:00:00"/>
    <x v="260"/>
    <s v="United States"/>
    <s v="Pasco"/>
    <x v="1"/>
    <x v="10"/>
    <x v="1029"/>
    <n v="975.92"/>
    <n v="5"/>
    <x v="1249"/>
    <s v="2011-09"/>
    <n v="6"/>
    <n v="46.2305049"/>
    <n v="-119.09223160000001"/>
  </r>
  <r>
    <s v="CA-2011-107818"/>
    <x v="105"/>
    <d v="2011-09-14T00:00:00"/>
    <x v="260"/>
    <s v="United States"/>
    <s v="Pasco"/>
    <x v="1"/>
    <x v="2"/>
    <x v="1030"/>
    <n v="303.83999999999997"/>
    <n v="8"/>
    <x v="1250"/>
    <s v="2011-09"/>
    <n v="6"/>
    <n v="46.2305049"/>
    <n v="-119.09223160000001"/>
  </r>
  <r>
    <s v="CA-2011-107818"/>
    <x v="105"/>
    <d v="2011-09-14T00:00:00"/>
    <x v="260"/>
    <s v="United States"/>
    <s v="Pasco"/>
    <x v="1"/>
    <x v="7"/>
    <x v="217"/>
    <n v="485.88"/>
    <n v="6"/>
    <x v="214"/>
    <s v="2011-09"/>
    <n v="6"/>
    <n v="46.2305049"/>
    <n v="-119.09223160000001"/>
  </r>
  <r>
    <s v="CA-2011-113320"/>
    <x v="168"/>
    <d v="2011-12-15T00:00:00"/>
    <x v="35"/>
    <s v="United States"/>
    <s v="Oakland"/>
    <x v="0"/>
    <x v="1"/>
    <x v="410"/>
    <n v="12.54"/>
    <n v="3"/>
    <x v="1251"/>
    <s v="2011-12"/>
    <n v="3"/>
    <n v="37.804351400000002"/>
    <n v="-122.2711639"/>
  </r>
  <r>
    <s v="CA-2011-113320"/>
    <x v="168"/>
    <d v="2011-12-15T00:00:00"/>
    <x v="35"/>
    <s v="United States"/>
    <s v="Oakland"/>
    <x v="0"/>
    <x v="7"/>
    <x v="1031"/>
    <n v="8.94"/>
    <n v="3"/>
    <x v="1252"/>
    <s v="2011-12"/>
    <n v="3"/>
    <n v="37.804351400000002"/>
    <n v="-122.2711639"/>
  </r>
  <r>
    <s v="CA-2011-113320"/>
    <x v="168"/>
    <d v="2011-12-15T00:00:00"/>
    <x v="35"/>
    <s v="United States"/>
    <s v="Oakland"/>
    <x v="0"/>
    <x v="1"/>
    <x v="44"/>
    <n v="9.24"/>
    <n v="3"/>
    <x v="1100"/>
    <s v="2011-12"/>
    <n v="3"/>
    <n v="37.804351400000002"/>
    <n v="-122.2711639"/>
  </r>
  <r>
    <s v="CA-2012-137526"/>
    <x v="531"/>
    <d v="2012-01-17T00:00:00"/>
    <x v="58"/>
    <s v="United States"/>
    <s v="Los Angeles"/>
    <x v="0"/>
    <x v="4"/>
    <x v="258"/>
    <n v="70.010000000000005"/>
    <n v="3"/>
    <x v="262"/>
    <s v="2012-01"/>
    <n v="4"/>
    <n v="34.052234200000001"/>
    <n v="-118.24368490000001"/>
  </r>
  <r>
    <s v="CA-2012-137526"/>
    <x v="531"/>
    <d v="2012-01-17T00:00:00"/>
    <x v="58"/>
    <s v="United States"/>
    <s v="Los Angeles"/>
    <x v="0"/>
    <x v="1"/>
    <x v="542"/>
    <n v="77.599999999999994"/>
    <n v="4"/>
    <x v="1253"/>
    <s v="2012-01"/>
    <n v="4"/>
    <n v="34.052234200000001"/>
    <n v="-118.24368490000001"/>
  </r>
  <r>
    <s v="CA-2012-137526"/>
    <x v="531"/>
    <d v="2012-01-17T00:00:00"/>
    <x v="58"/>
    <s v="United States"/>
    <s v="Los Angeles"/>
    <x v="0"/>
    <x v="1"/>
    <x v="1032"/>
    <n v="464.85"/>
    <n v="9"/>
    <x v="1254"/>
    <s v="2012-01"/>
    <n v="4"/>
    <n v="34.052234200000001"/>
    <n v="-118.24368490000001"/>
  </r>
  <r>
    <s v="CA-2014-122490"/>
    <x v="532"/>
    <d v="2014-11-19T00:00:00"/>
    <x v="25"/>
    <s v="United States"/>
    <s v="Seattle"/>
    <x v="1"/>
    <x v="10"/>
    <x v="153"/>
    <n v="2404.6999999999998"/>
    <n v="6"/>
    <x v="1255"/>
    <s v="2014-11"/>
    <n v="5"/>
    <n v="47.606209499999999"/>
    <n v="-122.3320708"/>
  </r>
  <r>
    <s v="CA-2014-122490"/>
    <x v="532"/>
    <d v="2014-11-19T00:00:00"/>
    <x v="25"/>
    <s v="United States"/>
    <s v="Seattle"/>
    <x v="1"/>
    <x v="4"/>
    <x v="568"/>
    <n v="563.02"/>
    <n v="11"/>
    <x v="1256"/>
    <s v="2014-11"/>
    <n v="5"/>
    <n v="47.606209499999999"/>
    <n v="-122.3320708"/>
  </r>
  <r>
    <s v="CA-2014-122490"/>
    <x v="532"/>
    <d v="2014-11-19T00:00:00"/>
    <x v="25"/>
    <s v="United States"/>
    <s v="Seattle"/>
    <x v="1"/>
    <x v="7"/>
    <x v="1033"/>
    <n v="344.91"/>
    <n v="3"/>
    <x v="478"/>
    <s v="2014-11"/>
    <n v="5"/>
    <n v="47.606209499999999"/>
    <n v="-122.3320708"/>
  </r>
  <r>
    <s v="CA-2014-122490"/>
    <x v="532"/>
    <d v="2014-11-19T00:00:00"/>
    <x v="25"/>
    <s v="United States"/>
    <s v="Seattle"/>
    <x v="1"/>
    <x v="0"/>
    <x v="624"/>
    <n v="8.64"/>
    <n v="3"/>
    <x v="326"/>
    <s v="2014-11"/>
    <n v="5"/>
    <n v="47.606209499999999"/>
    <n v="-122.3320708"/>
  </r>
  <r>
    <s v="CA-2014-104080"/>
    <x v="533"/>
    <d v="2014-03-16T00:00:00"/>
    <x v="37"/>
    <s v="United States"/>
    <s v="Anaheim"/>
    <x v="0"/>
    <x v="4"/>
    <x v="1034"/>
    <n v="171.2"/>
    <n v="5"/>
    <x v="1257"/>
    <s v="2014-03"/>
    <n v="7"/>
    <n v="33.836593200000003"/>
    <n v="-117.9143012"/>
  </r>
  <r>
    <s v="CA-2014-104080"/>
    <x v="533"/>
    <d v="2014-03-16T00:00:00"/>
    <x v="37"/>
    <s v="United States"/>
    <s v="Anaheim"/>
    <x v="0"/>
    <x v="2"/>
    <x v="1035"/>
    <n v="3.36"/>
    <n v="2"/>
    <x v="1258"/>
    <s v="2014-03"/>
    <n v="7"/>
    <n v="33.836593200000003"/>
    <n v="-117.9143012"/>
  </r>
  <r>
    <s v="CA-2013-135776"/>
    <x v="534"/>
    <d v="2013-12-31T00:00:00"/>
    <x v="482"/>
    <s v="United States"/>
    <s v="Seattle"/>
    <x v="1"/>
    <x v="2"/>
    <x v="157"/>
    <n v="8.82"/>
    <n v="3"/>
    <x v="578"/>
    <s v="2013-12"/>
    <n v="7"/>
    <n v="47.606209499999999"/>
    <n v="-122.3320708"/>
  </r>
  <r>
    <s v="CA-2013-135776"/>
    <x v="534"/>
    <d v="2013-12-31T00:00:00"/>
    <x v="482"/>
    <s v="United States"/>
    <s v="Seattle"/>
    <x v="1"/>
    <x v="9"/>
    <x v="543"/>
    <n v="37.94"/>
    <n v="2"/>
    <x v="860"/>
    <s v="2013-12"/>
    <n v="7"/>
    <n v="47.606209499999999"/>
    <n v="-122.3320708"/>
  </r>
  <r>
    <s v="CA-2013-135776"/>
    <x v="534"/>
    <d v="2013-12-31T00:00:00"/>
    <x v="482"/>
    <s v="United States"/>
    <s v="Seattle"/>
    <x v="1"/>
    <x v="2"/>
    <x v="1036"/>
    <n v="4.2"/>
    <n v="2"/>
    <x v="1259"/>
    <s v="2013-12"/>
    <n v="7"/>
    <n v="47.606209499999999"/>
    <n v="-122.3320708"/>
  </r>
  <r>
    <s v="CA-2013-135776"/>
    <x v="534"/>
    <d v="2013-12-31T00:00:00"/>
    <x v="482"/>
    <s v="United States"/>
    <s v="Seattle"/>
    <x v="1"/>
    <x v="7"/>
    <x v="135"/>
    <n v="227.28"/>
    <n v="2"/>
    <x v="1260"/>
    <s v="2013-12"/>
    <n v="7"/>
    <n v="47.606209499999999"/>
    <n v="-122.3320708"/>
  </r>
  <r>
    <s v="CA-2013-135776"/>
    <x v="534"/>
    <d v="2013-12-31T00:00:00"/>
    <x v="482"/>
    <s v="United States"/>
    <s v="Seattle"/>
    <x v="1"/>
    <x v="9"/>
    <x v="47"/>
    <n v="47.9"/>
    <n v="1"/>
    <x v="1261"/>
    <s v="2013-12"/>
    <n v="7"/>
    <n v="47.606209499999999"/>
    <n v="-122.3320708"/>
  </r>
  <r>
    <s v="CA-2013-135776"/>
    <x v="534"/>
    <d v="2013-12-31T00:00:00"/>
    <x v="482"/>
    <s v="United States"/>
    <s v="Seattle"/>
    <x v="1"/>
    <x v="13"/>
    <x v="57"/>
    <n v="61.96"/>
    <n v="2"/>
    <x v="1262"/>
    <s v="2013-12"/>
    <n v="7"/>
    <n v="47.606209499999999"/>
    <n v="-122.3320708"/>
  </r>
  <r>
    <s v="CA-2013-135776"/>
    <x v="534"/>
    <d v="2013-12-31T00:00:00"/>
    <x v="482"/>
    <s v="United States"/>
    <s v="Seattle"/>
    <x v="1"/>
    <x v="7"/>
    <x v="1037"/>
    <n v="1117.92"/>
    <n v="4"/>
    <x v="1263"/>
    <s v="2013-12"/>
    <n v="7"/>
    <n v="47.606209499999999"/>
    <n v="-122.3320708"/>
  </r>
  <r>
    <s v="CA-2013-130484"/>
    <x v="535"/>
    <d v="2013-08-28T00:00:00"/>
    <x v="483"/>
    <s v="United States"/>
    <s v="Gresham"/>
    <x v="4"/>
    <x v="4"/>
    <x v="522"/>
    <n v="26.35"/>
    <n v="8"/>
    <x v="118"/>
    <s v="2013-08"/>
    <n v="5"/>
    <n v="45.504471500000001"/>
    <n v="-122.4356657"/>
  </r>
  <r>
    <s v="CA-2014-120936"/>
    <x v="92"/>
    <d v="2014-12-22T00:00:00"/>
    <x v="484"/>
    <s v="United States"/>
    <s v="Anaheim"/>
    <x v="0"/>
    <x v="7"/>
    <x v="1038"/>
    <n v="481.32"/>
    <n v="4"/>
    <x v="1264"/>
    <s v="2014-12"/>
    <n v="4"/>
    <n v="33.836593200000003"/>
    <n v="-117.9143012"/>
  </r>
  <r>
    <s v="CA-2014-120936"/>
    <x v="92"/>
    <d v="2014-12-22T00:00:00"/>
    <x v="484"/>
    <s v="United States"/>
    <s v="Anaheim"/>
    <x v="0"/>
    <x v="12"/>
    <x v="1039"/>
    <n v="13.98"/>
    <n v="1"/>
    <x v="189"/>
    <s v="2014-12"/>
    <n v="4"/>
    <n v="33.836593200000003"/>
    <n v="-117.9143012"/>
  </r>
  <r>
    <s v="CA-2012-161830"/>
    <x v="536"/>
    <d v="2012-09-26T00:00:00"/>
    <x v="91"/>
    <s v="United States"/>
    <s v="Seattle"/>
    <x v="1"/>
    <x v="2"/>
    <x v="321"/>
    <n v="35.96"/>
    <n v="2"/>
    <x v="1265"/>
    <s v="2012-09"/>
    <n v="2"/>
    <n v="47.606209499999999"/>
    <n v="-122.3320708"/>
  </r>
  <r>
    <s v="CA-2012-161830"/>
    <x v="536"/>
    <d v="2012-09-26T00:00:00"/>
    <x v="91"/>
    <s v="United States"/>
    <s v="Seattle"/>
    <x v="1"/>
    <x v="4"/>
    <x v="293"/>
    <n v="14.95"/>
    <n v="3"/>
    <x v="1266"/>
    <s v="2012-09"/>
    <n v="2"/>
    <n v="47.606209499999999"/>
    <n v="-122.3320708"/>
  </r>
  <r>
    <s v="CA-2014-143651"/>
    <x v="310"/>
    <d v="2014-03-31T00:00:00"/>
    <x v="242"/>
    <s v="United States"/>
    <s v="Seattle"/>
    <x v="1"/>
    <x v="2"/>
    <x v="1040"/>
    <n v="23.1"/>
    <n v="2"/>
    <x v="1267"/>
    <s v="2014-03"/>
    <n v="5"/>
    <n v="47.606209499999999"/>
    <n v="-122.3320708"/>
  </r>
  <r>
    <s v="CA-2012-106978"/>
    <x v="300"/>
    <d v="2012-10-04T00:00:00"/>
    <x v="86"/>
    <s v="United States"/>
    <s v="Aurora"/>
    <x v="5"/>
    <x v="13"/>
    <x v="768"/>
    <n v="12.54"/>
    <n v="1"/>
    <x v="326"/>
    <s v="2012-09"/>
    <n v="6"/>
    <n v="39.729431900000002"/>
    <n v="-104.8319195"/>
  </r>
  <r>
    <s v="CA-2012-106978"/>
    <x v="300"/>
    <d v="2012-10-04T00:00:00"/>
    <x v="86"/>
    <s v="United States"/>
    <s v="Aurora"/>
    <x v="5"/>
    <x v="4"/>
    <x v="274"/>
    <n v="1.08"/>
    <n v="2"/>
    <x v="277"/>
    <s v="2012-09"/>
    <n v="6"/>
    <n v="39.729431900000002"/>
    <n v="-104.8319195"/>
  </r>
  <r>
    <s v="CA-2012-106978"/>
    <x v="300"/>
    <d v="2012-10-04T00:00:00"/>
    <x v="86"/>
    <s v="United States"/>
    <s v="Aurora"/>
    <x v="5"/>
    <x v="11"/>
    <x v="57"/>
    <n v="4.51"/>
    <n v="3"/>
    <x v="1268"/>
    <s v="2012-09"/>
    <n v="6"/>
    <n v="39.729431900000002"/>
    <n v="-104.8319195"/>
  </r>
  <r>
    <s v="CA-2012-155124"/>
    <x v="537"/>
    <d v="2012-03-21T00:00:00"/>
    <x v="485"/>
    <s v="United States"/>
    <s v="Lehi"/>
    <x v="2"/>
    <x v="3"/>
    <x v="1041"/>
    <n v="16.78"/>
    <n v="3"/>
    <x v="259"/>
    <s v="2012-03"/>
    <n v="6"/>
    <n v="40.391617199999999"/>
    <n v="-111.8507662"/>
  </r>
  <r>
    <s v="CA-2011-157147"/>
    <x v="538"/>
    <d v="2011-01-19T00:00:00"/>
    <x v="486"/>
    <s v="United States"/>
    <s v="San Francisco"/>
    <x v="0"/>
    <x v="7"/>
    <x v="549"/>
    <n v="1325.85"/>
    <n v="5"/>
    <x v="1269"/>
    <s v="2011-01"/>
    <n v="5"/>
    <n v="37.774929499999999"/>
    <n v="-122.4194155"/>
  </r>
  <r>
    <s v="CA-2011-157147"/>
    <x v="538"/>
    <d v="2011-01-19T00:00:00"/>
    <x v="486"/>
    <s v="United States"/>
    <s v="San Francisco"/>
    <x v="0"/>
    <x v="15"/>
    <x v="906"/>
    <n v="334"/>
    <n v="3"/>
    <x v="1270"/>
    <s v="2011-01"/>
    <n v="5"/>
    <n v="37.774929499999999"/>
    <n v="-122.4194155"/>
  </r>
  <r>
    <s v="CA-2011-157147"/>
    <x v="538"/>
    <d v="2011-01-19T00:00:00"/>
    <x v="486"/>
    <s v="United States"/>
    <s v="San Francisco"/>
    <x v="0"/>
    <x v="2"/>
    <x v="412"/>
    <n v="19.899999999999999"/>
    <n v="5"/>
    <x v="486"/>
    <s v="2011-01"/>
    <n v="5"/>
    <n v="37.774929499999999"/>
    <n v="-122.4194155"/>
  </r>
  <r>
    <s v="CA-2013-151372"/>
    <x v="426"/>
    <d v="2013-09-07T00:00:00"/>
    <x v="62"/>
    <s v="United States"/>
    <s v="Redondo Beach"/>
    <x v="0"/>
    <x v="9"/>
    <x v="1042"/>
    <n v="96.08"/>
    <n v="2"/>
    <x v="1271"/>
    <s v="2013-09"/>
    <n v="1"/>
    <n v="33.849181600000001"/>
    <n v="-118.3884078"/>
  </r>
  <r>
    <s v="CA-2013-151372"/>
    <x v="426"/>
    <d v="2013-09-07T00:00:00"/>
    <x v="62"/>
    <s v="United States"/>
    <s v="Redondo Beach"/>
    <x v="0"/>
    <x v="4"/>
    <x v="435"/>
    <n v="11.68"/>
    <n v="2"/>
    <x v="1272"/>
    <s v="2013-09"/>
    <n v="1"/>
    <n v="33.849181600000001"/>
    <n v="-118.3884078"/>
  </r>
  <r>
    <s v="CA-2013-151372"/>
    <x v="426"/>
    <d v="2013-09-07T00:00:00"/>
    <x v="62"/>
    <s v="United States"/>
    <s v="Redondo Beach"/>
    <x v="0"/>
    <x v="11"/>
    <x v="1043"/>
    <n v="4.3600000000000003"/>
    <n v="2"/>
    <x v="53"/>
    <s v="2013-09"/>
    <n v="1"/>
    <n v="33.849181600000001"/>
    <n v="-118.3884078"/>
  </r>
  <r>
    <s v="CA-2011-102085"/>
    <x v="349"/>
    <d v="2011-10-09T00:00:00"/>
    <x v="487"/>
    <s v="United States"/>
    <s v="Seattle"/>
    <x v="1"/>
    <x v="0"/>
    <x v="1044"/>
    <n v="29.24"/>
    <n v="4"/>
    <x v="1273"/>
    <s v="2011-10"/>
    <n v="5"/>
    <n v="47.606209499999999"/>
    <n v="-122.3320708"/>
  </r>
  <r>
    <s v="CA-2014-107125"/>
    <x v="263"/>
    <d v="2014-12-03T00:00:00"/>
    <x v="75"/>
    <s v="United States"/>
    <s v="Los Angeles"/>
    <x v="0"/>
    <x v="4"/>
    <x v="200"/>
    <n v="117.49"/>
    <n v="7"/>
    <x v="1274"/>
    <s v="2014-11"/>
    <n v="5"/>
    <n v="34.052234200000001"/>
    <n v="-118.24368490000001"/>
  </r>
  <r>
    <s v="CA-2014-107125"/>
    <x v="263"/>
    <d v="2014-12-03T00:00:00"/>
    <x v="75"/>
    <s v="United States"/>
    <s v="Los Angeles"/>
    <x v="0"/>
    <x v="1"/>
    <x v="954"/>
    <n v="18.84"/>
    <n v="3"/>
    <x v="571"/>
    <s v="2014-11"/>
    <n v="5"/>
    <n v="34.052234200000001"/>
    <n v="-118.24368490000001"/>
  </r>
  <r>
    <s v="CA-2014-117926"/>
    <x v="55"/>
    <d v="2014-12-13T00:00:00"/>
    <x v="330"/>
    <s v="United States"/>
    <s v="San Francisco"/>
    <x v="0"/>
    <x v="5"/>
    <x v="1045"/>
    <n v="69.48"/>
    <n v="1"/>
    <x v="1275"/>
    <s v="2014-12"/>
    <n v="4"/>
    <n v="37.774929499999999"/>
    <n v="-122.4194155"/>
  </r>
  <r>
    <s v="CA-2011-160262"/>
    <x v="1"/>
    <d v="2011-06-13T00:00:00"/>
    <x v="382"/>
    <s v="United States"/>
    <s v="North Las Vegas"/>
    <x v="7"/>
    <x v="2"/>
    <x v="250"/>
    <n v="18.059999999999999"/>
    <n v="7"/>
    <x v="1276"/>
    <s v="2011-06"/>
    <n v="4"/>
    <n v="36.198859200000001"/>
    <n v="-115.1175013"/>
  </r>
  <r>
    <s v="CA-2011-160262"/>
    <x v="1"/>
    <d v="2011-06-13T00:00:00"/>
    <x v="382"/>
    <s v="United States"/>
    <s v="North Las Vegas"/>
    <x v="7"/>
    <x v="9"/>
    <x v="1046"/>
    <n v="79.14"/>
    <n v="3"/>
    <x v="1277"/>
    <s v="2011-06"/>
    <n v="4"/>
    <n v="36.198859200000001"/>
    <n v="-115.1175013"/>
  </r>
  <r>
    <s v="CA-2011-160262"/>
    <x v="1"/>
    <d v="2011-06-13T00:00:00"/>
    <x v="382"/>
    <s v="United States"/>
    <s v="North Las Vegas"/>
    <x v="7"/>
    <x v="1"/>
    <x v="720"/>
    <n v="37.4"/>
    <n v="2"/>
    <x v="1278"/>
    <s v="2011-06"/>
    <n v="4"/>
    <n v="36.198859200000001"/>
    <n v="-115.1175013"/>
  </r>
  <r>
    <s v="CA-2013-166226"/>
    <x v="539"/>
    <d v="2013-11-23T00:00:00"/>
    <x v="488"/>
    <s v="United States"/>
    <s v="Los Angeles"/>
    <x v="0"/>
    <x v="3"/>
    <x v="1047"/>
    <n v="61.19"/>
    <n v="1"/>
    <x v="1279"/>
    <s v="2013-11"/>
    <n v="4"/>
    <n v="34.052234200000001"/>
    <n v="-118.24368490000001"/>
  </r>
  <r>
    <s v="CA-2013-166226"/>
    <x v="539"/>
    <d v="2013-11-23T00:00:00"/>
    <x v="488"/>
    <s v="United States"/>
    <s v="Los Angeles"/>
    <x v="0"/>
    <x v="5"/>
    <x v="801"/>
    <n v="67.84"/>
    <n v="1"/>
    <x v="1280"/>
    <s v="2013-11"/>
    <n v="4"/>
    <n v="34.052234200000001"/>
    <n v="-118.24368490000001"/>
  </r>
  <r>
    <s v="CA-2011-156587"/>
    <x v="540"/>
    <d v="2011-03-08T00:00:00"/>
    <x v="489"/>
    <s v="United States"/>
    <s v="Seattle"/>
    <x v="1"/>
    <x v="10"/>
    <x v="1048"/>
    <n v="48.71"/>
    <n v="1"/>
    <x v="1281"/>
    <s v="2011-03"/>
    <n v="1"/>
    <n v="47.606209499999999"/>
    <n v="-122.3320708"/>
  </r>
  <r>
    <s v="CA-2011-156587"/>
    <x v="540"/>
    <d v="2011-03-08T00:00:00"/>
    <x v="489"/>
    <s v="United States"/>
    <s v="Seattle"/>
    <x v="1"/>
    <x v="2"/>
    <x v="79"/>
    <n v="17.940000000000001"/>
    <n v="3"/>
    <x v="1066"/>
    <s v="2011-03"/>
    <n v="1"/>
    <n v="47.606209499999999"/>
    <n v="-122.3320708"/>
  </r>
  <r>
    <s v="CA-2011-156587"/>
    <x v="540"/>
    <d v="2011-03-08T00:00:00"/>
    <x v="489"/>
    <s v="United States"/>
    <s v="Seattle"/>
    <x v="1"/>
    <x v="7"/>
    <x v="324"/>
    <n v="242.94"/>
    <n v="3"/>
    <x v="538"/>
    <s v="2011-03"/>
    <n v="1"/>
    <n v="47.606209499999999"/>
    <n v="-122.3320708"/>
  </r>
  <r>
    <s v="CA-2013-164896"/>
    <x v="27"/>
    <d v="2013-11-13T00:00:00"/>
    <x v="384"/>
    <s v="United States"/>
    <s v="Oceanside"/>
    <x v="0"/>
    <x v="9"/>
    <x v="672"/>
    <n v="12.9"/>
    <n v="2"/>
    <x v="1282"/>
    <s v="2013-11"/>
    <n v="5"/>
    <n v="33.195869600000002"/>
    <n v="-117.3794834"/>
  </r>
  <r>
    <s v="CA-2011-160066"/>
    <x v="541"/>
    <d v="2011-11-22T00:00:00"/>
    <x v="244"/>
    <s v="United States"/>
    <s v="Huntington Beach"/>
    <x v="0"/>
    <x v="0"/>
    <x v="1049"/>
    <n v="5.22"/>
    <n v="2"/>
    <x v="163"/>
    <s v="2011-11"/>
    <n v="6"/>
    <n v="33.6594835"/>
    <n v="-117.9988026"/>
  </r>
  <r>
    <s v="CA-2013-109925"/>
    <x v="17"/>
    <d v="2013-11-11T00:00:00"/>
    <x v="2"/>
    <s v="United States"/>
    <s v="San Diego"/>
    <x v="0"/>
    <x v="7"/>
    <x v="453"/>
    <n v="84.84"/>
    <n v="3"/>
    <x v="1283"/>
    <s v="2013-11"/>
    <n v="4"/>
    <n v="32.715738000000002"/>
    <n v="-117.1610838"/>
  </r>
  <r>
    <s v="CA-2013-149279"/>
    <x v="402"/>
    <d v="2013-04-29T00:00:00"/>
    <x v="490"/>
    <s v="United States"/>
    <s v="Colorado Springs"/>
    <x v="5"/>
    <x v="9"/>
    <x v="172"/>
    <n v="15.55"/>
    <n v="3"/>
    <x v="457"/>
    <s v="2013-04"/>
    <n v="4"/>
    <n v="38.833881599999998"/>
    <n v="-104.8213634"/>
  </r>
  <r>
    <s v="CA-2013-149279"/>
    <x v="402"/>
    <d v="2013-04-29T00:00:00"/>
    <x v="490"/>
    <s v="United States"/>
    <s v="Colorado Springs"/>
    <x v="5"/>
    <x v="10"/>
    <x v="515"/>
    <n v="1325.76"/>
    <n v="6"/>
    <x v="1284"/>
    <s v="2013-04"/>
    <n v="4"/>
    <n v="38.833881599999998"/>
    <n v="-104.8213634"/>
  </r>
  <r>
    <s v="CA-2013-149279"/>
    <x v="402"/>
    <d v="2013-04-29T00:00:00"/>
    <x v="490"/>
    <s v="United States"/>
    <s v="Colorado Springs"/>
    <x v="5"/>
    <x v="4"/>
    <x v="1050"/>
    <n v="3.11"/>
    <n v="2"/>
    <x v="1285"/>
    <s v="2013-04"/>
    <n v="4"/>
    <n v="38.833881599999998"/>
    <n v="-104.8213634"/>
  </r>
  <r>
    <s v="CA-2014-107321"/>
    <x v="207"/>
    <d v="2014-09-05T00:00:00"/>
    <x v="491"/>
    <s v="United States"/>
    <s v="San Francisco"/>
    <x v="0"/>
    <x v="4"/>
    <x v="1051"/>
    <n v="6.67"/>
    <n v="3"/>
    <x v="1286"/>
    <s v="2014-09"/>
    <n v="4"/>
    <n v="37.774929499999999"/>
    <n v="-122.4194155"/>
  </r>
  <r>
    <s v="CA-2014-107321"/>
    <x v="207"/>
    <d v="2014-09-05T00:00:00"/>
    <x v="491"/>
    <s v="United States"/>
    <s v="San Francisco"/>
    <x v="0"/>
    <x v="3"/>
    <x v="1004"/>
    <n v="689.41"/>
    <n v="4"/>
    <x v="1287"/>
    <s v="2014-09"/>
    <n v="4"/>
    <n v="37.774929499999999"/>
    <n v="-122.4194155"/>
  </r>
  <r>
    <s v="CA-2013-129238"/>
    <x v="542"/>
    <d v="2013-02-04T00:00:00"/>
    <x v="492"/>
    <s v="United States"/>
    <s v="Los Angeles"/>
    <x v="0"/>
    <x v="3"/>
    <x v="1052"/>
    <n v="109.59"/>
    <n v="1"/>
    <x v="693"/>
    <s v="2013-01"/>
    <n v="4"/>
    <n v="34.052234200000001"/>
    <n v="-118.24368490000001"/>
  </r>
  <r>
    <s v="CA-2013-129238"/>
    <x v="542"/>
    <d v="2013-02-04T00:00:00"/>
    <x v="492"/>
    <s v="United States"/>
    <s v="Los Angeles"/>
    <x v="0"/>
    <x v="9"/>
    <x v="57"/>
    <n v="56.7"/>
    <n v="5"/>
    <x v="1288"/>
    <s v="2013-01"/>
    <n v="4"/>
    <n v="34.052234200000001"/>
    <n v="-118.24368490000001"/>
  </r>
  <r>
    <s v="CA-2014-159688"/>
    <x v="543"/>
    <d v="2014-05-13T00:00:00"/>
    <x v="493"/>
    <s v="United States"/>
    <s v="Los Angeles"/>
    <x v="0"/>
    <x v="8"/>
    <x v="1053"/>
    <n v="79.989999999999995"/>
    <n v="1"/>
    <x v="1289"/>
    <s v="2014-05"/>
    <n v="5"/>
    <n v="34.052234200000001"/>
    <n v="-118.24368490000001"/>
  </r>
  <r>
    <s v="CA-2013-155033"/>
    <x v="420"/>
    <d v="2013-10-13T00:00:00"/>
    <x v="494"/>
    <s v="United States"/>
    <s v="Los Angeles"/>
    <x v="0"/>
    <x v="9"/>
    <x v="1054"/>
    <n v="10.56"/>
    <n v="2"/>
    <x v="1007"/>
    <s v="2013-10"/>
    <n v="5"/>
    <n v="34.052234200000001"/>
    <n v="-118.24368490000001"/>
  </r>
  <r>
    <s v="US-2014-139647"/>
    <x v="473"/>
    <d v="2014-05-14T00:00:00"/>
    <x v="417"/>
    <s v="United States"/>
    <s v="Phoenix"/>
    <x v="3"/>
    <x v="15"/>
    <x v="342"/>
    <n v="209.98"/>
    <n v="7"/>
    <x v="1290"/>
    <s v="2014-05"/>
    <n v="2"/>
    <n v="33.448377100000002"/>
    <n v="-112.0740373"/>
  </r>
  <r>
    <s v="CA-2011-127558"/>
    <x v="544"/>
    <d v="2011-11-18T00:00:00"/>
    <x v="495"/>
    <s v="United States"/>
    <s v="Los Angeles"/>
    <x v="0"/>
    <x v="1"/>
    <x v="1055"/>
    <n v="10.11"/>
    <n v="3"/>
    <x v="1200"/>
    <s v="2011-11"/>
    <n v="3"/>
    <n v="34.052234200000001"/>
    <n v="-118.24368490000001"/>
  </r>
  <r>
    <s v="CA-2011-127558"/>
    <x v="544"/>
    <d v="2011-11-18T00:00:00"/>
    <x v="495"/>
    <s v="United States"/>
    <s v="Los Angeles"/>
    <x v="0"/>
    <x v="8"/>
    <x v="72"/>
    <n v="772.47"/>
    <n v="3"/>
    <x v="1291"/>
    <s v="2011-11"/>
    <n v="3"/>
    <n v="34.052234200000001"/>
    <n v="-118.24368490000001"/>
  </r>
  <r>
    <s v="CA-2011-127558"/>
    <x v="544"/>
    <d v="2011-11-18T00:00:00"/>
    <x v="495"/>
    <s v="United States"/>
    <s v="Los Angeles"/>
    <x v="0"/>
    <x v="12"/>
    <x v="1056"/>
    <n v="20.46"/>
    <n v="2"/>
    <x v="660"/>
    <s v="2011-11"/>
    <n v="3"/>
    <n v="34.052234200000001"/>
    <n v="-118.24368490000001"/>
  </r>
  <r>
    <s v="CA-2013-133795"/>
    <x v="174"/>
    <d v="2013-12-25T00:00:00"/>
    <x v="207"/>
    <s v="United States"/>
    <s v="San Diego"/>
    <x v="0"/>
    <x v="8"/>
    <x v="483"/>
    <n v="72.64"/>
    <n v="2"/>
    <x v="1292"/>
    <s v="2013-12"/>
    <n v="6"/>
    <n v="32.715738000000002"/>
    <n v="-117.1610838"/>
  </r>
  <r>
    <s v="CA-2013-133795"/>
    <x v="174"/>
    <d v="2013-12-25T00:00:00"/>
    <x v="207"/>
    <s v="United States"/>
    <s v="San Diego"/>
    <x v="0"/>
    <x v="8"/>
    <x v="72"/>
    <n v="772.47"/>
    <n v="3"/>
    <x v="1291"/>
    <s v="2013-12"/>
    <n v="6"/>
    <n v="32.715738000000002"/>
    <n v="-117.1610838"/>
  </r>
  <r>
    <s v="CA-2013-133795"/>
    <x v="174"/>
    <d v="2013-12-25T00:00:00"/>
    <x v="207"/>
    <s v="United States"/>
    <s v="San Diego"/>
    <x v="0"/>
    <x v="1"/>
    <x v="1057"/>
    <n v="39.92"/>
    <n v="4"/>
    <x v="1293"/>
    <s v="2013-12"/>
    <n v="6"/>
    <n v="32.715738000000002"/>
    <n v="-117.1610838"/>
  </r>
  <r>
    <s v="CA-2014-139304"/>
    <x v="545"/>
    <d v="2014-02-03T00:00:00"/>
    <x v="136"/>
    <s v="United States"/>
    <s v="San Francisco"/>
    <x v="0"/>
    <x v="2"/>
    <x v="1058"/>
    <n v="8.34"/>
    <n v="3"/>
    <x v="1286"/>
    <s v="2014-01"/>
    <n v="4"/>
    <n v="37.774929499999999"/>
    <n v="-122.4194155"/>
  </r>
  <r>
    <s v="CA-2014-139304"/>
    <x v="545"/>
    <d v="2014-02-03T00:00:00"/>
    <x v="136"/>
    <s v="United States"/>
    <s v="San Francisco"/>
    <x v="0"/>
    <x v="12"/>
    <x v="1059"/>
    <n v="8.57"/>
    <n v="1"/>
    <x v="806"/>
    <s v="2014-01"/>
    <n v="4"/>
    <n v="37.774929499999999"/>
    <n v="-122.4194155"/>
  </r>
  <r>
    <s v="CA-2014-139304"/>
    <x v="545"/>
    <d v="2014-02-03T00:00:00"/>
    <x v="136"/>
    <s v="United States"/>
    <s v="San Francisco"/>
    <x v="0"/>
    <x v="4"/>
    <x v="147"/>
    <n v="119.62"/>
    <n v="8"/>
    <x v="147"/>
    <s v="2014-01"/>
    <n v="4"/>
    <n v="37.774929499999999"/>
    <n v="-122.4194155"/>
  </r>
  <r>
    <s v="CA-2011-169803"/>
    <x v="546"/>
    <d v="2011-04-12T00:00:00"/>
    <x v="300"/>
    <s v="United States"/>
    <s v="Seattle"/>
    <x v="1"/>
    <x v="6"/>
    <x v="934"/>
    <n v="653.54999999999995"/>
    <n v="3"/>
    <x v="1294"/>
    <s v="2011-04"/>
    <n v="6"/>
    <n v="47.606209499999999"/>
    <n v="-122.3320708"/>
  </r>
  <r>
    <s v="CA-2011-169803"/>
    <x v="546"/>
    <d v="2011-04-12T00:00:00"/>
    <x v="300"/>
    <s v="United States"/>
    <s v="Seattle"/>
    <x v="1"/>
    <x v="8"/>
    <x v="244"/>
    <n v="33.9"/>
    <n v="2"/>
    <x v="1295"/>
    <s v="2011-04"/>
    <n v="6"/>
    <n v="47.606209499999999"/>
    <n v="-122.3320708"/>
  </r>
  <r>
    <s v="CA-2013-158694"/>
    <x v="125"/>
    <d v="2013-11-14T00:00:00"/>
    <x v="496"/>
    <s v="United States"/>
    <s v="Los Angeles"/>
    <x v="0"/>
    <x v="9"/>
    <x v="1060"/>
    <n v="67.709999999999994"/>
    <n v="3"/>
    <x v="1296"/>
    <s v="2013-11"/>
    <n v="3"/>
    <n v="34.052234200000001"/>
    <n v="-118.24368490000001"/>
  </r>
  <r>
    <s v="CA-2013-158694"/>
    <x v="125"/>
    <d v="2013-11-14T00:00:00"/>
    <x v="496"/>
    <s v="United States"/>
    <s v="Los Angeles"/>
    <x v="0"/>
    <x v="5"/>
    <x v="1061"/>
    <n v="129.91999999999999"/>
    <n v="4"/>
    <x v="1297"/>
    <s v="2013-11"/>
    <n v="3"/>
    <n v="34.052234200000001"/>
    <n v="-118.24368490000001"/>
  </r>
  <r>
    <s v="CA-2013-158694"/>
    <x v="125"/>
    <d v="2013-11-14T00:00:00"/>
    <x v="496"/>
    <s v="United States"/>
    <s v="Los Angeles"/>
    <x v="0"/>
    <x v="1"/>
    <x v="1062"/>
    <n v="467.46"/>
    <n v="9"/>
    <x v="1298"/>
    <s v="2013-11"/>
    <n v="3"/>
    <n v="34.052234200000001"/>
    <n v="-118.24368490000001"/>
  </r>
  <r>
    <s v="CA-2013-158694"/>
    <x v="125"/>
    <d v="2013-11-14T00:00:00"/>
    <x v="496"/>
    <s v="United States"/>
    <s v="Los Angeles"/>
    <x v="0"/>
    <x v="9"/>
    <x v="1063"/>
    <n v="61.4"/>
    <n v="5"/>
    <x v="608"/>
    <s v="2013-11"/>
    <n v="3"/>
    <n v="34.052234200000001"/>
    <n v="-118.24368490000001"/>
  </r>
  <r>
    <s v="CA-2013-158694"/>
    <x v="125"/>
    <d v="2013-11-14T00:00:00"/>
    <x v="496"/>
    <s v="United States"/>
    <s v="Los Angeles"/>
    <x v="0"/>
    <x v="7"/>
    <x v="266"/>
    <n v="720.76"/>
    <n v="4"/>
    <x v="1299"/>
    <s v="2013-11"/>
    <n v="3"/>
    <n v="34.052234200000001"/>
    <n v="-118.24368490000001"/>
  </r>
  <r>
    <s v="CA-2013-158694"/>
    <x v="125"/>
    <d v="2013-11-14T00:00:00"/>
    <x v="496"/>
    <s v="United States"/>
    <s v="Los Angeles"/>
    <x v="0"/>
    <x v="4"/>
    <x v="323"/>
    <n v="5.18"/>
    <n v="3"/>
    <x v="524"/>
    <s v="2013-11"/>
    <n v="3"/>
    <n v="34.052234200000001"/>
    <n v="-118.24368490000001"/>
  </r>
  <r>
    <s v="CA-2013-158694"/>
    <x v="125"/>
    <d v="2013-11-14T00:00:00"/>
    <x v="496"/>
    <s v="United States"/>
    <s v="Los Angeles"/>
    <x v="0"/>
    <x v="2"/>
    <x v="921"/>
    <n v="14.7"/>
    <n v="5"/>
    <x v="1300"/>
    <s v="2013-11"/>
    <n v="3"/>
    <n v="34.052234200000001"/>
    <n v="-118.24368490000001"/>
  </r>
  <r>
    <s v="CA-2012-150511"/>
    <x v="86"/>
    <d v="2012-09-24T00:00:00"/>
    <x v="493"/>
    <s v="United States"/>
    <s v="Des Moines"/>
    <x v="1"/>
    <x v="9"/>
    <x v="595"/>
    <n v="18.54"/>
    <n v="2"/>
    <x v="640"/>
    <s v="2012-09"/>
    <n v="6"/>
    <n v="47.401766100000003"/>
    <n v="-122.32429019999999"/>
  </r>
  <r>
    <s v="CA-2012-162166"/>
    <x v="547"/>
    <d v="2012-09-11T00:00:00"/>
    <x v="151"/>
    <s v="United States"/>
    <s v="Moreno Valley"/>
    <x v="0"/>
    <x v="9"/>
    <x v="1064"/>
    <n v="26.4"/>
    <n v="5"/>
    <x v="1301"/>
    <s v="2012-09"/>
    <n v="3"/>
    <n v="33.942465800000001"/>
    <n v="-117.2296717"/>
  </r>
  <r>
    <s v="CA-2012-162166"/>
    <x v="547"/>
    <d v="2012-09-11T00:00:00"/>
    <x v="151"/>
    <s v="United States"/>
    <s v="Moreno Valley"/>
    <x v="0"/>
    <x v="7"/>
    <x v="255"/>
    <n v="41.88"/>
    <n v="6"/>
    <x v="1302"/>
    <s v="2012-09"/>
    <n v="3"/>
    <n v="33.942465800000001"/>
    <n v="-117.2296717"/>
  </r>
  <r>
    <s v="CA-2014-160934"/>
    <x v="548"/>
    <d v="2014-01-20T00:00:00"/>
    <x v="497"/>
    <s v="United States"/>
    <s v="Los Angeles"/>
    <x v="0"/>
    <x v="2"/>
    <x v="1065"/>
    <n v="21.4"/>
    <n v="5"/>
    <x v="1303"/>
    <s v="2014-01"/>
    <n v="4"/>
    <n v="34.052234200000001"/>
    <n v="-118.24368490000001"/>
  </r>
  <r>
    <s v="CA-2012-145485"/>
    <x v="549"/>
    <d v="2012-11-05T00:00:00"/>
    <x v="288"/>
    <s v="United States"/>
    <s v="San Francisco"/>
    <x v="0"/>
    <x v="7"/>
    <x v="547"/>
    <n v="62.8"/>
    <n v="4"/>
    <x v="665"/>
    <s v="2012-11"/>
    <n v="0"/>
    <n v="37.774929499999999"/>
    <n v="-122.4194155"/>
  </r>
  <r>
    <s v="CA-2014-151071"/>
    <x v="550"/>
    <d v="2014-04-30T00:00:00"/>
    <x v="498"/>
    <s v="United States"/>
    <s v="Los Angeles"/>
    <x v="0"/>
    <x v="4"/>
    <x v="350"/>
    <n v="13.9"/>
    <n v="2"/>
    <x v="356"/>
    <s v="2014-04"/>
    <n v="4"/>
    <n v="34.052234200000001"/>
    <n v="-118.24368490000001"/>
  </r>
  <r>
    <s v="US-2014-133312"/>
    <x v="551"/>
    <d v="2014-11-30T00:00:00"/>
    <x v="499"/>
    <s v="United States"/>
    <s v="San Francisco"/>
    <x v="0"/>
    <x v="15"/>
    <x v="698"/>
    <n v="359.5"/>
    <n v="3"/>
    <x v="1304"/>
    <s v="2014-11"/>
    <n v="4"/>
    <n v="37.774929499999999"/>
    <n v="-122.4194155"/>
  </r>
  <r>
    <s v="US-2014-133312"/>
    <x v="551"/>
    <d v="2014-11-30T00:00:00"/>
    <x v="499"/>
    <s v="United States"/>
    <s v="San Francisco"/>
    <x v="0"/>
    <x v="7"/>
    <x v="166"/>
    <n v="10.48"/>
    <n v="1"/>
    <x v="794"/>
    <s v="2014-11"/>
    <n v="4"/>
    <n v="37.774929499999999"/>
    <n v="-122.4194155"/>
  </r>
  <r>
    <s v="CA-2014-132738"/>
    <x v="552"/>
    <d v="2014-08-08T00:00:00"/>
    <x v="313"/>
    <s v="United States"/>
    <s v="Loveland"/>
    <x v="5"/>
    <x v="9"/>
    <x v="1066"/>
    <n v="7.97"/>
    <n v="2"/>
    <x v="1305"/>
    <s v="2014-08"/>
    <n v="3"/>
    <n v="40.397761199999998"/>
    <n v="-105.0749801"/>
  </r>
  <r>
    <s v="CA-2014-132738"/>
    <x v="552"/>
    <d v="2014-08-08T00:00:00"/>
    <x v="313"/>
    <s v="United States"/>
    <s v="Loveland"/>
    <x v="5"/>
    <x v="13"/>
    <x v="857"/>
    <n v="8.7799999999999994"/>
    <n v="1"/>
    <x v="686"/>
    <s v="2014-08"/>
    <n v="3"/>
    <n v="40.397761199999998"/>
    <n v="-105.0749801"/>
  </r>
  <r>
    <s v="CA-2014-156720"/>
    <x v="172"/>
    <d v="2015-01-04T00:00:00"/>
    <x v="500"/>
    <s v="United States"/>
    <s v="Loveland"/>
    <x v="5"/>
    <x v="11"/>
    <x v="1067"/>
    <n v="3.02"/>
    <n v="3"/>
    <x v="1306"/>
    <s v="2014-12"/>
    <n v="4"/>
    <n v="40.397761199999998"/>
    <n v="-105.0749801"/>
  </r>
  <r>
    <s v="CA-2012-141936"/>
    <x v="502"/>
    <d v="2012-08-12T00:00:00"/>
    <x v="501"/>
    <s v="United States"/>
    <s v="Bakersfield"/>
    <x v="0"/>
    <x v="4"/>
    <x v="1068"/>
    <n v="19.149999999999999"/>
    <n v="3"/>
    <x v="1307"/>
    <s v="2012-08"/>
    <n v="5"/>
    <n v="35.3732921"/>
    <n v="-119.01871250000001"/>
  </r>
  <r>
    <s v="CA-2013-150658"/>
    <x v="553"/>
    <d v="2013-11-23T00:00:00"/>
    <x v="266"/>
    <s v="United States"/>
    <s v="Carlsbad"/>
    <x v="6"/>
    <x v="4"/>
    <x v="96"/>
    <n v="10.78"/>
    <n v="3"/>
    <x v="1308"/>
    <s v="2013-11"/>
    <n v="5"/>
    <n v="32.420339499999997"/>
    <n v="-104.2289925"/>
  </r>
  <r>
    <s v="CA-2014-146626"/>
    <x v="251"/>
    <d v="2015-01-06T00:00:00"/>
    <x v="43"/>
    <s v="United States"/>
    <s v="Anaheim"/>
    <x v="0"/>
    <x v="1"/>
    <x v="1069"/>
    <n v="101.12"/>
    <n v="8"/>
    <x v="1309"/>
    <s v="2014-12"/>
    <n v="7"/>
    <n v="33.836593200000003"/>
    <n v="-117.9143012"/>
  </r>
  <r>
    <s v="CA-2013-151323"/>
    <x v="554"/>
    <d v="2013-10-29T00:00:00"/>
    <x v="337"/>
    <s v="United States"/>
    <s v="Seattle"/>
    <x v="1"/>
    <x v="11"/>
    <x v="278"/>
    <n v="17.05"/>
    <n v="5"/>
    <x v="1310"/>
    <s v="2013-10"/>
    <n v="5"/>
    <n v="47.606209499999999"/>
    <n v="-122.3320708"/>
  </r>
  <r>
    <s v="CA-2012-146696"/>
    <x v="297"/>
    <d v="2012-12-19T00:00:00"/>
    <x v="212"/>
    <s v="United States"/>
    <s v="San Diego"/>
    <x v="0"/>
    <x v="4"/>
    <x v="1070"/>
    <n v="8.1"/>
    <n v="2"/>
    <x v="812"/>
    <s v="2012-12"/>
    <n v="5"/>
    <n v="32.715738000000002"/>
    <n v="-117.1610838"/>
  </r>
  <r>
    <s v="CA-2012-154886"/>
    <x v="302"/>
    <d v="2012-11-12T00:00:00"/>
    <x v="502"/>
    <s v="United States"/>
    <s v="San Francisco"/>
    <x v="0"/>
    <x v="8"/>
    <x v="81"/>
    <n v="119.9"/>
    <n v="2"/>
    <x v="1311"/>
    <s v="2012-11"/>
    <n v="4"/>
    <n v="37.774929499999999"/>
    <n v="-122.4194155"/>
  </r>
  <r>
    <s v="CA-2014-161333"/>
    <x v="555"/>
    <d v="2014-02-08T00:00:00"/>
    <x v="93"/>
    <s v="United States"/>
    <s v="Los Angeles"/>
    <x v="0"/>
    <x v="1"/>
    <x v="481"/>
    <n v="86.26"/>
    <n v="2"/>
    <x v="1312"/>
    <s v="2014-02"/>
    <n v="5"/>
    <n v="34.052234200000001"/>
    <n v="-118.24368490000001"/>
  </r>
  <r>
    <s v="CA-2014-161333"/>
    <x v="555"/>
    <d v="2014-02-08T00:00:00"/>
    <x v="93"/>
    <s v="United States"/>
    <s v="Los Angeles"/>
    <x v="0"/>
    <x v="7"/>
    <x v="842"/>
    <n v="139.04"/>
    <n v="4"/>
    <x v="1313"/>
    <s v="2014-02"/>
    <n v="5"/>
    <n v="34.052234200000001"/>
    <n v="-118.24368490000001"/>
  </r>
  <r>
    <s v="CA-2014-161333"/>
    <x v="555"/>
    <d v="2014-02-08T00:00:00"/>
    <x v="93"/>
    <s v="United States"/>
    <s v="Los Angeles"/>
    <x v="0"/>
    <x v="5"/>
    <x v="571"/>
    <n v="46.8"/>
    <n v="4"/>
    <x v="1314"/>
    <s v="2014-02"/>
    <n v="5"/>
    <n v="34.052234200000001"/>
    <n v="-118.24368490000001"/>
  </r>
  <r>
    <s v="CA-2014-128734"/>
    <x v="322"/>
    <d v="2015-01-01T00:00:00"/>
    <x v="503"/>
    <s v="United States"/>
    <s v="Chandler"/>
    <x v="3"/>
    <x v="1"/>
    <x v="1071"/>
    <n v="8.5399999999999991"/>
    <n v="4"/>
    <x v="1315"/>
    <s v="2014-12"/>
    <n v="7"/>
    <n v="33.306160499999997"/>
    <n v="-111.8412502"/>
  </r>
  <r>
    <s v="CA-2014-128734"/>
    <x v="322"/>
    <d v="2015-01-01T00:00:00"/>
    <x v="503"/>
    <s v="United States"/>
    <s v="Chandler"/>
    <x v="3"/>
    <x v="10"/>
    <x v="607"/>
    <n v="842.38"/>
    <n v="3"/>
    <x v="1316"/>
    <s v="2014-12"/>
    <n v="7"/>
    <n v="33.306160499999997"/>
    <n v="-111.8412502"/>
  </r>
  <r>
    <s v="CA-2014-125101"/>
    <x v="477"/>
    <d v="2014-03-11T00:00:00"/>
    <x v="19"/>
    <s v="United States"/>
    <s v="San Francisco"/>
    <x v="0"/>
    <x v="7"/>
    <x v="719"/>
    <n v="67.78"/>
    <n v="2"/>
    <x v="1317"/>
    <s v="2014-03"/>
    <n v="4"/>
    <n v="37.774929499999999"/>
    <n v="-122.4194155"/>
  </r>
  <r>
    <s v="CA-2014-169929"/>
    <x v="556"/>
    <d v="2014-09-29T00:00:00"/>
    <x v="504"/>
    <s v="United States"/>
    <s v="Helena"/>
    <x v="8"/>
    <x v="7"/>
    <x v="922"/>
    <n v="39.9"/>
    <n v="5"/>
    <x v="878"/>
    <s v="2014-09"/>
    <n v="3"/>
    <n v="46.589145199999997"/>
    <n v="-112.03910569999999"/>
  </r>
  <r>
    <s v="CA-2012-156146"/>
    <x v="281"/>
    <d v="2012-10-30T00:00:00"/>
    <x v="442"/>
    <s v="United States"/>
    <s v="Peoria"/>
    <x v="3"/>
    <x v="3"/>
    <x v="1072"/>
    <n v="105.58"/>
    <n v="2"/>
    <x v="182"/>
    <s v="2012-10"/>
    <n v="4"/>
    <n v="33.580595500000001"/>
    <n v="-112.2373779"/>
  </r>
  <r>
    <s v="CA-2012-156146"/>
    <x v="281"/>
    <d v="2012-10-30T00:00:00"/>
    <x v="442"/>
    <s v="United States"/>
    <s v="Peoria"/>
    <x v="3"/>
    <x v="3"/>
    <x v="1073"/>
    <n v="68.72"/>
    <n v="2"/>
    <x v="1318"/>
    <s v="2012-10"/>
    <n v="4"/>
    <n v="33.580595500000001"/>
    <n v="-112.2373779"/>
  </r>
  <r>
    <s v="CA-2011-111192"/>
    <x v="557"/>
    <d v="2011-08-05T00:00:00"/>
    <x v="464"/>
    <s v="United States"/>
    <s v="Seattle"/>
    <x v="1"/>
    <x v="15"/>
    <x v="804"/>
    <n v="1367.84"/>
    <n v="8"/>
    <x v="1319"/>
    <s v="2011-07"/>
    <n v="6"/>
    <n v="47.606209499999999"/>
    <n v="-122.3320708"/>
  </r>
  <r>
    <s v="CA-2012-161627"/>
    <x v="558"/>
    <d v="2012-07-11T00:00:00"/>
    <x v="383"/>
    <s v="United States"/>
    <s v="Pasadena"/>
    <x v="0"/>
    <x v="10"/>
    <x v="1074"/>
    <n v="170.35"/>
    <n v="3"/>
    <x v="1320"/>
    <s v="2012-07"/>
    <n v="5"/>
    <n v="34.147784899999998"/>
    <n v="-118.1445155"/>
  </r>
  <r>
    <s v="CA-2012-107741"/>
    <x v="559"/>
    <d v="2012-03-10T00:00:00"/>
    <x v="505"/>
    <s v="United States"/>
    <s v="Pueblo"/>
    <x v="5"/>
    <x v="2"/>
    <x v="708"/>
    <n v="3.41"/>
    <n v="1"/>
    <x v="1321"/>
    <s v="2012-03"/>
    <n v="2"/>
    <n v="38.254447200000001"/>
    <n v="-104.6091409"/>
  </r>
  <r>
    <s v="CA-2013-148908"/>
    <x v="319"/>
    <d v="2013-11-09T00:00:00"/>
    <x v="62"/>
    <s v="United States"/>
    <s v="San Francisco"/>
    <x v="0"/>
    <x v="4"/>
    <x v="513"/>
    <n v="53.25"/>
    <n v="2"/>
    <x v="531"/>
    <s v="2013-11"/>
    <n v="3"/>
    <n v="37.774929499999999"/>
    <n v="-122.4194155"/>
  </r>
  <r>
    <s v="US-2012-120502"/>
    <x v="276"/>
    <d v="2012-04-19T00:00:00"/>
    <x v="319"/>
    <s v="United States"/>
    <s v="Los Angeles"/>
    <x v="0"/>
    <x v="1"/>
    <x v="528"/>
    <n v="37.68"/>
    <n v="2"/>
    <x v="1322"/>
    <s v="2012-04"/>
    <n v="6"/>
    <n v="34.052234200000001"/>
    <n v="-118.24368490000001"/>
  </r>
  <r>
    <s v="US-2012-120502"/>
    <x v="276"/>
    <d v="2012-04-19T00:00:00"/>
    <x v="319"/>
    <s v="United States"/>
    <s v="Los Angeles"/>
    <x v="0"/>
    <x v="3"/>
    <x v="1075"/>
    <n v="258.58"/>
    <n v="2"/>
    <x v="1323"/>
    <s v="2012-04"/>
    <n v="6"/>
    <n v="34.052234200000001"/>
    <n v="-118.24368490000001"/>
  </r>
  <r>
    <s v="US-2012-120502"/>
    <x v="276"/>
    <d v="2012-04-19T00:00:00"/>
    <x v="319"/>
    <s v="United States"/>
    <s v="Los Angeles"/>
    <x v="0"/>
    <x v="5"/>
    <x v="384"/>
    <n v="75.84"/>
    <n v="2"/>
    <x v="1324"/>
    <s v="2012-04"/>
    <n v="6"/>
    <n v="34.052234200000001"/>
    <n v="-118.24368490000001"/>
  </r>
  <r>
    <s v="US-2014-141943"/>
    <x v="560"/>
    <d v="2014-05-10T00:00:00"/>
    <x v="506"/>
    <s v="United States"/>
    <s v="San Francisco"/>
    <x v="0"/>
    <x v="13"/>
    <x v="1076"/>
    <n v="23.16"/>
    <n v="2"/>
    <x v="1325"/>
    <s v="2014-05"/>
    <n v="4"/>
    <n v="37.774929499999999"/>
    <n v="-122.4194155"/>
  </r>
  <r>
    <s v="CA-2011-159709"/>
    <x v="561"/>
    <d v="2011-05-15T00:00:00"/>
    <x v="496"/>
    <s v="United States"/>
    <s v="Kent"/>
    <x v="1"/>
    <x v="13"/>
    <x v="1077"/>
    <n v="158.13"/>
    <n v="3"/>
    <x v="1326"/>
    <s v="2011-05"/>
    <n v="5"/>
    <n v="47.383067099999998"/>
    <n v="-122.23477099999999"/>
  </r>
  <r>
    <s v="CA-2011-159709"/>
    <x v="561"/>
    <d v="2011-05-15T00:00:00"/>
    <x v="496"/>
    <s v="United States"/>
    <s v="Kent"/>
    <x v="1"/>
    <x v="3"/>
    <x v="1078"/>
    <n v="43.6"/>
    <n v="5"/>
    <x v="1327"/>
    <s v="2011-05"/>
    <n v="5"/>
    <n v="47.383067099999998"/>
    <n v="-122.23477099999999"/>
  </r>
  <r>
    <s v="CA-2012-142454"/>
    <x v="339"/>
    <d v="2012-08-19T00:00:00"/>
    <x v="507"/>
    <s v="United States"/>
    <s v="Oakland"/>
    <x v="0"/>
    <x v="1"/>
    <x v="874"/>
    <n v="104.23"/>
    <n v="7"/>
    <x v="69"/>
    <s v="2012-08"/>
    <n v="4"/>
    <n v="37.804351400000002"/>
    <n v="-122.2711639"/>
  </r>
  <r>
    <s v="CA-2012-142454"/>
    <x v="339"/>
    <d v="2012-08-19T00:00:00"/>
    <x v="507"/>
    <s v="United States"/>
    <s v="Oakland"/>
    <x v="0"/>
    <x v="7"/>
    <x v="557"/>
    <n v="70.260000000000005"/>
    <n v="3"/>
    <x v="1328"/>
    <s v="2012-08"/>
    <n v="4"/>
    <n v="37.804351400000002"/>
    <n v="-122.2711639"/>
  </r>
  <r>
    <s v="CA-2013-145898"/>
    <x v="340"/>
    <d v="2013-09-27T00:00:00"/>
    <x v="118"/>
    <s v="United States"/>
    <s v="Redlands"/>
    <x v="0"/>
    <x v="7"/>
    <x v="159"/>
    <n v="51.45"/>
    <n v="3"/>
    <x v="157"/>
    <s v="2013-09"/>
    <n v="0"/>
    <m/>
    <m/>
  </r>
  <r>
    <s v="CA-2013-145898"/>
    <x v="340"/>
    <d v="2013-09-27T00:00:00"/>
    <x v="118"/>
    <s v="United States"/>
    <s v="Redlands"/>
    <x v="0"/>
    <x v="0"/>
    <x v="474"/>
    <n v="7.83"/>
    <n v="3"/>
    <x v="962"/>
    <s v="2013-09"/>
    <n v="0"/>
    <m/>
    <m/>
  </r>
  <r>
    <s v="CA-2013-145898"/>
    <x v="340"/>
    <d v="2013-09-27T00:00:00"/>
    <x v="118"/>
    <s v="United States"/>
    <s v="Redlands"/>
    <x v="0"/>
    <x v="2"/>
    <x v="951"/>
    <n v="35.4"/>
    <n v="5"/>
    <x v="1329"/>
    <s v="2013-09"/>
    <n v="0"/>
    <m/>
    <m/>
  </r>
  <r>
    <s v="CA-2013-145898"/>
    <x v="340"/>
    <d v="2013-09-27T00:00:00"/>
    <x v="118"/>
    <s v="United States"/>
    <s v="Redlands"/>
    <x v="0"/>
    <x v="9"/>
    <x v="160"/>
    <n v="29.9"/>
    <n v="5"/>
    <x v="1330"/>
    <s v="2013-09"/>
    <n v="0"/>
    <m/>
    <m/>
  </r>
  <r>
    <s v="CA-2014-134635"/>
    <x v="248"/>
    <d v="2014-04-18T00:00:00"/>
    <x v="149"/>
    <s v="United States"/>
    <s v="Los Angeles"/>
    <x v="0"/>
    <x v="9"/>
    <x v="52"/>
    <n v="79.14"/>
    <n v="3"/>
    <x v="1277"/>
    <s v="2014-04"/>
    <n v="2"/>
    <n v="34.052234200000001"/>
    <n v="-118.24368490000001"/>
  </r>
  <r>
    <s v="US-2014-109582"/>
    <x v="204"/>
    <d v="2014-09-18T00:00:00"/>
    <x v="323"/>
    <s v="United States"/>
    <s v="Los Angeles"/>
    <x v="0"/>
    <x v="9"/>
    <x v="505"/>
    <n v="166.44"/>
    <n v="3"/>
    <x v="748"/>
    <s v="2014-09"/>
    <n v="5"/>
    <n v="34.052234200000001"/>
    <n v="-118.24368490000001"/>
  </r>
  <r>
    <s v="US-2011-147648"/>
    <x v="224"/>
    <d v="2011-12-01T00:00:00"/>
    <x v="17"/>
    <s v="United States"/>
    <s v="San Francisco"/>
    <x v="0"/>
    <x v="9"/>
    <x v="1079"/>
    <n v="81.98"/>
    <n v="2"/>
    <x v="923"/>
    <s v="2011-11"/>
    <n v="5"/>
    <n v="37.774929499999999"/>
    <n v="-122.4194155"/>
  </r>
  <r>
    <s v="CA-2014-124436"/>
    <x v="492"/>
    <d v="2014-03-23T00:00:00"/>
    <x v="239"/>
    <s v="United States"/>
    <s v="Fresno"/>
    <x v="0"/>
    <x v="4"/>
    <x v="1080"/>
    <n v="14.62"/>
    <n v="2"/>
    <x v="1331"/>
    <s v="2014-03"/>
    <n v="3"/>
    <n v="36.737798099999999"/>
    <n v="-119.78712470000001"/>
  </r>
  <r>
    <s v="CA-2014-124436"/>
    <x v="492"/>
    <d v="2014-03-23T00:00:00"/>
    <x v="239"/>
    <s v="United States"/>
    <s v="Fresno"/>
    <x v="0"/>
    <x v="6"/>
    <x v="964"/>
    <n v="697.16"/>
    <n v="5"/>
    <x v="640"/>
    <s v="2014-03"/>
    <n v="3"/>
    <n v="36.737798099999999"/>
    <n v="-119.78712470000001"/>
  </r>
  <r>
    <s v="CA-2014-124436"/>
    <x v="492"/>
    <d v="2014-03-23T00:00:00"/>
    <x v="239"/>
    <s v="United States"/>
    <s v="Fresno"/>
    <x v="0"/>
    <x v="1"/>
    <x v="1081"/>
    <n v="30.93"/>
    <n v="1"/>
    <x v="1332"/>
    <s v="2014-03"/>
    <n v="3"/>
    <n v="36.737798099999999"/>
    <n v="-119.78712470000001"/>
  </r>
  <r>
    <s v="CA-2014-124436"/>
    <x v="492"/>
    <d v="2014-03-23T00:00:00"/>
    <x v="239"/>
    <s v="United States"/>
    <s v="Fresno"/>
    <x v="0"/>
    <x v="4"/>
    <x v="916"/>
    <n v="27.5"/>
    <n v="7"/>
    <x v="1333"/>
    <s v="2014-03"/>
    <n v="3"/>
    <n v="36.737798099999999"/>
    <n v="-119.78712470000001"/>
  </r>
  <r>
    <s v="CA-2014-131037"/>
    <x v="562"/>
    <d v="2014-08-24T00:00:00"/>
    <x v="508"/>
    <s v="United States"/>
    <s v="San Francisco"/>
    <x v="0"/>
    <x v="6"/>
    <x v="33"/>
    <n v="210.01"/>
    <n v="1"/>
    <x v="682"/>
    <s v="2014-08"/>
    <n v="1"/>
    <n v="37.774929499999999"/>
    <n v="-122.4194155"/>
  </r>
  <r>
    <s v="CA-2013-116561"/>
    <x v="36"/>
    <d v="2013-09-18T00:00:00"/>
    <x v="509"/>
    <s v="United States"/>
    <s v="San Jose"/>
    <x v="0"/>
    <x v="7"/>
    <x v="1082"/>
    <n v="332.94"/>
    <n v="3"/>
    <x v="1334"/>
    <s v="2013-09"/>
    <n v="6"/>
    <n v="37.338740000000001"/>
    <n v="-121.88525250000001"/>
  </r>
  <r>
    <s v="CA-2013-116561"/>
    <x v="36"/>
    <d v="2013-09-18T00:00:00"/>
    <x v="509"/>
    <s v="United States"/>
    <s v="San Jose"/>
    <x v="0"/>
    <x v="4"/>
    <x v="152"/>
    <n v="39.869999999999997"/>
    <n v="2"/>
    <x v="1335"/>
    <s v="2013-09"/>
    <n v="6"/>
    <n v="37.338740000000001"/>
    <n v="-121.88525250000001"/>
  </r>
  <r>
    <s v="CA-2013-110730"/>
    <x v="563"/>
    <d v="2013-09-27T00:00:00"/>
    <x v="510"/>
    <s v="United States"/>
    <s v="Seattle"/>
    <x v="1"/>
    <x v="12"/>
    <x v="1083"/>
    <n v="13.68"/>
    <n v="2"/>
    <x v="492"/>
    <s v="2013-09"/>
    <n v="3"/>
    <n v="47.606209499999999"/>
    <n v="-122.3320708"/>
  </r>
  <r>
    <s v="CA-2013-156265"/>
    <x v="564"/>
    <d v="2013-08-05T00:00:00"/>
    <x v="511"/>
    <s v="United States"/>
    <s v="Los Angeles"/>
    <x v="0"/>
    <x v="6"/>
    <x v="1084"/>
    <n v="136.46"/>
    <n v="2"/>
    <x v="1336"/>
    <s v="2013-08"/>
    <n v="2"/>
    <n v="34.052234200000001"/>
    <n v="-118.24368490000001"/>
  </r>
  <r>
    <s v="CA-2013-156265"/>
    <x v="564"/>
    <d v="2013-08-05T00:00:00"/>
    <x v="511"/>
    <s v="United States"/>
    <s v="Los Angeles"/>
    <x v="0"/>
    <x v="3"/>
    <x v="66"/>
    <n v="333.58"/>
    <n v="3"/>
    <x v="1337"/>
    <s v="2013-08"/>
    <n v="2"/>
    <n v="34.052234200000001"/>
    <n v="-118.24368490000001"/>
  </r>
  <r>
    <s v="CA-2013-156265"/>
    <x v="564"/>
    <d v="2013-08-05T00:00:00"/>
    <x v="511"/>
    <s v="United States"/>
    <s v="Los Angeles"/>
    <x v="0"/>
    <x v="4"/>
    <x v="1085"/>
    <n v="12.54"/>
    <n v="2"/>
    <x v="1276"/>
    <s v="2013-08"/>
    <n v="2"/>
    <n v="34.052234200000001"/>
    <n v="-118.24368490000001"/>
  </r>
  <r>
    <s v="US-2014-110989"/>
    <x v="56"/>
    <d v="2014-11-06T00:00:00"/>
    <x v="512"/>
    <s v="United States"/>
    <s v="Seattle"/>
    <x v="1"/>
    <x v="8"/>
    <x v="824"/>
    <n v="43.5"/>
    <n v="3"/>
    <x v="1338"/>
    <s v="2014-11"/>
    <n v="2"/>
    <n v="47.606209499999999"/>
    <n v="-122.3320708"/>
  </r>
  <r>
    <s v="US-2011-131982"/>
    <x v="540"/>
    <d v="2011-03-11T00:00:00"/>
    <x v="253"/>
    <s v="United States"/>
    <s v="Des Moines"/>
    <x v="1"/>
    <x v="4"/>
    <x v="1086"/>
    <n v="107.65"/>
    <n v="2"/>
    <x v="306"/>
    <s v="2011-03"/>
    <n v="4"/>
    <n v="47.401766100000003"/>
    <n v="-122.32429019999999"/>
  </r>
  <r>
    <s v="US-2014-114034"/>
    <x v="565"/>
    <d v="2014-01-09T00:00:00"/>
    <x v="513"/>
    <s v="United States"/>
    <s v="Rancho Cucamonga"/>
    <x v="0"/>
    <x v="9"/>
    <x v="830"/>
    <n v="38.880000000000003"/>
    <n v="6"/>
    <x v="254"/>
    <s v="2014-01"/>
    <n v="5"/>
    <n v="34.106398899999988"/>
    <n v="-117.59310840000001"/>
  </r>
  <r>
    <s v="US-2014-115595"/>
    <x v="566"/>
    <d v="2014-10-12T00:00:00"/>
    <x v="65"/>
    <s v="United States"/>
    <s v="Los Angeles"/>
    <x v="0"/>
    <x v="9"/>
    <x v="1087"/>
    <n v="35.200000000000003"/>
    <n v="5"/>
    <x v="1339"/>
    <s v="2014-10"/>
    <n v="2"/>
    <n v="34.052234200000001"/>
    <n v="-118.24368490000001"/>
  </r>
  <r>
    <s v="CA-2014-147452"/>
    <x v="567"/>
    <d v="2014-10-04T00:00:00"/>
    <x v="376"/>
    <s v="United States"/>
    <s v="Seattle"/>
    <x v="1"/>
    <x v="9"/>
    <x v="782"/>
    <n v="11.76"/>
    <n v="2"/>
    <x v="1340"/>
    <s v="2014-10"/>
    <n v="3"/>
    <n v="47.606209499999999"/>
    <n v="-122.3320708"/>
  </r>
  <r>
    <s v="CA-2014-147452"/>
    <x v="567"/>
    <d v="2014-10-04T00:00:00"/>
    <x v="376"/>
    <s v="United States"/>
    <s v="Seattle"/>
    <x v="1"/>
    <x v="9"/>
    <x v="1088"/>
    <n v="167.94"/>
    <n v="3"/>
    <x v="1341"/>
    <s v="2014-10"/>
    <n v="3"/>
    <n v="47.606209499999999"/>
    <n v="-122.3320708"/>
  </r>
  <r>
    <s v="CA-2014-147452"/>
    <x v="567"/>
    <d v="2014-10-04T00:00:00"/>
    <x v="376"/>
    <s v="United States"/>
    <s v="Seattle"/>
    <x v="1"/>
    <x v="5"/>
    <x v="1089"/>
    <n v="3.89"/>
    <n v="1"/>
    <x v="1342"/>
    <s v="2014-10"/>
    <n v="3"/>
    <n v="47.606209499999999"/>
    <n v="-122.3320708"/>
  </r>
  <r>
    <s v="CA-2014-144484"/>
    <x v="386"/>
    <d v="2014-09-12T00:00:00"/>
    <x v="514"/>
    <s v="United States"/>
    <s v="San Francisco"/>
    <x v="0"/>
    <x v="1"/>
    <x v="1090"/>
    <n v="32.36"/>
    <n v="4"/>
    <x v="1343"/>
    <s v="2014-09"/>
    <n v="0"/>
    <n v="37.774929499999999"/>
    <n v="-122.4194155"/>
  </r>
  <r>
    <s v="CA-2014-144484"/>
    <x v="386"/>
    <d v="2014-09-12T00:00:00"/>
    <x v="514"/>
    <s v="United States"/>
    <s v="San Francisco"/>
    <x v="0"/>
    <x v="5"/>
    <x v="349"/>
    <n v="406.6"/>
    <n v="5"/>
    <x v="1344"/>
    <s v="2014-09"/>
    <n v="0"/>
    <n v="37.774929499999999"/>
    <n v="-122.4194155"/>
  </r>
  <r>
    <s v="CA-2014-125913"/>
    <x v="568"/>
    <d v="2014-01-17T00:00:00"/>
    <x v="427"/>
    <s v="United States"/>
    <s v="Los Angeles"/>
    <x v="0"/>
    <x v="1"/>
    <x v="1"/>
    <n v="27.92"/>
    <n v="4"/>
    <x v="1229"/>
    <s v="2014-01"/>
    <n v="0"/>
    <n v="34.052234200000001"/>
    <n v="-118.24368490000001"/>
  </r>
  <r>
    <s v="CA-2014-125913"/>
    <x v="568"/>
    <d v="2014-01-17T00:00:00"/>
    <x v="427"/>
    <s v="United States"/>
    <s v="Los Angeles"/>
    <x v="0"/>
    <x v="6"/>
    <x v="746"/>
    <n v="399.67"/>
    <n v="7"/>
    <x v="1345"/>
    <s v="2014-01"/>
    <n v="0"/>
    <n v="34.052234200000001"/>
    <n v="-118.24368490000001"/>
  </r>
  <r>
    <s v="CA-2011-133424"/>
    <x v="569"/>
    <d v="2011-04-04T00:00:00"/>
    <x v="97"/>
    <s v="United States"/>
    <s v="Seattle"/>
    <x v="1"/>
    <x v="7"/>
    <x v="879"/>
    <n v="15.84"/>
    <n v="3"/>
    <x v="166"/>
    <s v="2011-03"/>
    <n v="5"/>
    <n v="47.606209499999999"/>
    <n v="-122.3320708"/>
  </r>
  <r>
    <s v="CA-2011-133424"/>
    <x v="569"/>
    <d v="2011-04-04T00:00:00"/>
    <x v="97"/>
    <s v="United States"/>
    <s v="Seattle"/>
    <x v="1"/>
    <x v="0"/>
    <x v="371"/>
    <n v="44.4"/>
    <n v="3"/>
    <x v="1346"/>
    <s v="2011-03"/>
    <n v="5"/>
    <n v="47.606209499999999"/>
    <n v="-122.3320708"/>
  </r>
  <r>
    <s v="CA-2014-105991"/>
    <x v="560"/>
    <d v="2014-05-07T00:00:00"/>
    <x v="363"/>
    <s v="United States"/>
    <s v="Louisville"/>
    <x v="5"/>
    <x v="13"/>
    <x v="282"/>
    <n v="21.24"/>
    <n v="9"/>
    <x v="1347"/>
    <s v="2014-05"/>
    <n v="1"/>
    <n v="39.977763000000003"/>
    <n v="-105.13192960000001"/>
  </r>
  <r>
    <s v="CA-2014-105991"/>
    <x v="560"/>
    <d v="2014-05-07T00:00:00"/>
    <x v="363"/>
    <s v="United States"/>
    <s v="Louisville"/>
    <x v="5"/>
    <x v="4"/>
    <x v="34"/>
    <n v="9.5500000000000007"/>
    <n v="8"/>
    <x v="1348"/>
    <s v="2014-05"/>
    <n v="1"/>
    <n v="39.977763000000003"/>
    <n v="-105.13192960000001"/>
  </r>
  <r>
    <s v="CA-2014-105991"/>
    <x v="560"/>
    <d v="2014-05-07T00:00:00"/>
    <x v="363"/>
    <s v="United States"/>
    <s v="Louisville"/>
    <x v="5"/>
    <x v="15"/>
    <x v="342"/>
    <n v="89.99"/>
    <n v="3"/>
    <x v="1349"/>
    <s v="2014-05"/>
    <n v="1"/>
    <n v="39.977763000000003"/>
    <n v="-105.13192960000001"/>
  </r>
  <r>
    <s v="US-2014-136784"/>
    <x v="570"/>
    <d v="2014-05-06T00:00:00"/>
    <x v="70"/>
    <s v="United States"/>
    <s v="San Francisco"/>
    <x v="0"/>
    <x v="9"/>
    <x v="479"/>
    <n v="163.96"/>
    <n v="4"/>
    <x v="1350"/>
    <s v="2014-05"/>
    <n v="5"/>
    <n v="37.774929499999999"/>
    <n v="-122.4194155"/>
  </r>
  <r>
    <s v="CA-2013-106656"/>
    <x v="563"/>
    <d v="2013-09-27T00:00:00"/>
    <x v="0"/>
    <s v="United States"/>
    <s v="San Diego"/>
    <x v="0"/>
    <x v="13"/>
    <x v="63"/>
    <n v="4.08"/>
    <n v="2"/>
    <x v="1315"/>
    <s v="2013-09"/>
    <n v="3"/>
    <n v="32.715738000000002"/>
    <n v="-117.1610838"/>
  </r>
  <r>
    <s v="CA-2013-106656"/>
    <x v="563"/>
    <d v="2013-09-27T00:00:00"/>
    <x v="0"/>
    <s v="United States"/>
    <s v="San Diego"/>
    <x v="0"/>
    <x v="0"/>
    <x v="1091"/>
    <n v="18.899999999999999"/>
    <n v="3"/>
    <x v="1351"/>
    <s v="2013-09"/>
    <n v="3"/>
    <n v="32.715738000000002"/>
    <n v="-117.1610838"/>
  </r>
  <r>
    <s v="CA-2014-137876"/>
    <x v="570"/>
    <d v="2014-05-06T00:00:00"/>
    <x v="354"/>
    <s v="United States"/>
    <s v="San Francisco"/>
    <x v="0"/>
    <x v="1"/>
    <x v="1092"/>
    <n v="64.959999999999994"/>
    <n v="2"/>
    <x v="1352"/>
    <s v="2014-05"/>
    <n v="5"/>
    <n v="37.774929499999999"/>
    <n v="-122.4194155"/>
  </r>
  <r>
    <s v="CA-2014-137876"/>
    <x v="570"/>
    <d v="2014-05-06T00:00:00"/>
    <x v="354"/>
    <s v="United States"/>
    <s v="San Francisco"/>
    <x v="0"/>
    <x v="13"/>
    <x v="335"/>
    <n v="30.56"/>
    <n v="4"/>
    <x v="1353"/>
    <s v="2014-05"/>
    <n v="5"/>
    <n v="37.774929499999999"/>
    <n v="-122.4194155"/>
  </r>
  <r>
    <s v="CA-2012-119508"/>
    <x v="511"/>
    <d v="2012-12-09T00:00:00"/>
    <x v="132"/>
    <s v="United States"/>
    <s v="Lakewood"/>
    <x v="0"/>
    <x v="2"/>
    <x v="497"/>
    <n v="16.899999999999999"/>
    <n v="5"/>
    <x v="1354"/>
    <s v="2012-12"/>
    <n v="5"/>
    <n v="33.853626900000002"/>
    <n v="-118.13395629999999"/>
  </r>
  <r>
    <s v="CA-2012-119508"/>
    <x v="511"/>
    <d v="2012-12-09T00:00:00"/>
    <x v="132"/>
    <s v="United States"/>
    <s v="Lakewood"/>
    <x v="0"/>
    <x v="1"/>
    <x v="410"/>
    <n v="25.08"/>
    <n v="6"/>
    <x v="1355"/>
    <s v="2012-12"/>
    <n v="5"/>
    <n v="33.853626900000002"/>
    <n v="-118.13395629999999"/>
  </r>
  <r>
    <s v="CA-2011-130813"/>
    <x v="571"/>
    <d v="2011-01-09T00:00:00"/>
    <x v="515"/>
    <s v="United States"/>
    <s v="Los Angeles"/>
    <x v="0"/>
    <x v="9"/>
    <x v="190"/>
    <n v="19.440000000000001"/>
    <n v="3"/>
    <x v="177"/>
    <s v="2011-01"/>
    <n v="2"/>
    <n v="34.052234200000001"/>
    <n v="-118.24368490000001"/>
  </r>
  <r>
    <s v="CA-2012-169278"/>
    <x v="572"/>
    <d v="2012-05-25T00:00:00"/>
    <x v="245"/>
    <s v="United States"/>
    <s v="Seattle"/>
    <x v="1"/>
    <x v="4"/>
    <x v="247"/>
    <n v="26.98"/>
    <n v="4"/>
    <x v="251"/>
    <s v="2012-05"/>
    <n v="4"/>
    <n v="47.606209499999999"/>
    <n v="-122.3320708"/>
  </r>
  <r>
    <s v="CA-2014-111577"/>
    <x v="573"/>
    <d v="2014-10-22T00:00:00"/>
    <x v="516"/>
    <s v="United States"/>
    <s v="Scottsdale"/>
    <x v="3"/>
    <x v="9"/>
    <x v="665"/>
    <n v="307.77999999999997"/>
    <n v="7"/>
    <x v="1356"/>
    <s v="2014-10"/>
    <n v="5"/>
    <n v="33.494170400000002"/>
    <n v="-111.9260519"/>
  </r>
  <r>
    <s v="CA-2014-108539"/>
    <x v="574"/>
    <d v="2014-03-24T00:00:00"/>
    <x v="227"/>
    <s v="United States"/>
    <s v="Los Angeles"/>
    <x v="0"/>
    <x v="7"/>
    <x v="74"/>
    <n v="725.84"/>
    <n v="4"/>
    <x v="73"/>
    <s v="2014-03"/>
    <n v="2"/>
    <n v="34.052234200000001"/>
    <n v="-118.24368490000001"/>
  </r>
  <r>
    <s v="CA-2014-108539"/>
    <x v="574"/>
    <d v="2014-03-24T00:00:00"/>
    <x v="227"/>
    <s v="United States"/>
    <s v="Los Angeles"/>
    <x v="0"/>
    <x v="4"/>
    <x v="405"/>
    <n v="10.9"/>
    <n v="3"/>
    <x v="1134"/>
    <s v="2014-03"/>
    <n v="2"/>
    <n v="34.052234200000001"/>
    <n v="-118.24368490000001"/>
  </r>
  <r>
    <s v="CA-2014-108539"/>
    <x v="574"/>
    <d v="2014-03-24T00:00:00"/>
    <x v="227"/>
    <s v="United States"/>
    <s v="Los Angeles"/>
    <x v="0"/>
    <x v="4"/>
    <x v="1093"/>
    <n v="8.5399999999999991"/>
    <n v="2"/>
    <x v="316"/>
    <s v="2014-03"/>
    <n v="2"/>
    <n v="34.052234200000001"/>
    <n v="-118.24368490000001"/>
  </r>
  <r>
    <s v="CA-2011-113768"/>
    <x v="3"/>
    <d v="2011-05-19T00:00:00"/>
    <x v="517"/>
    <s v="United States"/>
    <s v="Los Angeles"/>
    <x v="0"/>
    <x v="10"/>
    <x v="1094"/>
    <n v="279.45999999999998"/>
    <n v="6"/>
    <x v="1357"/>
    <s v="2011-05"/>
    <n v="6"/>
    <n v="34.052234200000001"/>
    <n v="-118.24368490000001"/>
  </r>
  <r>
    <s v="CA-2011-113768"/>
    <x v="3"/>
    <d v="2011-05-19T00:00:00"/>
    <x v="517"/>
    <s v="United States"/>
    <s v="Los Angeles"/>
    <x v="0"/>
    <x v="9"/>
    <x v="1095"/>
    <n v="8"/>
    <n v="2"/>
    <x v="1358"/>
    <s v="2011-05"/>
    <n v="6"/>
    <n v="34.052234200000001"/>
    <n v="-118.24368490000001"/>
  </r>
  <r>
    <s v="CA-2013-138037"/>
    <x v="230"/>
    <d v="2013-10-04T00:00:00"/>
    <x v="518"/>
    <s v="United States"/>
    <s v="San Francisco"/>
    <x v="0"/>
    <x v="4"/>
    <x v="585"/>
    <n v="27.24"/>
    <n v="5"/>
    <x v="1359"/>
    <s v="2013-09"/>
    <n v="4"/>
    <n v="37.774929499999999"/>
    <n v="-122.4194155"/>
  </r>
  <r>
    <s v="CA-2011-150490"/>
    <x v="28"/>
    <d v="2011-08-11T00:00:00"/>
    <x v="67"/>
    <s v="United States"/>
    <s v="San Francisco"/>
    <x v="0"/>
    <x v="8"/>
    <x v="786"/>
    <n v="16.36"/>
    <n v="1"/>
    <x v="319"/>
    <s v="2011-08"/>
    <n v="6"/>
    <n v="37.774929499999999"/>
    <n v="-122.4194155"/>
  </r>
  <r>
    <s v="CA-2011-150490"/>
    <x v="28"/>
    <d v="2011-08-11T00:00:00"/>
    <x v="67"/>
    <s v="United States"/>
    <s v="San Francisco"/>
    <x v="0"/>
    <x v="7"/>
    <x v="1096"/>
    <n v="15.78"/>
    <n v="2"/>
    <x v="1252"/>
    <s v="2011-08"/>
    <n v="6"/>
    <n v="37.774929499999999"/>
    <n v="-122.4194155"/>
  </r>
  <r>
    <s v="CA-2011-150490"/>
    <x v="28"/>
    <d v="2011-08-11T00:00:00"/>
    <x v="67"/>
    <s v="United States"/>
    <s v="San Francisco"/>
    <x v="0"/>
    <x v="2"/>
    <x v="1097"/>
    <n v="45.98"/>
    <n v="2"/>
    <x v="1360"/>
    <s v="2011-08"/>
    <n v="6"/>
    <n v="37.774929499999999"/>
    <n v="-122.4194155"/>
  </r>
  <r>
    <s v="CA-2011-123477"/>
    <x v="575"/>
    <d v="2011-01-22T00:00:00"/>
    <x v="444"/>
    <s v="United States"/>
    <s v="Springfield"/>
    <x v="4"/>
    <x v="5"/>
    <x v="567"/>
    <n v="64.86"/>
    <n v="4"/>
    <x v="1361"/>
    <s v="2011-01"/>
    <n v="3"/>
    <n v="44.046236200000003"/>
    <n v="-123.0220289"/>
  </r>
  <r>
    <s v="CA-2014-158071"/>
    <x v="67"/>
    <d v="2014-06-16T00:00:00"/>
    <x v="75"/>
    <s v="United States"/>
    <s v="Seattle"/>
    <x v="1"/>
    <x v="3"/>
    <x v="269"/>
    <n v="88.78"/>
    <n v="3"/>
    <x v="877"/>
    <s v="2014-06"/>
    <n v="5"/>
    <n v="47.606209499999999"/>
    <n v="-122.3320708"/>
  </r>
  <r>
    <s v="CA-2014-158071"/>
    <x v="67"/>
    <d v="2014-06-16T00:00:00"/>
    <x v="75"/>
    <s v="United States"/>
    <s v="Seattle"/>
    <x v="1"/>
    <x v="0"/>
    <x v="680"/>
    <n v="11.56"/>
    <n v="4"/>
    <x v="325"/>
    <s v="2014-06"/>
    <n v="5"/>
    <n v="47.606209499999999"/>
    <n v="-122.3320708"/>
  </r>
  <r>
    <s v="CA-2014-158071"/>
    <x v="67"/>
    <d v="2014-06-16T00:00:00"/>
    <x v="75"/>
    <s v="United States"/>
    <s v="Seattle"/>
    <x v="1"/>
    <x v="7"/>
    <x v="1098"/>
    <n v="15.58"/>
    <n v="1"/>
    <x v="1362"/>
    <s v="2014-06"/>
    <n v="5"/>
    <n v="47.606209499999999"/>
    <n v="-122.3320708"/>
  </r>
  <r>
    <s v="CA-2014-134152"/>
    <x v="576"/>
    <d v="2014-06-01T00:00:00"/>
    <x v="519"/>
    <s v="United States"/>
    <s v="Seattle"/>
    <x v="1"/>
    <x v="8"/>
    <x v="786"/>
    <n v="98.16"/>
    <n v="6"/>
    <x v="1363"/>
    <s v="2014-05"/>
    <n v="4"/>
    <n v="47.606209499999999"/>
    <n v="-122.3320708"/>
  </r>
  <r>
    <s v="CA-2014-134152"/>
    <x v="576"/>
    <d v="2014-06-01T00:00:00"/>
    <x v="519"/>
    <s v="United States"/>
    <s v="Seattle"/>
    <x v="1"/>
    <x v="2"/>
    <x v="57"/>
    <n v="31.44"/>
    <n v="3"/>
    <x v="1364"/>
    <s v="2014-05"/>
    <n v="4"/>
    <n v="47.606209499999999"/>
    <n v="-122.3320708"/>
  </r>
  <r>
    <s v="CA-2013-136021"/>
    <x v="577"/>
    <d v="2013-08-19T00:00:00"/>
    <x v="500"/>
    <s v="United States"/>
    <s v="Los Angeles"/>
    <x v="0"/>
    <x v="9"/>
    <x v="1099"/>
    <n v="15.54"/>
    <n v="3"/>
    <x v="1230"/>
    <s v="2013-08"/>
    <n v="4"/>
    <n v="34.052234200000001"/>
    <n v="-118.24368490000001"/>
  </r>
  <r>
    <s v="CA-2013-136021"/>
    <x v="577"/>
    <d v="2013-08-19T00:00:00"/>
    <x v="500"/>
    <s v="United States"/>
    <s v="Los Angeles"/>
    <x v="0"/>
    <x v="16"/>
    <x v="1100"/>
    <n v="105.55"/>
    <n v="6"/>
    <x v="1365"/>
    <s v="2013-08"/>
    <n v="4"/>
    <n v="34.052234200000001"/>
    <n v="-118.24368490000001"/>
  </r>
  <r>
    <s v="CA-2014-164707"/>
    <x v="578"/>
    <d v="2014-02-22T00:00:00"/>
    <x v="130"/>
    <s v="United States"/>
    <s v="Los Angeles"/>
    <x v="0"/>
    <x v="3"/>
    <x v="145"/>
    <n v="167.98"/>
    <n v="3"/>
    <x v="454"/>
    <s v="2014-02"/>
    <n v="3"/>
    <n v="34.052234200000001"/>
    <n v="-118.24368490000001"/>
  </r>
  <r>
    <s v="CA-2014-164707"/>
    <x v="578"/>
    <d v="2014-02-22T00:00:00"/>
    <x v="130"/>
    <s v="United States"/>
    <s v="Los Angeles"/>
    <x v="0"/>
    <x v="8"/>
    <x v="615"/>
    <n v="109.53"/>
    <n v="3"/>
    <x v="1366"/>
    <s v="2014-02"/>
    <n v="3"/>
    <n v="34.052234200000001"/>
    <n v="-118.24368490000001"/>
  </r>
  <r>
    <s v="CA-2014-164707"/>
    <x v="578"/>
    <d v="2014-02-22T00:00:00"/>
    <x v="130"/>
    <s v="United States"/>
    <s v="Los Angeles"/>
    <x v="0"/>
    <x v="0"/>
    <x v="1101"/>
    <n v="9.82"/>
    <n v="2"/>
    <x v="1367"/>
    <s v="2014-02"/>
    <n v="3"/>
    <n v="34.052234200000001"/>
    <n v="-118.24368490000001"/>
  </r>
  <r>
    <s v="CA-2014-163874"/>
    <x v="181"/>
    <d v="2014-11-13T00:00:00"/>
    <x v="437"/>
    <s v="United States"/>
    <s v="Seattle"/>
    <x v="1"/>
    <x v="4"/>
    <x v="522"/>
    <n v="26.35"/>
    <n v="3"/>
    <x v="1368"/>
    <s v="2014-11"/>
    <n v="2"/>
    <n v="47.606209499999999"/>
    <n v="-122.3320708"/>
  </r>
  <r>
    <s v="CA-2011-104829"/>
    <x v="318"/>
    <d v="2011-11-21T00:00:00"/>
    <x v="520"/>
    <s v="United States"/>
    <s v="Provo"/>
    <x v="2"/>
    <x v="9"/>
    <x v="671"/>
    <n v="21.98"/>
    <n v="7"/>
    <x v="1369"/>
    <s v="2011-11"/>
    <n v="3"/>
    <n v="40.233843800000002"/>
    <n v="-111.65853370000001"/>
  </r>
  <r>
    <s v="US-2013-147340"/>
    <x v="309"/>
    <d v="2013-09-25T00:00:00"/>
    <x v="208"/>
    <s v="United States"/>
    <s v="San Francisco"/>
    <x v="0"/>
    <x v="1"/>
    <x v="1069"/>
    <n v="63.2"/>
    <n v="5"/>
    <x v="1370"/>
    <s v="2013-09"/>
    <n v="0"/>
    <n v="37.774929499999999"/>
    <n v="-122.4194155"/>
  </r>
  <r>
    <s v="CA-2013-145492"/>
    <x v="579"/>
    <d v="2013-11-28T00:00:00"/>
    <x v="521"/>
    <s v="United States"/>
    <s v="Los Angeles"/>
    <x v="0"/>
    <x v="5"/>
    <x v="65"/>
    <n v="39"/>
    <n v="12"/>
    <x v="1371"/>
    <s v="2013-11"/>
    <n v="7"/>
    <n v="34.052234200000001"/>
    <n v="-118.24368490000001"/>
  </r>
  <r>
    <s v="CA-2013-117681"/>
    <x v="213"/>
    <d v="2013-04-15T00:00:00"/>
    <x v="343"/>
    <s v="United States"/>
    <s v="Los Angeles"/>
    <x v="0"/>
    <x v="15"/>
    <x v="1102"/>
    <n v="556.66999999999996"/>
    <n v="5"/>
    <x v="222"/>
    <s v="2013-04"/>
    <n v="5"/>
    <n v="34.052234200000001"/>
    <n v="-118.24368490000001"/>
  </r>
  <r>
    <s v="CA-2014-132262"/>
    <x v="580"/>
    <d v="2014-09-24T00:00:00"/>
    <x v="522"/>
    <s v="United States"/>
    <s v="Seattle"/>
    <x v="1"/>
    <x v="8"/>
    <x v="111"/>
    <n v="71.98"/>
    <n v="2"/>
    <x v="374"/>
    <s v="2014-09"/>
    <n v="2"/>
    <n v="47.606209499999999"/>
    <n v="-122.3320708"/>
  </r>
  <r>
    <s v="CA-2014-132262"/>
    <x v="580"/>
    <d v="2014-09-24T00:00:00"/>
    <x v="522"/>
    <s v="United States"/>
    <s v="Seattle"/>
    <x v="1"/>
    <x v="8"/>
    <x v="1103"/>
    <n v="79.98"/>
    <n v="2"/>
    <x v="966"/>
    <s v="2014-09"/>
    <n v="2"/>
    <n v="47.606209499999999"/>
    <n v="-122.3320708"/>
  </r>
  <r>
    <s v="US-2013-143280"/>
    <x v="581"/>
    <d v="2013-02-26T00:00:00"/>
    <x v="132"/>
    <s v="United States"/>
    <s v="Los Angeles"/>
    <x v="0"/>
    <x v="3"/>
    <x v="193"/>
    <n v="445.96"/>
    <n v="5"/>
    <x v="191"/>
    <s v="2013-02"/>
    <n v="4"/>
    <n v="34.052234200000001"/>
    <n v="-118.24368490000001"/>
  </r>
  <r>
    <s v="US-2013-143280"/>
    <x v="581"/>
    <d v="2013-02-26T00:00:00"/>
    <x v="132"/>
    <s v="United States"/>
    <s v="Los Angeles"/>
    <x v="0"/>
    <x v="8"/>
    <x v="794"/>
    <n v="36.24"/>
    <n v="1"/>
    <x v="917"/>
    <s v="2013-02"/>
    <n v="4"/>
    <n v="34.052234200000001"/>
    <n v="-118.24368490000001"/>
  </r>
  <r>
    <s v="US-2013-143280"/>
    <x v="581"/>
    <d v="2013-02-26T00:00:00"/>
    <x v="132"/>
    <s v="United States"/>
    <s v="Los Angeles"/>
    <x v="0"/>
    <x v="11"/>
    <x v="1104"/>
    <n v="10.65"/>
    <n v="3"/>
    <x v="202"/>
    <s v="2013-02"/>
    <n v="4"/>
    <n v="34.052234200000001"/>
    <n v="-118.24368490000001"/>
  </r>
  <r>
    <s v="CA-2014-108854"/>
    <x v="55"/>
    <d v="2014-12-15T00:00:00"/>
    <x v="523"/>
    <s v="United States"/>
    <s v="San Francisco"/>
    <x v="0"/>
    <x v="9"/>
    <x v="1105"/>
    <n v="87.92"/>
    <n v="4"/>
    <x v="1372"/>
    <s v="2014-12"/>
    <n v="6"/>
    <n v="37.774929499999999"/>
    <n v="-122.4194155"/>
  </r>
  <r>
    <s v="CA-2014-108854"/>
    <x v="55"/>
    <d v="2014-12-15T00:00:00"/>
    <x v="523"/>
    <s v="United States"/>
    <s v="San Francisco"/>
    <x v="0"/>
    <x v="4"/>
    <x v="919"/>
    <n v="22.42"/>
    <n v="1"/>
    <x v="1373"/>
    <s v="2014-12"/>
    <n v="6"/>
    <n v="37.774929499999999"/>
    <n v="-122.4194155"/>
  </r>
  <r>
    <s v="CA-2014-108854"/>
    <x v="55"/>
    <d v="2014-12-15T00:00:00"/>
    <x v="523"/>
    <s v="United States"/>
    <s v="San Francisco"/>
    <x v="0"/>
    <x v="4"/>
    <x v="151"/>
    <n v="90.48"/>
    <n v="3"/>
    <x v="1197"/>
    <s v="2014-12"/>
    <n v="6"/>
    <n v="37.774929499999999"/>
    <n v="-122.4194155"/>
  </r>
  <r>
    <s v="CA-2014-108854"/>
    <x v="55"/>
    <d v="2014-12-15T00:00:00"/>
    <x v="523"/>
    <s v="United States"/>
    <s v="San Francisco"/>
    <x v="0"/>
    <x v="7"/>
    <x v="1106"/>
    <n v="42.76"/>
    <n v="1"/>
    <x v="1374"/>
    <s v="2014-12"/>
    <n v="6"/>
    <n v="37.774929499999999"/>
    <n v="-122.4194155"/>
  </r>
  <r>
    <s v="CA-2014-166856"/>
    <x v="19"/>
    <d v="2014-09-23T00:00:00"/>
    <x v="403"/>
    <s v="United States"/>
    <s v="Clovis"/>
    <x v="6"/>
    <x v="4"/>
    <x v="274"/>
    <n v="10.08"/>
    <n v="7"/>
    <x v="1375"/>
    <s v="2014-09"/>
    <n v="4"/>
    <n v="34.404798700000001"/>
    <n v="-103.2052272"/>
  </r>
  <r>
    <s v="CA-2014-166856"/>
    <x v="19"/>
    <d v="2014-09-23T00:00:00"/>
    <x v="403"/>
    <s v="United States"/>
    <s v="Clovis"/>
    <x v="6"/>
    <x v="8"/>
    <x v="1107"/>
    <n v="101.34"/>
    <n v="3"/>
    <x v="1376"/>
    <s v="2014-09"/>
    <n v="4"/>
    <n v="34.404798700000001"/>
    <n v="-103.2052272"/>
  </r>
  <r>
    <s v="US-2013-163258"/>
    <x v="582"/>
    <d v="2014-01-03T00:00:00"/>
    <x v="164"/>
    <s v="United States"/>
    <s v="Los Angeles"/>
    <x v="0"/>
    <x v="4"/>
    <x v="222"/>
    <n v="11.23"/>
    <n v="3"/>
    <x v="1270"/>
    <s v="2013-12"/>
    <n v="4"/>
    <n v="34.052234200000001"/>
    <n v="-118.24368490000001"/>
  </r>
  <r>
    <s v="CA-2013-153598"/>
    <x v="583"/>
    <d v="2013-12-07T00:00:00"/>
    <x v="151"/>
    <s v="United States"/>
    <s v="Los Angeles"/>
    <x v="0"/>
    <x v="8"/>
    <x v="1108"/>
    <n v="1649.95"/>
    <n v="5"/>
    <x v="1377"/>
    <s v="2013-12"/>
    <n v="3"/>
    <n v="34.052234200000001"/>
    <n v="-118.24368490000001"/>
  </r>
  <r>
    <s v="CA-2013-153598"/>
    <x v="583"/>
    <d v="2013-12-07T00:00:00"/>
    <x v="151"/>
    <s v="United States"/>
    <s v="Los Angeles"/>
    <x v="0"/>
    <x v="1"/>
    <x v="1109"/>
    <n v="111.9"/>
    <n v="6"/>
    <x v="1378"/>
    <s v="2013-12"/>
    <n v="3"/>
    <n v="34.052234200000001"/>
    <n v="-118.24368490000001"/>
  </r>
  <r>
    <s v="US-2013-108497"/>
    <x v="154"/>
    <d v="2013-06-15T00:00:00"/>
    <x v="524"/>
    <s v="United States"/>
    <s v="Los Angeles"/>
    <x v="0"/>
    <x v="15"/>
    <x v="1110"/>
    <n v="599.16999999999996"/>
    <n v="5"/>
    <x v="1379"/>
    <s v="2013-06"/>
    <n v="0"/>
    <n v="34.052234200000001"/>
    <n v="-118.24368490000001"/>
  </r>
  <r>
    <s v="CA-2013-113096"/>
    <x v="584"/>
    <d v="2013-09-05T00:00:00"/>
    <x v="179"/>
    <s v="United States"/>
    <s v="San Francisco"/>
    <x v="0"/>
    <x v="7"/>
    <x v="1111"/>
    <n v="46.53"/>
    <n v="3"/>
    <x v="1380"/>
    <s v="2013-09"/>
    <n v="2"/>
    <n v="37.774929499999999"/>
    <n v="-122.4194155"/>
  </r>
  <r>
    <s v="CA-2014-129707"/>
    <x v="550"/>
    <d v="2014-04-30T00:00:00"/>
    <x v="525"/>
    <s v="United States"/>
    <s v="Chandler"/>
    <x v="3"/>
    <x v="2"/>
    <x v="625"/>
    <n v="8.9"/>
    <n v="4"/>
    <x v="1381"/>
    <s v="2014-04"/>
    <n v="4"/>
    <n v="33.306160499999997"/>
    <n v="-111.8412502"/>
  </r>
  <r>
    <s v="CA-2012-160171"/>
    <x v="585"/>
    <d v="2012-10-24T00:00:00"/>
    <x v="465"/>
    <s v="United States"/>
    <s v="Los Angeles"/>
    <x v="0"/>
    <x v="5"/>
    <x v="1112"/>
    <n v="1640.7"/>
    <n v="5"/>
    <x v="1382"/>
    <s v="2012-10"/>
    <n v="5"/>
    <n v="34.052234200000001"/>
    <n v="-118.24368490000001"/>
  </r>
  <r>
    <s v="CA-2012-160171"/>
    <x v="585"/>
    <d v="2012-10-24T00:00:00"/>
    <x v="465"/>
    <s v="United States"/>
    <s v="Los Angeles"/>
    <x v="0"/>
    <x v="8"/>
    <x v="1113"/>
    <n v="270"/>
    <n v="3"/>
    <x v="1383"/>
    <s v="2012-10"/>
    <n v="5"/>
    <n v="34.052234200000001"/>
    <n v="-118.24368490000001"/>
  </r>
  <r>
    <s v="CA-2014-155929"/>
    <x v="586"/>
    <d v="2014-09-14T00:00:00"/>
    <x v="496"/>
    <s v="United States"/>
    <s v="Glendale"/>
    <x v="3"/>
    <x v="9"/>
    <x v="1114"/>
    <n v="6.37"/>
    <n v="2"/>
    <x v="1384"/>
    <s v="2014-09"/>
    <n v="4"/>
    <n v="33.538652300000003"/>
    <n v="-112.18598660000001"/>
  </r>
  <r>
    <s v="CA-2013-140613"/>
    <x v="157"/>
    <d v="2013-07-30T00:00:00"/>
    <x v="297"/>
    <s v="United States"/>
    <s v="Sparks"/>
    <x v="7"/>
    <x v="12"/>
    <x v="1115"/>
    <n v="86.2"/>
    <n v="5"/>
    <x v="1385"/>
    <s v="2013-07"/>
    <n v="7"/>
    <n v="39.534911200000003"/>
    <n v="-119.7526886"/>
  </r>
  <r>
    <s v="CA-2014-130631"/>
    <x v="251"/>
    <d v="2015-01-03T00:00:00"/>
    <x v="31"/>
    <s v="United States"/>
    <s v="Edmonds"/>
    <x v="1"/>
    <x v="11"/>
    <x v="1116"/>
    <n v="19.600000000000001"/>
    <n v="5"/>
    <x v="491"/>
    <s v="2014-12"/>
    <n v="4"/>
    <n v="47.810652099999999"/>
    <n v="-122.3773552"/>
  </r>
  <r>
    <s v="CA-2014-130631"/>
    <x v="251"/>
    <d v="2015-01-03T00:00:00"/>
    <x v="31"/>
    <s v="United States"/>
    <s v="Edmonds"/>
    <x v="1"/>
    <x v="1"/>
    <x v="503"/>
    <n v="68.459999999999994"/>
    <n v="2"/>
    <x v="825"/>
    <s v="2014-12"/>
    <n v="4"/>
    <n v="47.810652099999999"/>
    <n v="-122.3773552"/>
  </r>
  <r>
    <s v="CA-2014-116680"/>
    <x v="321"/>
    <d v="2014-09-07T00:00:00"/>
    <x v="331"/>
    <s v="United States"/>
    <s v="San Francisco"/>
    <x v="0"/>
    <x v="4"/>
    <x v="1051"/>
    <n v="13.34"/>
    <n v="6"/>
    <x v="675"/>
    <s v="2014-09"/>
    <n v="2"/>
    <n v="37.774929499999999"/>
    <n v="-122.4194155"/>
  </r>
  <r>
    <s v="CA-2014-116680"/>
    <x v="321"/>
    <d v="2014-09-07T00:00:00"/>
    <x v="331"/>
    <s v="United States"/>
    <s v="San Francisco"/>
    <x v="0"/>
    <x v="6"/>
    <x v="1117"/>
    <n v="1478.27"/>
    <n v="8"/>
    <x v="1386"/>
    <s v="2014-09"/>
    <n v="2"/>
    <n v="37.774929499999999"/>
    <n v="-122.4194155"/>
  </r>
  <r>
    <s v="CA-2014-101574"/>
    <x v="501"/>
    <d v="2014-10-05T00:00:00"/>
    <x v="466"/>
    <s v="United States"/>
    <s v="Los Angeles"/>
    <x v="0"/>
    <x v="1"/>
    <x v="44"/>
    <n v="9.24"/>
    <n v="3"/>
    <x v="1100"/>
    <s v="2014-09"/>
    <n v="6"/>
    <n v="34.052234200000001"/>
    <n v="-118.24368490000001"/>
  </r>
  <r>
    <s v="CA-2011-146591"/>
    <x v="587"/>
    <d v="2011-01-21T00:00:00"/>
    <x v="432"/>
    <s v="United States"/>
    <s v="Scottsdale"/>
    <x v="3"/>
    <x v="4"/>
    <x v="465"/>
    <n v="32.340000000000003"/>
    <n v="10"/>
    <x v="1387"/>
    <s v="2011-01"/>
    <n v="1"/>
    <n v="33.494170400000002"/>
    <n v="-111.9260519"/>
  </r>
  <r>
    <s v="CA-2011-146591"/>
    <x v="587"/>
    <d v="2011-01-21T00:00:00"/>
    <x v="432"/>
    <s v="United States"/>
    <s v="Scottsdale"/>
    <x v="3"/>
    <x v="9"/>
    <x v="1118"/>
    <n v="56.06"/>
    <n v="4"/>
    <x v="1388"/>
    <s v="2011-01"/>
    <n v="1"/>
    <n v="33.494170400000002"/>
    <n v="-111.9260519"/>
  </r>
  <r>
    <s v="CA-2011-146591"/>
    <x v="587"/>
    <d v="2011-01-21T00:00:00"/>
    <x v="432"/>
    <s v="United States"/>
    <s v="Scottsdale"/>
    <x v="3"/>
    <x v="13"/>
    <x v="761"/>
    <n v="108.72"/>
    <n v="5"/>
    <x v="1389"/>
    <s v="2011-01"/>
    <n v="1"/>
    <n v="33.494170400000002"/>
    <n v="-111.9260519"/>
  </r>
  <r>
    <s v="CA-2011-146591"/>
    <x v="587"/>
    <d v="2011-01-21T00:00:00"/>
    <x v="432"/>
    <s v="United States"/>
    <s v="Scottsdale"/>
    <x v="3"/>
    <x v="15"/>
    <x v="118"/>
    <n v="181.47"/>
    <n v="5"/>
    <x v="1390"/>
    <s v="2011-01"/>
    <n v="1"/>
    <n v="33.494170400000002"/>
    <n v="-111.9260519"/>
  </r>
  <r>
    <s v="CA-2013-122448"/>
    <x v="259"/>
    <d v="2013-06-15T00:00:00"/>
    <x v="526"/>
    <s v="United States"/>
    <s v="San Francisco"/>
    <x v="0"/>
    <x v="10"/>
    <x v="603"/>
    <n v="122.35"/>
    <n v="3"/>
    <x v="646"/>
    <s v="2013-06"/>
    <n v="5"/>
    <n v="37.774929499999999"/>
    <n v="-122.4194155"/>
  </r>
  <r>
    <s v="CA-2011-132451"/>
    <x v="180"/>
    <d v="2011-09-27T00:00:00"/>
    <x v="276"/>
    <s v="United States"/>
    <s v="San Diego"/>
    <x v="0"/>
    <x v="10"/>
    <x v="1029"/>
    <n v="585.54999999999995"/>
    <n v="3"/>
    <x v="768"/>
    <s v="2011-09"/>
    <n v="1"/>
    <n v="32.715738000000002"/>
    <n v="-117.1610838"/>
  </r>
  <r>
    <s v="CA-2011-132451"/>
    <x v="180"/>
    <d v="2011-09-27T00:00:00"/>
    <x v="276"/>
    <s v="United States"/>
    <s v="San Diego"/>
    <x v="0"/>
    <x v="9"/>
    <x v="1119"/>
    <n v="19.440000000000001"/>
    <n v="3"/>
    <x v="177"/>
    <s v="2011-09"/>
    <n v="1"/>
    <n v="32.715738000000002"/>
    <n v="-117.1610838"/>
  </r>
  <r>
    <s v="CA-2014-116946"/>
    <x v="190"/>
    <d v="2014-12-24T00:00:00"/>
    <x v="403"/>
    <s v="United States"/>
    <s v="Parker"/>
    <x v="5"/>
    <x v="1"/>
    <x v="1120"/>
    <n v="13.36"/>
    <n v="5"/>
    <x v="1391"/>
    <s v="2014-12"/>
    <n v="4"/>
    <n v="39.518600200000002"/>
    <n v="-104.7613633"/>
  </r>
  <r>
    <s v="CA-2014-116946"/>
    <x v="190"/>
    <d v="2014-12-24T00:00:00"/>
    <x v="403"/>
    <s v="United States"/>
    <s v="Parker"/>
    <x v="5"/>
    <x v="7"/>
    <x v="1121"/>
    <n v="78.260000000000005"/>
    <n v="2"/>
    <x v="1392"/>
    <s v="2014-12"/>
    <n v="4"/>
    <n v="39.518600200000002"/>
    <n v="-104.7613633"/>
  </r>
  <r>
    <s v="CA-2014-116946"/>
    <x v="190"/>
    <d v="2014-12-24T00:00:00"/>
    <x v="403"/>
    <s v="United States"/>
    <s v="Parker"/>
    <x v="5"/>
    <x v="15"/>
    <x v="1122"/>
    <n v="102.02"/>
    <n v="7"/>
    <x v="1393"/>
    <s v="2014-12"/>
    <n v="4"/>
    <n v="39.518600200000002"/>
    <n v="-104.7613633"/>
  </r>
  <r>
    <s v="CA-2014-105487"/>
    <x v="588"/>
    <d v="2014-10-15T00:00:00"/>
    <x v="447"/>
    <s v="United States"/>
    <s v="San Diego"/>
    <x v="0"/>
    <x v="3"/>
    <x v="1123"/>
    <n v="103.19"/>
    <n v="1"/>
    <x v="1394"/>
    <s v="2014-10"/>
    <n v="6"/>
    <n v="32.715738000000002"/>
    <n v="-117.1610838"/>
  </r>
  <r>
    <s v="CA-2014-105487"/>
    <x v="588"/>
    <d v="2014-10-15T00:00:00"/>
    <x v="447"/>
    <s v="United States"/>
    <s v="San Diego"/>
    <x v="0"/>
    <x v="8"/>
    <x v="1124"/>
    <n v="36"/>
    <n v="2"/>
    <x v="357"/>
    <s v="2014-10"/>
    <n v="6"/>
    <n v="32.715738000000002"/>
    <n v="-117.1610838"/>
  </r>
  <r>
    <s v="CA-2014-105487"/>
    <x v="588"/>
    <d v="2014-10-15T00:00:00"/>
    <x v="447"/>
    <s v="United States"/>
    <s v="San Diego"/>
    <x v="0"/>
    <x v="8"/>
    <x v="218"/>
    <n v="239.96"/>
    <n v="4"/>
    <x v="1395"/>
    <s v="2014-10"/>
    <n v="6"/>
    <n v="32.715738000000002"/>
    <n v="-117.1610838"/>
  </r>
  <r>
    <s v="CA-2014-105487"/>
    <x v="588"/>
    <d v="2014-10-15T00:00:00"/>
    <x v="447"/>
    <s v="United States"/>
    <s v="San Diego"/>
    <x v="0"/>
    <x v="7"/>
    <x v="971"/>
    <n v="40.68"/>
    <n v="2"/>
    <x v="1396"/>
    <s v="2014-10"/>
    <n v="6"/>
    <n v="32.715738000000002"/>
    <n v="-117.1610838"/>
  </r>
  <r>
    <s v="CA-2011-105249"/>
    <x v="589"/>
    <d v="2011-11-28T00:00:00"/>
    <x v="527"/>
    <s v="United States"/>
    <s v="San Francisco"/>
    <x v="0"/>
    <x v="12"/>
    <x v="57"/>
    <n v="7.36"/>
    <n v="2"/>
    <x v="255"/>
    <s v="2011-11"/>
    <n v="0"/>
    <n v="37.774929499999999"/>
    <n v="-122.4194155"/>
  </r>
  <r>
    <s v="CA-2011-105249"/>
    <x v="589"/>
    <d v="2011-11-28T00:00:00"/>
    <x v="527"/>
    <s v="United States"/>
    <s v="San Francisco"/>
    <x v="0"/>
    <x v="0"/>
    <x v="766"/>
    <n v="41.4"/>
    <n v="4"/>
    <x v="1397"/>
    <s v="2011-11"/>
    <n v="0"/>
    <n v="37.774929499999999"/>
    <n v="-122.4194155"/>
  </r>
  <r>
    <s v="CA-2011-105249"/>
    <x v="589"/>
    <d v="2011-11-28T00:00:00"/>
    <x v="527"/>
    <s v="United States"/>
    <s v="San Francisco"/>
    <x v="0"/>
    <x v="15"/>
    <x v="476"/>
    <n v="411.33"/>
    <n v="4"/>
    <x v="495"/>
    <s v="2011-11"/>
    <n v="0"/>
    <n v="37.774929499999999"/>
    <n v="-122.4194155"/>
  </r>
  <r>
    <s v="US-2013-162026"/>
    <x v="590"/>
    <d v="2013-10-09T00:00:00"/>
    <x v="60"/>
    <s v="United States"/>
    <s v="Los Angeles"/>
    <x v="0"/>
    <x v="9"/>
    <x v="1125"/>
    <n v="61.96"/>
    <n v="2"/>
    <x v="1220"/>
    <s v="2013-10"/>
    <n v="0"/>
    <n v="34.052234200000001"/>
    <n v="-118.24368490000001"/>
  </r>
  <r>
    <s v="CA-2012-168529"/>
    <x v="591"/>
    <d v="2012-10-12T00:00:00"/>
    <x v="191"/>
    <s v="United States"/>
    <s v="San Francisco"/>
    <x v="0"/>
    <x v="1"/>
    <x v="368"/>
    <n v="145.9"/>
    <n v="5"/>
    <x v="376"/>
    <s v="2012-10"/>
    <n v="4"/>
    <n v="37.774929499999999"/>
    <n v="-122.4194155"/>
  </r>
  <r>
    <s v="US-2011-137680"/>
    <x v="592"/>
    <d v="2011-03-02T00:00:00"/>
    <x v="528"/>
    <s v="United States"/>
    <s v="Medford"/>
    <x v="4"/>
    <x v="9"/>
    <x v="1126"/>
    <n v="32.9"/>
    <n v="4"/>
    <x v="1398"/>
    <s v="2011-02"/>
    <n v="5"/>
    <n v="42.326515200000003"/>
    <n v="-122.8755949"/>
  </r>
  <r>
    <s v="US-2011-137680"/>
    <x v="592"/>
    <d v="2011-03-02T00:00:00"/>
    <x v="528"/>
    <s v="United States"/>
    <s v="Medford"/>
    <x v="4"/>
    <x v="9"/>
    <x v="1127"/>
    <n v="22.78"/>
    <n v="3"/>
    <x v="1399"/>
    <s v="2011-02"/>
    <n v="5"/>
    <n v="42.326515200000003"/>
    <n v="-122.8755949"/>
  </r>
  <r>
    <s v="CA-2013-110982"/>
    <x v="593"/>
    <d v="2013-06-08T00:00:00"/>
    <x v="529"/>
    <s v="United States"/>
    <s v="Santa Clara"/>
    <x v="0"/>
    <x v="4"/>
    <x v="96"/>
    <n v="21.55"/>
    <n v="6"/>
    <x v="1400"/>
    <s v="2013-06"/>
    <n v="2"/>
    <n v="37.354107900000002"/>
    <n v="-121.95523559999999"/>
  </r>
  <r>
    <s v="CA-2013-110982"/>
    <x v="593"/>
    <d v="2013-06-08T00:00:00"/>
    <x v="529"/>
    <s v="United States"/>
    <s v="Santa Clara"/>
    <x v="0"/>
    <x v="5"/>
    <x v="1128"/>
    <n v="58.24"/>
    <n v="4"/>
    <x v="1401"/>
    <s v="2013-06"/>
    <n v="2"/>
    <n v="37.354107900000002"/>
    <n v="-121.95523559999999"/>
  </r>
  <r>
    <s v="CA-2013-147123"/>
    <x v="35"/>
    <d v="2013-12-13T00:00:00"/>
    <x v="380"/>
    <s v="United States"/>
    <s v="Long Beach"/>
    <x v="0"/>
    <x v="9"/>
    <x v="518"/>
    <n v="80.28"/>
    <n v="12"/>
    <x v="1402"/>
    <s v="2013-12"/>
    <n v="2"/>
    <n v="33.770050400000002"/>
    <n v="-118.19373950000001"/>
  </r>
  <r>
    <s v="CA-2014-154501"/>
    <x v="570"/>
    <d v="2014-05-06T00:00:00"/>
    <x v="530"/>
    <s v="United States"/>
    <s v="Los Angeles"/>
    <x v="0"/>
    <x v="2"/>
    <x v="1129"/>
    <n v="9.7799999999999994"/>
    <n v="2"/>
    <x v="1391"/>
    <s v="2014-05"/>
    <n v="5"/>
    <n v="34.052234200000001"/>
    <n v="-118.24368490000001"/>
  </r>
  <r>
    <s v="CA-2014-166933"/>
    <x v="594"/>
    <d v="2014-04-29T00:00:00"/>
    <x v="324"/>
    <s v="United States"/>
    <s v="Santa Barbara"/>
    <x v="0"/>
    <x v="11"/>
    <x v="1130"/>
    <n v="1.81"/>
    <n v="1"/>
    <x v="1403"/>
    <s v="2014-04"/>
    <n v="4"/>
    <n v="34.420830500000001"/>
    <n v="-119.69819010000001"/>
  </r>
  <r>
    <s v="CA-2013-134936"/>
    <x v="595"/>
    <d v="2013-12-26T00:00:00"/>
    <x v="74"/>
    <s v="United States"/>
    <s v="Tucson"/>
    <x v="3"/>
    <x v="6"/>
    <x v="1131"/>
    <n v="455.97"/>
    <n v="6"/>
    <x v="1404"/>
    <s v="2013-12"/>
    <n v="6"/>
    <n v="32.253978699999998"/>
    <n v="-110.9741769"/>
  </r>
  <r>
    <s v="CA-2013-134936"/>
    <x v="595"/>
    <d v="2013-12-26T00:00:00"/>
    <x v="74"/>
    <s v="United States"/>
    <s v="Tucson"/>
    <x v="3"/>
    <x v="4"/>
    <x v="723"/>
    <n v="10.44"/>
    <n v="6"/>
    <x v="1405"/>
    <s v="2013-12"/>
    <n v="6"/>
    <n v="32.253978699999998"/>
    <n v="-110.9741769"/>
  </r>
  <r>
    <s v="CA-2013-134936"/>
    <x v="595"/>
    <d v="2013-12-26T00:00:00"/>
    <x v="74"/>
    <s v="United States"/>
    <s v="Tucson"/>
    <x v="3"/>
    <x v="4"/>
    <x v="350"/>
    <n v="5.21"/>
    <n v="2"/>
    <x v="1406"/>
    <s v="2013-12"/>
    <n v="6"/>
    <n v="32.253978699999998"/>
    <n v="-110.9741769"/>
  </r>
  <r>
    <s v="CA-2014-151008"/>
    <x v="75"/>
    <d v="2014-09-09T00:00:00"/>
    <x v="288"/>
    <s v="United States"/>
    <s v="Draper"/>
    <x v="2"/>
    <x v="1"/>
    <x v="887"/>
    <n v="25.16"/>
    <n v="2"/>
    <x v="1407"/>
    <s v="2014-09"/>
    <n v="1"/>
    <n v="40.524671099999999"/>
    <n v="-111.86382260000001"/>
  </r>
  <r>
    <s v="CA-2014-151008"/>
    <x v="75"/>
    <d v="2014-09-09T00:00:00"/>
    <x v="288"/>
    <s v="United States"/>
    <s v="Draper"/>
    <x v="2"/>
    <x v="3"/>
    <x v="1132"/>
    <n v="126.56"/>
    <n v="4"/>
    <x v="1408"/>
    <s v="2014-09"/>
    <n v="1"/>
    <n v="40.524671099999999"/>
    <n v="-111.86382260000001"/>
  </r>
  <r>
    <s v="CA-2011-159800"/>
    <x v="589"/>
    <d v="2011-12-01T00:00:00"/>
    <x v="483"/>
    <s v="United States"/>
    <s v="San Francisco"/>
    <x v="0"/>
    <x v="5"/>
    <x v="1128"/>
    <n v="43.68"/>
    <n v="3"/>
    <x v="1409"/>
    <s v="2011-11"/>
    <n v="3"/>
    <n v="37.774929499999999"/>
    <n v="-122.4194155"/>
  </r>
  <r>
    <s v="CA-2011-159800"/>
    <x v="589"/>
    <d v="2011-12-01T00:00:00"/>
    <x v="483"/>
    <s v="United States"/>
    <s v="San Francisco"/>
    <x v="0"/>
    <x v="8"/>
    <x v="300"/>
    <n v="139.93"/>
    <n v="7"/>
    <x v="1410"/>
    <s v="2011-11"/>
    <n v="3"/>
    <n v="37.774929499999999"/>
    <n v="-122.4194155"/>
  </r>
  <r>
    <s v="US-2012-114741"/>
    <x v="152"/>
    <d v="2012-12-10T00:00:00"/>
    <x v="277"/>
    <s v="United States"/>
    <s v="North Las Vegas"/>
    <x v="7"/>
    <x v="9"/>
    <x v="1133"/>
    <n v="6.48"/>
    <n v="1"/>
    <x v="27"/>
    <s v="2012-12"/>
    <n v="4"/>
    <n v="36.198859200000001"/>
    <n v="-115.1175013"/>
  </r>
  <r>
    <s v="US-2012-114741"/>
    <x v="152"/>
    <d v="2012-12-10T00:00:00"/>
    <x v="277"/>
    <s v="United States"/>
    <s v="North Las Vegas"/>
    <x v="7"/>
    <x v="7"/>
    <x v="549"/>
    <n v="1325.85"/>
    <n v="5"/>
    <x v="1269"/>
    <s v="2012-12"/>
    <n v="4"/>
    <n v="36.198859200000001"/>
    <n v="-115.1175013"/>
  </r>
  <r>
    <s v="US-2012-114741"/>
    <x v="152"/>
    <d v="2012-12-10T00:00:00"/>
    <x v="277"/>
    <s v="United States"/>
    <s v="North Las Vegas"/>
    <x v="7"/>
    <x v="0"/>
    <x v="1011"/>
    <n v="14.94"/>
    <n v="3"/>
    <x v="0"/>
    <s v="2012-12"/>
    <n v="4"/>
    <n v="36.198859200000001"/>
    <n v="-115.1175013"/>
  </r>
  <r>
    <s v="CA-2013-136686"/>
    <x v="596"/>
    <d v="2013-12-17T00:00:00"/>
    <x v="531"/>
    <s v="United States"/>
    <s v="Pasadena"/>
    <x v="0"/>
    <x v="1"/>
    <x v="148"/>
    <n v="383.64"/>
    <n v="6"/>
    <x v="1411"/>
    <s v="2013-12"/>
    <n v="4"/>
    <n v="34.147784899999998"/>
    <n v="-118.1445155"/>
  </r>
  <r>
    <s v="CA-2013-136686"/>
    <x v="596"/>
    <d v="2013-12-17T00:00:00"/>
    <x v="531"/>
    <s v="United States"/>
    <s v="Pasadena"/>
    <x v="0"/>
    <x v="5"/>
    <x v="206"/>
    <n v="56.52"/>
    <n v="3"/>
    <x v="1322"/>
    <s v="2013-12"/>
    <n v="4"/>
    <n v="34.147784899999998"/>
    <n v="-118.1445155"/>
  </r>
  <r>
    <s v="CA-2014-137498"/>
    <x v="586"/>
    <d v="2014-09-15T00:00:00"/>
    <x v="390"/>
    <s v="United States"/>
    <s v="Los Angeles"/>
    <x v="0"/>
    <x v="2"/>
    <x v="1134"/>
    <n v="6.56"/>
    <n v="2"/>
    <x v="1412"/>
    <s v="2014-09"/>
    <n v="5"/>
    <n v="34.052234200000001"/>
    <n v="-118.24368490000001"/>
  </r>
  <r>
    <s v="CA-2014-137498"/>
    <x v="586"/>
    <d v="2014-09-15T00:00:00"/>
    <x v="390"/>
    <s v="United States"/>
    <s v="Los Angeles"/>
    <x v="0"/>
    <x v="10"/>
    <x v="534"/>
    <n v="243.92"/>
    <n v="5"/>
    <x v="1413"/>
    <s v="2014-09"/>
    <n v="5"/>
    <n v="34.052234200000001"/>
    <n v="-118.24368490000001"/>
  </r>
  <r>
    <s v="CA-2014-137498"/>
    <x v="586"/>
    <d v="2014-09-15T00:00:00"/>
    <x v="390"/>
    <s v="United States"/>
    <s v="Los Angeles"/>
    <x v="0"/>
    <x v="9"/>
    <x v="1054"/>
    <n v="47.52"/>
    <n v="9"/>
    <x v="1414"/>
    <s v="2014-09"/>
    <n v="5"/>
    <n v="34.052234200000001"/>
    <n v="-118.24368490000001"/>
  </r>
  <r>
    <s v="CA-2011-116673"/>
    <x v="597"/>
    <d v="2011-12-19T00:00:00"/>
    <x v="40"/>
    <s v="United States"/>
    <s v="San Diego"/>
    <x v="0"/>
    <x v="1"/>
    <x v="1135"/>
    <n v="6.16"/>
    <n v="2"/>
    <x v="2"/>
    <s v="2011-12"/>
    <n v="4"/>
    <n v="32.715738000000002"/>
    <n v="-117.1610838"/>
  </r>
  <r>
    <s v="CA-2012-149993"/>
    <x v="216"/>
    <d v="2012-03-20T00:00:00"/>
    <x v="348"/>
    <s v="United States"/>
    <s v="Lancaster"/>
    <x v="0"/>
    <x v="11"/>
    <x v="314"/>
    <n v="10.9"/>
    <n v="5"/>
    <x v="962"/>
    <s v="2012-03"/>
    <n v="1"/>
    <n v="34.686784600000003"/>
    <n v="-118.1541632"/>
  </r>
  <r>
    <s v="CA-2011-168158"/>
    <x v="598"/>
    <d v="2011-07-24T00:00:00"/>
    <x v="364"/>
    <s v="United States"/>
    <s v="Great Falls"/>
    <x v="8"/>
    <x v="4"/>
    <x v="265"/>
    <n v="6.1"/>
    <n v="2"/>
    <x v="267"/>
    <s v="2011-07"/>
    <n v="5"/>
    <n v="47.505284899999999"/>
    <n v="-111.3007715"/>
  </r>
  <r>
    <s v="CA-2013-115224"/>
    <x v="423"/>
    <d v="2013-12-12T00:00:00"/>
    <x v="46"/>
    <s v="United States"/>
    <s v="San Francisco"/>
    <x v="0"/>
    <x v="7"/>
    <x v="754"/>
    <n v="34.049999999999997"/>
    <n v="3"/>
    <x v="1359"/>
    <s v="2013-12"/>
    <n v="3"/>
    <n v="37.774929499999999"/>
    <n v="-122.4194155"/>
  </r>
  <r>
    <s v="CA-2013-115224"/>
    <x v="423"/>
    <d v="2013-12-12T00:00:00"/>
    <x v="46"/>
    <s v="United States"/>
    <s v="San Francisco"/>
    <x v="0"/>
    <x v="7"/>
    <x v="1136"/>
    <n v="352.38"/>
    <n v="2"/>
    <x v="1415"/>
    <s v="2013-12"/>
    <n v="3"/>
    <n v="37.774929499999999"/>
    <n v="-122.4194155"/>
  </r>
  <r>
    <s v="CA-2012-168634"/>
    <x v="152"/>
    <d v="2012-12-11T00:00:00"/>
    <x v="532"/>
    <s v="United States"/>
    <s v="San Francisco"/>
    <x v="0"/>
    <x v="5"/>
    <x v="1089"/>
    <n v="7.78"/>
    <n v="2"/>
    <x v="1416"/>
    <s v="2012-12"/>
    <n v="5"/>
    <n v="37.774929499999999"/>
    <n v="-122.4194155"/>
  </r>
  <r>
    <s v="CA-2014-121027"/>
    <x v="486"/>
    <d v="2014-08-23T00:00:00"/>
    <x v="111"/>
    <s v="United States"/>
    <s v="Seattle"/>
    <x v="1"/>
    <x v="8"/>
    <x v="444"/>
    <n v="843.9"/>
    <n v="2"/>
    <x v="1417"/>
    <s v="2014-08"/>
    <n v="4"/>
    <n v="47.606209499999999"/>
    <n v="-122.3320708"/>
  </r>
  <r>
    <s v="CA-2014-121027"/>
    <x v="486"/>
    <d v="2014-08-23T00:00:00"/>
    <x v="111"/>
    <s v="United States"/>
    <s v="Seattle"/>
    <x v="1"/>
    <x v="8"/>
    <x v="210"/>
    <n v="1496.16"/>
    <n v="9"/>
    <x v="1418"/>
    <s v="2014-08"/>
    <n v="4"/>
    <n v="47.606209499999999"/>
    <n v="-122.3320708"/>
  </r>
  <r>
    <s v="CA-2012-101154"/>
    <x v="86"/>
    <d v="2012-09-21T00:00:00"/>
    <x v="392"/>
    <s v="United States"/>
    <s v="San Diego"/>
    <x v="0"/>
    <x v="7"/>
    <x v="1082"/>
    <n v="443.92"/>
    <n v="4"/>
    <x v="1419"/>
    <s v="2012-09"/>
    <n v="3"/>
    <n v="32.715738000000002"/>
    <n v="-117.1610838"/>
  </r>
  <r>
    <s v="CA-2013-121748"/>
    <x v="599"/>
    <d v="2013-10-29T00:00:00"/>
    <x v="202"/>
    <s v="United States"/>
    <s v="Los Angeles"/>
    <x v="0"/>
    <x v="8"/>
    <x v="442"/>
    <n v="100"/>
    <n v="4"/>
    <x v="1064"/>
    <s v="2013-10"/>
    <n v="4"/>
    <n v="34.052234200000001"/>
    <n v="-118.24368490000001"/>
  </r>
  <r>
    <s v="CA-2013-121748"/>
    <x v="599"/>
    <d v="2013-10-29T00:00:00"/>
    <x v="202"/>
    <s v="United States"/>
    <s v="Los Angeles"/>
    <x v="0"/>
    <x v="8"/>
    <x v="1137"/>
    <n v="359.98"/>
    <n v="2"/>
    <x v="1420"/>
    <s v="2013-10"/>
    <n v="4"/>
    <n v="34.052234200000001"/>
    <n v="-118.24368490000001"/>
  </r>
  <r>
    <s v="CA-2011-126683"/>
    <x v="159"/>
    <d v="2011-10-01T00:00:00"/>
    <x v="533"/>
    <s v="United States"/>
    <s v="Seattle"/>
    <x v="1"/>
    <x v="1"/>
    <x v="44"/>
    <n v="6.16"/>
    <n v="2"/>
    <x v="468"/>
    <s v="2011-09"/>
    <n v="2"/>
    <n v="47.606209499999999"/>
    <n v="-122.3320708"/>
  </r>
  <r>
    <s v="CA-2011-126683"/>
    <x v="159"/>
    <d v="2011-10-01T00:00:00"/>
    <x v="533"/>
    <s v="United States"/>
    <s v="Seattle"/>
    <x v="1"/>
    <x v="6"/>
    <x v="1005"/>
    <n v="2348.8200000000002"/>
    <n v="9"/>
    <x v="1421"/>
    <s v="2011-09"/>
    <n v="2"/>
    <n v="47.606209499999999"/>
    <n v="-122.3320708"/>
  </r>
  <r>
    <s v="CA-2014-123022"/>
    <x v="432"/>
    <d v="2014-09-09T00:00:00"/>
    <x v="492"/>
    <s v="United States"/>
    <s v="La Mesa"/>
    <x v="0"/>
    <x v="4"/>
    <x v="107"/>
    <n v="82.56"/>
    <n v="5"/>
    <x v="1422"/>
    <s v="2014-09"/>
    <n v="5"/>
    <n v="32.767828700000003"/>
    <n v="-117.0230839"/>
  </r>
  <r>
    <s v="CA-2014-123022"/>
    <x v="432"/>
    <d v="2014-09-09T00:00:00"/>
    <x v="492"/>
    <s v="United States"/>
    <s v="La Mesa"/>
    <x v="0"/>
    <x v="8"/>
    <x v="1138"/>
    <n v="284.97000000000003"/>
    <n v="3"/>
    <x v="1423"/>
    <s v="2014-09"/>
    <n v="5"/>
    <n v="32.767828700000003"/>
    <n v="-117.0230839"/>
  </r>
  <r>
    <s v="CA-2011-154893"/>
    <x v="600"/>
    <d v="2011-12-27T00:00:00"/>
    <x v="112"/>
    <s v="United States"/>
    <s v="San Diego"/>
    <x v="0"/>
    <x v="10"/>
    <x v="515"/>
    <n v="1325.76"/>
    <n v="6"/>
    <x v="1284"/>
    <s v="2011-12"/>
    <n v="6"/>
    <n v="32.715738000000002"/>
    <n v="-117.1610838"/>
  </r>
  <r>
    <s v="CA-2011-154893"/>
    <x v="600"/>
    <d v="2011-12-27T00:00:00"/>
    <x v="112"/>
    <s v="United States"/>
    <s v="San Diego"/>
    <x v="0"/>
    <x v="10"/>
    <x v="164"/>
    <n v="572.16"/>
    <n v="3"/>
    <x v="1072"/>
    <s v="2011-12"/>
    <n v="6"/>
    <n v="32.715738000000002"/>
    <n v="-117.1610838"/>
  </r>
  <r>
    <s v="CA-2014-120719"/>
    <x v="312"/>
    <d v="2014-03-27T00:00:00"/>
    <x v="380"/>
    <s v="United States"/>
    <s v="Seattle"/>
    <x v="1"/>
    <x v="4"/>
    <x v="350"/>
    <n v="34.76"/>
    <n v="5"/>
    <x v="1424"/>
    <s v="2014-03"/>
    <n v="3"/>
    <n v="47.606209499999999"/>
    <n v="-122.3320708"/>
  </r>
  <r>
    <s v="CA-2014-168179"/>
    <x v="369"/>
    <d v="2014-11-08T00:00:00"/>
    <x v="534"/>
    <s v="United States"/>
    <s v="Salt Lake City"/>
    <x v="2"/>
    <x v="9"/>
    <x v="325"/>
    <n v="19.440000000000001"/>
    <n v="3"/>
    <x v="177"/>
    <s v="2014-11"/>
    <n v="5"/>
    <n v="40.760779300000003"/>
    <n v="-111.89104740000001"/>
  </r>
  <r>
    <s v="CA-2014-142342"/>
    <x v="513"/>
    <d v="2014-07-20T00:00:00"/>
    <x v="336"/>
    <s v="United States"/>
    <s v="Apple Valley"/>
    <x v="0"/>
    <x v="9"/>
    <x v="1139"/>
    <n v="32.4"/>
    <n v="5"/>
    <x v="170"/>
    <s v="2014-07"/>
    <n v="2"/>
    <n v="34.500831099999999"/>
    <n v="-117.1858759"/>
  </r>
  <r>
    <s v="CA-2014-142342"/>
    <x v="513"/>
    <d v="2014-07-20T00:00:00"/>
    <x v="336"/>
    <s v="United States"/>
    <s v="Apple Valley"/>
    <x v="0"/>
    <x v="13"/>
    <x v="1076"/>
    <n v="57.9"/>
    <n v="5"/>
    <x v="1425"/>
    <s v="2014-07"/>
    <n v="2"/>
    <n v="34.500831099999999"/>
    <n v="-117.1858759"/>
  </r>
  <r>
    <s v="CA-2014-142342"/>
    <x v="513"/>
    <d v="2014-07-20T00:00:00"/>
    <x v="336"/>
    <s v="United States"/>
    <s v="Apple Valley"/>
    <x v="0"/>
    <x v="7"/>
    <x v="879"/>
    <n v="10.56"/>
    <n v="2"/>
    <x v="166"/>
    <s v="2014-07"/>
    <n v="2"/>
    <n v="34.500831099999999"/>
    <n v="-117.1858759"/>
  </r>
  <r>
    <s v="CA-2014-142342"/>
    <x v="513"/>
    <d v="2014-07-20T00:00:00"/>
    <x v="336"/>
    <s v="United States"/>
    <s v="Apple Valley"/>
    <x v="0"/>
    <x v="15"/>
    <x v="369"/>
    <n v="1194.17"/>
    <n v="5"/>
    <x v="1426"/>
    <s v="2014-07"/>
    <n v="2"/>
    <n v="34.500831099999999"/>
    <n v="-117.1858759"/>
  </r>
  <r>
    <s v="US-2011-134187"/>
    <x v="352"/>
    <d v="2011-11-11T00:00:00"/>
    <x v="445"/>
    <s v="United States"/>
    <s v="Long Beach"/>
    <x v="0"/>
    <x v="2"/>
    <x v="45"/>
    <n v="2.94"/>
    <n v="1"/>
    <x v="1427"/>
    <s v="2011-11"/>
    <n v="7"/>
    <n v="33.770050400000002"/>
    <n v="-118.19373950000001"/>
  </r>
  <r>
    <s v="CA-2013-145261"/>
    <x v="174"/>
    <d v="2013-12-22T00:00:00"/>
    <x v="270"/>
    <s v="United States"/>
    <s v="Salem"/>
    <x v="4"/>
    <x v="4"/>
    <x v="151"/>
    <n v="45.24"/>
    <n v="4"/>
    <x v="1428"/>
    <s v="2013-12"/>
    <n v="3"/>
    <n v="44.942897500000001"/>
    <n v="-123.03509630000001"/>
  </r>
  <r>
    <s v="CA-2013-145261"/>
    <x v="174"/>
    <d v="2013-12-22T00:00:00"/>
    <x v="270"/>
    <s v="United States"/>
    <s v="Salem"/>
    <x v="4"/>
    <x v="2"/>
    <x v="1140"/>
    <n v="18.690000000000001"/>
    <n v="4"/>
    <x v="1429"/>
    <s v="2013-12"/>
    <n v="3"/>
    <n v="44.942897500000001"/>
    <n v="-123.03509630000001"/>
  </r>
  <r>
    <s v="CA-2013-145261"/>
    <x v="174"/>
    <d v="2013-12-22T00:00:00"/>
    <x v="270"/>
    <s v="United States"/>
    <s v="Salem"/>
    <x v="4"/>
    <x v="9"/>
    <x v="1141"/>
    <n v="11.65"/>
    <n v="2"/>
    <x v="1430"/>
    <s v="2013-12"/>
    <n v="3"/>
    <n v="44.942897500000001"/>
    <n v="-123.03509630000001"/>
  </r>
  <r>
    <s v="CA-2013-145261"/>
    <x v="174"/>
    <d v="2013-12-22T00:00:00"/>
    <x v="270"/>
    <s v="United States"/>
    <s v="Salem"/>
    <x v="4"/>
    <x v="8"/>
    <x v="146"/>
    <n v="112.78"/>
    <n v="3"/>
    <x v="1431"/>
    <s v="2013-12"/>
    <n v="3"/>
    <n v="44.942897500000001"/>
    <n v="-123.03509630000001"/>
  </r>
  <r>
    <s v="CA-2013-145261"/>
    <x v="174"/>
    <d v="2013-12-22T00:00:00"/>
    <x v="270"/>
    <s v="United States"/>
    <s v="Salem"/>
    <x v="4"/>
    <x v="6"/>
    <x v="1142"/>
    <n v="377.45"/>
    <n v="5"/>
    <x v="1432"/>
    <s v="2013-12"/>
    <n v="3"/>
    <n v="44.942897500000001"/>
    <n v="-123.03509630000001"/>
  </r>
  <r>
    <s v="CA-2013-145261"/>
    <x v="174"/>
    <d v="2013-12-22T00:00:00"/>
    <x v="270"/>
    <s v="United States"/>
    <s v="Salem"/>
    <x v="4"/>
    <x v="0"/>
    <x v="779"/>
    <n v="15.94"/>
    <n v="4"/>
    <x v="1433"/>
    <s v="2013-12"/>
    <n v="3"/>
    <n v="44.942897500000001"/>
    <n v="-123.03509630000001"/>
  </r>
  <r>
    <s v="CA-2013-145261"/>
    <x v="174"/>
    <d v="2013-12-22T00:00:00"/>
    <x v="270"/>
    <s v="United States"/>
    <s v="Salem"/>
    <x v="4"/>
    <x v="3"/>
    <x v="825"/>
    <n v="28.68"/>
    <n v="3"/>
    <x v="1434"/>
    <s v="2013-12"/>
    <n v="3"/>
    <n v="44.942897500000001"/>
    <n v="-123.03509630000001"/>
  </r>
  <r>
    <s v="CA-2013-108875"/>
    <x v="309"/>
    <d v="2013-10-02T00:00:00"/>
    <x v="490"/>
    <s v="United States"/>
    <s v="Aurora"/>
    <x v="5"/>
    <x v="1"/>
    <x v="1143"/>
    <n v="21.44"/>
    <n v="2"/>
    <x v="1435"/>
    <s v="2013-09"/>
    <n v="7"/>
    <n v="39.729431900000002"/>
    <n v="-104.8319195"/>
  </r>
  <r>
    <s v="CA-2013-108875"/>
    <x v="309"/>
    <d v="2013-10-02T00:00:00"/>
    <x v="490"/>
    <s v="United States"/>
    <s v="Aurora"/>
    <x v="5"/>
    <x v="7"/>
    <x v="866"/>
    <n v="511.06"/>
    <n v="9"/>
    <x v="1436"/>
    <s v="2013-09"/>
    <n v="7"/>
    <n v="39.729431900000002"/>
    <n v="-104.8319195"/>
  </r>
  <r>
    <s v="CA-2013-142405"/>
    <x v="601"/>
    <d v="2013-06-16T00:00:00"/>
    <x v="338"/>
    <s v="United States"/>
    <s v="Seattle"/>
    <x v="1"/>
    <x v="0"/>
    <x v="249"/>
    <n v="14.62"/>
    <n v="2"/>
    <x v="0"/>
    <s v="2013-06"/>
    <n v="4"/>
    <n v="47.606209499999999"/>
    <n v="-122.3320708"/>
  </r>
  <r>
    <s v="CA-2013-142405"/>
    <x v="601"/>
    <d v="2013-06-16T00:00:00"/>
    <x v="338"/>
    <s v="United States"/>
    <s v="Seattle"/>
    <x v="1"/>
    <x v="4"/>
    <x v="203"/>
    <n v="53.98"/>
    <n v="14"/>
    <x v="1437"/>
    <s v="2013-06"/>
    <n v="4"/>
    <n v="47.606209499999999"/>
    <n v="-122.3320708"/>
  </r>
  <r>
    <s v="CA-2013-142405"/>
    <x v="601"/>
    <d v="2013-06-16T00:00:00"/>
    <x v="338"/>
    <s v="United States"/>
    <s v="Seattle"/>
    <x v="1"/>
    <x v="8"/>
    <x v="1144"/>
    <n v="389.97"/>
    <n v="3"/>
    <x v="8"/>
    <s v="2013-06"/>
    <n v="4"/>
    <n v="47.606209499999999"/>
    <n v="-122.3320708"/>
  </r>
  <r>
    <s v="CA-2012-141012"/>
    <x v="602"/>
    <d v="2012-06-11T00:00:00"/>
    <x v="83"/>
    <s v="United States"/>
    <s v="Pocatello"/>
    <x v="9"/>
    <x v="1"/>
    <x v="1145"/>
    <n v="355.36"/>
    <n v="4"/>
    <x v="1386"/>
    <s v="2012-06"/>
    <n v="2"/>
    <n v="42.862104199999997"/>
    <n v="-112.4506191"/>
  </r>
  <r>
    <s v="CA-2012-141012"/>
    <x v="602"/>
    <d v="2012-06-11T00:00:00"/>
    <x v="83"/>
    <s v="United States"/>
    <s v="Pocatello"/>
    <x v="9"/>
    <x v="3"/>
    <x v="1146"/>
    <n v="140.38"/>
    <n v="3"/>
    <x v="251"/>
    <s v="2012-06"/>
    <n v="2"/>
    <n v="42.862104199999997"/>
    <n v="-112.4506191"/>
  </r>
  <r>
    <s v="CA-2013-146318"/>
    <x v="347"/>
    <d v="2013-01-27T00:00:00"/>
    <x v="260"/>
    <s v="United States"/>
    <s v="Seattle"/>
    <x v="1"/>
    <x v="9"/>
    <x v="500"/>
    <n v="12.96"/>
    <n v="2"/>
    <x v="240"/>
    <s v="2013-01"/>
    <n v="5"/>
    <n v="47.606209499999999"/>
    <n v="-122.3320708"/>
  </r>
  <r>
    <s v="CA-2011-135993"/>
    <x v="603"/>
    <d v="2011-06-02T00:00:00"/>
    <x v="535"/>
    <s v="United States"/>
    <s v="Seattle"/>
    <x v="1"/>
    <x v="3"/>
    <x v="1147"/>
    <n v="57.41"/>
    <n v="6"/>
    <x v="1438"/>
    <s v="2011-05"/>
    <n v="5"/>
    <n v="47.606209499999999"/>
    <n v="-122.3320708"/>
  </r>
  <r>
    <s v="CA-2011-135993"/>
    <x v="603"/>
    <d v="2011-06-02T00:00:00"/>
    <x v="535"/>
    <s v="United States"/>
    <s v="Seattle"/>
    <x v="1"/>
    <x v="8"/>
    <x v="1000"/>
    <n v="27.6"/>
    <n v="4"/>
    <x v="267"/>
    <s v="2011-05"/>
    <n v="5"/>
    <n v="47.606209499999999"/>
    <n v="-122.3320708"/>
  </r>
  <r>
    <s v="CA-2012-131072"/>
    <x v="549"/>
    <d v="2012-11-05T00:00:00"/>
    <x v="48"/>
    <s v="United States"/>
    <s v="Seattle"/>
    <x v="1"/>
    <x v="4"/>
    <x v="32"/>
    <n v="98.35"/>
    <n v="3"/>
    <x v="1439"/>
    <s v="2012-11"/>
    <n v="0"/>
    <n v="47.606209499999999"/>
    <n v="-122.3320708"/>
  </r>
  <r>
    <s v="CA-2013-126165"/>
    <x v="334"/>
    <d v="2013-05-08T00:00:00"/>
    <x v="536"/>
    <s v="United States"/>
    <s v="San Francisco"/>
    <x v="0"/>
    <x v="6"/>
    <x v="1010"/>
    <n v="71.09"/>
    <n v="2"/>
    <x v="1440"/>
    <s v="2013-05"/>
    <n v="2"/>
    <n v="37.774929499999999"/>
    <n v="-122.4194155"/>
  </r>
  <r>
    <s v="CA-2014-148320"/>
    <x v="56"/>
    <d v="2014-11-09T00:00:00"/>
    <x v="247"/>
    <s v="United States"/>
    <s v="San Francisco"/>
    <x v="0"/>
    <x v="9"/>
    <x v="961"/>
    <n v="35.880000000000003"/>
    <n v="6"/>
    <x v="1441"/>
    <s v="2014-11"/>
    <n v="5"/>
    <n v="37.774929499999999"/>
    <n v="-122.4194155"/>
  </r>
  <r>
    <s v="CA-2012-138674"/>
    <x v="604"/>
    <d v="2012-11-17T00:00:00"/>
    <x v="440"/>
    <s v="United States"/>
    <s v="Springfield"/>
    <x v="4"/>
    <x v="11"/>
    <x v="1043"/>
    <n v="8.7200000000000006"/>
    <n v="5"/>
    <x v="1442"/>
    <s v="2012-11"/>
    <n v="3"/>
    <n v="44.046236200000003"/>
    <n v="-123.0220289"/>
  </r>
  <r>
    <s v="CA-2012-138674"/>
    <x v="604"/>
    <d v="2012-11-17T00:00:00"/>
    <x v="440"/>
    <s v="United States"/>
    <s v="Springfield"/>
    <x v="4"/>
    <x v="8"/>
    <x v="609"/>
    <n v="91.18"/>
    <n v="3"/>
    <x v="1443"/>
    <s v="2012-11"/>
    <n v="3"/>
    <n v="44.046236200000003"/>
    <n v="-123.0220289"/>
  </r>
  <r>
    <s v="CA-2012-138674"/>
    <x v="604"/>
    <d v="2012-11-17T00:00:00"/>
    <x v="440"/>
    <s v="United States"/>
    <s v="Springfield"/>
    <x v="4"/>
    <x v="8"/>
    <x v="537"/>
    <n v="159.97"/>
    <n v="4"/>
    <x v="1444"/>
    <s v="2012-11"/>
    <n v="3"/>
    <n v="44.046236200000003"/>
    <n v="-123.0220289"/>
  </r>
  <r>
    <s v="CA-2013-165820"/>
    <x v="340"/>
    <d v="2013-10-01T00:00:00"/>
    <x v="537"/>
    <s v="United States"/>
    <s v="San Francisco"/>
    <x v="0"/>
    <x v="9"/>
    <x v="830"/>
    <n v="12.96"/>
    <n v="2"/>
    <x v="240"/>
    <s v="2013-09"/>
    <n v="4"/>
    <n v="37.774929499999999"/>
    <n v="-122.4194155"/>
  </r>
  <r>
    <s v="CA-2011-148614"/>
    <x v="605"/>
    <d v="2011-01-26T00:00:00"/>
    <x v="450"/>
    <s v="United States"/>
    <s v="Los Angeles"/>
    <x v="0"/>
    <x v="9"/>
    <x v="115"/>
    <n v="19.36"/>
    <n v="2"/>
    <x v="1445"/>
    <s v="2011-01"/>
    <n v="5"/>
    <n v="34.052234200000001"/>
    <n v="-118.24368490000001"/>
  </r>
  <r>
    <s v="CA-2011-148614"/>
    <x v="605"/>
    <d v="2011-01-26T00:00:00"/>
    <x v="450"/>
    <s v="United States"/>
    <s v="Los Angeles"/>
    <x v="0"/>
    <x v="1"/>
    <x v="1148"/>
    <n v="19.3"/>
    <n v="2"/>
    <x v="1446"/>
    <s v="2011-01"/>
    <n v="5"/>
    <n v="34.052234200000001"/>
    <n v="-118.24368490000001"/>
  </r>
  <r>
    <s v="CA-2014-156139"/>
    <x v="160"/>
    <d v="2014-01-07T00:00:00"/>
    <x v="538"/>
    <s v="United States"/>
    <s v="San Francisco"/>
    <x v="0"/>
    <x v="4"/>
    <x v="667"/>
    <n v="38.380000000000003"/>
    <n v="3"/>
    <x v="765"/>
    <s v="2014-01"/>
    <n v="6"/>
    <n v="37.774929499999999"/>
    <n v="-122.4194155"/>
  </r>
  <r>
    <s v="US-2014-147886"/>
    <x v="606"/>
    <d v="2014-04-01T00:00:00"/>
    <x v="539"/>
    <s v="United States"/>
    <s v="Fairfield"/>
    <x v="0"/>
    <x v="9"/>
    <x v="1149"/>
    <n v="12.96"/>
    <n v="2"/>
    <x v="642"/>
    <s v="2014-03"/>
    <n v="3"/>
    <n v="38.2491956"/>
    <n v="-122.04051509999999"/>
  </r>
  <r>
    <s v="US-2014-147886"/>
    <x v="606"/>
    <d v="2014-04-01T00:00:00"/>
    <x v="539"/>
    <s v="United States"/>
    <s v="Fairfield"/>
    <x v="0"/>
    <x v="1"/>
    <x v="1150"/>
    <n v="26.48"/>
    <n v="1"/>
    <x v="1176"/>
    <s v="2014-03"/>
    <n v="3"/>
    <n v="38.2491956"/>
    <n v="-122.04051509999999"/>
  </r>
  <r>
    <s v="US-2014-147886"/>
    <x v="606"/>
    <d v="2014-04-01T00:00:00"/>
    <x v="539"/>
    <s v="United States"/>
    <s v="Fairfield"/>
    <x v="0"/>
    <x v="16"/>
    <x v="1151"/>
    <n v="532.72"/>
    <n v="2"/>
    <x v="1447"/>
    <s v="2014-03"/>
    <n v="3"/>
    <n v="38.2491956"/>
    <n v="-122.04051509999999"/>
  </r>
  <r>
    <s v="US-2014-147886"/>
    <x v="606"/>
    <d v="2014-04-01T00:00:00"/>
    <x v="539"/>
    <s v="United States"/>
    <s v="Fairfield"/>
    <x v="0"/>
    <x v="9"/>
    <x v="816"/>
    <n v="26.72"/>
    <n v="4"/>
    <x v="387"/>
    <s v="2014-03"/>
    <n v="3"/>
    <n v="38.2491956"/>
    <n v="-122.04051509999999"/>
  </r>
  <r>
    <s v="US-2014-147886"/>
    <x v="606"/>
    <d v="2014-04-01T00:00:00"/>
    <x v="539"/>
    <s v="United States"/>
    <s v="Fairfield"/>
    <x v="0"/>
    <x v="9"/>
    <x v="211"/>
    <n v="20.04"/>
    <n v="3"/>
    <x v="38"/>
    <s v="2014-03"/>
    <n v="3"/>
    <n v="38.2491956"/>
    <n v="-122.04051509999999"/>
  </r>
  <r>
    <s v="US-2014-147886"/>
    <x v="606"/>
    <d v="2014-04-01T00:00:00"/>
    <x v="539"/>
    <s v="United States"/>
    <s v="Fairfield"/>
    <x v="0"/>
    <x v="7"/>
    <x v="135"/>
    <n v="795.48"/>
    <n v="7"/>
    <x v="384"/>
    <s v="2014-03"/>
    <n v="3"/>
    <n v="38.2491956"/>
    <n v="-122.04051509999999"/>
  </r>
  <r>
    <s v="US-2014-147886"/>
    <x v="606"/>
    <d v="2014-04-01T00:00:00"/>
    <x v="539"/>
    <s v="United States"/>
    <s v="Fairfield"/>
    <x v="0"/>
    <x v="1"/>
    <x v="1135"/>
    <n v="21.56"/>
    <n v="7"/>
    <x v="1448"/>
    <s v="2014-03"/>
    <n v="3"/>
    <n v="38.2491956"/>
    <n v="-122.04051509999999"/>
  </r>
  <r>
    <s v="CA-2013-125850"/>
    <x v="347"/>
    <d v="2013-01-28T00:00:00"/>
    <x v="80"/>
    <s v="United States"/>
    <s v="San Diego"/>
    <x v="0"/>
    <x v="0"/>
    <x v="1152"/>
    <n v="44.4"/>
    <n v="3"/>
    <x v="1346"/>
    <s v="2013-01"/>
    <n v="6"/>
    <n v="32.715738000000002"/>
    <n v="-117.1610838"/>
  </r>
  <r>
    <s v="CA-2013-125850"/>
    <x v="347"/>
    <d v="2013-01-28T00:00:00"/>
    <x v="80"/>
    <s v="United States"/>
    <s v="San Diego"/>
    <x v="0"/>
    <x v="0"/>
    <x v="1153"/>
    <n v="20.65"/>
    <n v="5"/>
    <x v="621"/>
    <s v="2013-01"/>
    <n v="6"/>
    <n v="32.715738000000002"/>
    <n v="-117.1610838"/>
  </r>
  <r>
    <s v="US-2013-111528"/>
    <x v="607"/>
    <d v="2013-12-31T00:00:00"/>
    <x v="540"/>
    <s v="United States"/>
    <s v="Los Angeles"/>
    <x v="0"/>
    <x v="7"/>
    <x v="1038"/>
    <n v="481.32"/>
    <n v="4"/>
    <x v="1264"/>
    <s v="2013-12"/>
    <n v="0"/>
    <n v="34.052234200000001"/>
    <n v="-118.24368490000001"/>
  </r>
  <r>
    <s v="US-2013-111528"/>
    <x v="607"/>
    <d v="2013-12-31T00:00:00"/>
    <x v="540"/>
    <s v="United States"/>
    <s v="Los Angeles"/>
    <x v="0"/>
    <x v="4"/>
    <x v="1068"/>
    <n v="6.38"/>
    <n v="1"/>
    <x v="1159"/>
    <s v="2013-12"/>
    <n v="0"/>
    <n v="34.052234200000001"/>
    <n v="-118.24368490000001"/>
  </r>
  <r>
    <s v="CA-2014-158169"/>
    <x v="608"/>
    <d v="2014-08-16T00:00:00"/>
    <x v="288"/>
    <s v="United States"/>
    <s v="Lake Forest"/>
    <x v="0"/>
    <x v="5"/>
    <x v="969"/>
    <n v="542.94000000000005"/>
    <n v="3"/>
    <x v="1449"/>
    <s v="2014-08"/>
    <n v="3"/>
    <n v="33.646943700000001"/>
    <n v="-117.6861023"/>
  </r>
  <r>
    <s v="CA-2014-158169"/>
    <x v="608"/>
    <d v="2014-08-16T00:00:00"/>
    <x v="288"/>
    <s v="United States"/>
    <s v="Lake Forest"/>
    <x v="0"/>
    <x v="1"/>
    <x v="1021"/>
    <n v="54.92"/>
    <n v="4"/>
    <x v="1450"/>
    <s v="2014-08"/>
    <n v="3"/>
    <n v="33.646943700000001"/>
    <n v="-117.6861023"/>
  </r>
  <r>
    <s v="CA-2012-117772"/>
    <x v="87"/>
    <d v="2012-09-12T00:00:00"/>
    <x v="238"/>
    <s v="United States"/>
    <s v="Seattle"/>
    <x v="1"/>
    <x v="7"/>
    <x v="1154"/>
    <n v="353.88"/>
    <n v="6"/>
    <x v="1451"/>
    <s v="2012-09"/>
    <n v="2"/>
    <n v="47.606209499999999"/>
    <n v="-122.3320708"/>
  </r>
  <r>
    <s v="US-2011-126340"/>
    <x v="609"/>
    <d v="2011-11-14T00:00:00"/>
    <x v="5"/>
    <s v="United States"/>
    <s v="Redding"/>
    <x v="0"/>
    <x v="3"/>
    <x v="328"/>
    <n v="333.58"/>
    <n v="3"/>
    <x v="1452"/>
    <s v="2011-11"/>
    <n v="6"/>
    <n v="40.586539600000002"/>
    <n v="-122.3916754"/>
  </r>
  <r>
    <s v="CA-2012-103835"/>
    <x v="536"/>
    <d v="2012-09-28T00:00:00"/>
    <x v="188"/>
    <s v="United States"/>
    <s v="Los Angeles"/>
    <x v="0"/>
    <x v="1"/>
    <x v="407"/>
    <n v="14.91"/>
    <n v="3"/>
    <x v="1453"/>
    <s v="2012-09"/>
    <n v="4"/>
    <n v="34.052234200000001"/>
    <n v="-118.24368490000001"/>
  </r>
  <r>
    <s v="CA-2012-103835"/>
    <x v="536"/>
    <d v="2012-09-28T00:00:00"/>
    <x v="188"/>
    <s v="United States"/>
    <s v="Los Angeles"/>
    <x v="0"/>
    <x v="5"/>
    <x v="688"/>
    <n v="1158.1199999999999"/>
    <n v="4"/>
    <x v="1454"/>
    <s v="2012-09"/>
    <n v="4"/>
    <n v="34.052234200000001"/>
    <n v="-118.24368490000001"/>
  </r>
  <r>
    <s v="CA-2013-142398"/>
    <x v="610"/>
    <d v="2013-04-17T00:00:00"/>
    <x v="541"/>
    <s v="United States"/>
    <s v="Los Angeles"/>
    <x v="0"/>
    <x v="10"/>
    <x v="1155"/>
    <n v="638.29"/>
    <n v="7"/>
    <x v="1455"/>
    <s v="2013-04"/>
    <n v="4"/>
    <n v="34.052234200000001"/>
    <n v="-118.24368490000001"/>
  </r>
  <r>
    <s v="CA-2013-142398"/>
    <x v="610"/>
    <d v="2013-04-17T00:00:00"/>
    <x v="541"/>
    <s v="United States"/>
    <s v="Los Angeles"/>
    <x v="0"/>
    <x v="4"/>
    <x v="1156"/>
    <n v="13.21"/>
    <n v="1"/>
    <x v="1453"/>
    <s v="2013-04"/>
    <n v="4"/>
    <n v="34.052234200000001"/>
    <n v="-118.24368490000001"/>
  </r>
  <r>
    <s v="CA-2013-112060"/>
    <x v="611"/>
    <d v="2013-12-10T00:00:00"/>
    <x v="177"/>
    <s v="United States"/>
    <s v="San Francisco"/>
    <x v="0"/>
    <x v="9"/>
    <x v="1157"/>
    <n v="104.85"/>
    <n v="1"/>
    <x v="1456"/>
    <s v="2013-12"/>
    <n v="5"/>
    <n v="37.774929499999999"/>
    <n v="-122.4194155"/>
  </r>
  <r>
    <s v="CA-2011-105270"/>
    <x v="137"/>
    <d v="2011-11-18T00:00:00"/>
    <x v="154"/>
    <s v="United States"/>
    <s v="Los Angeles"/>
    <x v="0"/>
    <x v="2"/>
    <x v="803"/>
    <n v="30.48"/>
    <n v="3"/>
    <x v="908"/>
    <s v="2011-11"/>
    <n v="7"/>
    <n v="34.052234200000001"/>
    <n v="-118.24368490000001"/>
  </r>
  <r>
    <s v="CA-2011-105270"/>
    <x v="137"/>
    <d v="2011-11-18T00:00:00"/>
    <x v="154"/>
    <s v="United States"/>
    <s v="Los Angeles"/>
    <x v="0"/>
    <x v="10"/>
    <x v="685"/>
    <n v="112.65"/>
    <n v="1"/>
    <x v="1457"/>
    <s v="2011-11"/>
    <n v="7"/>
    <n v="34.052234200000001"/>
    <n v="-118.24368490000001"/>
  </r>
  <r>
    <s v="US-2012-159513"/>
    <x v="612"/>
    <d v="2012-04-09T00:00:00"/>
    <x v="542"/>
    <s v="United States"/>
    <s v="Los Angeles"/>
    <x v="0"/>
    <x v="16"/>
    <x v="1158"/>
    <n v="71.98"/>
    <n v="3"/>
    <x v="1458"/>
    <s v="2012-04"/>
    <n v="7"/>
    <n v="34.052234200000001"/>
    <n v="-118.24368490000001"/>
  </r>
  <r>
    <s v="CA-2012-155586"/>
    <x v="111"/>
    <d v="2012-12-16T00:00:00"/>
    <x v="65"/>
    <s v="United States"/>
    <s v="Chico"/>
    <x v="0"/>
    <x v="2"/>
    <x v="54"/>
    <n v="2.21"/>
    <n v="1"/>
    <x v="887"/>
    <s v="2012-12"/>
    <n v="4"/>
    <n v="39.728494400000002"/>
    <n v="-121.83747769999999"/>
  </r>
  <r>
    <s v="CA-2012-155586"/>
    <x v="111"/>
    <d v="2012-12-16T00:00:00"/>
    <x v="65"/>
    <s v="United States"/>
    <s v="Chico"/>
    <x v="0"/>
    <x v="13"/>
    <x v="1159"/>
    <n v="15.52"/>
    <n v="4"/>
    <x v="1459"/>
    <s v="2012-12"/>
    <n v="4"/>
    <n v="39.728494400000002"/>
    <n v="-121.83747769999999"/>
  </r>
  <r>
    <s v="CA-2012-155586"/>
    <x v="111"/>
    <d v="2012-12-16T00:00:00"/>
    <x v="65"/>
    <s v="United States"/>
    <s v="Chico"/>
    <x v="0"/>
    <x v="9"/>
    <x v="1160"/>
    <n v="36.44"/>
    <n v="4"/>
    <x v="1460"/>
    <s v="2012-12"/>
    <n v="4"/>
    <n v="39.728494400000002"/>
    <n v="-121.83747769999999"/>
  </r>
  <r>
    <s v="CA-2014-141117"/>
    <x v="462"/>
    <d v="2014-10-09T00:00:00"/>
    <x v="543"/>
    <s v="United States"/>
    <s v="Springfield"/>
    <x v="4"/>
    <x v="15"/>
    <x v="118"/>
    <n v="217.76"/>
    <n v="6"/>
    <x v="1461"/>
    <s v="2014-10"/>
    <n v="6"/>
    <n v="44.046236200000003"/>
    <n v="-123.0220289"/>
  </r>
  <r>
    <s v="CA-2014-141117"/>
    <x v="462"/>
    <d v="2014-10-09T00:00:00"/>
    <x v="543"/>
    <s v="United States"/>
    <s v="Springfield"/>
    <x v="4"/>
    <x v="12"/>
    <x v="1161"/>
    <n v="39.07"/>
    <n v="6"/>
    <x v="1462"/>
    <s v="2014-10"/>
    <n v="6"/>
    <n v="44.046236200000003"/>
    <n v="-123.0220289"/>
  </r>
  <r>
    <s v="CA-2014-141117"/>
    <x v="462"/>
    <d v="2014-10-09T00:00:00"/>
    <x v="543"/>
    <s v="United States"/>
    <s v="Springfield"/>
    <x v="4"/>
    <x v="4"/>
    <x v="465"/>
    <n v="22.64"/>
    <n v="7"/>
    <x v="1463"/>
    <s v="2014-10"/>
    <n v="6"/>
    <n v="44.046236200000003"/>
    <n v="-123.0220289"/>
  </r>
  <r>
    <s v="CA-2014-141117"/>
    <x v="462"/>
    <d v="2014-10-09T00:00:00"/>
    <x v="543"/>
    <s v="United States"/>
    <s v="Springfield"/>
    <x v="4"/>
    <x v="2"/>
    <x v="656"/>
    <n v="95.14"/>
    <n v="7"/>
    <x v="1464"/>
    <s v="2014-10"/>
    <n v="6"/>
    <n v="44.046236200000003"/>
    <n v="-123.0220289"/>
  </r>
  <r>
    <s v="CA-2014-140186"/>
    <x v="613"/>
    <d v="2014-10-03T00:00:00"/>
    <x v="115"/>
    <s v="United States"/>
    <s v="Bakersfield"/>
    <x v="0"/>
    <x v="11"/>
    <x v="596"/>
    <n v="35"/>
    <n v="7"/>
    <x v="429"/>
    <s v="2014-09"/>
    <n v="3"/>
    <n v="35.3732921"/>
    <n v="-119.01871250000001"/>
  </r>
  <r>
    <s v="CA-2014-140186"/>
    <x v="613"/>
    <d v="2014-10-03T00:00:00"/>
    <x v="115"/>
    <s v="United States"/>
    <s v="Bakersfield"/>
    <x v="0"/>
    <x v="10"/>
    <x v="363"/>
    <n v="72.78"/>
    <n v="1"/>
    <x v="166"/>
    <s v="2014-09"/>
    <n v="3"/>
    <n v="35.3732921"/>
    <n v="-119.01871250000001"/>
  </r>
  <r>
    <s v="CA-2014-140186"/>
    <x v="613"/>
    <d v="2014-10-03T00:00:00"/>
    <x v="115"/>
    <s v="United States"/>
    <s v="Bakersfield"/>
    <x v="0"/>
    <x v="5"/>
    <x v="134"/>
    <n v="97.84"/>
    <n v="2"/>
    <x v="1465"/>
    <s v="2014-09"/>
    <n v="3"/>
    <n v="35.3732921"/>
    <n v="-119.01871250000001"/>
  </r>
  <r>
    <s v="CA-2014-140186"/>
    <x v="613"/>
    <d v="2014-10-03T00:00:00"/>
    <x v="115"/>
    <s v="United States"/>
    <s v="Bakersfield"/>
    <x v="0"/>
    <x v="1"/>
    <x v="285"/>
    <n v="51.75"/>
    <n v="1"/>
    <x v="1466"/>
    <s v="2014-09"/>
    <n v="3"/>
    <n v="35.3732921"/>
    <n v="-119.01871250000001"/>
  </r>
  <r>
    <s v="CA-2014-140186"/>
    <x v="613"/>
    <d v="2014-10-03T00:00:00"/>
    <x v="115"/>
    <s v="United States"/>
    <s v="Bakersfield"/>
    <x v="0"/>
    <x v="4"/>
    <x v="258"/>
    <n v="46.67"/>
    <n v="2"/>
    <x v="312"/>
    <s v="2014-09"/>
    <n v="3"/>
    <n v="35.3732921"/>
    <n v="-119.01871250000001"/>
  </r>
  <r>
    <s v="CA-2012-163440"/>
    <x v="614"/>
    <d v="2012-03-24T00:00:00"/>
    <x v="26"/>
    <s v="United States"/>
    <s v="Thousand Oaks"/>
    <x v="0"/>
    <x v="3"/>
    <x v="397"/>
    <n v="15.98"/>
    <n v="2"/>
    <x v="173"/>
    <s v="2012-03"/>
    <n v="2"/>
    <n v="34.170560899999998"/>
    <n v="-118.8375937"/>
  </r>
  <r>
    <s v="US-2012-163279"/>
    <x v="614"/>
    <d v="2012-03-26T00:00:00"/>
    <x v="544"/>
    <s v="United States"/>
    <s v="San Diego"/>
    <x v="0"/>
    <x v="9"/>
    <x v="57"/>
    <n v="105.52"/>
    <n v="4"/>
    <x v="51"/>
    <s v="2012-03"/>
    <n v="4"/>
    <n v="32.715738000000002"/>
    <n v="-117.1610838"/>
  </r>
  <r>
    <s v="US-2012-163279"/>
    <x v="614"/>
    <d v="2012-03-26T00:00:00"/>
    <x v="544"/>
    <s v="United States"/>
    <s v="San Diego"/>
    <x v="0"/>
    <x v="1"/>
    <x v="1162"/>
    <n v="91.96"/>
    <n v="2"/>
    <x v="1467"/>
    <s v="2012-03"/>
    <n v="4"/>
    <n v="32.715738000000002"/>
    <n v="-117.1610838"/>
  </r>
  <r>
    <s v="US-2012-163279"/>
    <x v="614"/>
    <d v="2012-03-26T00:00:00"/>
    <x v="544"/>
    <s v="United States"/>
    <s v="San Diego"/>
    <x v="0"/>
    <x v="3"/>
    <x v="239"/>
    <n v="1487.98"/>
    <n v="3"/>
    <x v="1468"/>
    <s v="2012-03"/>
    <n v="4"/>
    <n v="32.715738000000002"/>
    <n v="-117.1610838"/>
  </r>
  <r>
    <s v="CA-2014-117632"/>
    <x v="615"/>
    <d v="2014-05-19T00:00:00"/>
    <x v="545"/>
    <s v="United States"/>
    <s v="San Francisco"/>
    <x v="0"/>
    <x v="12"/>
    <x v="1163"/>
    <n v="238.62"/>
    <n v="2"/>
    <x v="1469"/>
    <s v="2014-05"/>
    <n v="6"/>
    <n v="37.774929499999999"/>
    <n v="-122.4194155"/>
  </r>
  <r>
    <s v="CA-2014-117632"/>
    <x v="615"/>
    <d v="2014-05-19T00:00:00"/>
    <x v="545"/>
    <s v="United States"/>
    <s v="San Francisco"/>
    <x v="0"/>
    <x v="5"/>
    <x v="1164"/>
    <n v="7.77"/>
    <n v="1"/>
    <x v="1470"/>
    <s v="2014-05"/>
    <n v="6"/>
    <n v="37.774929499999999"/>
    <n v="-122.4194155"/>
  </r>
  <r>
    <s v="CA-2014-117632"/>
    <x v="615"/>
    <d v="2014-05-19T00:00:00"/>
    <x v="545"/>
    <s v="United States"/>
    <s v="San Francisco"/>
    <x v="0"/>
    <x v="6"/>
    <x v="746"/>
    <n v="285.48"/>
    <n v="5"/>
    <x v="1471"/>
    <s v="2014-05"/>
    <n v="6"/>
    <n v="37.774929499999999"/>
    <n v="-122.4194155"/>
  </r>
  <r>
    <s v="CA-2014-117632"/>
    <x v="615"/>
    <d v="2014-05-19T00:00:00"/>
    <x v="545"/>
    <s v="United States"/>
    <s v="San Francisco"/>
    <x v="0"/>
    <x v="4"/>
    <x v="477"/>
    <n v="19.170000000000002"/>
    <n v="4"/>
    <x v="811"/>
    <s v="2014-05"/>
    <n v="6"/>
    <n v="37.774929499999999"/>
    <n v="-122.4194155"/>
  </r>
  <r>
    <s v="CA-2012-111206"/>
    <x v="616"/>
    <d v="2012-07-22T00:00:00"/>
    <x v="133"/>
    <s v="United States"/>
    <s v="San Diego"/>
    <x v="0"/>
    <x v="8"/>
    <x v="1144"/>
    <n v="519.96"/>
    <n v="4"/>
    <x v="1472"/>
    <s v="2012-07"/>
    <n v="4"/>
    <n v="32.715738000000002"/>
    <n v="-117.1610838"/>
  </r>
  <r>
    <s v="CA-2014-133207"/>
    <x v="263"/>
    <d v="2014-12-04T00:00:00"/>
    <x v="546"/>
    <s v="United States"/>
    <s v="Los Angeles"/>
    <x v="0"/>
    <x v="3"/>
    <x v="1165"/>
    <n v="57.57"/>
    <n v="4"/>
    <x v="1340"/>
    <s v="2014-11"/>
    <n v="6"/>
    <n v="34.052234200000001"/>
    <n v="-118.24368490000001"/>
  </r>
  <r>
    <s v="CA-2012-132948"/>
    <x v="617"/>
    <d v="2012-04-03T00:00:00"/>
    <x v="450"/>
    <s v="United States"/>
    <s v="Seattle"/>
    <x v="1"/>
    <x v="7"/>
    <x v="1166"/>
    <n v="83.7"/>
    <n v="5"/>
    <x v="413"/>
    <s v="2012-03"/>
    <n v="7"/>
    <n v="47.606209499999999"/>
    <n v="-122.3320708"/>
  </r>
  <r>
    <s v="CA-2012-126725"/>
    <x v="618"/>
    <d v="2012-11-21T00:00:00"/>
    <x v="547"/>
    <s v="United States"/>
    <s v="San Diego"/>
    <x v="0"/>
    <x v="3"/>
    <x v="1167"/>
    <n v="415.97"/>
    <n v="4"/>
    <x v="1473"/>
    <s v="2012-11"/>
    <n v="4"/>
    <n v="32.715738000000002"/>
    <n v="-117.1610838"/>
  </r>
  <r>
    <s v="CA-2012-126725"/>
    <x v="618"/>
    <d v="2012-11-21T00:00:00"/>
    <x v="547"/>
    <s v="United States"/>
    <s v="San Diego"/>
    <x v="0"/>
    <x v="7"/>
    <x v="1168"/>
    <n v="304.89999999999998"/>
    <n v="5"/>
    <x v="1474"/>
    <s v="2012-11"/>
    <n v="4"/>
    <n v="32.715738000000002"/>
    <n v="-117.1610838"/>
  </r>
  <r>
    <s v="CA-2012-126725"/>
    <x v="618"/>
    <d v="2012-11-21T00:00:00"/>
    <x v="547"/>
    <s v="United States"/>
    <s v="San Diego"/>
    <x v="0"/>
    <x v="1"/>
    <x v="1169"/>
    <n v="80.959999999999994"/>
    <n v="4"/>
    <x v="1475"/>
    <s v="2012-11"/>
    <n v="4"/>
    <n v="32.715738000000002"/>
    <n v="-117.1610838"/>
  </r>
  <r>
    <s v="CA-2012-126725"/>
    <x v="618"/>
    <d v="2012-11-21T00:00:00"/>
    <x v="547"/>
    <s v="United States"/>
    <s v="San Diego"/>
    <x v="0"/>
    <x v="7"/>
    <x v="1170"/>
    <n v="777.21"/>
    <n v="7"/>
    <x v="264"/>
    <s v="2012-11"/>
    <n v="4"/>
    <n v="32.715738000000002"/>
    <n v="-117.1610838"/>
  </r>
  <r>
    <s v="CA-2012-126725"/>
    <x v="618"/>
    <d v="2012-11-21T00:00:00"/>
    <x v="547"/>
    <s v="United States"/>
    <s v="San Diego"/>
    <x v="0"/>
    <x v="9"/>
    <x v="1171"/>
    <n v="32.4"/>
    <n v="5"/>
    <x v="170"/>
    <s v="2012-11"/>
    <n v="4"/>
    <n v="32.715738000000002"/>
    <n v="-117.1610838"/>
  </r>
  <r>
    <s v="CA-2012-126725"/>
    <x v="618"/>
    <d v="2012-11-21T00:00:00"/>
    <x v="547"/>
    <s v="United States"/>
    <s v="San Diego"/>
    <x v="0"/>
    <x v="10"/>
    <x v="1172"/>
    <n v="225.57"/>
    <n v="2"/>
    <x v="674"/>
    <s v="2012-11"/>
    <n v="4"/>
    <n v="32.715738000000002"/>
    <n v="-117.1610838"/>
  </r>
  <r>
    <s v="CA-2012-126725"/>
    <x v="618"/>
    <d v="2012-11-21T00:00:00"/>
    <x v="547"/>
    <s v="United States"/>
    <s v="San Diego"/>
    <x v="0"/>
    <x v="1"/>
    <x v="868"/>
    <n v="36.6"/>
    <n v="3"/>
    <x v="1476"/>
    <s v="2012-11"/>
    <n v="4"/>
    <n v="32.715738000000002"/>
    <n v="-117.1610838"/>
  </r>
  <r>
    <s v="US-2014-153255"/>
    <x v="432"/>
    <d v="2014-09-08T00:00:00"/>
    <x v="548"/>
    <s v="United States"/>
    <s v="Concord"/>
    <x v="0"/>
    <x v="15"/>
    <x v="1110"/>
    <n v="239.67"/>
    <n v="2"/>
    <x v="1477"/>
    <s v="2014-09"/>
    <n v="4"/>
    <n v="37.977977600000003"/>
    <n v="-122.0310733"/>
  </r>
  <r>
    <s v="CA-2013-152247"/>
    <x v="27"/>
    <d v="2013-11-13T00:00:00"/>
    <x v="439"/>
    <s v="United States"/>
    <s v="Cheyenne"/>
    <x v="10"/>
    <x v="10"/>
    <x v="153"/>
    <n v="1603.14"/>
    <n v="4"/>
    <x v="796"/>
    <s v="2013-11"/>
    <n v="5"/>
    <n v="41.139981400000003"/>
    <n v="-104.8202462"/>
  </r>
  <r>
    <s v="CA-2013-128223"/>
    <x v="154"/>
    <d v="2013-06-15T00:00:00"/>
    <x v="262"/>
    <s v="United States"/>
    <s v="Anaheim"/>
    <x v="0"/>
    <x v="6"/>
    <x v="1117"/>
    <n v="1293.49"/>
    <n v="7"/>
    <x v="1478"/>
    <s v="2013-06"/>
    <n v="0"/>
    <n v="33.836593200000003"/>
    <n v="-117.9143012"/>
  </r>
  <r>
    <s v="CA-2013-133935"/>
    <x v="619"/>
    <d v="2013-09-23T00:00:00"/>
    <x v="196"/>
    <s v="United States"/>
    <s v="San Diego"/>
    <x v="0"/>
    <x v="10"/>
    <x v="153"/>
    <n v="801.57"/>
    <n v="2"/>
    <x v="153"/>
    <s v="2013-09"/>
    <n v="4"/>
    <n v="32.715738000000002"/>
    <n v="-117.1610838"/>
  </r>
  <r>
    <s v="CA-2013-133935"/>
    <x v="619"/>
    <d v="2013-09-23T00:00:00"/>
    <x v="196"/>
    <s v="United States"/>
    <s v="San Diego"/>
    <x v="0"/>
    <x v="9"/>
    <x v="1173"/>
    <n v="368.91"/>
    <n v="9"/>
    <x v="498"/>
    <s v="2013-09"/>
    <n v="4"/>
    <n v="32.715738000000002"/>
    <n v="-117.1610838"/>
  </r>
  <r>
    <s v="CA-2013-133935"/>
    <x v="619"/>
    <d v="2013-09-23T00:00:00"/>
    <x v="196"/>
    <s v="United States"/>
    <s v="San Diego"/>
    <x v="0"/>
    <x v="10"/>
    <x v="494"/>
    <n v="885.53"/>
    <n v="9"/>
    <x v="1479"/>
    <s v="2013-09"/>
    <n v="4"/>
    <n v="32.715738000000002"/>
    <n v="-117.1610838"/>
  </r>
  <r>
    <s v="CA-2013-136301"/>
    <x v="21"/>
    <d v="2013-03-16T00:00:00"/>
    <x v="482"/>
    <s v="United States"/>
    <s v="San Francisco"/>
    <x v="0"/>
    <x v="1"/>
    <x v="1174"/>
    <n v="28.28"/>
    <n v="2"/>
    <x v="1480"/>
    <s v="2013-03"/>
    <n v="2"/>
    <n v="37.774929499999999"/>
    <n v="-122.4194155"/>
  </r>
  <r>
    <s v="CA-2013-136301"/>
    <x v="21"/>
    <d v="2013-03-16T00:00:00"/>
    <x v="482"/>
    <s v="United States"/>
    <s v="San Francisco"/>
    <x v="0"/>
    <x v="12"/>
    <x v="648"/>
    <n v="4912.59"/>
    <n v="3"/>
    <x v="1481"/>
    <s v="2013-03"/>
    <n v="2"/>
    <n v="37.774929499999999"/>
    <n v="-122.4194155"/>
  </r>
  <r>
    <s v="US-2011-109456"/>
    <x v="620"/>
    <d v="2011-10-17T00:00:00"/>
    <x v="549"/>
    <s v="United States"/>
    <s v="San Francisco"/>
    <x v="0"/>
    <x v="4"/>
    <x v="1175"/>
    <n v="14.35"/>
    <n v="3"/>
    <x v="1482"/>
    <s v="2011-10"/>
    <n v="1"/>
    <n v="37.774929499999999"/>
    <n v="-122.4194155"/>
  </r>
  <r>
    <s v="US-2011-109456"/>
    <x v="620"/>
    <d v="2011-10-17T00:00:00"/>
    <x v="549"/>
    <s v="United States"/>
    <s v="San Francisco"/>
    <x v="0"/>
    <x v="8"/>
    <x v="218"/>
    <n v="179.97"/>
    <n v="3"/>
    <x v="218"/>
    <s v="2011-10"/>
    <n v="1"/>
    <n v="37.774929499999999"/>
    <n v="-122.4194155"/>
  </r>
  <r>
    <s v="CA-2014-100825"/>
    <x v="586"/>
    <d v="2014-09-15T00:00:00"/>
    <x v="550"/>
    <s v="United States"/>
    <s v="Los Angeles"/>
    <x v="0"/>
    <x v="7"/>
    <x v="599"/>
    <n v="99.87"/>
    <n v="3"/>
    <x v="1483"/>
    <s v="2014-09"/>
    <n v="5"/>
    <n v="34.052234200000001"/>
    <n v="-118.24368490000001"/>
  </r>
  <r>
    <s v="CA-2011-168305"/>
    <x v="116"/>
    <d v="2011-11-08T00:00:00"/>
    <x v="424"/>
    <s v="United States"/>
    <s v="Los Angeles"/>
    <x v="0"/>
    <x v="0"/>
    <x v="1152"/>
    <n v="44.4"/>
    <n v="3"/>
    <x v="1346"/>
    <s v="2011-11"/>
    <n v="7"/>
    <n v="34.052234200000001"/>
    <n v="-118.24368490000001"/>
  </r>
  <r>
    <s v="CA-2011-168305"/>
    <x v="116"/>
    <d v="2011-11-08T00:00:00"/>
    <x v="424"/>
    <s v="United States"/>
    <s v="Los Angeles"/>
    <x v="0"/>
    <x v="9"/>
    <x v="57"/>
    <n v="21.4"/>
    <n v="5"/>
    <x v="1484"/>
    <s v="2011-11"/>
    <n v="7"/>
    <n v="34.052234200000001"/>
    <n v="-118.24368490000001"/>
  </r>
  <r>
    <s v="CA-2014-108000"/>
    <x v="621"/>
    <d v="2014-01-17T00:00:00"/>
    <x v="160"/>
    <s v="United States"/>
    <s v="San Francisco"/>
    <x v="0"/>
    <x v="13"/>
    <x v="57"/>
    <n v="9.7799999999999994"/>
    <n v="1"/>
    <x v="1485"/>
    <s v="2014-01"/>
    <n v="4"/>
    <n v="37.774929499999999"/>
    <n v="-122.4194155"/>
  </r>
  <r>
    <s v="CA-2012-146465"/>
    <x v="148"/>
    <d v="2012-11-24T00:00:00"/>
    <x v="278"/>
    <s v="United States"/>
    <s v="San Francisco"/>
    <x v="0"/>
    <x v="4"/>
    <x v="1176"/>
    <n v="24.19"/>
    <n v="9"/>
    <x v="723"/>
    <s v="2012-11"/>
    <n v="4"/>
    <n v="37.774929499999999"/>
    <n v="-122.4194155"/>
  </r>
  <r>
    <s v="US-2014-153948"/>
    <x v="12"/>
    <d v="2014-11-07T00:00:00"/>
    <x v="29"/>
    <s v="United States"/>
    <s v="San Francisco"/>
    <x v="0"/>
    <x v="9"/>
    <x v="120"/>
    <n v="59.94"/>
    <n v="3"/>
    <x v="230"/>
    <s v="2014-11"/>
    <n v="0"/>
    <n v="37.774929499999999"/>
    <n v="-122.4194155"/>
  </r>
  <r>
    <s v="US-2014-153948"/>
    <x v="12"/>
    <d v="2014-11-07T00:00:00"/>
    <x v="29"/>
    <s v="United States"/>
    <s v="San Francisco"/>
    <x v="0"/>
    <x v="9"/>
    <x v="57"/>
    <n v="45.36"/>
    <n v="4"/>
    <x v="1486"/>
    <s v="2014-11"/>
    <n v="0"/>
    <n v="37.774929499999999"/>
    <n v="-122.4194155"/>
  </r>
  <r>
    <s v="US-2014-153948"/>
    <x v="12"/>
    <d v="2014-11-07T00:00:00"/>
    <x v="29"/>
    <s v="United States"/>
    <s v="San Francisco"/>
    <x v="0"/>
    <x v="9"/>
    <x v="1054"/>
    <n v="26.4"/>
    <n v="5"/>
    <x v="1487"/>
    <s v="2014-11"/>
    <n v="0"/>
    <n v="37.774929499999999"/>
    <n v="-122.4194155"/>
  </r>
  <r>
    <s v="US-2014-153948"/>
    <x v="12"/>
    <d v="2014-11-07T00:00:00"/>
    <x v="29"/>
    <s v="United States"/>
    <s v="San Francisco"/>
    <x v="0"/>
    <x v="0"/>
    <x v="1177"/>
    <n v="41.4"/>
    <n v="4"/>
    <x v="1397"/>
    <s v="2014-11"/>
    <n v="0"/>
    <n v="37.774929499999999"/>
    <n v="-122.4194155"/>
  </r>
  <r>
    <s v="US-2014-153948"/>
    <x v="12"/>
    <d v="2014-11-07T00:00:00"/>
    <x v="29"/>
    <s v="United States"/>
    <s v="San Francisco"/>
    <x v="0"/>
    <x v="8"/>
    <x v="244"/>
    <n v="16.95"/>
    <n v="1"/>
    <x v="727"/>
    <s v="2014-11"/>
    <n v="0"/>
    <n v="37.774929499999999"/>
    <n v="-122.4194155"/>
  </r>
  <r>
    <s v="US-2013-113985"/>
    <x v="197"/>
    <d v="2013-12-08T00:00:00"/>
    <x v="550"/>
    <s v="United States"/>
    <s v="San Jose"/>
    <x v="0"/>
    <x v="4"/>
    <x v="1178"/>
    <n v="24.7"/>
    <n v="2"/>
    <x v="799"/>
    <s v="2013-12"/>
    <n v="5"/>
    <n v="37.338740000000001"/>
    <n v="-121.88525250000001"/>
  </r>
  <r>
    <s v="US-2013-113985"/>
    <x v="197"/>
    <d v="2013-12-08T00:00:00"/>
    <x v="550"/>
    <s v="United States"/>
    <s v="San Jose"/>
    <x v="0"/>
    <x v="5"/>
    <x v="1179"/>
    <n v="59.7"/>
    <n v="3"/>
    <x v="120"/>
    <s v="2013-12"/>
    <n v="5"/>
    <n v="37.338740000000001"/>
    <n v="-121.88525250000001"/>
  </r>
  <r>
    <s v="US-2013-113985"/>
    <x v="197"/>
    <d v="2013-12-08T00:00:00"/>
    <x v="550"/>
    <s v="United States"/>
    <s v="San Jose"/>
    <x v="0"/>
    <x v="1"/>
    <x v="859"/>
    <n v="14.52"/>
    <n v="3"/>
    <x v="361"/>
    <s v="2013-12"/>
    <n v="5"/>
    <n v="37.338740000000001"/>
    <n v="-121.88525250000001"/>
  </r>
  <r>
    <s v="US-2013-113985"/>
    <x v="197"/>
    <d v="2013-12-08T00:00:00"/>
    <x v="550"/>
    <s v="United States"/>
    <s v="San Jose"/>
    <x v="0"/>
    <x v="4"/>
    <x v="613"/>
    <n v="104.18"/>
    <n v="3"/>
    <x v="1488"/>
    <s v="2013-12"/>
    <n v="5"/>
    <n v="37.338740000000001"/>
    <n v="-121.88525250000001"/>
  </r>
  <r>
    <s v="CA-2013-155383"/>
    <x v="443"/>
    <d v="2013-12-23T00:00:00"/>
    <x v="551"/>
    <s v="United States"/>
    <s v="Seattle"/>
    <x v="1"/>
    <x v="7"/>
    <x v="67"/>
    <n v="46.53"/>
    <n v="3"/>
    <x v="1489"/>
    <s v="2013-12"/>
    <n v="5"/>
    <n v="47.606209499999999"/>
    <n v="-122.3320708"/>
  </r>
  <r>
    <s v="CA-2014-150420"/>
    <x v="622"/>
    <d v="2014-06-09T00:00:00"/>
    <x v="552"/>
    <s v="United States"/>
    <s v="Bellingham"/>
    <x v="1"/>
    <x v="8"/>
    <x v="832"/>
    <n v="1099.5"/>
    <n v="10"/>
    <x v="1490"/>
    <s v="2014-06"/>
    <n v="5"/>
    <n v="48.751911200000002"/>
    <n v="-122.4786854"/>
  </r>
  <r>
    <s v="CA-2013-103107"/>
    <x v="500"/>
    <d v="2013-07-05T00:00:00"/>
    <x v="92"/>
    <s v="United States"/>
    <s v="Seattle"/>
    <x v="1"/>
    <x v="1"/>
    <x v="956"/>
    <n v="25.4"/>
    <n v="5"/>
    <x v="949"/>
    <s v="2013-07"/>
    <n v="0"/>
    <n v="47.606209499999999"/>
    <n v="-122.3320708"/>
  </r>
  <r>
    <s v="CA-2013-103107"/>
    <x v="500"/>
    <d v="2013-07-05T00:00:00"/>
    <x v="92"/>
    <s v="United States"/>
    <s v="Seattle"/>
    <x v="1"/>
    <x v="3"/>
    <x v="504"/>
    <n v="177.48"/>
    <n v="3"/>
    <x v="531"/>
    <s v="2013-07"/>
    <n v="0"/>
    <n v="47.606209499999999"/>
    <n v="-122.3320708"/>
  </r>
  <r>
    <s v="CA-2013-103107"/>
    <x v="500"/>
    <d v="2013-07-05T00:00:00"/>
    <x v="92"/>
    <s v="United States"/>
    <s v="Seattle"/>
    <x v="1"/>
    <x v="3"/>
    <x v="1180"/>
    <n v="71.98"/>
    <n v="3"/>
    <x v="1491"/>
    <s v="2013-07"/>
    <n v="0"/>
    <n v="47.606209499999999"/>
    <n v="-122.3320708"/>
  </r>
  <r>
    <s v="CA-2014-112431"/>
    <x v="315"/>
    <d v="2014-10-15T00:00:00"/>
    <x v="553"/>
    <s v="United States"/>
    <s v="Los Angeles"/>
    <x v="0"/>
    <x v="8"/>
    <x v="483"/>
    <n v="435.84"/>
    <n v="12"/>
    <x v="1492"/>
    <s v="2014-10"/>
    <n v="2"/>
    <n v="34.052234200000001"/>
    <n v="-118.24368490000001"/>
  </r>
  <r>
    <s v="CA-2014-112431"/>
    <x v="315"/>
    <d v="2014-10-15T00:00:00"/>
    <x v="553"/>
    <s v="United States"/>
    <s v="Los Angeles"/>
    <x v="0"/>
    <x v="2"/>
    <x v="45"/>
    <n v="5.88"/>
    <n v="2"/>
    <x v="1493"/>
    <s v="2014-10"/>
    <n v="2"/>
    <n v="34.052234200000001"/>
    <n v="-118.24368490000001"/>
  </r>
  <r>
    <s v="CA-2013-151092"/>
    <x v="623"/>
    <d v="2013-08-14T00:00:00"/>
    <x v="136"/>
    <s v="United States"/>
    <s v="Los Angeles"/>
    <x v="0"/>
    <x v="3"/>
    <x v="1072"/>
    <n v="211.17"/>
    <n v="4"/>
    <x v="1494"/>
    <s v="2013-08"/>
    <n v="7"/>
    <n v="34.052234200000001"/>
    <n v="-118.24368490000001"/>
  </r>
  <r>
    <s v="CA-2011-104178"/>
    <x v="624"/>
    <d v="2011-08-29T00:00:00"/>
    <x v="554"/>
    <s v="United States"/>
    <s v="Los Angeles"/>
    <x v="0"/>
    <x v="1"/>
    <x v="1181"/>
    <n v="6.28"/>
    <n v="1"/>
    <x v="1213"/>
    <s v="2011-08"/>
    <n v="4"/>
    <n v="34.052234200000001"/>
    <n v="-118.24368490000001"/>
  </r>
  <r>
    <s v="CA-2011-104178"/>
    <x v="624"/>
    <d v="2011-08-29T00:00:00"/>
    <x v="554"/>
    <s v="United States"/>
    <s v="Los Angeles"/>
    <x v="0"/>
    <x v="8"/>
    <x v="1182"/>
    <n v="95.1"/>
    <n v="5"/>
    <x v="570"/>
    <s v="2011-08"/>
    <n v="4"/>
    <n v="34.052234200000001"/>
    <n v="-118.24368490000001"/>
  </r>
  <r>
    <s v="CA-2011-104178"/>
    <x v="624"/>
    <d v="2011-08-29T00:00:00"/>
    <x v="554"/>
    <s v="United States"/>
    <s v="Los Angeles"/>
    <x v="0"/>
    <x v="9"/>
    <x v="1183"/>
    <n v="25.92"/>
    <n v="4"/>
    <x v="327"/>
    <s v="2011-08"/>
    <n v="4"/>
    <n v="34.052234200000001"/>
    <n v="-118.24368490000001"/>
  </r>
  <r>
    <s v="CA-2011-104178"/>
    <x v="624"/>
    <d v="2011-08-29T00:00:00"/>
    <x v="554"/>
    <s v="United States"/>
    <s v="Los Angeles"/>
    <x v="0"/>
    <x v="7"/>
    <x v="1184"/>
    <n v="48.84"/>
    <n v="4"/>
    <x v="1495"/>
    <s v="2011-08"/>
    <n v="4"/>
    <n v="34.052234200000001"/>
    <n v="-118.24368490000001"/>
  </r>
  <r>
    <s v="CA-2013-127138"/>
    <x v="625"/>
    <d v="2013-03-16T00:00:00"/>
    <x v="76"/>
    <s v="United States"/>
    <s v="San Francisco"/>
    <x v="0"/>
    <x v="7"/>
    <x v="1006"/>
    <n v="676.55"/>
    <n v="5"/>
    <x v="1496"/>
    <s v="2013-03"/>
    <n v="3"/>
    <n v="37.774929499999999"/>
    <n v="-122.4194155"/>
  </r>
  <r>
    <s v="CA-2013-127138"/>
    <x v="625"/>
    <d v="2013-03-16T00:00:00"/>
    <x v="76"/>
    <s v="United States"/>
    <s v="San Francisco"/>
    <x v="0"/>
    <x v="5"/>
    <x v="1185"/>
    <n v="154.9"/>
    <n v="5"/>
    <x v="1497"/>
    <s v="2013-03"/>
    <n v="3"/>
    <n v="37.774929499999999"/>
    <n v="-122.4194155"/>
  </r>
  <r>
    <s v="CA-2013-127138"/>
    <x v="625"/>
    <d v="2013-03-16T00:00:00"/>
    <x v="76"/>
    <s v="United States"/>
    <s v="San Francisco"/>
    <x v="0"/>
    <x v="13"/>
    <x v="1186"/>
    <n v="30.56"/>
    <n v="4"/>
    <x v="1353"/>
    <s v="2013-03"/>
    <n v="3"/>
    <n v="37.774929499999999"/>
    <n v="-122.4194155"/>
  </r>
  <r>
    <s v="CA-2013-127138"/>
    <x v="625"/>
    <d v="2013-03-16T00:00:00"/>
    <x v="76"/>
    <s v="United States"/>
    <s v="San Francisco"/>
    <x v="0"/>
    <x v="10"/>
    <x v="1187"/>
    <n v="770.35"/>
    <n v="3"/>
    <x v="1498"/>
    <s v="2013-03"/>
    <n v="3"/>
    <n v="37.774929499999999"/>
    <n v="-122.4194155"/>
  </r>
  <r>
    <s v="CA-2014-150602"/>
    <x v="626"/>
    <d v="2014-02-15T00:00:00"/>
    <x v="213"/>
    <s v="United States"/>
    <s v="Los Angeles"/>
    <x v="0"/>
    <x v="1"/>
    <x v="976"/>
    <n v="21.12"/>
    <n v="4"/>
    <x v="222"/>
    <s v="2014-02"/>
    <n v="5"/>
    <n v="34.052234200000001"/>
    <n v="-118.24368490000001"/>
  </r>
  <r>
    <s v="CA-2011-140732"/>
    <x v="137"/>
    <d v="2011-11-13T00:00:00"/>
    <x v="555"/>
    <s v="United States"/>
    <s v="Los Angeles"/>
    <x v="0"/>
    <x v="3"/>
    <x v="911"/>
    <n v="575.92999999999995"/>
    <n v="9"/>
    <x v="314"/>
    <s v="2011-11"/>
    <n v="2"/>
    <n v="34.052234200000001"/>
    <n v="-118.24368490000001"/>
  </r>
  <r>
    <s v="CA-2011-140732"/>
    <x v="137"/>
    <d v="2011-11-13T00:00:00"/>
    <x v="555"/>
    <s v="United States"/>
    <s v="Los Angeles"/>
    <x v="0"/>
    <x v="5"/>
    <x v="1089"/>
    <n v="7.78"/>
    <n v="2"/>
    <x v="1416"/>
    <s v="2011-11"/>
    <n v="2"/>
    <n v="34.052234200000001"/>
    <n v="-118.24368490000001"/>
  </r>
  <r>
    <s v="CA-2011-140732"/>
    <x v="137"/>
    <d v="2011-11-13T00:00:00"/>
    <x v="555"/>
    <s v="United States"/>
    <s v="Los Angeles"/>
    <x v="0"/>
    <x v="9"/>
    <x v="279"/>
    <n v="123.92"/>
    <n v="4"/>
    <x v="614"/>
    <s v="2011-11"/>
    <n v="2"/>
    <n v="34.052234200000001"/>
    <n v="-118.24368490000001"/>
  </r>
  <r>
    <s v="CA-2014-119011"/>
    <x v="269"/>
    <d v="2014-08-26T00:00:00"/>
    <x v="556"/>
    <s v="United States"/>
    <s v="San Francisco"/>
    <x v="0"/>
    <x v="12"/>
    <x v="1188"/>
    <n v="17.22"/>
    <n v="3"/>
    <x v="1499"/>
    <s v="2014-08"/>
    <n v="5"/>
    <n v="37.774929499999999"/>
    <n v="-122.4194155"/>
  </r>
  <r>
    <s v="CA-2014-119011"/>
    <x v="269"/>
    <d v="2014-08-26T00:00:00"/>
    <x v="556"/>
    <s v="United States"/>
    <s v="San Francisco"/>
    <x v="0"/>
    <x v="7"/>
    <x v="1189"/>
    <n v="226.56"/>
    <n v="6"/>
    <x v="1500"/>
    <s v="2014-08"/>
    <n v="5"/>
    <n v="37.774929499999999"/>
    <n v="-122.4194155"/>
  </r>
  <r>
    <s v="CA-2014-119011"/>
    <x v="269"/>
    <d v="2014-08-26T00:00:00"/>
    <x v="556"/>
    <s v="United States"/>
    <s v="San Francisco"/>
    <x v="0"/>
    <x v="3"/>
    <x v="1190"/>
    <n v="107.88"/>
    <n v="3"/>
    <x v="343"/>
    <s v="2014-08"/>
    <n v="5"/>
    <n v="37.774929499999999"/>
    <n v="-122.4194155"/>
  </r>
  <r>
    <s v="CA-2011-141726"/>
    <x v="627"/>
    <d v="2011-07-22T00:00:00"/>
    <x v="84"/>
    <s v="United States"/>
    <s v="San Diego"/>
    <x v="0"/>
    <x v="9"/>
    <x v="1191"/>
    <n v="104.85"/>
    <n v="1"/>
    <x v="1456"/>
    <s v="2011-07"/>
    <n v="2"/>
    <n v="32.715738000000002"/>
    <n v="-117.1610838"/>
  </r>
  <r>
    <s v="CA-2011-141726"/>
    <x v="627"/>
    <d v="2011-07-22T00:00:00"/>
    <x v="84"/>
    <s v="United States"/>
    <s v="San Diego"/>
    <x v="0"/>
    <x v="4"/>
    <x v="102"/>
    <n v="8.6999999999999993"/>
    <n v="2"/>
    <x v="658"/>
    <s v="2011-07"/>
    <n v="2"/>
    <n v="32.715738000000002"/>
    <n v="-117.1610838"/>
  </r>
  <r>
    <s v="CA-2011-141726"/>
    <x v="627"/>
    <d v="2011-07-22T00:00:00"/>
    <x v="84"/>
    <s v="United States"/>
    <s v="San Diego"/>
    <x v="0"/>
    <x v="9"/>
    <x v="1192"/>
    <n v="19.920000000000002"/>
    <n v="4"/>
    <x v="179"/>
    <s v="2011-07"/>
    <n v="2"/>
    <n v="32.715738000000002"/>
    <n v="-117.1610838"/>
  </r>
  <r>
    <s v="CA-2011-141726"/>
    <x v="627"/>
    <d v="2011-07-22T00:00:00"/>
    <x v="84"/>
    <s v="United States"/>
    <s v="San Diego"/>
    <x v="0"/>
    <x v="1"/>
    <x v="1193"/>
    <n v="43.02"/>
    <n v="3"/>
    <x v="1501"/>
    <s v="2011-07"/>
    <n v="2"/>
    <n v="32.715738000000002"/>
    <n v="-117.1610838"/>
  </r>
  <r>
    <s v="CA-2014-116953"/>
    <x v="594"/>
    <d v="2014-04-26T00:00:00"/>
    <x v="557"/>
    <s v="United States"/>
    <s v="Mesa"/>
    <x v="3"/>
    <x v="3"/>
    <x v="1194"/>
    <n v="552"/>
    <n v="10"/>
    <x v="1502"/>
    <s v="2014-04"/>
    <n v="1"/>
    <n v="33.4151843"/>
    <n v="-111.8314724"/>
  </r>
  <r>
    <s v="US-2014-163300"/>
    <x v="628"/>
    <d v="2014-09-22T00:00:00"/>
    <x v="109"/>
    <s v="United States"/>
    <s v="Los Angeles"/>
    <x v="0"/>
    <x v="4"/>
    <x v="580"/>
    <n v="2357.4899999999998"/>
    <n v="7"/>
    <x v="1503"/>
    <s v="2014-09"/>
    <n v="6"/>
    <n v="34.052234200000001"/>
    <n v="-118.24368490000001"/>
  </r>
  <r>
    <s v="US-2014-163300"/>
    <x v="628"/>
    <d v="2014-09-22T00:00:00"/>
    <x v="109"/>
    <s v="United States"/>
    <s v="Los Angeles"/>
    <x v="0"/>
    <x v="3"/>
    <x v="1072"/>
    <n v="369.54"/>
    <n v="7"/>
    <x v="1504"/>
    <s v="2014-09"/>
    <n v="6"/>
    <n v="34.052234200000001"/>
    <n v="-118.24368490000001"/>
  </r>
  <r>
    <s v="US-2014-163300"/>
    <x v="628"/>
    <d v="2014-09-22T00:00:00"/>
    <x v="109"/>
    <s v="United States"/>
    <s v="Los Angeles"/>
    <x v="0"/>
    <x v="10"/>
    <x v="711"/>
    <n v="184.75"/>
    <n v="3"/>
    <x v="1505"/>
    <s v="2014-09"/>
    <n v="6"/>
    <n v="34.052234200000001"/>
    <n v="-118.24368490000001"/>
  </r>
  <r>
    <s v="US-2011-112991"/>
    <x v="629"/>
    <d v="2011-12-14T00:00:00"/>
    <x v="19"/>
    <s v="United States"/>
    <s v="Caldwell"/>
    <x v="9"/>
    <x v="10"/>
    <x v="1172"/>
    <n v="338.35"/>
    <n v="3"/>
    <x v="326"/>
    <s v="2011-12"/>
    <n v="4"/>
    <n v="43.662938399999987"/>
    <n v="-116.68735959999999"/>
  </r>
  <r>
    <s v="US-2011-112991"/>
    <x v="629"/>
    <d v="2011-12-14T00:00:00"/>
    <x v="19"/>
    <s v="United States"/>
    <s v="Caldwell"/>
    <x v="9"/>
    <x v="9"/>
    <x v="261"/>
    <n v="25.92"/>
    <n v="4"/>
    <x v="327"/>
    <s v="2011-12"/>
    <n v="4"/>
    <n v="43.662938399999987"/>
    <n v="-116.68735959999999"/>
  </r>
  <r>
    <s v="US-2011-112991"/>
    <x v="629"/>
    <d v="2011-12-14T00:00:00"/>
    <x v="19"/>
    <s v="United States"/>
    <s v="Caldwell"/>
    <x v="9"/>
    <x v="9"/>
    <x v="559"/>
    <n v="91.36"/>
    <n v="4"/>
    <x v="1506"/>
    <s v="2011-12"/>
    <n v="4"/>
    <n v="43.662938399999987"/>
    <n v="-116.68735959999999"/>
  </r>
  <r>
    <s v="CA-2011-124079"/>
    <x v="324"/>
    <d v="2011-12-17T00:00:00"/>
    <x v="558"/>
    <s v="United States"/>
    <s v="Phoenix"/>
    <x v="3"/>
    <x v="1"/>
    <x v="1195"/>
    <n v="87.96"/>
    <n v="3"/>
    <x v="651"/>
    <s v="2011-12"/>
    <n v="4"/>
    <n v="33.448377100000002"/>
    <n v="-112.0740373"/>
  </r>
  <r>
    <s v="CA-2011-124079"/>
    <x v="324"/>
    <d v="2011-12-17T00:00:00"/>
    <x v="558"/>
    <s v="United States"/>
    <s v="Phoenix"/>
    <x v="3"/>
    <x v="4"/>
    <x v="350"/>
    <n v="5.21"/>
    <n v="2"/>
    <x v="1406"/>
    <s v="2011-12"/>
    <n v="4"/>
    <n v="33.448377100000002"/>
    <n v="-112.0740373"/>
  </r>
  <r>
    <s v="CA-2014-107244"/>
    <x v="75"/>
    <d v="2014-09-12T00:00:00"/>
    <x v="559"/>
    <s v="United States"/>
    <s v="Los Angeles"/>
    <x v="0"/>
    <x v="1"/>
    <x v="463"/>
    <n v="19.760000000000002"/>
    <n v="4"/>
    <x v="1092"/>
    <s v="2014-09"/>
    <n v="4"/>
    <n v="34.052234200000001"/>
    <n v="-118.24368490000001"/>
  </r>
  <r>
    <s v="CA-2012-135580"/>
    <x v="630"/>
    <d v="2013-01-03T00:00:00"/>
    <x v="107"/>
    <s v="United States"/>
    <s v="Los Angeles"/>
    <x v="0"/>
    <x v="9"/>
    <x v="1196"/>
    <n v="68.52"/>
    <n v="3"/>
    <x v="1507"/>
    <s v="2012-12"/>
    <n v="4"/>
    <n v="34.052234200000001"/>
    <n v="-118.24368490000001"/>
  </r>
  <r>
    <s v="CA-2012-135580"/>
    <x v="630"/>
    <d v="2013-01-03T00:00:00"/>
    <x v="107"/>
    <s v="United States"/>
    <s v="Los Angeles"/>
    <x v="0"/>
    <x v="7"/>
    <x v="385"/>
    <n v="74.94"/>
    <n v="3"/>
    <x v="1508"/>
    <s v="2012-12"/>
    <n v="4"/>
    <n v="34.052234200000001"/>
    <n v="-118.24368490000001"/>
  </r>
  <r>
    <s v="CA-2012-135580"/>
    <x v="630"/>
    <d v="2013-01-03T00:00:00"/>
    <x v="107"/>
    <s v="United States"/>
    <s v="Los Angeles"/>
    <x v="0"/>
    <x v="16"/>
    <x v="1197"/>
    <n v="2548.56"/>
    <n v="6"/>
    <x v="1509"/>
    <s v="2012-12"/>
    <n v="4"/>
    <n v="34.052234200000001"/>
    <n v="-118.24368490000001"/>
  </r>
  <r>
    <s v="CA-2012-135580"/>
    <x v="630"/>
    <d v="2013-01-03T00:00:00"/>
    <x v="107"/>
    <s v="United States"/>
    <s v="Los Angeles"/>
    <x v="0"/>
    <x v="13"/>
    <x v="979"/>
    <n v="271.44"/>
    <n v="3"/>
    <x v="1183"/>
    <s v="2012-12"/>
    <n v="4"/>
    <n v="34.052234200000001"/>
    <n v="-118.24368490000001"/>
  </r>
  <r>
    <s v="CA-2012-135580"/>
    <x v="630"/>
    <d v="2013-01-03T00:00:00"/>
    <x v="107"/>
    <s v="United States"/>
    <s v="Los Angeles"/>
    <x v="0"/>
    <x v="3"/>
    <x v="1198"/>
    <n v="287.88"/>
    <n v="3"/>
    <x v="1510"/>
    <s v="2012-12"/>
    <n v="4"/>
    <n v="34.052234200000001"/>
    <n v="-118.24368490000001"/>
  </r>
  <r>
    <s v="CA-2013-159016"/>
    <x v="631"/>
    <d v="2013-03-12T00:00:00"/>
    <x v="276"/>
    <s v="United States"/>
    <s v="Los Angeles"/>
    <x v="0"/>
    <x v="9"/>
    <x v="1199"/>
    <n v="14.9"/>
    <n v="5"/>
    <x v="1511"/>
    <s v="2013-03"/>
    <n v="1"/>
    <n v="34.052234200000001"/>
    <n v="-118.24368490000001"/>
  </r>
  <r>
    <s v="CA-2013-159016"/>
    <x v="631"/>
    <d v="2013-03-12T00:00:00"/>
    <x v="276"/>
    <s v="United States"/>
    <s v="Los Angeles"/>
    <x v="0"/>
    <x v="3"/>
    <x v="1200"/>
    <n v="4158.91"/>
    <n v="8"/>
    <x v="1512"/>
    <s v="2013-03"/>
    <n v="1"/>
    <n v="34.052234200000001"/>
    <n v="-118.24368490000001"/>
  </r>
  <r>
    <s v="CA-2011-102652"/>
    <x v="546"/>
    <d v="2011-04-12T00:00:00"/>
    <x v="366"/>
    <s v="United States"/>
    <s v="Los Angeles"/>
    <x v="0"/>
    <x v="1"/>
    <x v="1162"/>
    <n v="91.96"/>
    <n v="2"/>
    <x v="1467"/>
    <s v="2011-04"/>
    <n v="6"/>
    <n v="34.052234200000001"/>
    <n v="-118.24368490000001"/>
  </r>
  <r>
    <s v="CA-2011-102652"/>
    <x v="546"/>
    <d v="2011-04-12T00:00:00"/>
    <x v="366"/>
    <s v="United States"/>
    <s v="Los Angeles"/>
    <x v="0"/>
    <x v="1"/>
    <x v="88"/>
    <n v="33.11"/>
    <n v="7"/>
    <x v="1513"/>
    <s v="2011-04"/>
    <n v="6"/>
    <n v="34.052234200000001"/>
    <n v="-118.24368490000001"/>
  </r>
  <r>
    <s v="CA-2011-102652"/>
    <x v="546"/>
    <d v="2011-04-12T00:00:00"/>
    <x v="366"/>
    <s v="United States"/>
    <s v="Los Angeles"/>
    <x v="0"/>
    <x v="9"/>
    <x v="966"/>
    <n v="19.440000000000001"/>
    <n v="3"/>
    <x v="177"/>
    <s v="2011-04"/>
    <n v="6"/>
    <n v="34.052234200000001"/>
    <n v="-118.24368490000001"/>
  </r>
  <r>
    <s v="CA-2011-102652"/>
    <x v="546"/>
    <d v="2011-04-12T00:00:00"/>
    <x v="366"/>
    <s v="United States"/>
    <s v="Los Angeles"/>
    <x v="0"/>
    <x v="9"/>
    <x v="1201"/>
    <n v="55.48"/>
    <n v="1"/>
    <x v="1514"/>
    <s v="2011-04"/>
    <n v="6"/>
    <n v="34.052234200000001"/>
    <n v="-118.24368490000001"/>
  </r>
  <r>
    <s v="CA-2014-136007"/>
    <x v="280"/>
    <d v="2014-03-03T00:00:00"/>
    <x v="560"/>
    <s v="United States"/>
    <s v="Seattle"/>
    <x v="1"/>
    <x v="11"/>
    <x v="743"/>
    <n v="8.4"/>
    <n v="5"/>
    <x v="1515"/>
    <s v="2014-02"/>
    <n v="7"/>
    <n v="47.606209499999999"/>
    <n v="-122.3320708"/>
  </r>
  <r>
    <s v="CA-2014-136007"/>
    <x v="280"/>
    <d v="2014-03-03T00:00:00"/>
    <x v="560"/>
    <s v="United States"/>
    <s v="Seattle"/>
    <x v="1"/>
    <x v="3"/>
    <x v="759"/>
    <n v="71.959999999999994"/>
    <n v="5"/>
    <x v="1516"/>
    <s v="2014-02"/>
    <n v="7"/>
    <n v="47.606209499999999"/>
    <n v="-122.3320708"/>
  </r>
  <r>
    <s v="US-2013-112970"/>
    <x v="326"/>
    <d v="2013-11-16T00:00:00"/>
    <x v="396"/>
    <s v="United States"/>
    <s v="Los Angeles"/>
    <x v="0"/>
    <x v="2"/>
    <x v="1134"/>
    <n v="9.84"/>
    <n v="3"/>
    <x v="1517"/>
    <s v="2013-11"/>
    <n v="1"/>
    <n v="34.052234200000001"/>
    <n v="-118.24368490000001"/>
  </r>
  <r>
    <s v="CA-2012-130253"/>
    <x v="297"/>
    <d v="2012-12-18T00:00:00"/>
    <x v="533"/>
    <s v="United States"/>
    <s v="Los Angeles"/>
    <x v="0"/>
    <x v="1"/>
    <x v="1202"/>
    <n v="15.24"/>
    <n v="3"/>
    <x v="1433"/>
    <s v="2012-12"/>
    <n v="4"/>
    <n v="34.052234200000001"/>
    <n v="-118.24368490000001"/>
  </r>
  <r>
    <s v="CA-2014-122364"/>
    <x v="632"/>
    <d v="2014-09-30T00:00:00"/>
    <x v="44"/>
    <s v="United States"/>
    <s v="Los Angeles"/>
    <x v="0"/>
    <x v="3"/>
    <x v="578"/>
    <n v="859.2"/>
    <n v="3"/>
    <x v="1518"/>
    <s v="2014-09"/>
    <n v="5"/>
    <n v="34.052234200000001"/>
    <n v="-118.24368490000001"/>
  </r>
  <r>
    <s v="CA-2014-122364"/>
    <x v="632"/>
    <d v="2014-09-30T00:00:00"/>
    <x v="44"/>
    <s v="United States"/>
    <s v="Los Angeles"/>
    <x v="0"/>
    <x v="16"/>
    <x v="1203"/>
    <n v="506.28"/>
    <n v="3"/>
    <x v="1519"/>
    <s v="2014-09"/>
    <n v="5"/>
    <n v="34.052234200000001"/>
    <n v="-118.24368490000001"/>
  </r>
  <r>
    <s v="CA-2013-117912"/>
    <x v="633"/>
    <d v="2013-02-08T00:00:00"/>
    <x v="41"/>
    <s v="United States"/>
    <s v="Sierra Vista"/>
    <x v="3"/>
    <x v="1"/>
    <x v="948"/>
    <n v="14.37"/>
    <n v="2"/>
    <x v="1134"/>
    <s v="2013-02"/>
    <n v="4"/>
    <n v="31.545500100000002"/>
    <n v="-110.2772856"/>
  </r>
  <r>
    <s v="CA-2012-113215"/>
    <x v="236"/>
    <d v="2012-09-08T00:00:00"/>
    <x v="561"/>
    <s v="United States"/>
    <s v="Tucson"/>
    <x v="3"/>
    <x v="1"/>
    <x v="440"/>
    <n v="238.15"/>
    <n v="3"/>
    <x v="1520"/>
    <s v="2012-09"/>
    <n v="5"/>
    <n v="32.253978699999998"/>
    <n v="-110.9741769"/>
  </r>
  <r>
    <s v="CA-2012-111780"/>
    <x v="634"/>
    <d v="2012-12-30T00:00:00"/>
    <x v="406"/>
    <s v="United States"/>
    <s v="San Diego"/>
    <x v="0"/>
    <x v="14"/>
    <x v="984"/>
    <n v="1199.96"/>
    <n v="5"/>
    <x v="1521"/>
    <s v="2012-12"/>
    <n v="5"/>
    <n v="32.715738000000002"/>
    <n v="-117.1610838"/>
  </r>
  <r>
    <s v="CA-2012-111780"/>
    <x v="634"/>
    <d v="2012-12-30T00:00:00"/>
    <x v="406"/>
    <s v="United States"/>
    <s v="San Diego"/>
    <x v="0"/>
    <x v="9"/>
    <x v="1204"/>
    <n v="12.6"/>
    <n v="3"/>
    <x v="1522"/>
    <s v="2012-12"/>
    <n v="5"/>
    <n v="32.715738000000002"/>
    <n v="-117.1610838"/>
  </r>
  <r>
    <s v="CA-2012-111780"/>
    <x v="634"/>
    <d v="2012-12-30T00:00:00"/>
    <x v="406"/>
    <s v="United States"/>
    <s v="San Diego"/>
    <x v="0"/>
    <x v="9"/>
    <x v="160"/>
    <n v="17.940000000000001"/>
    <n v="3"/>
    <x v="1243"/>
    <s v="2012-12"/>
    <n v="5"/>
    <n v="32.715738000000002"/>
    <n v="-117.1610838"/>
  </r>
  <r>
    <s v="CA-2014-166695"/>
    <x v="635"/>
    <d v="2014-05-25T00:00:00"/>
    <x v="167"/>
    <s v="United States"/>
    <s v="Lakewood"/>
    <x v="0"/>
    <x v="10"/>
    <x v="126"/>
    <n v="518.27"/>
    <n v="8"/>
    <x v="1523"/>
    <s v="2014-05"/>
    <n v="4"/>
    <n v="33.853626900000002"/>
    <n v="-118.13395629999999"/>
  </r>
  <r>
    <s v="CA-2014-166695"/>
    <x v="635"/>
    <d v="2014-05-25T00:00:00"/>
    <x v="167"/>
    <s v="United States"/>
    <s v="Lakewood"/>
    <x v="0"/>
    <x v="1"/>
    <x v="1205"/>
    <n v="6.98"/>
    <n v="1"/>
    <x v="413"/>
    <s v="2014-05"/>
    <n v="4"/>
    <n v="33.853626900000002"/>
    <n v="-118.13395629999999"/>
  </r>
  <r>
    <s v="CA-2014-166695"/>
    <x v="635"/>
    <d v="2014-05-25T00:00:00"/>
    <x v="167"/>
    <s v="United States"/>
    <s v="Lakewood"/>
    <x v="0"/>
    <x v="16"/>
    <x v="1206"/>
    <n v="343.2"/>
    <n v="1"/>
    <x v="1524"/>
    <s v="2014-05"/>
    <n v="4"/>
    <n v="33.853626900000002"/>
    <n v="-118.13395629999999"/>
  </r>
  <r>
    <s v="CA-2014-121398"/>
    <x v="636"/>
    <d v="2014-12-30T00:00:00"/>
    <x v="218"/>
    <s v="United States"/>
    <s v="Los Angeles"/>
    <x v="0"/>
    <x v="4"/>
    <x v="568"/>
    <n v="153.55000000000001"/>
    <n v="3"/>
    <x v="613"/>
    <s v="2014-12"/>
    <n v="4"/>
    <n v="34.052234200000001"/>
    <n v="-118.24368490000001"/>
  </r>
  <r>
    <s v="CA-2014-121398"/>
    <x v="636"/>
    <d v="2014-12-30T00:00:00"/>
    <x v="218"/>
    <s v="United States"/>
    <s v="Los Angeles"/>
    <x v="0"/>
    <x v="7"/>
    <x v="1006"/>
    <n v="270.62"/>
    <n v="2"/>
    <x v="1525"/>
    <s v="2014-12"/>
    <n v="4"/>
    <n v="34.052234200000001"/>
    <n v="-118.24368490000001"/>
  </r>
  <r>
    <s v="CA-2012-114048"/>
    <x v="297"/>
    <d v="2012-12-18T00:00:00"/>
    <x v="6"/>
    <s v="United States"/>
    <s v="Costa Mesa"/>
    <x v="0"/>
    <x v="1"/>
    <x v="57"/>
    <n v="29.22"/>
    <n v="3"/>
    <x v="1526"/>
    <s v="2012-12"/>
    <n v="4"/>
    <n v="33.663843900000003"/>
    <n v="-117.9047429"/>
  </r>
  <r>
    <s v="US-2014-162068"/>
    <x v="38"/>
    <d v="2015-01-01T00:00:00"/>
    <x v="121"/>
    <s v="United States"/>
    <s v="Loveland"/>
    <x v="5"/>
    <x v="4"/>
    <x v="917"/>
    <n v="1.19"/>
    <n v="2"/>
    <x v="1527"/>
    <s v="2014-12"/>
    <n v="3"/>
    <n v="40.397761199999998"/>
    <n v="-105.0749801"/>
  </r>
  <r>
    <s v="CA-2013-133802"/>
    <x v="484"/>
    <d v="2013-03-21T00:00:00"/>
    <x v="22"/>
    <s v="United States"/>
    <s v="Redwood City"/>
    <x v="0"/>
    <x v="4"/>
    <x v="220"/>
    <n v="41.9"/>
    <n v="6"/>
    <x v="1528"/>
    <s v="2013-03"/>
    <n v="6"/>
    <n v="37.484795499999997"/>
    <n v="-122.22814099999999"/>
  </r>
  <r>
    <s v="CA-2014-143378"/>
    <x v="637"/>
    <d v="2014-09-26T00:00:00"/>
    <x v="562"/>
    <s v="United States"/>
    <s v="Springfield"/>
    <x v="4"/>
    <x v="3"/>
    <x v="911"/>
    <n v="191.98"/>
    <n v="3"/>
    <x v="1067"/>
    <s v="2014-09"/>
    <n v="6"/>
    <n v="44.046236200000003"/>
    <n v="-123.0220289"/>
  </r>
  <r>
    <s v="CA-2014-143378"/>
    <x v="637"/>
    <d v="2014-09-26T00:00:00"/>
    <x v="562"/>
    <s v="United States"/>
    <s v="Springfield"/>
    <x v="4"/>
    <x v="2"/>
    <x v="1207"/>
    <n v="23.83"/>
    <n v="3"/>
    <x v="222"/>
    <s v="2014-09"/>
    <n v="6"/>
    <n v="44.046236200000003"/>
    <n v="-123.0220289"/>
  </r>
  <r>
    <s v="CA-2014-143378"/>
    <x v="637"/>
    <d v="2014-09-26T00:00:00"/>
    <x v="562"/>
    <s v="United States"/>
    <s v="Springfield"/>
    <x v="4"/>
    <x v="1"/>
    <x v="148"/>
    <n v="409.22"/>
    <n v="8"/>
    <x v="1529"/>
    <s v="2014-09"/>
    <n v="6"/>
    <n v="44.046236200000003"/>
    <n v="-123.0220289"/>
  </r>
  <r>
    <s v="CA-2014-143378"/>
    <x v="637"/>
    <d v="2014-09-26T00:00:00"/>
    <x v="562"/>
    <s v="United States"/>
    <s v="Springfield"/>
    <x v="4"/>
    <x v="15"/>
    <x v="118"/>
    <n v="72.59"/>
    <n v="2"/>
    <x v="1530"/>
    <s v="2014-09"/>
    <n v="6"/>
    <n v="44.046236200000003"/>
    <n v="-123.0220289"/>
  </r>
  <r>
    <s v="CA-2014-145772"/>
    <x v="622"/>
    <d v="2014-06-08T00:00:00"/>
    <x v="563"/>
    <s v="United States"/>
    <s v="Los Angeles"/>
    <x v="0"/>
    <x v="8"/>
    <x v="472"/>
    <n v="44.75"/>
    <n v="5"/>
    <x v="223"/>
    <s v="2014-06"/>
    <n v="4"/>
    <n v="34.052234200000001"/>
    <n v="-118.24368490000001"/>
  </r>
  <r>
    <s v="CA-2014-145772"/>
    <x v="622"/>
    <d v="2014-06-08T00:00:00"/>
    <x v="563"/>
    <s v="United States"/>
    <s v="Los Angeles"/>
    <x v="0"/>
    <x v="9"/>
    <x v="1208"/>
    <n v="11.96"/>
    <n v="2"/>
    <x v="158"/>
    <s v="2014-06"/>
    <n v="4"/>
    <n v="34.052234200000001"/>
    <n v="-118.24368490000001"/>
  </r>
  <r>
    <s v="CA-2014-145772"/>
    <x v="622"/>
    <d v="2014-06-08T00:00:00"/>
    <x v="563"/>
    <s v="United States"/>
    <s v="Los Angeles"/>
    <x v="0"/>
    <x v="4"/>
    <x v="283"/>
    <n v="3.91"/>
    <n v="1"/>
    <x v="1531"/>
    <s v="2014-06"/>
    <n v="4"/>
    <n v="34.052234200000001"/>
    <n v="-118.24368490000001"/>
  </r>
  <r>
    <s v="US-2011-158400"/>
    <x v="638"/>
    <d v="2011-10-28T00:00:00"/>
    <x v="517"/>
    <s v="United States"/>
    <s v="San Francisco"/>
    <x v="0"/>
    <x v="4"/>
    <x v="1178"/>
    <n v="49.41"/>
    <n v="4"/>
    <x v="611"/>
    <s v="2011-10"/>
    <n v="3"/>
    <n v="37.774929499999999"/>
    <n v="-122.4194155"/>
  </r>
  <r>
    <s v="CA-2013-148096"/>
    <x v="341"/>
    <d v="2013-08-20T00:00:00"/>
    <x v="564"/>
    <s v="United States"/>
    <s v="Los Angeles"/>
    <x v="0"/>
    <x v="6"/>
    <x v="1209"/>
    <n v="161.28"/>
    <n v="2"/>
    <x v="1380"/>
    <s v="2013-08"/>
    <n v="3"/>
    <n v="34.052234200000001"/>
    <n v="-118.24368490000001"/>
  </r>
  <r>
    <s v="CA-2013-146766"/>
    <x v="99"/>
    <d v="2013-11-05T00:00:00"/>
    <x v="360"/>
    <s v="United States"/>
    <s v="Chula Vista"/>
    <x v="0"/>
    <x v="2"/>
    <x v="411"/>
    <n v="192.8"/>
    <n v="4"/>
    <x v="1532"/>
    <s v="2013-11"/>
    <n v="0"/>
    <n v="32.6400541"/>
    <n v="-117.08419550000001"/>
  </r>
  <r>
    <s v="CA-2011-131247"/>
    <x v="569"/>
    <d v="2011-04-04T00:00:00"/>
    <x v="348"/>
    <s v="United States"/>
    <s v="San Francisco"/>
    <x v="0"/>
    <x v="15"/>
    <x v="144"/>
    <n v="205.67"/>
    <n v="2"/>
    <x v="1533"/>
    <s v="2011-03"/>
    <n v="5"/>
    <n v="37.774929499999999"/>
    <n v="-122.4194155"/>
  </r>
  <r>
    <s v="US-2012-113593"/>
    <x v="523"/>
    <d v="2012-04-20T00:00:00"/>
    <x v="565"/>
    <s v="United States"/>
    <s v="Santa Maria"/>
    <x v="0"/>
    <x v="7"/>
    <x v="684"/>
    <n v="115.44"/>
    <n v="3"/>
    <x v="1534"/>
    <s v="2012-04"/>
    <n v="2"/>
    <n v="34.953033699999999"/>
    <n v="-120.4357191"/>
  </r>
  <r>
    <s v="CA-2011-133543"/>
    <x v="639"/>
    <d v="2011-12-26T00:00:00"/>
    <x v="566"/>
    <s v="United States"/>
    <s v="San Jose"/>
    <x v="0"/>
    <x v="2"/>
    <x v="181"/>
    <n v="11.76"/>
    <n v="4"/>
    <x v="686"/>
    <s v="2011-12"/>
    <n v="4"/>
    <n v="37.338740000000001"/>
    <n v="-121.88525250000001"/>
  </r>
  <r>
    <s v="CA-2014-105130"/>
    <x v="250"/>
    <d v="2014-11-26T00:00:00"/>
    <x v="535"/>
    <s v="United States"/>
    <s v="San Francisco"/>
    <x v="0"/>
    <x v="2"/>
    <x v="181"/>
    <n v="11.76"/>
    <n v="4"/>
    <x v="686"/>
    <s v="2014-11"/>
    <n v="4"/>
    <n v="37.774929499999999"/>
    <n v="-122.4194155"/>
  </r>
  <r>
    <s v="CA-2014-105130"/>
    <x v="250"/>
    <d v="2014-11-26T00:00:00"/>
    <x v="535"/>
    <s v="United States"/>
    <s v="San Francisco"/>
    <x v="0"/>
    <x v="4"/>
    <x v="691"/>
    <n v="40.74"/>
    <n v="2"/>
    <x v="1535"/>
    <s v="2014-11"/>
    <n v="4"/>
    <n v="37.774929499999999"/>
    <n v="-122.4194155"/>
  </r>
  <r>
    <s v="CA-2013-161928"/>
    <x v="640"/>
    <d v="2013-06-30T00:00:00"/>
    <x v="567"/>
    <s v="United States"/>
    <s v="San Francisco"/>
    <x v="0"/>
    <x v="3"/>
    <x v="829"/>
    <n v="201.58"/>
    <n v="2"/>
    <x v="204"/>
    <s v="2013-06"/>
    <n v="2"/>
    <n v="37.774929499999999"/>
    <n v="-122.4194155"/>
  </r>
  <r>
    <s v="CA-2014-101322"/>
    <x v="38"/>
    <d v="2015-01-01T00:00:00"/>
    <x v="568"/>
    <s v="United States"/>
    <s v="Long Beach"/>
    <x v="0"/>
    <x v="10"/>
    <x v="1074"/>
    <n v="340.7"/>
    <n v="6"/>
    <x v="1536"/>
    <s v="2014-12"/>
    <n v="3"/>
    <n v="33.770050400000002"/>
    <n v="-118.19373950000001"/>
  </r>
  <r>
    <s v="CA-2011-111871"/>
    <x v="641"/>
    <d v="2011-03-21T00:00:00"/>
    <x v="435"/>
    <s v="United States"/>
    <s v="San Francisco"/>
    <x v="0"/>
    <x v="15"/>
    <x v="1110"/>
    <n v="1198.33"/>
    <n v="10"/>
    <x v="1537"/>
    <s v="2011-03"/>
    <n v="3"/>
    <n v="37.774929499999999"/>
    <n v="-122.4194155"/>
  </r>
  <r>
    <s v="CA-2014-139437"/>
    <x v="317"/>
    <d v="2014-07-09T00:00:00"/>
    <x v="385"/>
    <s v="United States"/>
    <s v="Los Angeles"/>
    <x v="0"/>
    <x v="7"/>
    <x v="1210"/>
    <n v="87.92"/>
    <n v="4"/>
    <x v="1538"/>
    <s v="2014-07"/>
    <n v="5"/>
    <n v="34.052234200000001"/>
    <n v="-118.24368490000001"/>
  </r>
  <r>
    <s v="CA-2013-161025"/>
    <x v="583"/>
    <d v="2013-12-10T00:00:00"/>
    <x v="112"/>
    <s v="United States"/>
    <s v="Los Angeles"/>
    <x v="0"/>
    <x v="7"/>
    <x v="1211"/>
    <n v="772.68"/>
    <n v="4"/>
    <x v="1539"/>
    <s v="2013-12"/>
    <n v="6"/>
    <n v="34.052234200000001"/>
    <n v="-118.24368490000001"/>
  </r>
  <r>
    <s v="CA-2012-132815"/>
    <x v="642"/>
    <d v="2012-09-22T00:00:00"/>
    <x v="185"/>
    <s v="United States"/>
    <s v="Los Angeles"/>
    <x v="0"/>
    <x v="9"/>
    <x v="177"/>
    <n v="22.96"/>
    <n v="2"/>
    <x v="1540"/>
    <s v="2012-09"/>
    <n v="3"/>
    <n v="34.052234200000001"/>
    <n v="-118.24368490000001"/>
  </r>
  <r>
    <s v="CA-2013-143609"/>
    <x v="93"/>
    <d v="2013-12-14T00:00:00"/>
    <x v="205"/>
    <s v="United States"/>
    <s v="Portland"/>
    <x v="4"/>
    <x v="10"/>
    <x v="554"/>
    <n v="403.92"/>
    <n v="5"/>
    <x v="1541"/>
    <s v="2013-12"/>
    <n v="2"/>
    <n v="45.515231999999997"/>
    <n v="-122.6783853"/>
  </r>
  <r>
    <s v="CA-2014-107986"/>
    <x v="643"/>
    <d v="2014-12-14T00:00:00"/>
    <x v="569"/>
    <s v="United States"/>
    <s v="Seattle"/>
    <x v="1"/>
    <x v="7"/>
    <x v="166"/>
    <n v="31.44"/>
    <n v="3"/>
    <x v="303"/>
    <s v="2014-12"/>
    <n v="0"/>
    <n v="47.606209499999999"/>
    <n v="-122.3320708"/>
  </r>
  <r>
    <s v="CA-2013-118332"/>
    <x v="644"/>
    <d v="2013-12-24T00:00:00"/>
    <x v="331"/>
    <s v="United States"/>
    <s v="Apple Valley"/>
    <x v="0"/>
    <x v="10"/>
    <x v="1172"/>
    <n v="563.91999999999996"/>
    <n v="5"/>
    <x v="1542"/>
    <s v="2013-12"/>
    <n v="7"/>
    <n v="34.500831099999999"/>
    <n v="-117.1858759"/>
  </r>
  <r>
    <s v="CA-2014-119809"/>
    <x v="486"/>
    <d v="2014-08-26T00:00:00"/>
    <x v="214"/>
    <s v="United States"/>
    <s v="Seattle"/>
    <x v="1"/>
    <x v="4"/>
    <x v="1212"/>
    <n v="2793.53"/>
    <n v="9"/>
    <x v="1543"/>
    <s v="2014-08"/>
    <n v="7"/>
    <n v="47.606209499999999"/>
    <n v="-122.3320708"/>
  </r>
  <r>
    <s v="CA-2014-119809"/>
    <x v="486"/>
    <d v="2014-08-26T00:00:00"/>
    <x v="214"/>
    <s v="United States"/>
    <s v="Seattle"/>
    <x v="1"/>
    <x v="7"/>
    <x v="344"/>
    <n v="1000.02"/>
    <n v="7"/>
    <x v="450"/>
    <s v="2014-08"/>
    <n v="7"/>
    <n v="47.606209499999999"/>
    <n v="-122.3320708"/>
  </r>
  <r>
    <s v="CA-2014-119809"/>
    <x v="486"/>
    <d v="2014-08-26T00:00:00"/>
    <x v="214"/>
    <s v="United States"/>
    <s v="Seattle"/>
    <x v="1"/>
    <x v="1"/>
    <x v="674"/>
    <n v="65.94"/>
    <n v="3"/>
    <x v="1544"/>
    <s v="2014-08"/>
    <n v="7"/>
    <n v="47.606209499999999"/>
    <n v="-122.3320708"/>
  </r>
  <r>
    <s v="CA-2014-149944"/>
    <x v="34"/>
    <d v="2014-11-17T00:00:00"/>
    <x v="191"/>
    <s v="United States"/>
    <s v="Longview"/>
    <x v="1"/>
    <x v="11"/>
    <x v="57"/>
    <n v="18.239999999999998"/>
    <n v="3"/>
    <x v="1545"/>
    <s v="2014-11"/>
    <n v="4"/>
    <n v="46.138167600000003"/>
    <n v="-122.9381672"/>
  </r>
  <r>
    <s v="CA-2014-149944"/>
    <x v="34"/>
    <d v="2014-11-17T00:00:00"/>
    <x v="191"/>
    <s v="United States"/>
    <s v="Longview"/>
    <x v="1"/>
    <x v="5"/>
    <x v="192"/>
    <n v="76.12"/>
    <n v="2"/>
    <x v="190"/>
    <s v="2014-11"/>
    <n v="4"/>
    <n v="46.138167600000003"/>
    <n v="-122.9381672"/>
  </r>
  <r>
    <s v="CA-2011-128538"/>
    <x v="465"/>
    <d v="2011-10-15T00:00:00"/>
    <x v="280"/>
    <s v="United States"/>
    <s v="Redondo Beach"/>
    <x v="0"/>
    <x v="13"/>
    <x v="335"/>
    <n v="7.64"/>
    <n v="1"/>
    <x v="986"/>
    <s v="2011-10"/>
    <n v="4"/>
    <n v="33.849181600000001"/>
    <n v="-118.3884078"/>
  </r>
  <r>
    <s v="US-2014-157224"/>
    <x v="645"/>
    <d v="2014-09-19T00:00:00"/>
    <x v="534"/>
    <s v="United States"/>
    <s v="Los Angeles"/>
    <x v="0"/>
    <x v="0"/>
    <x v="1213"/>
    <n v="56.7"/>
    <n v="9"/>
    <x v="1546"/>
    <s v="2014-09"/>
    <n v="4"/>
    <n v="34.052234200000001"/>
    <n v="-118.24368490000001"/>
  </r>
  <r>
    <s v="CA-2012-133445"/>
    <x v="646"/>
    <d v="2012-10-09T00:00:00"/>
    <x v="79"/>
    <s v="United States"/>
    <s v="Portland"/>
    <x v="4"/>
    <x v="15"/>
    <x v="1214"/>
    <n v="66.290000000000006"/>
    <n v="1"/>
    <x v="1547"/>
    <s v="2012-10"/>
    <n v="4"/>
    <n v="45.515231999999997"/>
    <n v="-122.6783853"/>
  </r>
  <r>
    <s v="CA-2012-133445"/>
    <x v="646"/>
    <d v="2012-10-09T00:00:00"/>
    <x v="79"/>
    <s v="United States"/>
    <s v="Portland"/>
    <x v="4"/>
    <x v="10"/>
    <x v="1215"/>
    <n v="291.17"/>
    <n v="4"/>
    <x v="1548"/>
    <s v="2012-10"/>
    <n v="4"/>
    <n v="45.515231999999997"/>
    <n v="-122.6783853"/>
  </r>
  <r>
    <s v="US-2014-142188"/>
    <x v="386"/>
    <d v="2014-09-12T00:00:00"/>
    <x v="570"/>
    <s v="United States"/>
    <s v="Seattle"/>
    <x v="1"/>
    <x v="10"/>
    <x v="1216"/>
    <n v="177.57"/>
    <n v="2"/>
    <x v="1419"/>
    <s v="2014-09"/>
    <n v="0"/>
    <n v="47.606209499999999"/>
    <n v="-122.3320708"/>
  </r>
  <r>
    <s v="US-2014-142188"/>
    <x v="386"/>
    <d v="2014-09-12T00:00:00"/>
    <x v="570"/>
    <s v="United States"/>
    <s v="Seattle"/>
    <x v="1"/>
    <x v="9"/>
    <x v="190"/>
    <n v="19.440000000000001"/>
    <n v="3"/>
    <x v="177"/>
    <s v="2014-09"/>
    <n v="0"/>
    <n v="47.606209499999999"/>
    <n v="-122.3320708"/>
  </r>
  <r>
    <s v="US-2014-142188"/>
    <x v="386"/>
    <d v="2014-09-12T00:00:00"/>
    <x v="570"/>
    <s v="United States"/>
    <s v="Seattle"/>
    <x v="1"/>
    <x v="9"/>
    <x v="191"/>
    <n v="71.28"/>
    <n v="11"/>
    <x v="1549"/>
    <s v="2014-09"/>
    <n v="0"/>
    <n v="47.606209499999999"/>
    <n v="-122.3320708"/>
  </r>
  <r>
    <s v="US-2014-142188"/>
    <x v="386"/>
    <d v="2014-09-12T00:00:00"/>
    <x v="570"/>
    <s v="United States"/>
    <s v="Seattle"/>
    <x v="1"/>
    <x v="4"/>
    <x v="841"/>
    <n v="1471.96"/>
    <n v="5"/>
    <x v="1550"/>
    <s v="2014-09"/>
    <n v="0"/>
    <n v="47.606209499999999"/>
    <n v="-122.3320708"/>
  </r>
  <r>
    <s v="US-2014-142188"/>
    <x v="386"/>
    <d v="2014-09-12T00:00:00"/>
    <x v="570"/>
    <s v="United States"/>
    <s v="Seattle"/>
    <x v="1"/>
    <x v="3"/>
    <x v="1217"/>
    <n v="79.959999999999994"/>
    <n v="5"/>
    <x v="1551"/>
    <s v="2014-09"/>
    <n v="0"/>
    <n v="47.606209499999999"/>
    <n v="-122.3320708"/>
  </r>
  <r>
    <s v="CA-2012-134075"/>
    <x v="111"/>
    <d v="2012-12-16T00:00:00"/>
    <x v="469"/>
    <s v="United States"/>
    <s v="San Jose"/>
    <x v="0"/>
    <x v="1"/>
    <x v="1218"/>
    <n v="166.5"/>
    <n v="3"/>
    <x v="1552"/>
    <s v="2012-12"/>
    <n v="4"/>
    <n v="37.338740000000001"/>
    <n v="-121.88525250000001"/>
  </r>
  <r>
    <s v="CA-2012-134075"/>
    <x v="111"/>
    <d v="2012-12-16T00:00:00"/>
    <x v="469"/>
    <s v="United States"/>
    <s v="San Jose"/>
    <x v="0"/>
    <x v="7"/>
    <x v="266"/>
    <n v="360.38"/>
    <n v="2"/>
    <x v="1553"/>
    <s v="2012-12"/>
    <n v="4"/>
    <n v="37.338740000000001"/>
    <n v="-121.88525250000001"/>
  </r>
  <r>
    <s v="US-2013-131912"/>
    <x v="647"/>
    <d v="2013-11-02T00:00:00"/>
    <x v="35"/>
    <s v="United States"/>
    <s v="Los Angeles"/>
    <x v="0"/>
    <x v="4"/>
    <x v="1219"/>
    <n v="11.74"/>
    <n v="1"/>
    <x v="1554"/>
    <s v="2013-10"/>
    <n v="3"/>
    <n v="34.052234200000001"/>
    <n v="-118.24368490000001"/>
  </r>
  <r>
    <s v="CA-2013-165561"/>
    <x v="202"/>
    <d v="2013-11-29T00:00:00"/>
    <x v="571"/>
    <s v="United States"/>
    <s v="Bellevue"/>
    <x v="1"/>
    <x v="12"/>
    <x v="849"/>
    <n v="25.35"/>
    <n v="3"/>
    <x v="1230"/>
    <s v="2013-11"/>
    <n v="4"/>
    <n v="47.610149700000001"/>
    <n v="-122.2015159"/>
  </r>
  <r>
    <s v="CA-2012-112305"/>
    <x v="148"/>
    <d v="2012-11-25T00:00:00"/>
    <x v="373"/>
    <s v="United States"/>
    <s v="Seattle"/>
    <x v="1"/>
    <x v="2"/>
    <x v="491"/>
    <n v="119.04"/>
    <n v="6"/>
    <x v="1555"/>
    <s v="2012-11"/>
    <n v="5"/>
    <n v="47.606209499999999"/>
    <n v="-122.3320708"/>
  </r>
  <r>
    <s v="CA-2012-112305"/>
    <x v="148"/>
    <d v="2012-11-25T00:00:00"/>
    <x v="373"/>
    <s v="United States"/>
    <s v="Seattle"/>
    <x v="1"/>
    <x v="1"/>
    <x v="897"/>
    <n v="22.14"/>
    <n v="3"/>
    <x v="360"/>
    <s v="2012-11"/>
    <n v="5"/>
    <n v="47.606209499999999"/>
    <n v="-122.3320708"/>
  </r>
  <r>
    <s v="CA-2012-112305"/>
    <x v="148"/>
    <d v="2012-11-25T00:00:00"/>
    <x v="373"/>
    <s v="United States"/>
    <s v="Seattle"/>
    <x v="1"/>
    <x v="8"/>
    <x v="1220"/>
    <n v="13.98"/>
    <n v="2"/>
    <x v="1556"/>
    <s v="2012-11"/>
    <n v="5"/>
    <n v="47.606209499999999"/>
    <n v="-122.3320708"/>
  </r>
  <r>
    <s v="CA-2012-162607"/>
    <x v="359"/>
    <d v="2012-05-18T00:00:00"/>
    <x v="572"/>
    <s v="United States"/>
    <s v="Seattle"/>
    <x v="1"/>
    <x v="4"/>
    <x v="387"/>
    <n v="14.59"/>
    <n v="3"/>
    <x v="1557"/>
    <s v="2012-05"/>
    <n v="6"/>
    <n v="47.606209499999999"/>
    <n v="-122.3320708"/>
  </r>
  <r>
    <s v="CA-2014-102379"/>
    <x v="239"/>
    <d v="2014-12-07T00:00:00"/>
    <x v="573"/>
    <s v="United States"/>
    <s v="Oakland"/>
    <x v="0"/>
    <x v="3"/>
    <x v="1221"/>
    <n v="39.99"/>
    <n v="1"/>
    <x v="1558"/>
    <s v="2014-12"/>
    <n v="4"/>
    <n v="37.804351400000002"/>
    <n v="-122.2711639"/>
  </r>
  <r>
    <s v="CA-2014-102379"/>
    <x v="239"/>
    <d v="2014-12-07T00:00:00"/>
    <x v="573"/>
    <s v="United States"/>
    <s v="Oakland"/>
    <x v="0"/>
    <x v="10"/>
    <x v="1222"/>
    <n v="1159.06"/>
    <n v="9"/>
    <x v="1559"/>
    <s v="2014-12"/>
    <n v="4"/>
    <n v="37.804351400000002"/>
    <n v="-122.2711639"/>
  </r>
  <r>
    <s v="CA-2014-102379"/>
    <x v="239"/>
    <d v="2014-12-07T00:00:00"/>
    <x v="573"/>
    <s v="United States"/>
    <s v="Oakland"/>
    <x v="0"/>
    <x v="2"/>
    <x v="1223"/>
    <n v="179.9"/>
    <n v="5"/>
    <x v="1560"/>
    <s v="2014-12"/>
    <n v="4"/>
    <n v="37.804351400000002"/>
    <n v="-122.2711639"/>
  </r>
  <r>
    <s v="US-2013-139087"/>
    <x v="7"/>
    <d v="2013-07-23T00:00:00"/>
    <x v="304"/>
    <s v="United States"/>
    <s v="Seattle"/>
    <x v="1"/>
    <x v="1"/>
    <x v="1224"/>
    <n v="12.42"/>
    <n v="3"/>
    <x v="1561"/>
    <s v="2013-07"/>
    <n v="5"/>
    <n v="47.606209499999999"/>
    <n v="-122.3320708"/>
  </r>
  <r>
    <s v="US-2013-139087"/>
    <x v="7"/>
    <d v="2013-07-23T00:00:00"/>
    <x v="304"/>
    <s v="United States"/>
    <s v="Seattle"/>
    <x v="1"/>
    <x v="8"/>
    <x v="1225"/>
    <n v="428.4"/>
    <n v="3"/>
    <x v="1562"/>
    <s v="2013-07"/>
    <n v="5"/>
    <n v="47.606209499999999"/>
    <n v="-122.3320708"/>
  </r>
  <r>
    <s v="US-2013-139087"/>
    <x v="7"/>
    <d v="2013-07-23T00:00:00"/>
    <x v="304"/>
    <s v="United States"/>
    <s v="Seattle"/>
    <x v="1"/>
    <x v="1"/>
    <x v="878"/>
    <n v="24.75"/>
    <n v="5"/>
    <x v="82"/>
    <s v="2013-07"/>
    <n v="5"/>
    <n v="47.606209499999999"/>
    <n v="-122.3320708"/>
  </r>
  <r>
    <s v="US-2013-139087"/>
    <x v="7"/>
    <d v="2013-07-23T00:00:00"/>
    <x v="304"/>
    <s v="United States"/>
    <s v="Seattle"/>
    <x v="1"/>
    <x v="0"/>
    <x v="1226"/>
    <n v="87.71"/>
    <n v="7"/>
    <x v="699"/>
    <s v="2013-07"/>
    <n v="5"/>
    <n v="47.606209499999999"/>
    <n v="-122.3320708"/>
  </r>
  <r>
    <s v="US-2013-139087"/>
    <x v="7"/>
    <d v="2013-07-23T00:00:00"/>
    <x v="304"/>
    <s v="United States"/>
    <s v="Seattle"/>
    <x v="1"/>
    <x v="7"/>
    <x v="460"/>
    <n v="69.52"/>
    <n v="2"/>
    <x v="786"/>
    <s v="2013-07"/>
    <n v="5"/>
    <n v="47.606209499999999"/>
    <n v="-122.3320708"/>
  </r>
  <r>
    <s v="US-2013-139087"/>
    <x v="7"/>
    <d v="2013-07-23T00:00:00"/>
    <x v="304"/>
    <s v="United States"/>
    <s v="Seattle"/>
    <x v="1"/>
    <x v="3"/>
    <x v="1227"/>
    <n v="20.78"/>
    <n v="2"/>
    <x v="1563"/>
    <s v="2013-07"/>
    <n v="5"/>
    <n v="47.606209499999999"/>
    <n v="-122.3320708"/>
  </r>
  <r>
    <s v="US-2013-139087"/>
    <x v="7"/>
    <d v="2013-07-23T00:00:00"/>
    <x v="304"/>
    <s v="United States"/>
    <s v="Seattle"/>
    <x v="1"/>
    <x v="4"/>
    <x v="372"/>
    <n v="12.82"/>
    <n v="3"/>
    <x v="23"/>
    <s v="2013-07"/>
    <n v="5"/>
    <n v="47.606209499999999"/>
    <n v="-122.3320708"/>
  </r>
  <r>
    <s v="CA-2013-100944"/>
    <x v="309"/>
    <d v="2013-09-29T00:00:00"/>
    <x v="482"/>
    <s v="United States"/>
    <s v="Los Angeles"/>
    <x v="0"/>
    <x v="13"/>
    <x v="1014"/>
    <n v="304.89999999999998"/>
    <n v="5"/>
    <x v="1564"/>
    <s v="2013-09"/>
    <n v="4"/>
    <n v="34.052234200000001"/>
    <n v="-118.24368490000001"/>
  </r>
  <r>
    <s v="CA-2013-100944"/>
    <x v="309"/>
    <d v="2013-09-29T00:00:00"/>
    <x v="482"/>
    <s v="United States"/>
    <s v="Los Angeles"/>
    <x v="0"/>
    <x v="10"/>
    <x v="685"/>
    <n v="563.24"/>
    <n v="5"/>
    <x v="1565"/>
    <s v="2013-09"/>
    <n v="4"/>
    <n v="34.052234200000001"/>
    <n v="-118.24368490000001"/>
  </r>
  <r>
    <s v="CA-2011-100090"/>
    <x v="648"/>
    <d v="2011-07-12T00:00:00"/>
    <x v="262"/>
    <s v="United States"/>
    <s v="San Francisco"/>
    <x v="0"/>
    <x v="6"/>
    <x v="409"/>
    <n v="502.49"/>
    <n v="3"/>
    <x v="1566"/>
    <s v="2011-07"/>
    <n v="4"/>
    <n v="37.774929499999999"/>
    <n v="-122.4194155"/>
  </r>
  <r>
    <s v="CA-2011-100090"/>
    <x v="648"/>
    <d v="2011-07-12T00:00:00"/>
    <x v="262"/>
    <s v="United States"/>
    <s v="San Francisco"/>
    <x v="0"/>
    <x v="4"/>
    <x v="294"/>
    <n v="196.7"/>
    <n v="6"/>
    <x v="1567"/>
    <s v="2011-07"/>
    <n v="4"/>
    <n v="37.774929499999999"/>
    <n v="-122.4194155"/>
  </r>
  <r>
    <s v="US-2012-139675"/>
    <x v="270"/>
    <d v="2012-03-18T00:00:00"/>
    <x v="443"/>
    <s v="United States"/>
    <s v="Chico"/>
    <x v="0"/>
    <x v="10"/>
    <x v="55"/>
    <n v="915.14"/>
    <n v="4"/>
    <x v="1568"/>
    <s v="2012-03"/>
    <n v="5"/>
    <n v="39.728494400000002"/>
    <n v="-121.83747769999999"/>
  </r>
  <r>
    <s v="US-2012-139675"/>
    <x v="270"/>
    <d v="2012-03-18T00:00:00"/>
    <x v="443"/>
    <s v="United States"/>
    <s v="Chico"/>
    <x v="0"/>
    <x v="1"/>
    <x v="194"/>
    <n v="327.76"/>
    <n v="8"/>
    <x v="192"/>
    <s v="2012-03"/>
    <n v="5"/>
    <n v="39.728494400000002"/>
    <n v="-121.83747769999999"/>
  </r>
  <r>
    <s v="CA-2012-151253"/>
    <x v="649"/>
    <d v="2012-04-26T00:00:00"/>
    <x v="574"/>
    <s v="United States"/>
    <s v="Los Angeles"/>
    <x v="0"/>
    <x v="3"/>
    <x v="269"/>
    <n v="88.78"/>
    <n v="3"/>
    <x v="877"/>
    <s v="2012-04"/>
    <n v="4"/>
    <n v="34.052234200000001"/>
    <n v="-118.24368490000001"/>
  </r>
  <r>
    <s v="CA-2012-151253"/>
    <x v="649"/>
    <d v="2012-04-26T00:00:00"/>
    <x v="574"/>
    <s v="United States"/>
    <s v="Los Angeles"/>
    <x v="0"/>
    <x v="2"/>
    <x v="1228"/>
    <n v="64.14"/>
    <n v="3"/>
    <x v="1569"/>
    <s v="2012-04"/>
    <n v="4"/>
    <n v="34.052234200000001"/>
    <n v="-118.24368490000001"/>
  </r>
  <r>
    <s v="CA-2011-169852"/>
    <x v="650"/>
    <d v="2011-10-26T00:00:00"/>
    <x v="575"/>
    <s v="United States"/>
    <s v="San Diego"/>
    <x v="0"/>
    <x v="4"/>
    <x v="1229"/>
    <n v="36.36"/>
    <n v="3"/>
    <x v="1570"/>
    <s v="2011-10"/>
    <n v="5"/>
    <n v="32.715738000000002"/>
    <n v="-117.1610838"/>
  </r>
  <r>
    <s v="CA-2014-107314"/>
    <x v="651"/>
    <d v="2014-12-04T00:00:00"/>
    <x v="290"/>
    <s v="United States"/>
    <s v="San Francisco"/>
    <x v="0"/>
    <x v="1"/>
    <x v="1230"/>
    <n v="25.83"/>
    <n v="3"/>
    <x v="1225"/>
    <s v="2014-12"/>
    <n v="3"/>
    <n v="37.774929499999999"/>
    <n v="-122.4194155"/>
  </r>
  <r>
    <s v="CA-2013-163328"/>
    <x v="99"/>
    <d v="2013-11-07T00:00:00"/>
    <x v="433"/>
    <s v="United States"/>
    <s v="Eugene"/>
    <x v="4"/>
    <x v="12"/>
    <x v="876"/>
    <n v="17.579999999999998"/>
    <n v="7"/>
    <x v="1571"/>
    <s v="2013-11"/>
    <n v="2"/>
    <n v="44.052069099999997"/>
    <n v="-123.08675359999999"/>
  </r>
  <r>
    <s v="CA-2013-163328"/>
    <x v="99"/>
    <d v="2013-11-07T00:00:00"/>
    <x v="433"/>
    <s v="United States"/>
    <s v="Eugene"/>
    <x v="4"/>
    <x v="10"/>
    <x v="1231"/>
    <n v="104.78"/>
    <n v="1"/>
    <x v="1572"/>
    <s v="2013-11"/>
    <n v="2"/>
    <n v="44.052069099999997"/>
    <n v="-123.08675359999999"/>
  </r>
  <r>
    <s v="CA-2013-163328"/>
    <x v="99"/>
    <d v="2013-11-07T00:00:00"/>
    <x v="433"/>
    <s v="United States"/>
    <s v="Eugene"/>
    <x v="4"/>
    <x v="9"/>
    <x v="1232"/>
    <n v="47.95"/>
    <n v="3"/>
    <x v="1573"/>
    <s v="2013-11"/>
    <n v="2"/>
    <n v="44.052069099999997"/>
    <n v="-123.08675359999999"/>
  </r>
  <r>
    <s v="CA-2013-163328"/>
    <x v="99"/>
    <d v="2013-11-07T00:00:00"/>
    <x v="433"/>
    <s v="United States"/>
    <s v="Eugene"/>
    <x v="4"/>
    <x v="10"/>
    <x v="923"/>
    <n v="650.35"/>
    <n v="3"/>
    <x v="1574"/>
    <s v="2013-11"/>
    <n v="2"/>
    <n v="44.052069099999997"/>
    <n v="-123.08675359999999"/>
  </r>
  <r>
    <s v="CA-2013-163328"/>
    <x v="99"/>
    <d v="2013-11-07T00:00:00"/>
    <x v="433"/>
    <s v="United States"/>
    <s v="Eugene"/>
    <x v="4"/>
    <x v="0"/>
    <x v="441"/>
    <n v="629.17999999999995"/>
    <n v="8"/>
    <x v="1575"/>
    <s v="2013-11"/>
    <n v="2"/>
    <n v="44.052069099999997"/>
    <n v="-123.08675359999999"/>
  </r>
  <r>
    <s v="CA-2013-163328"/>
    <x v="99"/>
    <d v="2013-11-07T00:00:00"/>
    <x v="433"/>
    <s v="United States"/>
    <s v="Eugene"/>
    <x v="4"/>
    <x v="9"/>
    <x v="462"/>
    <n v="15.18"/>
    <n v="1"/>
    <x v="1576"/>
    <s v="2013-11"/>
    <n v="2"/>
    <n v="44.052069099999997"/>
    <n v="-123.08675359999999"/>
  </r>
  <r>
    <s v="CA-2011-112837"/>
    <x v="652"/>
    <d v="2011-09-16T00:00:00"/>
    <x v="576"/>
    <s v="United States"/>
    <s v="Oxnard"/>
    <x v="0"/>
    <x v="1"/>
    <x v="31"/>
    <n v="127.95"/>
    <n v="3"/>
    <x v="1577"/>
    <s v="2011-09"/>
    <n v="5"/>
    <n v="34.197504799999997"/>
    <n v="-119.1770516"/>
  </r>
  <r>
    <s v="CA-2014-161459"/>
    <x v="551"/>
    <d v="2014-11-30T00:00:00"/>
    <x v="208"/>
    <s v="United States"/>
    <s v="Laguna Niguel"/>
    <x v="0"/>
    <x v="3"/>
    <x v="935"/>
    <n v="39.96"/>
    <n v="5"/>
    <x v="183"/>
    <s v="2014-11"/>
    <n v="4"/>
    <n v="33.523674399999997"/>
    <n v="-117.7149438"/>
  </r>
  <r>
    <s v="CA-2014-161459"/>
    <x v="551"/>
    <d v="2014-11-30T00:00:00"/>
    <x v="208"/>
    <s v="United States"/>
    <s v="Laguna Niguel"/>
    <x v="0"/>
    <x v="9"/>
    <x v="436"/>
    <n v="34.08"/>
    <n v="6"/>
    <x v="817"/>
    <s v="2014-11"/>
    <n v="4"/>
    <n v="33.523674399999997"/>
    <n v="-117.7149438"/>
  </r>
  <r>
    <s v="CA-2012-110289"/>
    <x v="653"/>
    <d v="2012-11-02T00:00:00"/>
    <x v="577"/>
    <s v="United States"/>
    <s v="San Francisco"/>
    <x v="0"/>
    <x v="9"/>
    <x v="352"/>
    <n v="33.4"/>
    <n v="5"/>
    <x v="210"/>
    <s v="2012-10"/>
    <n v="4"/>
    <n v="37.774929499999999"/>
    <n v="-122.4194155"/>
  </r>
  <r>
    <s v="CA-2012-110289"/>
    <x v="653"/>
    <d v="2012-11-02T00:00:00"/>
    <x v="577"/>
    <s v="United States"/>
    <s v="San Francisco"/>
    <x v="0"/>
    <x v="13"/>
    <x v="1077"/>
    <n v="210.84"/>
    <n v="4"/>
    <x v="1578"/>
    <s v="2012-10"/>
    <n v="4"/>
    <n v="37.774929499999999"/>
    <n v="-122.4194155"/>
  </r>
  <r>
    <s v="CA-2013-165995"/>
    <x v="654"/>
    <d v="2013-09-07T00:00:00"/>
    <x v="436"/>
    <s v="United States"/>
    <s v="Los Angeles"/>
    <x v="0"/>
    <x v="1"/>
    <x v="913"/>
    <n v="47.04"/>
    <n v="4"/>
    <x v="1579"/>
    <s v="2013-08"/>
    <n v="7"/>
    <n v="34.052234200000001"/>
    <n v="-118.24368490000001"/>
  </r>
  <r>
    <s v="CA-2013-165995"/>
    <x v="654"/>
    <d v="2013-09-07T00:00:00"/>
    <x v="436"/>
    <s v="United States"/>
    <s v="Los Angeles"/>
    <x v="0"/>
    <x v="3"/>
    <x v="1233"/>
    <n v="339.96"/>
    <n v="5"/>
    <x v="1580"/>
    <s v="2013-08"/>
    <n v="7"/>
    <n v="34.052234200000001"/>
    <n v="-118.24368490000001"/>
  </r>
  <r>
    <s v="CA-2012-104486"/>
    <x v="192"/>
    <d v="2012-05-06T00:00:00"/>
    <x v="578"/>
    <s v="United States"/>
    <s v="San Francisco"/>
    <x v="0"/>
    <x v="4"/>
    <x v="1234"/>
    <n v="12.18"/>
    <n v="1"/>
    <x v="1581"/>
    <s v="2012-05"/>
    <n v="5"/>
    <n v="37.774929499999999"/>
    <n v="-122.4194155"/>
  </r>
  <r>
    <s v="CA-2012-104486"/>
    <x v="192"/>
    <d v="2012-05-06T00:00:00"/>
    <x v="578"/>
    <s v="United States"/>
    <s v="San Francisco"/>
    <x v="0"/>
    <x v="7"/>
    <x v="661"/>
    <n v="37.32"/>
    <n v="3"/>
    <x v="735"/>
    <s v="2012-05"/>
    <n v="5"/>
    <n v="37.774929499999999"/>
    <n v="-122.4194155"/>
  </r>
  <r>
    <s v="CA-2012-104486"/>
    <x v="192"/>
    <d v="2012-05-06T00:00:00"/>
    <x v="578"/>
    <s v="United States"/>
    <s v="San Francisco"/>
    <x v="0"/>
    <x v="12"/>
    <x v="1235"/>
    <n v="35.06"/>
    <n v="2"/>
    <x v="1582"/>
    <s v="2012-05"/>
    <n v="5"/>
    <n v="37.774929499999999"/>
    <n v="-122.4194155"/>
  </r>
  <r>
    <s v="CA-2014-139080"/>
    <x v="655"/>
    <d v="2014-01-29T00:00:00"/>
    <x v="447"/>
    <s v="United States"/>
    <s v="Seattle"/>
    <x v="1"/>
    <x v="4"/>
    <x v="1236"/>
    <n v="19.68"/>
    <n v="5"/>
    <x v="1017"/>
    <s v="2014-01"/>
    <n v="5"/>
    <n v="47.606209499999999"/>
    <n v="-122.3320708"/>
  </r>
  <r>
    <s v="CA-2014-139080"/>
    <x v="655"/>
    <d v="2014-01-29T00:00:00"/>
    <x v="447"/>
    <s v="United States"/>
    <s v="Seattle"/>
    <x v="1"/>
    <x v="9"/>
    <x v="1237"/>
    <n v="25.92"/>
    <n v="4"/>
    <x v="327"/>
    <s v="2014-01"/>
    <n v="5"/>
    <n v="47.606209499999999"/>
    <n v="-122.3320708"/>
  </r>
  <r>
    <s v="CA-2014-139080"/>
    <x v="655"/>
    <d v="2014-01-29T00:00:00"/>
    <x v="447"/>
    <s v="United States"/>
    <s v="Seattle"/>
    <x v="1"/>
    <x v="9"/>
    <x v="398"/>
    <n v="6.48"/>
    <n v="1"/>
    <x v="27"/>
    <s v="2014-01"/>
    <n v="5"/>
    <n v="47.606209499999999"/>
    <n v="-122.3320708"/>
  </r>
  <r>
    <s v="CA-2014-139080"/>
    <x v="655"/>
    <d v="2014-01-29T00:00:00"/>
    <x v="447"/>
    <s v="United States"/>
    <s v="Seattle"/>
    <x v="1"/>
    <x v="3"/>
    <x v="1165"/>
    <n v="86.35"/>
    <n v="6"/>
    <x v="949"/>
    <s v="2014-01"/>
    <n v="5"/>
    <n v="47.606209499999999"/>
    <n v="-122.3320708"/>
  </r>
  <r>
    <s v="CA-2012-115693"/>
    <x v="656"/>
    <d v="2012-12-15T00:00:00"/>
    <x v="579"/>
    <s v="United States"/>
    <s v="Los Angeles"/>
    <x v="0"/>
    <x v="2"/>
    <x v="925"/>
    <n v="56.3"/>
    <n v="2"/>
    <x v="1096"/>
    <s v="2012-12"/>
    <n v="5"/>
    <n v="34.052234200000001"/>
    <n v="-118.24368490000001"/>
  </r>
  <r>
    <s v="US-2011-107993"/>
    <x v="266"/>
    <d v="2011-11-30T00:00:00"/>
    <x v="338"/>
    <s v="United States"/>
    <s v="Springfield"/>
    <x v="4"/>
    <x v="2"/>
    <x v="871"/>
    <n v="51.02"/>
    <n v="7"/>
    <x v="1583"/>
    <s v="2011-11"/>
    <n v="5"/>
    <n v="44.046236200000003"/>
    <n v="-123.0220289"/>
  </r>
  <r>
    <s v="CA-2014-110443"/>
    <x v="250"/>
    <d v="2014-11-26T00:00:00"/>
    <x v="529"/>
    <s v="United States"/>
    <s v="Renton"/>
    <x v="1"/>
    <x v="4"/>
    <x v="151"/>
    <n v="150.80000000000001"/>
    <n v="5"/>
    <x v="1584"/>
    <s v="2014-11"/>
    <n v="4"/>
    <n v="47.479692700000001"/>
    <n v="-122.20792179999999"/>
  </r>
  <r>
    <s v="CA-2014-110443"/>
    <x v="250"/>
    <d v="2014-11-26T00:00:00"/>
    <x v="529"/>
    <s v="United States"/>
    <s v="Renton"/>
    <x v="1"/>
    <x v="16"/>
    <x v="1238"/>
    <n v="1039.99"/>
    <n v="1"/>
    <x v="1585"/>
    <s v="2014-11"/>
    <n v="4"/>
    <n v="47.479692700000001"/>
    <n v="-122.20792179999999"/>
  </r>
  <r>
    <s v="CA-2014-110443"/>
    <x v="250"/>
    <d v="2014-11-26T00:00:00"/>
    <x v="529"/>
    <s v="United States"/>
    <s v="Renton"/>
    <x v="1"/>
    <x v="9"/>
    <x v="1239"/>
    <n v="51.84"/>
    <n v="8"/>
    <x v="1586"/>
    <s v="2014-11"/>
    <n v="4"/>
    <n v="47.479692700000001"/>
    <n v="-122.20792179999999"/>
  </r>
  <r>
    <s v="US-2014-147998"/>
    <x v="91"/>
    <d v="2014-05-25T00:00:00"/>
    <x v="239"/>
    <s v="United States"/>
    <s v="San Jose"/>
    <x v="0"/>
    <x v="4"/>
    <x v="513"/>
    <n v="133.12"/>
    <n v="5"/>
    <x v="1587"/>
    <s v="2014-05"/>
    <n v="5"/>
    <n v="37.338740000000001"/>
    <n v="-121.88525250000001"/>
  </r>
  <r>
    <s v="US-2013-116442"/>
    <x v="657"/>
    <d v="2013-12-23T00:00:00"/>
    <x v="246"/>
    <s v="United States"/>
    <s v="Los Angeles"/>
    <x v="0"/>
    <x v="1"/>
    <x v="897"/>
    <n v="14.76"/>
    <n v="2"/>
    <x v="290"/>
    <s v="2013-12"/>
    <n v="7"/>
    <n v="34.052234200000001"/>
    <n v="-118.24368490000001"/>
  </r>
  <r>
    <s v="US-2011-163797"/>
    <x v="448"/>
    <d v="2011-04-13T00:00:00"/>
    <x v="197"/>
    <s v="United States"/>
    <s v="Chandler"/>
    <x v="3"/>
    <x v="11"/>
    <x v="1240"/>
    <n v="49.79"/>
    <n v="8"/>
    <x v="1588"/>
    <s v="2011-04"/>
    <n v="5"/>
    <n v="33.306160499999997"/>
    <n v="-111.8412502"/>
  </r>
  <r>
    <s v="CA-2014-154074"/>
    <x v="207"/>
    <d v="2014-09-03T00:00:00"/>
    <x v="580"/>
    <s v="United States"/>
    <s v="Spokane"/>
    <x v="1"/>
    <x v="10"/>
    <x v="331"/>
    <n v="569.57000000000005"/>
    <n v="2"/>
    <x v="1589"/>
    <s v="2014-09"/>
    <n v="2"/>
    <n v="47.658780200000002"/>
    <n v="-117.42604660000001"/>
  </r>
  <r>
    <s v="CA-2014-154074"/>
    <x v="207"/>
    <d v="2014-09-03T00:00:00"/>
    <x v="580"/>
    <s v="United States"/>
    <s v="Spokane"/>
    <x v="1"/>
    <x v="7"/>
    <x v="24"/>
    <n v="149.72999999999999"/>
    <n v="7"/>
    <x v="1590"/>
    <s v="2014-09"/>
    <n v="2"/>
    <n v="47.658780200000002"/>
    <n v="-117.42604660000001"/>
  </r>
  <r>
    <s v="CA-2014-144750"/>
    <x v="409"/>
    <d v="2014-08-22T00:00:00"/>
    <x v="152"/>
    <s v="United States"/>
    <s v="Chandler"/>
    <x v="3"/>
    <x v="9"/>
    <x v="790"/>
    <n v="83.88"/>
    <n v="1"/>
    <x v="1591"/>
    <s v="2014-08"/>
    <n v="0"/>
    <n v="33.306160499999997"/>
    <n v="-111.8412502"/>
  </r>
  <r>
    <s v="CA-2011-159121"/>
    <x v="449"/>
    <d v="2011-08-01T00:00:00"/>
    <x v="427"/>
    <s v="United States"/>
    <s v="Draper"/>
    <x v="2"/>
    <x v="8"/>
    <x v="1241"/>
    <n v="111.93"/>
    <n v="7"/>
    <x v="1592"/>
    <s v="2011-07"/>
    <n v="6"/>
    <n v="40.524671099999999"/>
    <n v="-111.86382260000001"/>
  </r>
  <r>
    <s v="CA-2012-149650"/>
    <x v="658"/>
    <d v="2012-10-27T00:00:00"/>
    <x v="581"/>
    <s v="United States"/>
    <s v="Oakland"/>
    <x v="0"/>
    <x v="10"/>
    <x v="119"/>
    <n v="454.27"/>
    <n v="8"/>
    <x v="1593"/>
    <s v="2012-10"/>
    <n v="3"/>
    <n v="37.804351400000002"/>
    <n v="-122.2711639"/>
  </r>
  <r>
    <s v="US-2014-116897"/>
    <x v="576"/>
    <d v="2014-05-30T00:00:00"/>
    <x v="216"/>
    <s v="United States"/>
    <s v="Pocatello"/>
    <x v="9"/>
    <x v="1"/>
    <x v="722"/>
    <n v="35"/>
    <n v="4"/>
    <x v="1594"/>
    <s v="2014-05"/>
    <n v="2"/>
    <n v="42.862104199999997"/>
    <n v="-112.4506191"/>
  </r>
  <r>
    <s v="US-2014-116897"/>
    <x v="576"/>
    <d v="2014-05-30T00:00:00"/>
    <x v="216"/>
    <s v="United States"/>
    <s v="Pocatello"/>
    <x v="9"/>
    <x v="7"/>
    <x v="843"/>
    <n v="477.15"/>
    <n v="5"/>
    <x v="1595"/>
    <s v="2014-05"/>
    <n v="2"/>
    <n v="42.862104199999997"/>
    <n v="-112.4506191"/>
  </r>
  <r>
    <s v="US-2014-116897"/>
    <x v="576"/>
    <d v="2014-05-30T00:00:00"/>
    <x v="216"/>
    <s v="United States"/>
    <s v="Pocatello"/>
    <x v="9"/>
    <x v="3"/>
    <x v="1242"/>
    <n v="302.38"/>
    <n v="3"/>
    <x v="67"/>
    <s v="2014-05"/>
    <n v="2"/>
    <n v="42.862104199999997"/>
    <n v="-112.4506191"/>
  </r>
  <r>
    <s v="CA-2014-161102"/>
    <x v="659"/>
    <d v="2014-08-04T00:00:00"/>
    <x v="582"/>
    <s v="United States"/>
    <s v="San Francisco"/>
    <x v="0"/>
    <x v="7"/>
    <x v="453"/>
    <n v="56.56"/>
    <n v="2"/>
    <x v="631"/>
    <s v="2014-08"/>
    <n v="3"/>
    <n v="37.774929499999999"/>
    <n v="-122.4194155"/>
  </r>
  <r>
    <s v="CA-2014-161102"/>
    <x v="659"/>
    <d v="2014-08-04T00:00:00"/>
    <x v="582"/>
    <s v="United States"/>
    <s v="San Francisco"/>
    <x v="0"/>
    <x v="1"/>
    <x v="976"/>
    <n v="36.96"/>
    <n v="7"/>
    <x v="400"/>
    <s v="2014-08"/>
    <n v="3"/>
    <n v="37.774929499999999"/>
    <n v="-122.4194155"/>
  </r>
  <r>
    <s v="CA-2014-153080"/>
    <x v="660"/>
    <d v="2014-05-26T00:00:00"/>
    <x v="6"/>
    <s v="United States"/>
    <s v="Los Angeles"/>
    <x v="0"/>
    <x v="8"/>
    <x v="1243"/>
    <n v="68.459999999999994"/>
    <n v="7"/>
    <x v="1596"/>
    <s v="2014-05"/>
    <n v="3"/>
    <n v="34.052234200000001"/>
    <n v="-118.24368490000001"/>
  </r>
  <r>
    <s v="CA-2014-167640"/>
    <x v="477"/>
    <d v="2014-03-11T00:00:00"/>
    <x v="579"/>
    <s v="United States"/>
    <s v="San Francisco"/>
    <x v="0"/>
    <x v="2"/>
    <x v="1244"/>
    <n v="23.88"/>
    <n v="6"/>
    <x v="1169"/>
    <s v="2014-03"/>
    <n v="4"/>
    <n v="37.774929499999999"/>
    <n v="-122.4194155"/>
  </r>
  <r>
    <s v="CA-2014-167640"/>
    <x v="477"/>
    <d v="2014-03-11T00:00:00"/>
    <x v="579"/>
    <s v="United States"/>
    <s v="San Francisco"/>
    <x v="0"/>
    <x v="0"/>
    <x v="1245"/>
    <n v="11.52"/>
    <n v="4"/>
    <x v="274"/>
    <s v="2014-03"/>
    <n v="4"/>
    <n v="37.774929499999999"/>
    <n v="-122.4194155"/>
  </r>
  <r>
    <s v="CA-2014-167640"/>
    <x v="477"/>
    <d v="2014-03-11T00:00:00"/>
    <x v="579"/>
    <s v="United States"/>
    <s v="San Francisco"/>
    <x v="0"/>
    <x v="9"/>
    <x v="1079"/>
    <n v="286.93"/>
    <n v="7"/>
    <x v="1597"/>
    <s v="2014-03"/>
    <n v="4"/>
    <n v="37.774929499999999"/>
    <n v="-122.4194155"/>
  </r>
  <r>
    <s v="CA-2014-167640"/>
    <x v="477"/>
    <d v="2014-03-11T00:00:00"/>
    <x v="579"/>
    <s v="United States"/>
    <s v="San Francisco"/>
    <x v="0"/>
    <x v="3"/>
    <x v="1123"/>
    <n v="206.38"/>
    <n v="2"/>
    <x v="1598"/>
    <s v="2014-03"/>
    <n v="4"/>
    <n v="37.774929499999999"/>
    <n v="-122.4194155"/>
  </r>
  <r>
    <s v="US-2014-116652"/>
    <x v="628"/>
    <d v="2014-09-20T00:00:00"/>
    <x v="212"/>
    <s v="United States"/>
    <s v="San Francisco"/>
    <x v="0"/>
    <x v="10"/>
    <x v="363"/>
    <n v="218.35"/>
    <n v="3"/>
    <x v="166"/>
    <s v="2014-09"/>
    <n v="4"/>
    <n v="37.774929499999999"/>
    <n v="-122.4194155"/>
  </r>
  <r>
    <s v="US-2014-116652"/>
    <x v="628"/>
    <d v="2014-09-20T00:00:00"/>
    <x v="212"/>
    <s v="United States"/>
    <s v="San Francisco"/>
    <x v="0"/>
    <x v="1"/>
    <x v="1246"/>
    <n v="529.9"/>
    <n v="5"/>
    <x v="1599"/>
    <s v="2014-09"/>
    <n v="4"/>
    <n v="37.774929499999999"/>
    <n v="-122.4194155"/>
  </r>
  <r>
    <s v="US-2014-116652"/>
    <x v="628"/>
    <d v="2014-09-20T00:00:00"/>
    <x v="212"/>
    <s v="United States"/>
    <s v="San Francisco"/>
    <x v="0"/>
    <x v="2"/>
    <x v="1207"/>
    <n v="99.3"/>
    <n v="10"/>
    <x v="1600"/>
    <s v="2014-09"/>
    <n v="4"/>
    <n v="37.774929499999999"/>
    <n v="-122.4194155"/>
  </r>
  <r>
    <s v="US-2014-116652"/>
    <x v="628"/>
    <d v="2014-09-20T00:00:00"/>
    <x v="212"/>
    <s v="United States"/>
    <s v="San Francisco"/>
    <x v="0"/>
    <x v="5"/>
    <x v="1247"/>
    <n v="108.96"/>
    <n v="2"/>
    <x v="1601"/>
    <s v="2014-09"/>
    <n v="4"/>
    <n v="37.774929499999999"/>
    <n v="-122.4194155"/>
  </r>
  <r>
    <s v="US-2014-116652"/>
    <x v="628"/>
    <d v="2014-09-20T00:00:00"/>
    <x v="212"/>
    <s v="United States"/>
    <s v="San Francisco"/>
    <x v="0"/>
    <x v="4"/>
    <x v="1176"/>
    <n v="2.69"/>
    <n v="1"/>
    <x v="1302"/>
    <s v="2014-09"/>
    <n v="4"/>
    <n v="37.774929499999999"/>
    <n v="-122.4194155"/>
  </r>
  <r>
    <s v="US-2014-107888"/>
    <x v="364"/>
    <d v="2014-11-20T00:00:00"/>
    <x v="381"/>
    <s v="United States"/>
    <s v="Seattle"/>
    <x v="1"/>
    <x v="9"/>
    <x v="1063"/>
    <n v="73.680000000000007"/>
    <n v="6"/>
    <x v="1602"/>
    <s v="2014-11"/>
    <n v="3"/>
    <n v="47.606209499999999"/>
    <n v="-122.3320708"/>
  </r>
  <r>
    <s v="US-2014-107888"/>
    <x v="364"/>
    <d v="2014-11-20T00:00:00"/>
    <x v="381"/>
    <s v="United States"/>
    <s v="Seattle"/>
    <x v="1"/>
    <x v="1"/>
    <x v="212"/>
    <n v="139.91999999999999"/>
    <n v="2"/>
    <x v="1603"/>
    <s v="2014-11"/>
    <n v="3"/>
    <n v="47.606209499999999"/>
    <n v="-122.3320708"/>
  </r>
  <r>
    <s v="US-2014-107888"/>
    <x v="364"/>
    <d v="2014-11-20T00:00:00"/>
    <x v="381"/>
    <s v="United States"/>
    <s v="Seattle"/>
    <x v="1"/>
    <x v="3"/>
    <x v="1190"/>
    <n v="107.88"/>
    <n v="3"/>
    <x v="343"/>
    <s v="2014-11"/>
    <n v="3"/>
    <n v="47.606209499999999"/>
    <n v="-122.3320708"/>
  </r>
  <r>
    <s v="US-2014-107888"/>
    <x v="364"/>
    <d v="2014-11-20T00:00:00"/>
    <x v="381"/>
    <s v="United States"/>
    <s v="Seattle"/>
    <x v="1"/>
    <x v="7"/>
    <x v="599"/>
    <n v="33.29"/>
    <n v="1"/>
    <x v="679"/>
    <s v="2014-11"/>
    <n v="3"/>
    <n v="47.606209499999999"/>
    <n v="-122.3320708"/>
  </r>
  <r>
    <s v="CA-2014-161578"/>
    <x v="375"/>
    <d v="2014-12-22T00:00:00"/>
    <x v="92"/>
    <s v="United States"/>
    <s v="Los Angeles"/>
    <x v="0"/>
    <x v="9"/>
    <x v="352"/>
    <n v="13.36"/>
    <n v="2"/>
    <x v="464"/>
    <s v="2014-12"/>
    <n v="5"/>
    <n v="34.052234200000001"/>
    <n v="-118.24368490000001"/>
  </r>
  <r>
    <s v="CA-2014-161578"/>
    <x v="375"/>
    <d v="2014-12-22T00:00:00"/>
    <x v="92"/>
    <s v="United States"/>
    <s v="Los Angeles"/>
    <x v="0"/>
    <x v="7"/>
    <x v="378"/>
    <n v="158.9"/>
    <n v="5"/>
    <x v="384"/>
    <s v="2014-12"/>
    <n v="5"/>
    <n v="34.052234200000001"/>
    <n v="-118.24368490000001"/>
  </r>
  <r>
    <s v="CA-2013-160941"/>
    <x v="661"/>
    <d v="2013-07-27T00:00:00"/>
    <x v="186"/>
    <s v="United States"/>
    <s v="Roseville"/>
    <x v="0"/>
    <x v="13"/>
    <x v="1248"/>
    <n v="419.9"/>
    <n v="5"/>
    <x v="1604"/>
    <s v="2013-07"/>
    <n v="5"/>
    <n v="38.752123500000003"/>
    <n v="-121.2880059"/>
  </r>
  <r>
    <s v="CA-2013-160941"/>
    <x v="661"/>
    <d v="2013-07-27T00:00:00"/>
    <x v="186"/>
    <s v="United States"/>
    <s v="Roseville"/>
    <x v="0"/>
    <x v="0"/>
    <x v="116"/>
    <n v="3.15"/>
    <n v="1"/>
    <x v="305"/>
    <s v="2013-07"/>
    <n v="5"/>
    <n v="38.752123500000003"/>
    <n v="-121.2880059"/>
  </r>
  <r>
    <s v="CA-2013-161543"/>
    <x v="662"/>
    <d v="2013-05-17T00:00:00"/>
    <x v="583"/>
    <s v="United States"/>
    <s v="Seattle"/>
    <x v="1"/>
    <x v="9"/>
    <x v="1249"/>
    <n v="11.96"/>
    <n v="2"/>
    <x v="683"/>
    <s v="2013-05"/>
    <n v="6"/>
    <n v="47.606209499999999"/>
    <n v="-122.3320708"/>
  </r>
  <r>
    <s v="CA-2014-123085"/>
    <x v="663"/>
    <d v="2014-03-09T00:00:00"/>
    <x v="416"/>
    <s v="United States"/>
    <s v="Los Angeles"/>
    <x v="0"/>
    <x v="8"/>
    <x v="1250"/>
    <n v="1049.44"/>
    <n v="8"/>
    <x v="1605"/>
    <s v="2014-03"/>
    <n v="5"/>
    <n v="34.052234200000001"/>
    <n v="-118.24368490000001"/>
  </r>
  <r>
    <s v="CA-2014-123085"/>
    <x v="663"/>
    <d v="2014-03-09T00:00:00"/>
    <x v="416"/>
    <s v="United States"/>
    <s v="Los Angeles"/>
    <x v="0"/>
    <x v="10"/>
    <x v="1074"/>
    <n v="170.35"/>
    <n v="3"/>
    <x v="1320"/>
    <s v="2014-03"/>
    <n v="5"/>
    <n v="34.052234200000001"/>
    <n v="-118.24368490000001"/>
  </r>
  <r>
    <s v="CA-2011-103660"/>
    <x v="624"/>
    <d v="2011-08-30T00:00:00"/>
    <x v="569"/>
    <s v="United States"/>
    <s v="Seattle"/>
    <x v="1"/>
    <x v="3"/>
    <x v="1251"/>
    <n v="1007.94"/>
    <n v="7"/>
    <x v="1606"/>
    <s v="2011-08"/>
    <n v="5"/>
    <n v="47.606209499999999"/>
    <n v="-122.3320708"/>
  </r>
  <r>
    <s v="CA-2013-169887"/>
    <x v="664"/>
    <d v="2013-10-23T00:00:00"/>
    <x v="341"/>
    <s v="United States"/>
    <s v="Seattle"/>
    <x v="1"/>
    <x v="9"/>
    <x v="452"/>
    <n v="6.68"/>
    <n v="1"/>
    <x v="1607"/>
    <s v="2013-10"/>
    <n v="0"/>
    <n v="47.606209499999999"/>
    <n v="-122.3320708"/>
  </r>
  <r>
    <s v="CA-2013-169887"/>
    <x v="664"/>
    <d v="2013-10-23T00:00:00"/>
    <x v="341"/>
    <s v="United States"/>
    <s v="Seattle"/>
    <x v="1"/>
    <x v="2"/>
    <x v="679"/>
    <n v="8.34"/>
    <n v="3"/>
    <x v="511"/>
    <s v="2013-10"/>
    <n v="0"/>
    <n v="47.606209499999999"/>
    <n v="-122.3320708"/>
  </r>
  <r>
    <s v="CA-2013-169887"/>
    <x v="664"/>
    <d v="2013-10-23T00:00:00"/>
    <x v="341"/>
    <s v="United States"/>
    <s v="Seattle"/>
    <x v="1"/>
    <x v="1"/>
    <x v="1252"/>
    <n v="101.94"/>
    <n v="3"/>
    <x v="1608"/>
    <s v="2013-10"/>
    <n v="0"/>
    <n v="47.606209499999999"/>
    <n v="-122.3320708"/>
  </r>
  <r>
    <s v="CA-2013-148516"/>
    <x v="665"/>
    <d v="2013-08-12T00:00:00"/>
    <x v="537"/>
    <s v="United States"/>
    <s v="Edmonds"/>
    <x v="1"/>
    <x v="8"/>
    <x v="218"/>
    <n v="179.97"/>
    <n v="3"/>
    <x v="218"/>
    <s v="2013-08"/>
    <n v="4"/>
    <n v="47.810652099999999"/>
    <n v="-122.3773552"/>
  </r>
  <r>
    <s v="CA-2012-103716"/>
    <x v="666"/>
    <d v="2012-05-06T00:00:00"/>
    <x v="440"/>
    <s v="United States"/>
    <s v="San Francisco"/>
    <x v="0"/>
    <x v="2"/>
    <x v="104"/>
    <n v="34.65"/>
    <n v="3"/>
    <x v="496"/>
    <s v="2012-04"/>
    <n v="6"/>
    <n v="37.774929499999999"/>
    <n v="-122.4194155"/>
  </r>
  <r>
    <s v="CA-2012-103716"/>
    <x v="666"/>
    <d v="2012-05-06T00:00:00"/>
    <x v="440"/>
    <s v="United States"/>
    <s v="San Francisco"/>
    <x v="0"/>
    <x v="3"/>
    <x v="728"/>
    <n v="19.8"/>
    <n v="5"/>
    <x v="1609"/>
    <s v="2012-04"/>
    <n v="6"/>
    <n v="37.774929499999999"/>
    <n v="-122.4194155"/>
  </r>
  <r>
    <s v="CA-2014-146346"/>
    <x v="13"/>
    <d v="2014-06-21T00:00:00"/>
    <x v="134"/>
    <s v="United States"/>
    <s v="Commerce City"/>
    <x v="5"/>
    <x v="7"/>
    <x v="1168"/>
    <n v="146.35"/>
    <n v="3"/>
    <x v="1610"/>
    <s v="2014-06"/>
    <n v="3"/>
    <n v="39.808319599999997"/>
    <n v="-104.93386750000001"/>
  </r>
  <r>
    <s v="CA-2013-148852"/>
    <x v="667"/>
    <d v="2013-06-01T00:00:00"/>
    <x v="334"/>
    <s v="United States"/>
    <s v="Santa Ana"/>
    <x v="0"/>
    <x v="11"/>
    <x v="175"/>
    <n v="5.94"/>
    <n v="3"/>
    <x v="166"/>
    <s v="2013-05"/>
    <n v="5"/>
    <n v="33.745472499999998"/>
    <n v="-117.867653"/>
  </r>
  <r>
    <s v="CA-2013-148852"/>
    <x v="667"/>
    <d v="2013-06-01T00:00:00"/>
    <x v="334"/>
    <s v="United States"/>
    <s v="Santa Ana"/>
    <x v="0"/>
    <x v="9"/>
    <x v="1253"/>
    <n v="45.36"/>
    <n v="7"/>
    <x v="503"/>
    <s v="2013-05"/>
    <n v="5"/>
    <n v="33.745472499999998"/>
    <n v="-117.867653"/>
  </r>
  <r>
    <s v="CA-2013-148852"/>
    <x v="667"/>
    <d v="2013-06-01T00:00:00"/>
    <x v="334"/>
    <s v="United States"/>
    <s v="Santa Ana"/>
    <x v="0"/>
    <x v="3"/>
    <x v="1254"/>
    <n v="211.17"/>
    <n v="4"/>
    <x v="1611"/>
    <s v="2013-05"/>
    <n v="5"/>
    <n v="33.745472499999998"/>
    <n v="-117.867653"/>
  </r>
  <r>
    <s v="CA-2013-148852"/>
    <x v="667"/>
    <d v="2013-06-01T00:00:00"/>
    <x v="334"/>
    <s v="United States"/>
    <s v="Santa Ana"/>
    <x v="0"/>
    <x v="10"/>
    <x v="1001"/>
    <n v="484.7"/>
    <n v="6"/>
    <x v="1612"/>
    <s v="2013-05"/>
    <n v="5"/>
    <n v="33.745472499999998"/>
    <n v="-117.867653"/>
  </r>
  <r>
    <s v="CA-2013-148852"/>
    <x v="667"/>
    <d v="2013-06-01T00:00:00"/>
    <x v="334"/>
    <s v="United States"/>
    <s v="Santa Ana"/>
    <x v="0"/>
    <x v="16"/>
    <x v="1255"/>
    <n v="371.98"/>
    <n v="3"/>
    <x v="1613"/>
    <s v="2013-05"/>
    <n v="5"/>
    <n v="33.745472499999998"/>
    <n v="-117.867653"/>
  </r>
  <r>
    <s v="CA-2013-168921"/>
    <x v="668"/>
    <d v="2013-10-23T00:00:00"/>
    <x v="442"/>
    <s v="United States"/>
    <s v="Los Angeles"/>
    <x v="0"/>
    <x v="4"/>
    <x v="533"/>
    <n v="19.3"/>
    <n v="3"/>
    <x v="571"/>
    <s v="2013-10"/>
    <n v="2"/>
    <n v="34.052234200000001"/>
    <n v="-118.24368490000001"/>
  </r>
  <r>
    <s v="CA-2013-123512"/>
    <x v="210"/>
    <d v="2013-06-20T00:00:00"/>
    <x v="584"/>
    <s v="United States"/>
    <s v="Los Angeles"/>
    <x v="0"/>
    <x v="15"/>
    <x v="1110"/>
    <n v="239.67"/>
    <n v="2"/>
    <x v="1477"/>
    <s v="2013-06"/>
    <n v="2"/>
    <n v="34.052234200000001"/>
    <n v="-118.24368490000001"/>
  </r>
  <r>
    <s v="CA-2013-123512"/>
    <x v="210"/>
    <d v="2013-06-20T00:00:00"/>
    <x v="584"/>
    <s v="United States"/>
    <s v="Los Angeles"/>
    <x v="0"/>
    <x v="0"/>
    <x v="1256"/>
    <n v="22.5"/>
    <n v="6"/>
    <x v="1614"/>
    <s v="2013-06"/>
    <n v="2"/>
    <n v="34.052234200000001"/>
    <n v="-118.24368490000001"/>
  </r>
  <r>
    <s v="CA-2013-123512"/>
    <x v="210"/>
    <d v="2013-06-20T00:00:00"/>
    <x v="584"/>
    <s v="United States"/>
    <s v="Los Angeles"/>
    <x v="0"/>
    <x v="9"/>
    <x v="1257"/>
    <n v="219.84"/>
    <n v="4"/>
    <x v="1615"/>
    <s v="2013-06"/>
    <n v="2"/>
    <n v="34.052234200000001"/>
    <n v="-118.24368490000001"/>
  </r>
  <r>
    <s v="CA-2011-130449"/>
    <x v="669"/>
    <d v="2011-09-09T00:00:00"/>
    <x v="585"/>
    <s v="United States"/>
    <s v="San Francisco"/>
    <x v="0"/>
    <x v="1"/>
    <x v="1"/>
    <n v="41.88"/>
    <n v="6"/>
    <x v="1616"/>
    <s v="2011-09"/>
    <n v="3"/>
    <n v="37.774929499999999"/>
    <n v="-122.4194155"/>
  </r>
  <r>
    <s v="CA-2011-130449"/>
    <x v="669"/>
    <d v="2011-09-09T00:00:00"/>
    <x v="585"/>
    <s v="United States"/>
    <s v="San Francisco"/>
    <x v="0"/>
    <x v="0"/>
    <x v="1258"/>
    <n v="58.48"/>
    <n v="8"/>
    <x v="688"/>
    <s v="2011-09"/>
    <n v="3"/>
    <n v="37.774929499999999"/>
    <n v="-122.4194155"/>
  </r>
  <r>
    <s v="CA-2011-138513"/>
    <x v="670"/>
    <d v="2011-05-27T00:00:00"/>
    <x v="301"/>
    <s v="United States"/>
    <s v="Bellevue"/>
    <x v="1"/>
    <x v="9"/>
    <x v="1259"/>
    <n v="12.96"/>
    <n v="2"/>
    <x v="240"/>
    <s v="2011-05"/>
    <n v="4"/>
    <n v="47.610149700000001"/>
    <n v="-122.2015159"/>
  </r>
  <r>
    <s v="CA-2013-105081"/>
    <x v="242"/>
    <d v="2013-12-31T00:00:00"/>
    <x v="254"/>
    <s v="United States"/>
    <s v="Seattle"/>
    <x v="1"/>
    <x v="10"/>
    <x v="1260"/>
    <n v="698.35"/>
    <n v="3"/>
    <x v="1617"/>
    <s v="2013-12"/>
    <n v="5"/>
    <n v="47.606209499999999"/>
    <n v="-122.3320708"/>
  </r>
  <r>
    <s v="CA-2013-105081"/>
    <x v="242"/>
    <d v="2013-12-31T00:00:00"/>
    <x v="254"/>
    <s v="United States"/>
    <s v="Seattle"/>
    <x v="1"/>
    <x v="6"/>
    <x v="1261"/>
    <n v="1747.25"/>
    <n v="5"/>
    <x v="1618"/>
    <s v="2013-12"/>
    <n v="5"/>
    <n v="47.606209499999999"/>
    <n v="-122.3320708"/>
  </r>
  <r>
    <s v="CA-2013-166275"/>
    <x v="599"/>
    <d v="2013-10-25T00:00:00"/>
    <x v="67"/>
    <s v="United States"/>
    <s v="San Francisco"/>
    <x v="0"/>
    <x v="8"/>
    <x v="243"/>
    <n v="199.99"/>
    <n v="1"/>
    <x v="1619"/>
    <s v="2013-10"/>
    <n v="0"/>
    <n v="37.774929499999999"/>
    <n v="-122.4194155"/>
  </r>
  <r>
    <s v="US-2012-156496"/>
    <x v="671"/>
    <d v="2012-08-16T00:00:00"/>
    <x v="273"/>
    <s v="United States"/>
    <s v="Redmond"/>
    <x v="4"/>
    <x v="3"/>
    <x v="306"/>
    <n v="438.37"/>
    <n v="4"/>
    <x v="783"/>
    <s v="2012-08"/>
    <n v="6"/>
    <n v="44.2726203"/>
    <n v="-121.1739212"/>
  </r>
  <r>
    <s v="US-2012-156496"/>
    <x v="671"/>
    <d v="2012-08-16T00:00:00"/>
    <x v="273"/>
    <s v="United States"/>
    <s v="Redmond"/>
    <x v="4"/>
    <x v="3"/>
    <x v="1262"/>
    <n v="139.94"/>
    <n v="7"/>
    <x v="1620"/>
    <s v="2012-08"/>
    <n v="6"/>
    <n v="44.2726203"/>
    <n v="-121.1739212"/>
  </r>
  <r>
    <s v="US-2012-156496"/>
    <x v="671"/>
    <d v="2012-08-16T00:00:00"/>
    <x v="273"/>
    <s v="United States"/>
    <s v="Redmond"/>
    <x v="4"/>
    <x v="5"/>
    <x v="1263"/>
    <n v="133.47"/>
    <n v="4"/>
    <x v="1621"/>
    <s v="2012-08"/>
    <n v="6"/>
    <n v="44.2726203"/>
    <n v="-121.1739212"/>
  </r>
  <r>
    <s v="US-2013-127334"/>
    <x v="657"/>
    <d v="2013-12-22T00:00:00"/>
    <x v="204"/>
    <s v="United States"/>
    <s v="Springfield"/>
    <x v="4"/>
    <x v="6"/>
    <x v="341"/>
    <n v="564.20000000000005"/>
    <n v="3"/>
    <x v="1622"/>
    <s v="2013-12"/>
    <n v="6"/>
    <n v="44.046236200000003"/>
    <n v="-123.0220289"/>
  </r>
  <r>
    <s v="US-2013-127334"/>
    <x v="657"/>
    <d v="2013-12-22T00:00:00"/>
    <x v="204"/>
    <s v="United States"/>
    <s v="Springfield"/>
    <x v="4"/>
    <x v="5"/>
    <x v="1247"/>
    <n v="87.17"/>
    <n v="2"/>
    <x v="1623"/>
    <s v="2013-12"/>
    <n v="6"/>
    <n v="44.046236200000003"/>
    <n v="-123.0220289"/>
  </r>
  <r>
    <s v="CA-2014-135937"/>
    <x v="114"/>
    <d v="2014-02-28T00:00:00"/>
    <x v="302"/>
    <s v="United States"/>
    <s v="Gilbert"/>
    <x v="3"/>
    <x v="3"/>
    <x v="328"/>
    <n v="333.58"/>
    <n v="3"/>
    <x v="1452"/>
    <s v="2014-02"/>
    <n v="7"/>
    <n v="33.352826399999998"/>
    <n v="-111.789027"/>
  </r>
  <r>
    <s v="CA-2014-135937"/>
    <x v="114"/>
    <d v="2014-02-28T00:00:00"/>
    <x v="302"/>
    <s v="United States"/>
    <s v="Gilbert"/>
    <x v="3"/>
    <x v="8"/>
    <x v="1264"/>
    <n v="31.99"/>
    <n v="1"/>
    <x v="99"/>
    <s v="2014-02"/>
    <n v="7"/>
    <n v="33.352826399999998"/>
    <n v="-111.789027"/>
  </r>
  <r>
    <s v="CA-2014-135937"/>
    <x v="114"/>
    <d v="2014-02-28T00:00:00"/>
    <x v="302"/>
    <s v="United States"/>
    <s v="Gilbert"/>
    <x v="3"/>
    <x v="7"/>
    <x v="456"/>
    <n v="51.17"/>
    <n v="2"/>
    <x v="1624"/>
    <s v="2014-02"/>
    <n v="7"/>
    <n v="33.352826399999998"/>
    <n v="-111.789027"/>
  </r>
  <r>
    <s v="CA-2014-135937"/>
    <x v="114"/>
    <d v="2014-02-28T00:00:00"/>
    <x v="302"/>
    <s v="United States"/>
    <s v="Gilbert"/>
    <x v="3"/>
    <x v="13"/>
    <x v="784"/>
    <n v="10.64"/>
    <n v="5"/>
    <x v="1625"/>
    <s v="2014-02"/>
    <n v="7"/>
    <n v="33.352826399999998"/>
    <n v="-111.789027"/>
  </r>
  <r>
    <s v="CA-2014-135937"/>
    <x v="114"/>
    <d v="2014-02-28T00:00:00"/>
    <x v="302"/>
    <s v="United States"/>
    <s v="Gilbert"/>
    <x v="3"/>
    <x v="1"/>
    <x v="414"/>
    <n v="68.7"/>
    <n v="2"/>
    <x v="1146"/>
    <s v="2014-02"/>
    <n v="7"/>
    <n v="33.352826399999998"/>
    <n v="-111.789027"/>
  </r>
  <r>
    <s v="CA-2014-135937"/>
    <x v="114"/>
    <d v="2014-02-28T00:00:00"/>
    <x v="302"/>
    <s v="United States"/>
    <s v="Gilbert"/>
    <x v="3"/>
    <x v="6"/>
    <x v="423"/>
    <n v="386.91"/>
    <n v="9"/>
    <x v="1626"/>
    <s v="2014-02"/>
    <n v="7"/>
    <n v="33.352826399999998"/>
    <n v="-111.789027"/>
  </r>
  <r>
    <s v="CA-2011-154837"/>
    <x v="672"/>
    <d v="2011-08-27T00:00:00"/>
    <x v="223"/>
    <s v="United States"/>
    <s v="Los Angeles"/>
    <x v="0"/>
    <x v="4"/>
    <x v="1265"/>
    <n v="49.57"/>
    <n v="2"/>
    <x v="1627"/>
    <s v="2011-08"/>
    <n v="4"/>
    <n v="34.052234200000001"/>
    <n v="-118.24368490000001"/>
  </r>
  <r>
    <s v="CA-2012-153794"/>
    <x v="408"/>
    <d v="2012-09-16T00:00:00"/>
    <x v="586"/>
    <s v="United States"/>
    <s v="San Diego"/>
    <x v="0"/>
    <x v="2"/>
    <x v="1030"/>
    <n v="265.86"/>
    <n v="7"/>
    <x v="1628"/>
    <s v="2012-09"/>
    <n v="5"/>
    <n v="32.715738000000002"/>
    <n v="-117.1610838"/>
  </r>
  <r>
    <s v="CA-2011-150329"/>
    <x v="509"/>
    <d v="2011-10-14T00:00:00"/>
    <x v="587"/>
    <s v="United States"/>
    <s v="Phoenix"/>
    <x v="3"/>
    <x v="1"/>
    <x v="360"/>
    <n v="46.87"/>
    <n v="7"/>
    <x v="633"/>
    <s v="2011-10"/>
    <n v="4"/>
    <n v="33.448377100000002"/>
    <n v="-112.0740373"/>
  </r>
  <r>
    <s v="CA-2011-109134"/>
    <x v="673"/>
    <d v="2011-11-10T00:00:00"/>
    <x v="472"/>
    <s v="United States"/>
    <s v="Los Angeles"/>
    <x v="0"/>
    <x v="1"/>
    <x v="1120"/>
    <n v="20.04"/>
    <n v="6"/>
    <x v="1629"/>
    <s v="2011-11"/>
    <n v="5"/>
    <n v="34.052234200000001"/>
    <n v="-118.24368490000001"/>
  </r>
  <r>
    <s v="CA-2012-165162"/>
    <x v="674"/>
    <d v="2012-05-21T00:00:00"/>
    <x v="588"/>
    <s v="United States"/>
    <s v="Los Angeles"/>
    <x v="0"/>
    <x v="7"/>
    <x v="1037"/>
    <n v="1117.92"/>
    <n v="4"/>
    <x v="1263"/>
    <s v="2012-05"/>
    <n v="7"/>
    <n v="34.052234200000001"/>
    <n v="-118.24368490000001"/>
  </r>
  <r>
    <s v="CA-2014-140494"/>
    <x v="675"/>
    <d v="2014-03-16T00:00:00"/>
    <x v="510"/>
    <s v="United States"/>
    <s v="San Francisco"/>
    <x v="0"/>
    <x v="8"/>
    <x v="535"/>
    <n v="111.96"/>
    <n v="4"/>
    <x v="1630"/>
    <s v="2014-03"/>
    <n v="5"/>
    <n v="37.774929499999999"/>
    <n v="-122.4194155"/>
  </r>
  <r>
    <s v="CA-2014-145429"/>
    <x v="485"/>
    <d v="2014-07-26T00:00:00"/>
    <x v="502"/>
    <s v="United States"/>
    <s v="San Diego"/>
    <x v="0"/>
    <x v="9"/>
    <x v="1266"/>
    <n v="16.34"/>
    <n v="2"/>
    <x v="1631"/>
    <s v="2014-07"/>
    <n v="4"/>
    <n v="32.715738000000002"/>
    <n v="-117.1610838"/>
  </r>
  <r>
    <s v="CA-2014-145429"/>
    <x v="485"/>
    <d v="2014-07-26T00:00:00"/>
    <x v="502"/>
    <s v="United States"/>
    <s v="San Diego"/>
    <x v="0"/>
    <x v="10"/>
    <x v="685"/>
    <n v="225.3"/>
    <n v="2"/>
    <x v="770"/>
    <s v="2014-07"/>
    <n v="4"/>
    <n v="32.715738000000002"/>
    <n v="-117.1610838"/>
  </r>
  <r>
    <s v="CA-2014-145429"/>
    <x v="485"/>
    <d v="2014-07-26T00:00:00"/>
    <x v="502"/>
    <s v="United States"/>
    <s v="San Diego"/>
    <x v="0"/>
    <x v="4"/>
    <x v="939"/>
    <n v="50.35"/>
    <n v="3"/>
    <x v="1632"/>
    <s v="2014-07"/>
    <n v="4"/>
    <n v="32.715738000000002"/>
    <n v="-117.1610838"/>
  </r>
  <r>
    <s v="CA-2012-139164"/>
    <x v="219"/>
    <d v="2012-06-28T00:00:00"/>
    <x v="475"/>
    <s v="United States"/>
    <s v="Long Beach"/>
    <x v="0"/>
    <x v="3"/>
    <x v="541"/>
    <n v="217.58"/>
    <n v="2"/>
    <x v="1058"/>
    <s v="2012-06"/>
    <n v="5"/>
    <n v="33.770050400000002"/>
    <n v="-118.19373950000001"/>
  </r>
  <r>
    <s v="CA-2012-139164"/>
    <x v="219"/>
    <d v="2012-06-28T00:00:00"/>
    <x v="475"/>
    <s v="United States"/>
    <s v="Long Beach"/>
    <x v="0"/>
    <x v="11"/>
    <x v="1267"/>
    <n v="5.43"/>
    <n v="3"/>
    <x v="53"/>
    <s v="2012-06"/>
    <n v="5"/>
    <n v="33.770050400000002"/>
    <n v="-118.19373950000001"/>
  </r>
  <r>
    <s v="CA-2012-139164"/>
    <x v="219"/>
    <d v="2012-06-28T00:00:00"/>
    <x v="475"/>
    <s v="United States"/>
    <s v="Long Beach"/>
    <x v="0"/>
    <x v="3"/>
    <x v="1268"/>
    <n v="143.97999999999999"/>
    <n v="3"/>
    <x v="1491"/>
    <s v="2012-06"/>
    <n v="5"/>
    <n v="33.770050400000002"/>
    <n v="-118.19373950000001"/>
  </r>
  <r>
    <s v="CA-2012-123141"/>
    <x v="604"/>
    <d v="2012-11-19T00:00:00"/>
    <x v="101"/>
    <s v="United States"/>
    <s v="Rio Rancho"/>
    <x v="6"/>
    <x v="10"/>
    <x v="515"/>
    <n v="883.84"/>
    <n v="4"/>
    <x v="745"/>
    <s v="2012-11"/>
    <n v="5"/>
    <n v="35.232754399999997"/>
    <n v="-106.6630437"/>
  </r>
  <r>
    <s v="CA-2012-123141"/>
    <x v="604"/>
    <d v="2012-11-19T00:00:00"/>
    <x v="101"/>
    <s v="United States"/>
    <s v="Rio Rancho"/>
    <x v="6"/>
    <x v="10"/>
    <x v="84"/>
    <n v="230.35"/>
    <n v="3"/>
    <x v="47"/>
    <s v="2012-11"/>
    <n v="5"/>
    <n v="35.232754399999997"/>
    <n v="-106.6630437"/>
  </r>
  <r>
    <s v="CA-2013-149503"/>
    <x v="676"/>
    <d v="2013-12-13T00:00:00"/>
    <x v="22"/>
    <s v="United States"/>
    <s v="Stockton"/>
    <x v="0"/>
    <x v="4"/>
    <x v="1269"/>
    <n v="273.92"/>
    <n v="8"/>
    <x v="1633"/>
    <s v="2013-12"/>
    <n v="3"/>
    <n v="37.9577016"/>
    <n v="-121.29077959999999"/>
  </r>
  <r>
    <s v="CA-2014-102974"/>
    <x v="637"/>
    <d v="2014-09-25T00:00:00"/>
    <x v="117"/>
    <s v="United States"/>
    <s v="Los Angeles"/>
    <x v="0"/>
    <x v="8"/>
    <x v="1270"/>
    <n v="149.94999999999999"/>
    <n v="5"/>
    <x v="449"/>
    <s v="2014-09"/>
    <n v="5"/>
    <n v="34.052234200000001"/>
    <n v="-118.24368490000001"/>
  </r>
  <r>
    <s v="CA-2014-102974"/>
    <x v="637"/>
    <d v="2014-09-25T00:00:00"/>
    <x v="117"/>
    <s v="United States"/>
    <s v="Los Angeles"/>
    <x v="0"/>
    <x v="2"/>
    <x v="1271"/>
    <n v="23.32"/>
    <n v="2"/>
    <x v="1634"/>
    <s v="2014-09"/>
    <n v="5"/>
    <n v="34.052234200000001"/>
    <n v="-118.24368490000001"/>
  </r>
  <r>
    <s v="CA-2014-102974"/>
    <x v="637"/>
    <d v="2014-09-25T00:00:00"/>
    <x v="117"/>
    <s v="United States"/>
    <s v="Los Angeles"/>
    <x v="0"/>
    <x v="2"/>
    <x v="1272"/>
    <n v="16.739999999999998"/>
    <n v="3"/>
    <x v="1635"/>
    <s v="2014-09"/>
    <n v="5"/>
    <n v="34.052234200000001"/>
    <n v="-118.24368490000001"/>
  </r>
  <r>
    <s v="CA-2013-128811"/>
    <x v="44"/>
    <d v="2013-09-17T00:00:00"/>
    <x v="82"/>
    <s v="United States"/>
    <s v="Seattle"/>
    <x v="1"/>
    <x v="11"/>
    <x v="419"/>
    <n v="10.47"/>
    <n v="3"/>
    <x v="1636"/>
    <s v="2013-09"/>
    <n v="4"/>
    <n v="47.606209499999999"/>
    <n v="-122.3320708"/>
  </r>
  <r>
    <s v="CA-2013-128811"/>
    <x v="44"/>
    <d v="2013-09-17T00:00:00"/>
    <x v="82"/>
    <s v="United States"/>
    <s v="Seattle"/>
    <x v="1"/>
    <x v="0"/>
    <x v="1273"/>
    <n v="11.07"/>
    <n v="3"/>
    <x v="656"/>
    <s v="2013-09"/>
    <n v="4"/>
    <n v="47.606209499999999"/>
    <n v="-122.3320708"/>
  </r>
  <r>
    <s v="CA-2013-128811"/>
    <x v="44"/>
    <d v="2013-09-17T00:00:00"/>
    <x v="82"/>
    <s v="United States"/>
    <s v="Seattle"/>
    <x v="1"/>
    <x v="4"/>
    <x v="1274"/>
    <n v="20.7"/>
    <n v="4"/>
    <x v="1637"/>
    <s v="2013-09"/>
    <n v="4"/>
    <n v="47.606209499999999"/>
    <n v="-122.3320708"/>
  </r>
  <r>
    <s v="CA-2011-120096"/>
    <x v="677"/>
    <d v="2011-07-07T00:00:00"/>
    <x v="430"/>
    <s v="United States"/>
    <s v="Aurora"/>
    <x v="5"/>
    <x v="9"/>
    <x v="1201"/>
    <n v="177.54"/>
    <n v="4"/>
    <x v="1638"/>
    <s v="2011-07"/>
    <n v="3"/>
    <n v="39.729431900000002"/>
    <n v="-104.8319195"/>
  </r>
  <r>
    <s v="CA-2011-120096"/>
    <x v="677"/>
    <d v="2011-07-07T00:00:00"/>
    <x v="430"/>
    <s v="United States"/>
    <s v="Aurora"/>
    <x v="5"/>
    <x v="5"/>
    <x v="567"/>
    <n v="32.43"/>
    <n v="2"/>
    <x v="1200"/>
    <s v="2011-07"/>
    <n v="3"/>
    <n v="39.729431900000002"/>
    <n v="-104.8319195"/>
  </r>
  <r>
    <s v="CA-2013-123358"/>
    <x v="505"/>
    <d v="2013-04-18T00:00:00"/>
    <x v="589"/>
    <s v="United States"/>
    <s v="San Francisco"/>
    <x v="0"/>
    <x v="5"/>
    <x v="384"/>
    <n v="113.76"/>
    <n v="3"/>
    <x v="1639"/>
    <s v="2013-04"/>
    <n v="7"/>
    <n v="37.774929499999999"/>
    <n v="-122.4194155"/>
  </r>
  <r>
    <s v="CA-2013-123358"/>
    <x v="505"/>
    <d v="2013-04-18T00:00:00"/>
    <x v="589"/>
    <s v="United States"/>
    <s v="San Francisco"/>
    <x v="0"/>
    <x v="7"/>
    <x v="1211"/>
    <n v="579.51"/>
    <n v="3"/>
    <x v="1640"/>
    <s v="2013-04"/>
    <n v="7"/>
    <n v="37.774929499999999"/>
    <n v="-122.4194155"/>
  </r>
  <r>
    <s v="CA-2013-123358"/>
    <x v="505"/>
    <d v="2013-04-18T00:00:00"/>
    <x v="589"/>
    <s v="United States"/>
    <s v="San Francisco"/>
    <x v="0"/>
    <x v="7"/>
    <x v="1166"/>
    <n v="150.66"/>
    <n v="9"/>
    <x v="571"/>
    <s v="2013-04"/>
    <n v="7"/>
    <n v="37.774929499999999"/>
    <n v="-122.4194155"/>
  </r>
  <r>
    <s v="CA-2013-123358"/>
    <x v="505"/>
    <d v="2013-04-18T00:00:00"/>
    <x v="589"/>
    <s v="United States"/>
    <s v="San Francisco"/>
    <x v="0"/>
    <x v="4"/>
    <x v="174"/>
    <n v="48.03"/>
    <n v="4"/>
    <x v="1641"/>
    <s v="2013-04"/>
    <n v="7"/>
    <n v="37.774929499999999"/>
    <n v="-122.4194155"/>
  </r>
  <r>
    <s v="US-2014-101784"/>
    <x v="678"/>
    <d v="2014-07-12T00:00:00"/>
    <x v="578"/>
    <s v="United States"/>
    <s v="Los Angeles"/>
    <x v="0"/>
    <x v="10"/>
    <x v="36"/>
    <n v="122.14"/>
    <n v="3"/>
    <x v="1642"/>
    <s v="2014-07"/>
    <n v="5"/>
    <n v="34.052234200000001"/>
    <n v="-118.24368490000001"/>
  </r>
  <r>
    <s v="CA-2014-139402"/>
    <x v="32"/>
    <d v="2014-12-14T00:00:00"/>
    <x v="437"/>
    <s v="United States"/>
    <s v="Phoenix"/>
    <x v="3"/>
    <x v="9"/>
    <x v="450"/>
    <n v="419.4"/>
    <n v="5"/>
    <x v="1643"/>
    <s v="2014-12"/>
    <n v="4"/>
    <n v="33.448377100000002"/>
    <n v="-112.0740373"/>
  </r>
  <r>
    <s v="CA-2014-139402"/>
    <x v="32"/>
    <d v="2014-12-14T00:00:00"/>
    <x v="437"/>
    <s v="United States"/>
    <s v="Phoenix"/>
    <x v="3"/>
    <x v="4"/>
    <x v="1275"/>
    <n v="13.01"/>
    <n v="3"/>
    <x v="1644"/>
    <s v="2014-12"/>
    <n v="4"/>
    <n v="33.448377100000002"/>
    <n v="-112.0740373"/>
  </r>
  <r>
    <s v="CA-2013-119018"/>
    <x v="99"/>
    <d v="2013-11-09T00:00:00"/>
    <x v="261"/>
    <s v="United States"/>
    <s v="Los Angeles"/>
    <x v="0"/>
    <x v="4"/>
    <x v="97"/>
    <n v="7.71"/>
    <n v="2"/>
    <x v="96"/>
    <s v="2013-11"/>
    <n v="4"/>
    <n v="34.052234200000001"/>
    <n v="-118.24368490000001"/>
  </r>
  <r>
    <s v="CA-2013-119018"/>
    <x v="99"/>
    <d v="2013-11-09T00:00:00"/>
    <x v="261"/>
    <s v="United States"/>
    <s v="Los Angeles"/>
    <x v="0"/>
    <x v="4"/>
    <x v="1276"/>
    <n v="4.18"/>
    <n v="1"/>
    <x v="1645"/>
    <s v="2013-11"/>
    <n v="4"/>
    <n v="34.052234200000001"/>
    <n v="-118.24368490000001"/>
  </r>
  <r>
    <s v="CA-2013-119018"/>
    <x v="99"/>
    <d v="2013-11-09T00:00:00"/>
    <x v="261"/>
    <s v="United States"/>
    <s v="Los Angeles"/>
    <x v="0"/>
    <x v="9"/>
    <x v="1277"/>
    <n v="38.880000000000003"/>
    <n v="6"/>
    <x v="254"/>
    <s v="2013-11"/>
    <n v="4"/>
    <n v="34.052234200000001"/>
    <n v="-118.24368490000001"/>
  </r>
  <r>
    <s v="CA-2013-124527"/>
    <x v="26"/>
    <d v="2013-11-18T00:00:00"/>
    <x v="590"/>
    <s v="United States"/>
    <s v="Roseville"/>
    <x v="0"/>
    <x v="4"/>
    <x v="299"/>
    <n v="8.32"/>
    <n v="5"/>
    <x v="1123"/>
    <s v="2013-11"/>
    <n v="1"/>
    <n v="38.752123500000003"/>
    <n v="-121.2880059"/>
  </r>
  <r>
    <s v="CA-2013-162348"/>
    <x v="125"/>
    <d v="2013-11-16T00:00:00"/>
    <x v="161"/>
    <s v="United States"/>
    <s v="Sacramento"/>
    <x v="0"/>
    <x v="1"/>
    <x v="1057"/>
    <n v="9.98"/>
    <n v="1"/>
    <x v="1115"/>
    <s v="2013-11"/>
    <n v="5"/>
    <n v="38.5815719"/>
    <n v="-121.49439959999999"/>
  </r>
  <r>
    <s v="CA-2013-109827"/>
    <x v="242"/>
    <d v="2014-01-02T00:00:00"/>
    <x v="255"/>
    <s v="United States"/>
    <s v="Phoenix"/>
    <x v="3"/>
    <x v="6"/>
    <x v="224"/>
    <n v="35.450000000000003"/>
    <n v="1"/>
    <x v="1646"/>
    <s v="2013-12"/>
    <n v="7"/>
    <n v="33.448377100000002"/>
    <n v="-112.0740373"/>
  </r>
  <r>
    <s v="CA-2013-109827"/>
    <x v="242"/>
    <d v="2014-01-02T00:00:00"/>
    <x v="255"/>
    <s v="United States"/>
    <s v="Phoenix"/>
    <x v="3"/>
    <x v="16"/>
    <x v="1278"/>
    <n v="269.97000000000003"/>
    <n v="2"/>
    <x v="1647"/>
    <s v="2013-12"/>
    <n v="7"/>
    <n v="33.448377100000002"/>
    <n v="-112.0740373"/>
  </r>
  <r>
    <s v="CA-2013-109827"/>
    <x v="242"/>
    <d v="2014-01-02T00:00:00"/>
    <x v="255"/>
    <s v="United States"/>
    <s v="Phoenix"/>
    <x v="3"/>
    <x v="8"/>
    <x v="813"/>
    <n v="45.12"/>
    <n v="3"/>
    <x v="1648"/>
    <s v="2013-12"/>
    <n v="7"/>
    <n v="33.448377100000002"/>
    <n v="-112.0740373"/>
  </r>
  <r>
    <s v="CA-2013-109827"/>
    <x v="242"/>
    <d v="2014-01-02T00:00:00"/>
    <x v="255"/>
    <s v="United States"/>
    <s v="Phoenix"/>
    <x v="3"/>
    <x v="8"/>
    <x v="1279"/>
    <n v="100.8"/>
    <n v="2"/>
    <x v="1649"/>
    <s v="2013-12"/>
    <n v="7"/>
    <n v="33.448377100000002"/>
    <n v="-112.0740373"/>
  </r>
  <r>
    <s v="CA-2013-109827"/>
    <x v="242"/>
    <d v="2014-01-02T00:00:00"/>
    <x v="255"/>
    <s v="United States"/>
    <s v="Phoenix"/>
    <x v="3"/>
    <x v="10"/>
    <x v="1280"/>
    <n v="47.97"/>
    <n v="2"/>
    <x v="1650"/>
    <s v="2013-12"/>
    <n v="7"/>
    <n v="33.448377100000002"/>
    <n v="-112.0740373"/>
  </r>
  <r>
    <s v="CA-2011-152233"/>
    <x v="679"/>
    <d v="2011-10-06T00:00:00"/>
    <x v="55"/>
    <s v="United States"/>
    <s v="Pomona"/>
    <x v="0"/>
    <x v="8"/>
    <x v="537"/>
    <n v="99.98"/>
    <n v="2"/>
    <x v="1651"/>
    <s v="2011-10"/>
    <n v="1"/>
    <n v="34.055103000000003"/>
    <n v="-117.7499909"/>
  </r>
  <r>
    <s v="CA-2014-162880"/>
    <x v="636"/>
    <d v="2014-12-30T00:00:00"/>
    <x v="552"/>
    <s v="United States"/>
    <s v="Everett"/>
    <x v="1"/>
    <x v="4"/>
    <x v="97"/>
    <n v="3.86"/>
    <n v="1"/>
    <x v="973"/>
    <s v="2014-12"/>
    <n v="4"/>
    <n v="47.978984799999999"/>
    <n v="-122.2020794"/>
  </r>
  <r>
    <s v="CA-2011-144414"/>
    <x v="680"/>
    <d v="2011-06-21T00:00:00"/>
    <x v="203"/>
    <s v="United States"/>
    <s v="Seattle"/>
    <x v="1"/>
    <x v="1"/>
    <x v="130"/>
    <n v="6.24"/>
    <n v="3"/>
    <x v="1652"/>
    <s v="2011-06"/>
    <n v="4"/>
    <n v="47.606209499999999"/>
    <n v="-122.3320708"/>
  </r>
  <r>
    <s v="CA-2011-144414"/>
    <x v="680"/>
    <d v="2011-06-21T00:00:00"/>
    <x v="203"/>
    <s v="United States"/>
    <s v="Seattle"/>
    <x v="1"/>
    <x v="11"/>
    <x v="92"/>
    <n v="17.899999999999999"/>
    <n v="5"/>
    <x v="742"/>
    <s v="2011-06"/>
    <n v="4"/>
    <n v="47.606209499999999"/>
    <n v="-122.3320708"/>
  </r>
  <r>
    <s v="CA-2011-144414"/>
    <x v="680"/>
    <d v="2011-06-21T00:00:00"/>
    <x v="203"/>
    <s v="United States"/>
    <s v="Seattle"/>
    <x v="1"/>
    <x v="4"/>
    <x v="1281"/>
    <n v="3266.38"/>
    <n v="3"/>
    <x v="1653"/>
    <s v="2011-06"/>
    <n v="4"/>
    <n v="47.606209499999999"/>
    <n v="-122.3320708"/>
  </r>
  <r>
    <s v="US-2014-115609"/>
    <x v="369"/>
    <d v="2014-11-08T00:00:00"/>
    <x v="350"/>
    <s v="United States"/>
    <s v="Los Angeles"/>
    <x v="0"/>
    <x v="5"/>
    <x v="263"/>
    <n v="168.1"/>
    <n v="5"/>
    <x v="1654"/>
    <s v="2014-11"/>
    <n v="5"/>
    <n v="34.052234200000001"/>
    <n v="-118.24368490000001"/>
  </r>
  <r>
    <s v="CA-2013-153101"/>
    <x v="271"/>
    <d v="2013-09-09T00:00:00"/>
    <x v="114"/>
    <s v="United States"/>
    <s v="Santa Ana"/>
    <x v="0"/>
    <x v="6"/>
    <x v="373"/>
    <n v="146.04"/>
    <n v="1"/>
    <x v="1655"/>
    <s v="2013-09"/>
    <n v="0"/>
    <n v="33.745472499999998"/>
    <n v="-117.867653"/>
  </r>
  <r>
    <s v="CA-2013-142615"/>
    <x v="579"/>
    <d v="2013-11-25T00:00:00"/>
    <x v="591"/>
    <s v="United States"/>
    <s v="Montebello"/>
    <x v="0"/>
    <x v="8"/>
    <x v="1282"/>
    <n v="27.88"/>
    <n v="2"/>
    <x v="1362"/>
    <s v="2013-11"/>
    <n v="4"/>
    <n v="34.016505299999999"/>
    <n v="-118.1137535"/>
  </r>
  <r>
    <s v="CA-2014-142643"/>
    <x v="175"/>
    <d v="2014-10-21T00:00:00"/>
    <x v="152"/>
    <s v="United States"/>
    <s v="Thousand Oaks"/>
    <x v="0"/>
    <x v="0"/>
    <x v="389"/>
    <n v="152.65"/>
    <n v="5"/>
    <x v="1656"/>
    <s v="2014-10"/>
    <n v="5"/>
    <n v="34.170560899999998"/>
    <n v="-118.8375937"/>
  </r>
  <r>
    <s v="CA-2014-142643"/>
    <x v="175"/>
    <d v="2014-10-21T00:00:00"/>
    <x v="152"/>
    <s v="United States"/>
    <s v="Thousand Oaks"/>
    <x v="0"/>
    <x v="1"/>
    <x v="1283"/>
    <n v="22.72"/>
    <n v="1"/>
    <x v="1657"/>
    <s v="2014-10"/>
    <n v="5"/>
    <n v="34.170560899999998"/>
    <n v="-118.8375937"/>
  </r>
  <r>
    <s v="CA-2014-107517"/>
    <x v="681"/>
    <d v="2014-02-10T00:00:00"/>
    <x v="505"/>
    <s v="United States"/>
    <s v="Torrance"/>
    <x v="0"/>
    <x v="5"/>
    <x v="1112"/>
    <n v="1640.7"/>
    <n v="5"/>
    <x v="1382"/>
    <s v="2014-02"/>
    <n v="4"/>
    <n v="33.835849199999998"/>
    <n v="-118.3406288"/>
  </r>
  <r>
    <s v="CA-2014-107517"/>
    <x v="681"/>
    <d v="2014-02-10T00:00:00"/>
    <x v="505"/>
    <s v="United States"/>
    <s v="Torrance"/>
    <x v="0"/>
    <x v="3"/>
    <x v="467"/>
    <n v="371.2"/>
    <n v="5"/>
    <x v="1658"/>
    <s v="2014-02"/>
    <n v="4"/>
    <n v="33.835849199999998"/>
    <n v="-118.3406288"/>
  </r>
  <r>
    <s v="CA-2011-147543"/>
    <x v="682"/>
    <d v="2011-07-12T00:00:00"/>
    <x v="296"/>
    <s v="United States"/>
    <s v="El Cajon"/>
    <x v="0"/>
    <x v="10"/>
    <x v="501"/>
    <n v="478.48"/>
    <n v="2"/>
    <x v="525"/>
    <s v="2011-07"/>
    <n v="6"/>
    <n v="32.7947731"/>
    <n v="-116.9625269"/>
  </r>
  <r>
    <s v="US-2013-159093"/>
    <x v="68"/>
    <d v="2013-05-15T00:00:00"/>
    <x v="295"/>
    <s v="United States"/>
    <s v="Los Angeles"/>
    <x v="0"/>
    <x v="9"/>
    <x v="1284"/>
    <n v="32.04"/>
    <n v="4"/>
    <x v="1023"/>
    <s v="2013-05"/>
    <n v="5"/>
    <n v="34.052234200000001"/>
    <n v="-118.24368490000001"/>
  </r>
  <r>
    <s v="CA-2013-162110"/>
    <x v="166"/>
    <d v="2013-07-23T00:00:00"/>
    <x v="592"/>
    <s v="United States"/>
    <s v="Phoenix"/>
    <x v="3"/>
    <x v="3"/>
    <x v="145"/>
    <n v="55.99"/>
    <n v="1"/>
    <x v="183"/>
    <s v="2013-07"/>
    <n v="4"/>
    <n v="33.448377100000002"/>
    <n v="-112.0740373"/>
  </r>
  <r>
    <s v="CA-2011-101462"/>
    <x v="683"/>
    <d v="2011-04-25T00:00:00"/>
    <x v="246"/>
    <s v="United States"/>
    <s v="Los Angeles"/>
    <x v="0"/>
    <x v="1"/>
    <x v="1285"/>
    <n v="59.92"/>
    <n v="4"/>
    <x v="1659"/>
    <s v="2011-04"/>
    <n v="5"/>
    <n v="34.052234200000001"/>
    <n v="-118.24368490000001"/>
  </r>
  <r>
    <s v="CA-2014-128965"/>
    <x v="381"/>
    <d v="2014-04-23T00:00:00"/>
    <x v="225"/>
    <s v="United States"/>
    <s v="Los Angeles"/>
    <x v="0"/>
    <x v="9"/>
    <x v="1286"/>
    <n v="28.14"/>
    <n v="3"/>
    <x v="1660"/>
    <s v="2014-04"/>
    <n v="5"/>
    <n v="34.052234200000001"/>
    <n v="-118.24368490000001"/>
  </r>
  <r>
    <s v="CA-2014-128965"/>
    <x v="381"/>
    <d v="2014-04-23T00:00:00"/>
    <x v="225"/>
    <s v="United States"/>
    <s v="Los Angeles"/>
    <x v="0"/>
    <x v="0"/>
    <x v="662"/>
    <n v="7.38"/>
    <n v="2"/>
    <x v="506"/>
    <s v="2014-04"/>
    <n v="5"/>
    <n v="34.052234200000001"/>
    <n v="-118.24368490000001"/>
  </r>
  <r>
    <s v="CA-2014-128965"/>
    <x v="381"/>
    <d v="2014-04-23T00:00:00"/>
    <x v="225"/>
    <s v="United States"/>
    <s v="Los Angeles"/>
    <x v="0"/>
    <x v="11"/>
    <x v="314"/>
    <n v="10.9"/>
    <n v="5"/>
    <x v="962"/>
    <s v="2014-04"/>
    <n v="5"/>
    <n v="34.052234200000001"/>
    <n v="-118.24368490000001"/>
  </r>
  <r>
    <s v="CA-2014-128965"/>
    <x v="381"/>
    <d v="2014-04-23T00:00:00"/>
    <x v="225"/>
    <s v="United States"/>
    <s v="Los Angeles"/>
    <x v="0"/>
    <x v="8"/>
    <x v="223"/>
    <n v="274.89"/>
    <n v="11"/>
    <x v="1661"/>
    <s v="2014-04"/>
    <n v="5"/>
    <n v="34.052234200000001"/>
    <n v="-118.24368490000001"/>
  </r>
  <r>
    <s v="CA-2014-128965"/>
    <x v="381"/>
    <d v="2014-04-23T00:00:00"/>
    <x v="225"/>
    <s v="United States"/>
    <s v="Los Angeles"/>
    <x v="0"/>
    <x v="0"/>
    <x v="796"/>
    <n v="23.04"/>
    <n v="8"/>
    <x v="1662"/>
    <s v="2014-04"/>
    <n v="5"/>
    <n v="34.052234200000001"/>
    <n v="-118.24368490000001"/>
  </r>
  <r>
    <s v="CA-2014-128965"/>
    <x v="381"/>
    <d v="2014-04-23T00:00:00"/>
    <x v="225"/>
    <s v="United States"/>
    <s v="Los Angeles"/>
    <x v="0"/>
    <x v="10"/>
    <x v="1287"/>
    <n v="218.35"/>
    <n v="3"/>
    <x v="1663"/>
    <s v="2014-04"/>
    <n v="5"/>
    <n v="34.052234200000001"/>
    <n v="-118.24368490000001"/>
  </r>
  <r>
    <s v="US-2013-126452"/>
    <x v="684"/>
    <d v="2013-08-29T00:00:00"/>
    <x v="593"/>
    <s v="United States"/>
    <s v="Los Angeles"/>
    <x v="0"/>
    <x v="4"/>
    <x v="270"/>
    <n v="12.67"/>
    <n v="2"/>
    <x v="68"/>
    <s v="2013-08"/>
    <n v="7"/>
    <n v="34.052234200000001"/>
    <n v="-118.24368490000001"/>
  </r>
  <r>
    <s v="US-2013-126452"/>
    <x v="684"/>
    <d v="2013-08-29T00:00:00"/>
    <x v="593"/>
    <s v="United States"/>
    <s v="Los Angeles"/>
    <x v="0"/>
    <x v="3"/>
    <x v="162"/>
    <n v="91.96"/>
    <n v="5"/>
    <x v="1664"/>
    <s v="2013-08"/>
    <n v="7"/>
    <n v="34.052234200000001"/>
    <n v="-118.24368490000001"/>
  </r>
  <r>
    <s v="US-2013-126452"/>
    <x v="684"/>
    <d v="2013-08-29T00:00:00"/>
    <x v="593"/>
    <s v="United States"/>
    <s v="Los Angeles"/>
    <x v="0"/>
    <x v="8"/>
    <x v="1288"/>
    <n v="254.97"/>
    <n v="3"/>
    <x v="1665"/>
    <s v="2013-08"/>
    <n v="7"/>
    <n v="34.052234200000001"/>
    <n v="-118.24368490000001"/>
  </r>
  <r>
    <s v="US-2013-126452"/>
    <x v="684"/>
    <d v="2013-08-29T00:00:00"/>
    <x v="593"/>
    <s v="United States"/>
    <s v="Los Angeles"/>
    <x v="0"/>
    <x v="3"/>
    <x v="1289"/>
    <n v="31.98"/>
    <n v="2"/>
    <x v="1558"/>
    <s v="2013-08"/>
    <n v="7"/>
    <n v="34.052234200000001"/>
    <n v="-118.24368490000001"/>
  </r>
  <r>
    <s v="US-2013-126452"/>
    <x v="684"/>
    <d v="2013-08-29T00:00:00"/>
    <x v="593"/>
    <s v="United States"/>
    <s v="Los Angeles"/>
    <x v="0"/>
    <x v="6"/>
    <x v="1290"/>
    <n v="2887.06"/>
    <n v="9"/>
    <x v="1666"/>
    <s v="2013-08"/>
    <n v="7"/>
    <n v="34.052234200000001"/>
    <n v="-118.24368490000001"/>
  </r>
  <r>
    <s v="US-2013-126452"/>
    <x v="684"/>
    <d v="2013-08-29T00:00:00"/>
    <x v="593"/>
    <s v="United States"/>
    <s v="Los Angeles"/>
    <x v="0"/>
    <x v="9"/>
    <x v="1291"/>
    <n v="12.96"/>
    <n v="2"/>
    <x v="240"/>
    <s v="2013-08"/>
    <n v="7"/>
    <n v="34.052234200000001"/>
    <n v="-118.24368490000001"/>
  </r>
  <r>
    <s v="US-2013-126452"/>
    <x v="684"/>
    <d v="2013-08-29T00:00:00"/>
    <x v="593"/>
    <s v="United States"/>
    <s v="Los Angeles"/>
    <x v="0"/>
    <x v="9"/>
    <x v="1064"/>
    <n v="47.52"/>
    <n v="9"/>
    <x v="1667"/>
    <s v="2013-08"/>
    <n v="7"/>
    <n v="34.052234200000001"/>
    <n v="-118.24368490000001"/>
  </r>
  <r>
    <s v="CA-2012-162544"/>
    <x v="685"/>
    <d v="2012-12-19T00:00:00"/>
    <x v="271"/>
    <s v="United States"/>
    <s v="Seattle"/>
    <x v="1"/>
    <x v="9"/>
    <x v="1292"/>
    <n v="4.9800000000000004"/>
    <n v="1"/>
    <x v="1429"/>
    <s v="2012-12"/>
    <n v="3"/>
    <n v="47.606209499999999"/>
    <n v="-122.3320708"/>
  </r>
  <r>
    <s v="CA-2012-137113"/>
    <x v="194"/>
    <d v="2012-12-05T00:00:00"/>
    <x v="21"/>
    <s v="United States"/>
    <s v="Seattle"/>
    <x v="1"/>
    <x v="10"/>
    <x v="153"/>
    <n v="2003.92"/>
    <n v="5"/>
    <x v="1668"/>
    <s v="2012-12"/>
    <n v="4"/>
    <n v="47.606209499999999"/>
    <n v="-122.3320708"/>
  </r>
  <r>
    <s v="CA-2012-137113"/>
    <x v="194"/>
    <d v="2012-12-05T00:00:00"/>
    <x v="21"/>
    <s v="United States"/>
    <s v="Seattle"/>
    <x v="1"/>
    <x v="9"/>
    <x v="1293"/>
    <n v="32.4"/>
    <n v="5"/>
    <x v="170"/>
    <s v="2012-12"/>
    <n v="4"/>
    <n v="47.606209499999999"/>
    <n v="-122.3320708"/>
  </r>
  <r>
    <s v="CA-2012-137113"/>
    <x v="194"/>
    <d v="2012-12-05T00:00:00"/>
    <x v="21"/>
    <s v="United States"/>
    <s v="Seattle"/>
    <x v="1"/>
    <x v="6"/>
    <x v="861"/>
    <n v="1913.4"/>
    <n v="9"/>
    <x v="1669"/>
    <s v="2012-12"/>
    <n v="4"/>
    <n v="47.606209499999999"/>
    <n v="-122.3320708"/>
  </r>
  <r>
    <s v="CA-2012-137113"/>
    <x v="194"/>
    <d v="2012-12-05T00:00:00"/>
    <x v="21"/>
    <s v="United States"/>
    <s v="Seattle"/>
    <x v="1"/>
    <x v="7"/>
    <x v="1121"/>
    <n v="146.72999999999999"/>
    <n v="3"/>
    <x v="987"/>
    <s v="2012-12"/>
    <n v="4"/>
    <n v="47.606209499999999"/>
    <n v="-122.3320708"/>
  </r>
  <r>
    <s v="CA-2012-137113"/>
    <x v="194"/>
    <d v="2012-12-05T00:00:00"/>
    <x v="21"/>
    <s v="United States"/>
    <s v="Seattle"/>
    <x v="1"/>
    <x v="9"/>
    <x v="559"/>
    <n v="114.2"/>
    <n v="5"/>
    <x v="353"/>
    <s v="2012-12"/>
    <n v="4"/>
    <n v="47.606209499999999"/>
    <n v="-122.3320708"/>
  </r>
  <r>
    <s v="CA-2014-120222"/>
    <x v="550"/>
    <d v="2014-05-03T00:00:00"/>
    <x v="237"/>
    <s v="United States"/>
    <s v="Los Angeles"/>
    <x v="0"/>
    <x v="9"/>
    <x v="1294"/>
    <n v="19.05"/>
    <n v="3"/>
    <x v="1670"/>
    <s v="2014-04"/>
    <n v="7"/>
    <n v="34.052234200000001"/>
    <n v="-118.24368490000001"/>
  </r>
  <r>
    <s v="CA-2014-120222"/>
    <x v="550"/>
    <d v="2014-05-03T00:00:00"/>
    <x v="237"/>
    <s v="United States"/>
    <s v="Los Angeles"/>
    <x v="0"/>
    <x v="4"/>
    <x v="1295"/>
    <n v="73.34"/>
    <n v="3"/>
    <x v="1671"/>
    <s v="2014-04"/>
    <n v="7"/>
    <n v="34.052234200000001"/>
    <n v="-118.24368490000001"/>
  </r>
  <r>
    <s v="US-2014-135013"/>
    <x v="686"/>
    <d v="2014-07-25T00:00:00"/>
    <x v="158"/>
    <s v="United States"/>
    <s v="Huntington Beach"/>
    <x v="0"/>
    <x v="14"/>
    <x v="95"/>
    <n v="2399.96"/>
    <n v="5"/>
    <x v="1672"/>
    <s v="2014-07"/>
    <n v="0"/>
    <n v="33.6594835"/>
    <n v="-117.9988026"/>
  </r>
  <r>
    <s v="US-2014-149006"/>
    <x v="687"/>
    <d v="2014-12-09T00:00:00"/>
    <x v="594"/>
    <s v="United States"/>
    <s v="Brentwood"/>
    <x v="0"/>
    <x v="7"/>
    <x v="57"/>
    <n v="10.68"/>
    <n v="1"/>
    <x v="316"/>
    <s v="2014-12"/>
    <n v="2"/>
    <n v="37.931868000000001"/>
    <n v="-121.69578629999999"/>
  </r>
  <r>
    <s v="CA-2013-140249"/>
    <x v="688"/>
    <d v="2013-10-04T00:00:00"/>
    <x v="502"/>
    <s v="United States"/>
    <s v="Seattle"/>
    <x v="1"/>
    <x v="3"/>
    <x v="1296"/>
    <n v="1001.58"/>
    <n v="2"/>
    <x v="1673"/>
    <s v="2013-09"/>
    <n v="6"/>
    <n v="47.606209499999999"/>
    <n v="-122.3320708"/>
  </r>
  <r>
    <s v="US-2014-115301"/>
    <x v="245"/>
    <d v="2014-08-03T00:00:00"/>
    <x v="136"/>
    <s v="United States"/>
    <s v="Seattle"/>
    <x v="1"/>
    <x v="15"/>
    <x v="1297"/>
    <n v="115.96"/>
    <n v="2"/>
    <x v="1674"/>
    <s v="2014-07"/>
    <n v="4"/>
    <n v="47.606209499999999"/>
    <n v="-122.3320708"/>
  </r>
  <r>
    <s v="CA-2014-168942"/>
    <x v="291"/>
    <d v="2014-08-06T00:00:00"/>
    <x v="595"/>
    <s v="United States"/>
    <s v="San Francisco"/>
    <x v="0"/>
    <x v="7"/>
    <x v="317"/>
    <n v="186.54"/>
    <n v="3"/>
    <x v="1675"/>
    <s v="2014-08"/>
    <n v="4"/>
    <n v="37.774929499999999"/>
    <n v="-122.4194155"/>
  </r>
  <r>
    <s v="US-2014-128398"/>
    <x v="689"/>
    <d v="2014-05-06T00:00:00"/>
    <x v="596"/>
    <s v="United States"/>
    <s v="Los Angeles"/>
    <x v="0"/>
    <x v="8"/>
    <x v="1298"/>
    <n v="159.56"/>
    <n v="4"/>
    <x v="1676"/>
    <s v="2014-05"/>
    <n v="3"/>
    <n v="34.052234200000001"/>
    <n v="-118.24368490000001"/>
  </r>
  <r>
    <s v="CA-2011-124247"/>
    <x v="394"/>
    <d v="2011-12-21T00:00:00"/>
    <x v="597"/>
    <s v="United States"/>
    <s v="Sacramento"/>
    <x v="0"/>
    <x v="10"/>
    <x v="699"/>
    <n v="1403.92"/>
    <n v="5"/>
    <x v="1677"/>
    <s v="2011-12"/>
    <n v="5"/>
    <n v="38.5815719"/>
    <n v="-121.49439959999999"/>
  </r>
  <r>
    <s v="CA-2013-105473"/>
    <x v="690"/>
    <d v="2013-04-19T00:00:00"/>
    <x v="598"/>
    <s v="United States"/>
    <s v="Seattle"/>
    <x v="1"/>
    <x v="12"/>
    <x v="785"/>
    <n v="28.8"/>
    <n v="3"/>
    <x v="1678"/>
    <s v="2013-04"/>
    <n v="2"/>
    <n v="47.606209499999999"/>
    <n v="-122.3320708"/>
  </r>
  <r>
    <s v="CA-2014-121706"/>
    <x v="165"/>
    <d v="2014-03-03T00:00:00"/>
    <x v="599"/>
    <s v="United States"/>
    <s v="Santa Barbara"/>
    <x v="0"/>
    <x v="5"/>
    <x v="201"/>
    <n v="356.79"/>
    <n v="7"/>
    <x v="1679"/>
    <s v="2014-02"/>
    <n v="4"/>
    <n v="34.420830500000001"/>
    <n v="-119.69819010000001"/>
  </r>
  <r>
    <s v="CA-2013-140046"/>
    <x v="691"/>
    <d v="2013-08-04T00:00:00"/>
    <x v="566"/>
    <s v="United States"/>
    <s v="Los Angeles"/>
    <x v="0"/>
    <x v="0"/>
    <x v="1299"/>
    <n v="18.899999999999999"/>
    <n v="3"/>
    <x v="1351"/>
    <s v="2013-07"/>
    <n v="6"/>
    <n v="34.052234200000001"/>
    <n v="-118.24368490000001"/>
  </r>
  <r>
    <s v="CA-2013-140382"/>
    <x v="692"/>
    <d v="2013-06-26T00:00:00"/>
    <x v="26"/>
    <s v="United States"/>
    <s v="San Francisco"/>
    <x v="0"/>
    <x v="7"/>
    <x v="557"/>
    <n v="93.68"/>
    <n v="4"/>
    <x v="1680"/>
    <s v="2013-06"/>
    <n v="2"/>
    <n v="37.774929499999999"/>
    <n v="-122.4194155"/>
  </r>
  <r>
    <s v="CA-2013-140382"/>
    <x v="692"/>
    <d v="2013-06-26T00:00:00"/>
    <x v="26"/>
    <s v="United States"/>
    <s v="San Francisco"/>
    <x v="0"/>
    <x v="0"/>
    <x v="1258"/>
    <n v="21.93"/>
    <n v="3"/>
    <x v="1681"/>
    <s v="2013-06"/>
    <n v="2"/>
    <n v="37.774929499999999"/>
    <n v="-122.4194155"/>
  </r>
  <r>
    <s v="CA-2013-140382"/>
    <x v="692"/>
    <d v="2013-06-26T00:00:00"/>
    <x v="26"/>
    <s v="United States"/>
    <s v="San Francisco"/>
    <x v="0"/>
    <x v="3"/>
    <x v="108"/>
    <n v="862.34"/>
    <n v="7"/>
    <x v="1682"/>
    <s v="2013-06"/>
    <n v="2"/>
    <n v="37.774929499999999"/>
    <n v="-122.4194155"/>
  </r>
  <r>
    <s v="CA-2013-140382"/>
    <x v="692"/>
    <d v="2013-06-26T00:00:00"/>
    <x v="26"/>
    <s v="United States"/>
    <s v="San Francisco"/>
    <x v="0"/>
    <x v="9"/>
    <x v="1300"/>
    <n v="19.98"/>
    <n v="1"/>
    <x v="591"/>
    <s v="2013-06"/>
    <n v="2"/>
    <n v="37.774929499999999"/>
    <n v="-122.4194155"/>
  </r>
  <r>
    <s v="CA-2013-125094"/>
    <x v="319"/>
    <d v="2013-11-10T00:00:00"/>
    <x v="163"/>
    <s v="United States"/>
    <s v="Seattle"/>
    <x v="1"/>
    <x v="8"/>
    <x v="1301"/>
    <n v="479.72"/>
    <n v="4"/>
    <x v="1683"/>
    <s v="2013-11"/>
    <n v="4"/>
    <n v="47.606209499999999"/>
    <n v="-122.3320708"/>
  </r>
  <r>
    <s v="CA-2012-139248"/>
    <x v="360"/>
    <d v="2012-07-30T00:00:00"/>
    <x v="600"/>
    <s v="United States"/>
    <s v="Los Angeles"/>
    <x v="0"/>
    <x v="3"/>
    <x v="1302"/>
    <n v="623.96"/>
    <n v="5"/>
    <x v="1684"/>
    <s v="2012-07"/>
    <n v="5"/>
    <n v="34.052234200000001"/>
    <n v="-118.24368490000001"/>
  </r>
  <r>
    <s v="CA-2012-126466"/>
    <x v="693"/>
    <d v="2012-11-13T00:00:00"/>
    <x v="211"/>
    <s v="United States"/>
    <s v="Roseville"/>
    <x v="0"/>
    <x v="11"/>
    <x v="99"/>
    <n v="2.48"/>
    <n v="2"/>
    <x v="1685"/>
    <s v="2012-11"/>
    <n v="4"/>
    <n v="38.752123500000003"/>
    <n v="-121.2880059"/>
  </r>
  <r>
    <s v="CA-2012-129917"/>
    <x v="274"/>
    <d v="2012-10-03T00:00:00"/>
    <x v="601"/>
    <s v="United States"/>
    <s v="Los Angeles"/>
    <x v="0"/>
    <x v="4"/>
    <x v="1236"/>
    <n v="11.81"/>
    <n v="3"/>
    <x v="1686"/>
    <s v="2012-10"/>
    <n v="1"/>
    <n v="34.052234200000001"/>
    <n v="-118.24368490000001"/>
  </r>
  <r>
    <s v="CA-2012-129917"/>
    <x v="274"/>
    <d v="2012-10-03T00:00:00"/>
    <x v="601"/>
    <s v="United States"/>
    <s v="Los Angeles"/>
    <x v="0"/>
    <x v="4"/>
    <x v="915"/>
    <n v="53.57"/>
    <n v="4"/>
    <x v="1687"/>
    <s v="2012-10"/>
    <n v="1"/>
    <n v="34.052234200000001"/>
    <n v="-118.24368490000001"/>
  </r>
  <r>
    <s v="CA-2012-129917"/>
    <x v="274"/>
    <d v="2012-10-03T00:00:00"/>
    <x v="601"/>
    <s v="United States"/>
    <s v="Los Angeles"/>
    <x v="0"/>
    <x v="3"/>
    <x v="1303"/>
    <n v="503.96"/>
    <n v="5"/>
    <x v="831"/>
    <s v="2012-10"/>
    <n v="1"/>
    <n v="34.052234200000001"/>
    <n v="-118.24368490000001"/>
  </r>
  <r>
    <s v="CA-2012-115420"/>
    <x v="122"/>
    <d v="2012-05-02T00:00:00"/>
    <x v="160"/>
    <s v="United States"/>
    <s v="Los Angeles"/>
    <x v="0"/>
    <x v="13"/>
    <x v="1304"/>
    <n v="21.34"/>
    <n v="2"/>
    <x v="1363"/>
    <s v="2012-04"/>
    <n v="7"/>
    <n v="34.052234200000001"/>
    <n v="-118.24368490000001"/>
  </r>
  <r>
    <s v="CA-2012-167255"/>
    <x v="694"/>
    <d v="2012-09-29T00:00:00"/>
    <x v="285"/>
    <s v="United States"/>
    <s v="San Francisco"/>
    <x v="0"/>
    <x v="7"/>
    <x v="67"/>
    <n v="15.51"/>
    <n v="1"/>
    <x v="675"/>
    <s v="2012-09"/>
    <n v="2"/>
    <n v="37.774929499999999"/>
    <n v="-122.4194155"/>
  </r>
  <r>
    <s v="CA-2012-167255"/>
    <x v="694"/>
    <d v="2012-09-29T00:00:00"/>
    <x v="285"/>
    <s v="United States"/>
    <s v="San Francisco"/>
    <x v="0"/>
    <x v="9"/>
    <x v="1305"/>
    <n v="146.82"/>
    <n v="3"/>
    <x v="216"/>
    <s v="2012-09"/>
    <n v="2"/>
    <n v="37.774929499999999"/>
    <n v="-122.4194155"/>
  </r>
  <r>
    <s v="CA-2012-167255"/>
    <x v="694"/>
    <d v="2012-09-29T00:00:00"/>
    <x v="285"/>
    <s v="United States"/>
    <s v="San Francisco"/>
    <x v="0"/>
    <x v="9"/>
    <x v="172"/>
    <n v="12.96"/>
    <n v="2"/>
    <x v="240"/>
    <s v="2012-09"/>
    <n v="2"/>
    <n v="37.774929499999999"/>
    <n v="-122.4194155"/>
  </r>
  <r>
    <s v="CA-2014-162096"/>
    <x v="181"/>
    <d v="2014-11-11T00:00:00"/>
    <x v="602"/>
    <s v="United States"/>
    <s v="Riverside"/>
    <x v="0"/>
    <x v="2"/>
    <x v="1306"/>
    <n v="7.8"/>
    <n v="3"/>
    <x v="1688"/>
    <s v="2014-11"/>
    <n v="0"/>
    <n v="33.980600500000001"/>
    <n v="-117.37549420000001"/>
  </r>
  <r>
    <s v="CA-2013-163937"/>
    <x v="520"/>
    <d v="2013-01-13T00:00:00"/>
    <x v="534"/>
    <s v="United States"/>
    <s v="Longview"/>
    <x v="1"/>
    <x v="1"/>
    <x v="407"/>
    <n v="24.85"/>
    <n v="5"/>
    <x v="651"/>
    <s v="2013-01"/>
    <n v="3"/>
    <n v="46.138167600000003"/>
    <n v="-122.9381672"/>
  </r>
  <r>
    <s v="CA-2014-153822"/>
    <x v="637"/>
    <d v="2014-09-26T00:00:00"/>
    <x v="183"/>
    <s v="United States"/>
    <s v="Phoenix"/>
    <x v="3"/>
    <x v="7"/>
    <x v="1096"/>
    <n v="12.62"/>
    <n v="2"/>
    <x v="1689"/>
    <s v="2014-09"/>
    <n v="6"/>
    <n v="33.448377100000002"/>
    <n v="-112.0740373"/>
  </r>
  <r>
    <s v="CA-2014-153822"/>
    <x v="637"/>
    <d v="2014-09-26T00:00:00"/>
    <x v="183"/>
    <s v="United States"/>
    <s v="Phoenix"/>
    <x v="3"/>
    <x v="8"/>
    <x v="245"/>
    <n v="89.58"/>
    <n v="2"/>
    <x v="1690"/>
    <s v="2014-09"/>
    <n v="6"/>
    <n v="33.448377100000002"/>
    <n v="-112.0740373"/>
  </r>
  <r>
    <s v="CA-2014-153822"/>
    <x v="637"/>
    <d v="2014-09-26T00:00:00"/>
    <x v="183"/>
    <s v="United States"/>
    <s v="Phoenix"/>
    <x v="3"/>
    <x v="3"/>
    <x v="1307"/>
    <n v="471.92"/>
    <n v="2"/>
    <x v="1691"/>
    <s v="2014-09"/>
    <n v="6"/>
    <n v="33.448377100000002"/>
    <n v="-112.0740373"/>
  </r>
  <r>
    <s v="CA-2014-153822"/>
    <x v="637"/>
    <d v="2014-09-26T00:00:00"/>
    <x v="183"/>
    <s v="United States"/>
    <s v="Phoenix"/>
    <x v="3"/>
    <x v="4"/>
    <x v="1229"/>
    <n v="18.18"/>
    <n v="4"/>
    <x v="1692"/>
    <s v="2014-09"/>
    <n v="6"/>
    <n v="33.448377100000002"/>
    <n v="-112.0740373"/>
  </r>
  <r>
    <s v="CA-2012-112144"/>
    <x v="695"/>
    <d v="2012-07-02T00:00:00"/>
    <x v="147"/>
    <s v="United States"/>
    <s v="Gilbert"/>
    <x v="3"/>
    <x v="0"/>
    <x v="484"/>
    <n v="5.9"/>
    <n v="2"/>
    <x v="1693"/>
    <s v="2012-06"/>
    <n v="4"/>
    <n v="33.352826399999998"/>
    <n v="-111.789027"/>
  </r>
  <r>
    <s v="CA-2012-112144"/>
    <x v="695"/>
    <d v="2012-07-02T00:00:00"/>
    <x v="147"/>
    <s v="United States"/>
    <s v="Gilbert"/>
    <x v="3"/>
    <x v="1"/>
    <x v="1308"/>
    <n v="621.76"/>
    <n v="4"/>
    <x v="1694"/>
    <s v="2012-06"/>
    <n v="4"/>
    <n v="33.352826399999998"/>
    <n v="-111.789027"/>
  </r>
  <r>
    <s v="CA-2014-149076"/>
    <x v="475"/>
    <d v="2014-01-20T00:00:00"/>
    <x v="603"/>
    <s v="United States"/>
    <s v="Los Angeles"/>
    <x v="0"/>
    <x v="9"/>
    <x v="1007"/>
    <n v="154.9"/>
    <n v="5"/>
    <x v="282"/>
    <s v="2014-01"/>
    <n v="5"/>
    <n v="34.052234200000001"/>
    <n v="-118.24368490000001"/>
  </r>
  <r>
    <s v="CA-2012-166800"/>
    <x v="438"/>
    <d v="2012-11-26T00:00:00"/>
    <x v="326"/>
    <s v="United States"/>
    <s v="Las Vegas"/>
    <x v="7"/>
    <x v="5"/>
    <x v="1164"/>
    <n v="31.08"/>
    <n v="4"/>
    <x v="1695"/>
    <s v="2012-11"/>
    <n v="7"/>
    <n v="36.171562999999999"/>
    <n v="-115.1391009"/>
  </r>
  <r>
    <s v="US-2013-134369"/>
    <x v="696"/>
    <d v="2013-09-23T00:00:00"/>
    <x v="296"/>
    <s v="United States"/>
    <s v="Laguna Niguel"/>
    <x v="0"/>
    <x v="9"/>
    <x v="847"/>
    <n v="12.96"/>
    <n v="2"/>
    <x v="642"/>
    <s v="2013-09"/>
    <n v="6"/>
    <n v="33.523674399999997"/>
    <n v="-117.7149438"/>
  </r>
  <r>
    <s v="CA-2011-133158"/>
    <x v="697"/>
    <d v="2011-08-21T00:00:00"/>
    <x v="444"/>
    <s v="United States"/>
    <s v="Los Angeles"/>
    <x v="0"/>
    <x v="1"/>
    <x v="992"/>
    <n v="289.24"/>
    <n v="7"/>
    <x v="1696"/>
    <s v="2011-08"/>
    <n v="2"/>
    <n v="34.052234200000001"/>
    <n v="-118.24368490000001"/>
  </r>
  <r>
    <s v="CA-2011-133158"/>
    <x v="697"/>
    <d v="2011-08-21T00:00:00"/>
    <x v="444"/>
    <s v="United States"/>
    <s v="Los Angeles"/>
    <x v="0"/>
    <x v="4"/>
    <x v="613"/>
    <n v="69.459999999999994"/>
    <n v="2"/>
    <x v="659"/>
    <s v="2011-08"/>
    <n v="2"/>
    <n v="34.052234200000001"/>
    <n v="-118.24368490000001"/>
  </r>
  <r>
    <s v="CA-2014-141201"/>
    <x v="32"/>
    <d v="2014-12-12T00:00:00"/>
    <x v="604"/>
    <s v="United States"/>
    <s v="Salinas"/>
    <x v="0"/>
    <x v="15"/>
    <x v="932"/>
    <n v="148.26"/>
    <n v="3"/>
    <x v="665"/>
    <s v="2014-12"/>
    <n v="2"/>
    <n v="36.677737200000003"/>
    <n v="-121.6555013"/>
  </r>
  <r>
    <s v="CA-2011-124737"/>
    <x v="672"/>
    <d v="2011-08-27T00:00:00"/>
    <x v="154"/>
    <s v="United States"/>
    <s v="Denver"/>
    <x v="5"/>
    <x v="9"/>
    <x v="1309"/>
    <n v="15.55"/>
    <n v="3"/>
    <x v="457"/>
    <s v="2011-08"/>
    <n v="4"/>
    <n v="39.739235800000003"/>
    <n v="-104.990251"/>
  </r>
  <r>
    <s v="CA-2011-124737"/>
    <x v="672"/>
    <d v="2011-08-27T00:00:00"/>
    <x v="154"/>
    <s v="United States"/>
    <s v="Denver"/>
    <x v="5"/>
    <x v="12"/>
    <x v="1310"/>
    <n v="6.8"/>
    <n v="1"/>
    <x v="1697"/>
    <s v="2011-08"/>
    <n v="4"/>
    <n v="39.739235800000003"/>
    <n v="-104.990251"/>
  </r>
  <r>
    <s v="CA-2011-124737"/>
    <x v="672"/>
    <d v="2011-08-27T00:00:00"/>
    <x v="154"/>
    <s v="United States"/>
    <s v="Denver"/>
    <x v="5"/>
    <x v="1"/>
    <x v="76"/>
    <n v="4.22"/>
    <n v="3"/>
    <x v="1531"/>
    <s v="2011-08"/>
    <n v="4"/>
    <n v="39.739235800000003"/>
    <n v="-104.990251"/>
  </r>
  <r>
    <s v="CA-2011-124737"/>
    <x v="672"/>
    <d v="2011-08-27T00:00:00"/>
    <x v="154"/>
    <s v="United States"/>
    <s v="Denver"/>
    <x v="5"/>
    <x v="3"/>
    <x v="141"/>
    <n v="143.63999999999999"/>
    <n v="9"/>
    <x v="1698"/>
    <s v="2011-08"/>
    <n v="4"/>
    <n v="39.739235800000003"/>
    <n v="-104.990251"/>
  </r>
  <r>
    <s v="CA-2011-124737"/>
    <x v="672"/>
    <d v="2011-08-27T00:00:00"/>
    <x v="154"/>
    <s v="United States"/>
    <s v="Denver"/>
    <x v="5"/>
    <x v="9"/>
    <x v="261"/>
    <n v="31.1"/>
    <n v="6"/>
    <x v="82"/>
    <s v="2011-08"/>
    <n v="4"/>
    <n v="39.739235800000003"/>
    <n v="-104.990251"/>
  </r>
  <r>
    <s v="CA-2011-124737"/>
    <x v="672"/>
    <d v="2011-08-27T00:00:00"/>
    <x v="154"/>
    <s v="United States"/>
    <s v="Denver"/>
    <x v="5"/>
    <x v="9"/>
    <x v="570"/>
    <n v="223.06"/>
    <n v="9"/>
    <x v="282"/>
    <s v="2011-08"/>
    <n v="4"/>
    <n v="39.739235800000003"/>
    <n v="-104.990251"/>
  </r>
  <r>
    <s v="CA-2014-119494"/>
    <x v="286"/>
    <d v="2014-11-14T00:00:00"/>
    <x v="481"/>
    <s v="United States"/>
    <s v="San Diego"/>
    <x v="0"/>
    <x v="10"/>
    <x v="232"/>
    <n v="523.39"/>
    <n v="3"/>
    <x v="1699"/>
    <s v="2014-11"/>
    <n v="4"/>
    <n v="32.715738000000002"/>
    <n v="-117.1610838"/>
  </r>
  <r>
    <s v="CA-2011-150581"/>
    <x v="448"/>
    <d v="2011-04-12T00:00:00"/>
    <x v="605"/>
    <s v="United States"/>
    <s v="Concord"/>
    <x v="0"/>
    <x v="6"/>
    <x v="287"/>
    <n v="99.59"/>
    <n v="1"/>
    <x v="1700"/>
    <s v="2011-04"/>
    <n v="4"/>
    <n v="37.977977600000003"/>
    <n v="-122.0310733"/>
  </r>
  <r>
    <s v="CA-2011-150581"/>
    <x v="448"/>
    <d v="2011-04-12T00:00:00"/>
    <x v="605"/>
    <s v="United States"/>
    <s v="Concord"/>
    <x v="0"/>
    <x v="8"/>
    <x v="93"/>
    <n v="399.96"/>
    <n v="4"/>
    <x v="1128"/>
    <s v="2011-04"/>
    <n v="4"/>
    <n v="37.977977600000003"/>
    <n v="-122.0310733"/>
  </r>
  <r>
    <s v="CA-2011-141355"/>
    <x v="698"/>
    <d v="2011-09-30T00:00:00"/>
    <x v="287"/>
    <s v="United States"/>
    <s v="Aurora"/>
    <x v="5"/>
    <x v="2"/>
    <x v="871"/>
    <n v="14.58"/>
    <n v="2"/>
    <x v="1701"/>
    <s v="2011-09"/>
    <n v="5"/>
    <n v="39.729431900000002"/>
    <n v="-104.8319195"/>
  </r>
  <r>
    <s v="CA-2013-165330"/>
    <x v="93"/>
    <d v="2013-12-12T00:00:00"/>
    <x v="273"/>
    <s v="United States"/>
    <s v="Anaheim"/>
    <x v="0"/>
    <x v="4"/>
    <x v="86"/>
    <n v="209.6"/>
    <n v="5"/>
    <x v="1702"/>
    <s v="2013-12"/>
    <n v="0"/>
    <n v="33.836593200000003"/>
    <n v="-117.9143012"/>
  </r>
  <r>
    <s v="CA-2013-165330"/>
    <x v="93"/>
    <d v="2013-12-12T00:00:00"/>
    <x v="273"/>
    <s v="United States"/>
    <s v="Anaheim"/>
    <x v="0"/>
    <x v="2"/>
    <x v="1271"/>
    <n v="23.32"/>
    <n v="2"/>
    <x v="1634"/>
    <s v="2013-12"/>
    <n v="0"/>
    <n v="33.836593200000003"/>
    <n v="-117.9143012"/>
  </r>
  <r>
    <s v="CA-2013-165330"/>
    <x v="93"/>
    <d v="2013-12-12T00:00:00"/>
    <x v="273"/>
    <s v="United States"/>
    <s v="Anaheim"/>
    <x v="0"/>
    <x v="9"/>
    <x v="498"/>
    <n v="30.98"/>
    <n v="1"/>
    <x v="561"/>
    <s v="2013-12"/>
    <n v="0"/>
    <n v="33.836593200000003"/>
    <n v="-117.9143012"/>
  </r>
  <r>
    <s v="CA-2013-165330"/>
    <x v="93"/>
    <d v="2013-12-12T00:00:00"/>
    <x v="273"/>
    <s v="United States"/>
    <s v="Anaheim"/>
    <x v="0"/>
    <x v="8"/>
    <x v="1270"/>
    <n v="119.96"/>
    <n v="4"/>
    <x v="1516"/>
    <s v="2013-12"/>
    <n v="0"/>
    <n v="33.836593200000003"/>
    <n v="-117.9143012"/>
  </r>
  <r>
    <s v="CA-2013-165330"/>
    <x v="93"/>
    <d v="2013-12-12T00:00:00"/>
    <x v="273"/>
    <s v="United States"/>
    <s v="Anaheim"/>
    <x v="0"/>
    <x v="10"/>
    <x v="1287"/>
    <n v="363.92"/>
    <n v="5"/>
    <x v="1703"/>
    <s v="2013-12"/>
    <n v="0"/>
    <n v="33.836593200000003"/>
    <n v="-117.9143012"/>
  </r>
  <r>
    <s v="CA-2013-165330"/>
    <x v="93"/>
    <d v="2013-12-12T00:00:00"/>
    <x v="273"/>
    <s v="United States"/>
    <s v="Anaheim"/>
    <x v="0"/>
    <x v="4"/>
    <x v="1311"/>
    <n v="35.81"/>
    <n v="3"/>
    <x v="1704"/>
    <s v="2013-12"/>
    <n v="0"/>
    <n v="33.836593200000003"/>
    <n v="-117.9143012"/>
  </r>
  <r>
    <s v="CA-2013-165330"/>
    <x v="93"/>
    <d v="2013-12-12T00:00:00"/>
    <x v="273"/>
    <s v="United States"/>
    <s v="Anaheim"/>
    <x v="0"/>
    <x v="4"/>
    <x v="818"/>
    <n v="122.69"/>
    <n v="9"/>
    <x v="1705"/>
    <s v="2013-12"/>
    <n v="0"/>
    <n v="33.836593200000003"/>
    <n v="-117.9143012"/>
  </r>
  <r>
    <s v="CA-2013-165330"/>
    <x v="93"/>
    <d v="2013-12-12T00:00:00"/>
    <x v="273"/>
    <s v="United States"/>
    <s v="Anaheim"/>
    <x v="0"/>
    <x v="6"/>
    <x v="340"/>
    <n v="892.14"/>
    <n v="7"/>
    <x v="1706"/>
    <s v="2013-12"/>
    <n v="0"/>
    <n v="33.836593200000003"/>
    <n v="-117.9143012"/>
  </r>
  <r>
    <s v="CA-2013-165330"/>
    <x v="93"/>
    <d v="2013-12-12T00:00:00"/>
    <x v="273"/>
    <s v="United States"/>
    <s v="Anaheim"/>
    <x v="0"/>
    <x v="7"/>
    <x v="1166"/>
    <n v="50.22"/>
    <n v="3"/>
    <x v="1707"/>
    <s v="2013-12"/>
    <n v="0"/>
    <n v="33.836593200000003"/>
    <n v="-117.9143012"/>
  </r>
  <r>
    <s v="CA-2013-165330"/>
    <x v="93"/>
    <d v="2013-12-12T00:00:00"/>
    <x v="273"/>
    <s v="United States"/>
    <s v="Anaheim"/>
    <x v="0"/>
    <x v="5"/>
    <x v="1263"/>
    <n v="83.42"/>
    <n v="2"/>
    <x v="1708"/>
    <s v="2013-12"/>
    <n v="0"/>
    <n v="33.836593200000003"/>
    <n v="-117.9143012"/>
  </r>
  <r>
    <s v="CA-2013-165330"/>
    <x v="93"/>
    <d v="2013-12-12T00:00:00"/>
    <x v="273"/>
    <s v="United States"/>
    <s v="Anaheim"/>
    <x v="0"/>
    <x v="4"/>
    <x v="1312"/>
    <n v="5.87"/>
    <n v="2"/>
    <x v="616"/>
    <s v="2013-12"/>
    <n v="0"/>
    <n v="33.836593200000003"/>
    <n v="-117.9143012"/>
  </r>
  <r>
    <s v="CA-2012-132633"/>
    <x v="255"/>
    <d v="2012-02-05T00:00:00"/>
    <x v="359"/>
    <s v="United States"/>
    <s v="Pleasant Grove"/>
    <x v="2"/>
    <x v="4"/>
    <x v="1070"/>
    <n v="12.14"/>
    <n v="3"/>
    <x v="76"/>
    <s v="2012-02"/>
    <n v="2"/>
    <n v="40.364118400000002"/>
    <n v="-111.73854"/>
  </r>
  <r>
    <s v="CA-2013-157742"/>
    <x v="582"/>
    <d v="2014-01-01T00:00:00"/>
    <x v="48"/>
    <s v="United States"/>
    <s v="Springfield"/>
    <x v="4"/>
    <x v="13"/>
    <x v="1076"/>
    <n v="27.79"/>
    <n v="3"/>
    <x v="1709"/>
    <s v="2013-12"/>
    <n v="2"/>
    <n v="44.046236200000003"/>
    <n v="-123.0220289"/>
  </r>
  <r>
    <s v="CA-2014-127712"/>
    <x v="207"/>
    <d v="2014-09-06T00:00:00"/>
    <x v="324"/>
    <s v="United States"/>
    <s v="Salem"/>
    <x v="4"/>
    <x v="12"/>
    <x v="848"/>
    <n v="6.21"/>
    <n v="2"/>
    <x v="1710"/>
    <s v="2014-09"/>
    <n v="5"/>
    <n v="44.942897500000001"/>
    <n v="-123.03509630000001"/>
  </r>
  <r>
    <s v="CA-2011-106726"/>
    <x v="376"/>
    <d v="2011-12-08T00:00:00"/>
    <x v="411"/>
    <s v="United States"/>
    <s v="Los Angeles"/>
    <x v="0"/>
    <x v="7"/>
    <x v="266"/>
    <n v="1261.33"/>
    <n v="7"/>
    <x v="1711"/>
    <s v="2011-12"/>
    <n v="2"/>
    <n v="34.052234200000001"/>
    <n v="-118.24368490000001"/>
  </r>
  <r>
    <s v="CA-2013-147473"/>
    <x v="70"/>
    <d v="2013-06-04T00:00:00"/>
    <x v="332"/>
    <s v="United States"/>
    <s v="Los Angeles"/>
    <x v="0"/>
    <x v="9"/>
    <x v="697"/>
    <n v="38.880000000000003"/>
    <n v="6"/>
    <x v="254"/>
    <s v="2013-05"/>
    <n v="4"/>
    <n v="34.052234200000001"/>
    <n v="-118.24368490000001"/>
  </r>
  <r>
    <s v="CA-2011-141901"/>
    <x v="237"/>
    <d v="2011-08-14T00:00:00"/>
    <x v="259"/>
    <s v="United States"/>
    <s v="Fresno"/>
    <x v="0"/>
    <x v="9"/>
    <x v="160"/>
    <n v="5.98"/>
    <n v="1"/>
    <x v="55"/>
    <s v="2011-08"/>
    <n v="5"/>
    <n v="36.737798099999999"/>
    <n v="-119.78712470000001"/>
  </r>
  <r>
    <s v="CA-2013-167416"/>
    <x v="699"/>
    <d v="2013-05-18T00:00:00"/>
    <x v="500"/>
    <s v="United States"/>
    <s v="Seattle"/>
    <x v="1"/>
    <x v="13"/>
    <x v="857"/>
    <n v="54.9"/>
    <n v="5"/>
    <x v="1712"/>
    <s v="2013-05"/>
    <n v="5"/>
    <n v="47.606209499999999"/>
    <n v="-122.3320708"/>
  </r>
  <r>
    <s v="CA-2014-118724"/>
    <x v="485"/>
    <d v="2014-07-26T00:00:00"/>
    <x v="94"/>
    <s v="United States"/>
    <s v="Concord"/>
    <x v="0"/>
    <x v="2"/>
    <x v="986"/>
    <n v="3.52"/>
    <n v="2"/>
    <x v="1713"/>
    <s v="2014-07"/>
    <n v="4"/>
    <n v="37.977977600000003"/>
    <n v="-122.0310733"/>
  </r>
  <r>
    <s v="CA-2014-118724"/>
    <x v="485"/>
    <d v="2014-07-26T00:00:00"/>
    <x v="94"/>
    <s v="United States"/>
    <s v="Concord"/>
    <x v="0"/>
    <x v="3"/>
    <x v="950"/>
    <n v="1626.19"/>
    <n v="9"/>
    <x v="1714"/>
    <s v="2014-07"/>
    <n v="4"/>
    <n v="37.977977600000003"/>
    <n v="-122.0310733"/>
  </r>
  <r>
    <s v="US-2014-143175"/>
    <x v="515"/>
    <d v="2014-08-07T00:00:00"/>
    <x v="344"/>
    <s v="United States"/>
    <s v="Los Angeles"/>
    <x v="0"/>
    <x v="7"/>
    <x v="599"/>
    <n v="99.87"/>
    <n v="3"/>
    <x v="1483"/>
    <s v="2014-08"/>
    <n v="3"/>
    <n v="34.052234200000001"/>
    <n v="-118.24368490000001"/>
  </r>
  <r>
    <s v="CA-2012-105844"/>
    <x v="495"/>
    <d v="2012-10-27T00:00:00"/>
    <x v="570"/>
    <s v="United States"/>
    <s v="Sparks"/>
    <x v="7"/>
    <x v="2"/>
    <x v="608"/>
    <n v="79.36"/>
    <n v="4"/>
    <x v="1715"/>
    <s v="2012-10"/>
    <n v="2"/>
    <n v="39.534911200000003"/>
    <n v="-119.7526886"/>
  </r>
  <r>
    <s v="CA-2014-118864"/>
    <x v="50"/>
    <d v="2014-06-20T00:00:00"/>
    <x v="38"/>
    <s v="United States"/>
    <s v="Los Angeles"/>
    <x v="0"/>
    <x v="3"/>
    <x v="1313"/>
    <n v="119.96"/>
    <n v="1"/>
    <x v="1435"/>
    <s v="2014-06"/>
    <n v="4"/>
    <n v="34.052234200000001"/>
    <n v="-118.24368490000001"/>
  </r>
  <r>
    <s v="CA-2011-159625"/>
    <x v="218"/>
    <d v="2011-11-28T00:00:00"/>
    <x v="606"/>
    <s v="United States"/>
    <s v="Scottsdale"/>
    <x v="3"/>
    <x v="13"/>
    <x v="57"/>
    <n v="23.47"/>
    <n v="3"/>
    <x v="1716"/>
    <s v="2011-11"/>
    <n v="5"/>
    <n v="33.494170400000002"/>
    <n v="-111.9260519"/>
  </r>
  <r>
    <s v="CA-2014-147410"/>
    <x v="321"/>
    <d v="2014-09-09T00:00:00"/>
    <x v="512"/>
    <s v="United States"/>
    <s v="Santa Ana"/>
    <x v="0"/>
    <x v="7"/>
    <x v="1314"/>
    <n v="421.1"/>
    <n v="2"/>
    <x v="1717"/>
    <s v="2014-09"/>
    <n v="4"/>
    <n v="33.745472499999998"/>
    <n v="-117.867653"/>
  </r>
  <r>
    <s v="US-2013-102239"/>
    <x v="334"/>
    <d v="2013-05-07T00:00:00"/>
    <x v="129"/>
    <s v="United States"/>
    <s v="Henderson"/>
    <x v="7"/>
    <x v="6"/>
    <x v="1315"/>
    <n v="1685.88"/>
    <n v="6"/>
    <x v="1718"/>
    <s v="2013-05"/>
    <n v="1"/>
    <n v="36.039524700000001"/>
    <n v="-114.9817213"/>
  </r>
  <r>
    <s v="US-2013-102239"/>
    <x v="334"/>
    <d v="2013-05-07T00:00:00"/>
    <x v="129"/>
    <s v="United States"/>
    <s v="Henderson"/>
    <x v="7"/>
    <x v="4"/>
    <x v="1316"/>
    <n v="5.73"/>
    <n v="2"/>
    <x v="301"/>
    <s v="2013-05"/>
    <n v="1"/>
    <n v="36.039524700000001"/>
    <n v="-114.9817213"/>
  </r>
  <r>
    <s v="CA-2011-143168"/>
    <x v="700"/>
    <d v="2011-10-23T00:00:00"/>
    <x v="206"/>
    <s v="United States"/>
    <s v="Seattle"/>
    <x v="1"/>
    <x v="9"/>
    <x v="1125"/>
    <n v="61.96"/>
    <n v="2"/>
    <x v="1220"/>
    <s v="2011-10"/>
    <n v="5"/>
    <n v="47.606209499999999"/>
    <n v="-122.3320708"/>
  </r>
  <r>
    <s v="CA-2011-143168"/>
    <x v="700"/>
    <d v="2011-10-23T00:00:00"/>
    <x v="206"/>
    <s v="United States"/>
    <s v="Seattle"/>
    <x v="1"/>
    <x v="4"/>
    <x v="700"/>
    <n v="1.34"/>
    <n v="1"/>
    <x v="787"/>
    <s v="2011-10"/>
    <n v="5"/>
    <n v="47.606209499999999"/>
    <n v="-122.3320708"/>
  </r>
  <r>
    <s v="CA-2014-118122"/>
    <x v="701"/>
    <d v="2014-11-25T00:00:00"/>
    <x v="153"/>
    <s v="United States"/>
    <s v="Seattle"/>
    <x v="1"/>
    <x v="4"/>
    <x v="350"/>
    <n v="13.9"/>
    <n v="2"/>
    <x v="356"/>
    <s v="2014-11"/>
    <n v="7"/>
    <n v="47.606209499999999"/>
    <n v="-122.3320708"/>
  </r>
  <r>
    <s v="CA-2014-166926"/>
    <x v="88"/>
    <d v="2014-12-09T00:00:00"/>
    <x v="603"/>
    <s v="United States"/>
    <s v="Seattle"/>
    <x v="1"/>
    <x v="9"/>
    <x v="1208"/>
    <n v="41.86"/>
    <n v="7"/>
    <x v="1719"/>
    <s v="2014-12"/>
    <n v="7"/>
    <n v="47.606209499999999"/>
    <n v="-122.3320708"/>
  </r>
  <r>
    <s v="CA-2014-166926"/>
    <x v="88"/>
    <d v="2014-12-09T00:00:00"/>
    <x v="603"/>
    <s v="United States"/>
    <s v="Seattle"/>
    <x v="1"/>
    <x v="15"/>
    <x v="806"/>
    <n v="141.96"/>
    <n v="2"/>
    <x v="935"/>
    <s v="2014-12"/>
    <n v="7"/>
    <n v="47.606209499999999"/>
    <n v="-122.3320708"/>
  </r>
  <r>
    <s v="CA-2014-142909"/>
    <x v="338"/>
    <d v="2014-12-26T00:00:00"/>
    <x v="451"/>
    <s v="United States"/>
    <s v="Mesa"/>
    <x v="3"/>
    <x v="6"/>
    <x v="373"/>
    <n v="182.55"/>
    <n v="2"/>
    <x v="1720"/>
    <s v="2014-12"/>
    <n v="3"/>
    <n v="33.4151843"/>
    <n v="-111.8314724"/>
  </r>
  <r>
    <s v="CA-2013-131380"/>
    <x v="702"/>
    <d v="2013-04-01T00:00:00"/>
    <x v="381"/>
    <s v="United States"/>
    <s v="Los Angeles"/>
    <x v="0"/>
    <x v="7"/>
    <x v="1210"/>
    <n v="87.92"/>
    <n v="4"/>
    <x v="1538"/>
    <s v="2013-03"/>
    <n v="3"/>
    <n v="34.052234200000001"/>
    <n v="-118.24368490000001"/>
  </r>
  <r>
    <s v="CA-2013-131380"/>
    <x v="702"/>
    <d v="2013-04-01T00:00:00"/>
    <x v="381"/>
    <s v="United States"/>
    <s v="Los Angeles"/>
    <x v="0"/>
    <x v="9"/>
    <x v="1317"/>
    <n v="5.98"/>
    <n v="1"/>
    <x v="987"/>
    <s v="2013-03"/>
    <n v="3"/>
    <n v="34.052234200000001"/>
    <n v="-118.24368490000001"/>
  </r>
  <r>
    <s v="CA-2011-117464"/>
    <x v="703"/>
    <d v="2011-07-24T00:00:00"/>
    <x v="148"/>
    <s v="United States"/>
    <s v="San Francisco"/>
    <x v="0"/>
    <x v="2"/>
    <x v="240"/>
    <n v="11.52"/>
    <n v="4"/>
    <x v="243"/>
    <s v="2011-07"/>
    <n v="2"/>
    <n v="37.774929499999999"/>
    <n v="-122.4194155"/>
  </r>
  <r>
    <s v="CA-2011-117464"/>
    <x v="703"/>
    <d v="2011-07-24T00:00:00"/>
    <x v="148"/>
    <s v="United States"/>
    <s v="San Francisco"/>
    <x v="0"/>
    <x v="10"/>
    <x v="501"/>
    <n v="717.72"/>
    <n v="3"/>
    <x v="1721"/>
    <s v="2011-07"/>
    <n v="2"/>
    <n v="37.774929499999999"/>
    <n v="-122.4194155"/>
  </r>
  <r>
    <s v="CA-2011-117464"/>
    <x v="703"/>
    <d v="2011-07-24T00:00:00"/>
    <x v="148"/>
    <s v="United States"/>
    <s v="San Francisco"/>
    <x v="0"/>
    <x v="7"/>
    <x v="1318"/>
    <n v="236.5"/>
    <n v="10"/>
    <x v="1722"/>
    <s v="2011-07"/>
    <n v="2"/>
    <n v="37.774929499999999"/>
    <n v="-122.4194155"/>
  </r>
  <r>
    <s v="CA-2011-117464"/>
    <x v="703"/>
    <d v="2011-07-24T00:00:00"/>
    <x v="148"/>
    <s v="United States"/>
    <s v="San Francisco"/>
    <x v="0"/>
    <x v="6"/>
    <x v="493"/>
    <n v="170.35"/>
    <n v="3"/>
    <x v="1723"/>
    <s v="2011-07"/>
    <n v="2"/>
    <n v="37.774929499999999"/>
    <n v="-122.4194155"/>
  </r>
  <r>
    <s v="CA-2014-125381"/>
    <x v="550"/>
    <d v="2014-04-28T00:00:00"/>
    <x v="607"/>
    <s v="United States"/>
    <s v="San Francisco"/>
    <x v="0"/>
    <x v="8"/>
    <x v="111"/>
    <n v="107.97"/>
    <n v="3"/>
    <x v="1135"/>
    <s v="2014-04"/>
    <n v="2"/>
    <n v="37.774929499999999"/>
    <n v="-122.4194155"/>
  </r>
  <r>
    <s v="CA-2014-150609"/>
    <x v="570"/>
    <d v="2014-05-05T00:00:00"/>
    <x v="106"/>
    <s v="United States"/>
    <s v="Los Angeles"/>
    <x v="0"/>
    <x v="4"/>
    <x v="254"/>
    <n v="23.24"/>
    <n v="5"/>
    <x v="1724"/>
    <s v="2014-05"/>
    <n v="4"/>
    <n v="34.052234200000001"/>
    <n v="-118.24368490000001"/>
  </r>
  <r>
    <s v="CA-2013-164399"/>
    <x v="150"/>
    <d v="2013-11-16T00:00:00"/>
    <x v="275"/>
    <s v="United States"/>
    <s v="San Diego"/>
    <x v="0"/>
    <x v="3"/>
    <x v="1233"/>
    <n v="203.98"/>
    <n v="3"/>
    <x v="1725"/>
    <s v="2013-11"/>
    <n v="3"/>
    <n v="32.715738000000002"/>
    <n v="-117.1610838"/>
  </r>
  <r>
    <s v="CA-2013-164399"/>
    <x v="150"/>
    <d v="2013-11-16T00:00:00"/>
    <x v="275"/>
    <s v="United States"/>
    <s v="San Diego"/>
    <x v="0"/>
    <x v="6"/>
    <x v="1315"/>
    <n v="674.35"/>
    <n v="3"/>
    <x v="1726"/>
    <s v="2013-11"/>
    <n v="3"/>
    <n v="32.715738000000002"/>
    <n v="-117.1610838"/>
  </r>
  <r>
    <s v="CA-2013-147683"/>
    <x v="139"/>
    <d v="2013-11-18T00:00:00"/>
    <x v="365"/>
    <s v="United States"/>
    <s v="Seattle"/>
    <x v="1"/>
    <x v="1"/>
    <x v="1319"/>
    <n v="19.54"/>
    <n v="2"/>
    <x v="294"/>
    <s v="2013-11"/>
    <n v="4"/>
    <n v="47.606209499999999"/>
    <n v="-122.3320708"/>
  </r>
  <r>
    <s v="CA-2011-116785"/>
    <x v="336"/>
    <d v="2011-04-30T00:00:00"/>
    <x v="524"/>
    <s v="United States"/>
    <s v="Los Angeles"/>
    <x v="0"/>
    <x v="2"/>
    <x v="1065"/>
    <n v="21.4"/>
    <n v="5"/>
    <x v="1303"/>
    <s v="2011-04"/>
    <n v="4"/>
    <n v="34.052234200000001"/>
    <n v="-118.24368490000001"/>
  </r>
  <r>
    <s v="CA-2011-116785"/>
    <x v="336"/>
    <d v="2011-04-30T00:00:00"/>
    <x v="524"/>
    <s v="United States"/>
    <s v="Los Angeles"/>
    <x v="0"/>
    <x v="0"/>
    <x v="1299"/>
    <n v="12.6"/>
    <n v="2"/>
    <x v="480"/>
    <s v="2011-04"/>
    <n v="4"/>
    <n v="34.052234200000001"/>
    <n v="-118.24368490000001"/>
  </r>
  <r>
    <s v="CA-2014-137414"/>
    <x v="462"/>
    <d v="2014-10-07T00:00:00"/>
    <x v="608"/>
    <s v="United States"/>
    <s v="San Francisco"/>
    <x v="0"/>
    <x v="1"/>
    <x v="336"/>
    <n v="17.46"/>
    <n v="2"/>
    <x v="1727"/>
    <s v="2014-10"/>
    <n v="4"/>
    <n v="37.774929499999999"/>
    <n v="-122.4194155"/>
  </r>
  <r>
    <s v="CA-2014-137414"/>
    <x v="462"/>
    <d v="2014-10-07T00:00:00"/>
    <x v="608"/>
    <s v="United States"/>
    <s v="San Francisco"/>
    <x v="0"/>
    <x v="16"/>
    <x v="1320"/>
    <n v="369.16"/>
    <n v="11"/>
    <x v="1728"/>
    <s v="2014-10"/>
    <n v="4"/>
    <n v="37.774929499999999"/>
    <n v="-122.4194155"/>
  </r>
  <r>
    <s v="CA-2013-143476"/>
    <x v="36"/>
    <d v="2013-09-14T00:00:00"/>
    <x v="310"/>
    <s v="United States"/>
    <s v="Phoenix"/>
    <x v="3"/>
    <x v="2"/>
    <x v="318"/>
    <n v="2.91"/>
    <n v="2"/>
    <x v="1729"/>
    <s v="2013-09"/>
    <n v="2"/>
    <n v="33.448377100000002"/>
    <n v="-112.0740373"/>
  </r>
  <r>
    <s v="CA-2013-143476"/>
    <x v="36"/>
    <d v="2013-09-14T00:00:00"/>
    <x v="310"/>
    <s v="United States"/>
    <s v="Phoenix"/>
    <x v="3"/>
    <x v="9"/>
    <x v="1309"/>
    <n v="20.74"/>
    <n v="4"/>
    <x v="187"/>
    <s v="2013-09"/>
    <n v="2"/>
    <n v="33.448377100000002"/>
    <n v="-112.0740373"/>
  </r>
  <r>
    <s v="CA-2013-143476"/>
    <x v="36"/>
    <d v="2013-09-14T00:00:00"/>
    <x v="310"/>
    <s v="United States"/>
    <s v="Phoenix"/>
    <x v="3"/>
    <x v="9"/>
    <x v="160"/>
    <n v="9.57"/>
    <n v="2"/>
    <x v="1033"/>
    <s v="2013-09"/>
    <n v="2"/>
    <n v="33.448377100000002"/>
    <n v="-112.0740373"/>
  </r>
  <r>
    <s v="US-2013-119046"/>
    <x v="704"/>
    <d v="2013-06-07T00:00:00"/>
    <x v="482"/>
    <s v="United States"/>
    <s v="Seattle"/>
    <x v="1"/>
    <x v="9"/>
    <x v="890"/>
    <n v="30.18"/>
    <n v="3"/>
    <x v="1730"/>
    <s v="2013-06"/>
    <n v="4"/>
    <n v="47.606209499999999"/>
    <n v="-122.3320708"/>
  </r>
  <r>
    <s v="US-2013-119046"/>
    <x v="704"/>
    <d v="2013-06-07T00:00:00"/>
    <x v="482"/>
    <s v="United States"/>
    <s v="Seattle"/>
    <x v="1"/>
    <x v="4"/>
    <x v="18"/>
    <n v="51.65"/>
    <n v="12"/>
    <x v="1731"/>
    <s v="2013-06"/>
    <n v="4"/>
    <n v="47.606209499999999"/>
    <n v="-122.3320708"/>
  </r>
  <r>
    <s v="US-2013-119046"/>
    <x v="704"/>
    <d v="2013-06-07T00:00:00"/>
    <x v="482"/>
    <s v="United States"/>
    <s v="Seattle"/>
    <x v="1"/>
    <x v="4"/>
    <x v="222"/>
    <n v="11.23"/>
    <n v="3"/>
    <x v="1270"/>
    <s v="2013-06"/>
    <n v="4"/>
    <n v="47.606209499999999"/>
    <n v="-122.3320708"/>
  </r>
  <r>
    <s v="CA-2014-154949"/>
    <x v="175"/>
    <d v="2014-10-20T00:00:00"/>
    <x v="260"/>
    <s v="United States"/>
    <s v="Camarillo"/>
    <x v="0"/>
    <x v="0"/>
    <x v="730"/>
    <n v="14.73"/>
    <n v="3"/>
    <x v="1732"/>
    <s v="2014-10"/>
    <n v="4"/>
    <n v="34.216393699999998"/>
    <n v="-119.0376023"/>
  </r>
  <r>
    <s v="CA-2012-150770"/>
    <x v="444"/>
    <d v="2012-05-06T00:00:00"/>
    <x v="14"/>
    <s v="United States"/>
    <s v="San Francisco"/>
    <x v="0"/>
    <x v="2"/>
    <x v="157"/>
    <n v="8.82"/>
    <n v="3"/>
    <x v="578"/>
    <s v="2012-05"/>
    <n v="3"/>
    <n v="37.774929499999999"/>
    <n v="-122.4194155"/>
  </r>
  <r>
    <s v="CA-2012-150770"/>
    <x v="444"/>
    <d v="2012-05-06T00:00:00"/>
    <x v="14"/>
    <s v="United States"/>
    <s v="San Francisco"/>
    <x v="0"/>
    <x v="4"/>
    <x v="1321"/>
    <n v="62.5"/>
    <n v="2"/>
    <x v="1733"/>
    <s v="2012-05"/>
    <n v="3"/>
    <n v="37.774929499999999"/>
    <n v="-122.4194155"/>
  </r>
  <r>
    <s v="CA-2012-150770"/>
    <x v="444"/>
    <d v="2012-05-06T00:00:00"/>
    <x v="14"/>
    <s v="United States"/>
    <s v="San Francisco"/>
    <x v="0"/>
    <x v="8"/>
    <x v="1288"/>
    <n v="339.96"/>
    <n v="4"/>
    <x v="1734"/>
    <s v="2012-05"/>
    <n v="3"/>
    <n v="37.774929499999999"/>
    <n v="-122.4194155"/>
  </r>
  <r>
    <s v="CA-2012-150770"/>
    <x v="444"/>
    <d v="2012-05-06T00:00:00"/>
    <x v="14"/>
    <s v="United States"/>
    <s v="San Francisco"/>
    <x v="0"/>
    <x v="4"/>
    <x v="1265"/>
    <n v="49.57"/>
    <n v="2"/>
    <x v="1627"/>
    <s v="2012-05"/>
    <n v="3"/>
    <n v="37.774929499999999"/>
    <n v="-122.4194155"/>
  </r>
  <r>
    <s v="CA-2013-109953"/>
    <x v="77"/>
    <d v="2013-07-19T00:00:00"/>
    <x v="609"/>
    <s v="United States"/>
    <s v="San Francisco"/>
    <x v="0"/>
    <x v="3"/>
    <x v="26"/>
    <n v="110.38"/>
    <n v="3"/>
    <x v="1735"/>
    <s v="2013-07"/>
    <n v="4"/>
    <n v="37.774929499999999"/>
    <n v="-122.4194155"/>
  </r>
  <r>
    <s v="CA-2013-109953"/>
    <x v="77"/>
    <d v="2013-07-19T00:00:00"/>
    <x v="609"/>
    <s v="United States"/>
    <s v="San Francisco"/>
    <x v="0"/>
    <x v="5"/>
    <x v="962"/>
    <n v="151.62"/>
    <n v="7"/>
    <x v="1736"/>
    <s v="2013-07"/>
    <n v="4"/>
    <n v="37.774929499999999"/>
    <n v="-122.4194155"/>
  </r>
  <r>
    <s v="CA-2013-109953"/>
    <x v="77"/>
    <d v="2013-07-19T00:00:00"/>
    <x v="609"/>
    <s v="United States"/>
    <s v="San Francisco"/>
    <x v="0"/>
    <x v="1"/>
    <x v="150"/>
    <n v="30.8"/>
    <n v="4"/>
    <x v="1737"/>
    <s v="2013-07"/>
    <n v="4"/>
    <n v="37.774929499999999"/>
    <n v="-122.4194155"/>
  </r>
  <r>
    <s v="CA-2011-157546"/>
    <x v="627"/>
    <d v="2011-07-22T00:00:00"/>
    <x v="583"/>
    <s v="United States"/>
    <s v="San Francisco"/>
    <x v="0"/>
    <x v="4"/>
    <x v="147"/>
    <n v="89.71"/>
    <n v="6"/>
    <x v="1738"/>
    <s v="2011-07"/>
    <n v="2"/>
    <n v="37.774929499999999"/>
    <n v="-122.4194155"/>
  </r>
  <r>
    <s v="CA-2011-157546"/>
    <x v="627"/>
    <d v="2011-07-22T00:00:00"/>
    <x v="583"/>
    <s v="United States"/>
    <s v="San Francisco"/>
    <x v="0"/>
    <x v="9"/>
    <x v="71"/>
    <n v="22.83"/>
    <n v="3"/>
    <x v="808"/>
    <s v="2011-07"/>
    <n v="2"/>
    <n v="37.774929499999999"/>
    <n v="-122.4194155"/>
  </r>
  <r>
    <s v="CA-2011-138737"/>
    <x v="705"/>
    <d v="2011-12-10T00:00:00"/>
    <x v="80"/>
    <s v="United States"/>
    <s v="Los Angeles"/>
    <x v="0"/>
    <x v="2"/>
    <x v="240"/>
    <n v="8.64"/>
    <n v="3"/>
    <x v="1739"/>
    <s v="2011-12"/>
    <n v="3"/>
    <n v="34.052234200000001"/>
    <n v="-118.24368490000001"/>
  </r>
  <r>
    <s v="CA-2013-101651"/>
    <x v="526"/>
    <d v="2013-12-31T00:00:00"/>
    <x v="610"/>
    <s v="United States"/>
    <s v="San Jose"/>
    <x v="0"/>
    <x v="1"/>
    <x v="1181"/>
    <n v="43.96"/>
    <n v="7"/>
    <x v="1740"/>
    <s v="2013-12"/>
    <n v="6"/>
    <n v="37.338740000000001"/>
    <n v="-121.88525250000001"/>
  </r>
  <r>
    <s v="CA-2013-101651"/>
    <x v="526"/>
    <d v="2013-12-31T00:00:00"/>
    <x v="610"/>
    <s v="United States"/>
    <s v="San Jose"/>
    <x v="0"/>
    <x v="13"/>
    <x v="57"/>
    <n v="39.76"/>
    <n v="7"/>
    <x v="1741"/>
    <s v="2013-12"/>
    <n v="6"/>
    <n v="37.338740000000001"/>
    <n v="-121.88525250000001"/>
  </r>
  <r>
    <s v="CA-2014-136651"/>
    <x v="706"/>
    <d v="2014-04-26T00:00:00"/>
    <x v="419"/>
    <s v="United States"/>
    <s v="Pasadena"/>
    <x v="0"/>
    <x v="1"/>
    <x v="731"/>
    <n v="66.36"/>
    <n v="7"/>
    <x v="1742"/>
    <s v="2014-04"/>
    <n v="2"/>
    <n v="34.147784899999998"/>
    <n v="-118.1445155"/>
  </r>
  <r>
    <s v="CA-2014-136651"/>
    <x v="706"/>
    <d v="2014-04-26T00:00:00"/>
    <x v="419"/>
    <s v="United States"/>
    <s v="Pasadena"/>
    <x v="0"/>
    <x v="4"/>
    <x v="899"/>
    <n v="92.88"/>
    <n v="6"/>
    <x v="1743"/>
    <s v="2014-04"/>
    <n v="2"/>
    <n v="34.147784899999998"/>
    <n v="-118.1445155"/>
  </r>
  <r>
    <s v="CA-2014-136651"/>
    <x v="706"/>
    <d v="2014-04-26T00:00:00"/>
    <x v="419"/>
    <s v="United States"/>
    <s v="Pasadena"/>
    <x v="0"/>
    <x v="1"/>
    <x v="1322"/>
    <n v="24.14"/>
    <n v="2"/>
    <x v="1744"/>
    <s v="2014-04"/>
    <n v="2"/>
    <n v="34.147784899999998"/>
    <n v="-118.1445155"/>
  </r>
  <r>
    <s v="US-2014-151127"/>
    <x v="660"/>
    <d v="2014-05-26T00:00:00"/>
    <x v="611"/>
    <s v="United States"/>
    <s v="Los Angeles"/>
    <x v="0"/>
    <x v="2"/>
    <x v="951"/>
    <n v="49.56"/>
    <n v="7"/>
    <x v="1745"/>
    <s v="2014-05"/>
    <n v="3"/>
    <n v="34.052234200000001"/>
    <n v="-118.24368490000001"/>
  </r>
  <r>
    <s v="CA-2014-145807"/>
    <x v="626"/>
    <d v="2014-02-14T00:00:00"/>
    <x v="612"/>
    <s v="United States"/>
    <s v="Los Angeles"/>
    <x v="0"/>
    <x v="7"/>
    <x v="866"/>
    <n v="354.9"/>
    <n v="5"/>
    <x v="237"/>
    <s v="2014-02"/>
    <n v="4"/>
    <n v="34.052234200000001"/>
    <n v="-118.24368490000001"/>
  </r>
  <r>
    <s v="CA-2012-158491"/>
    <x v="243"/>
    <d v="2012-06-09T00:00:00"/>
    <x v="538"/>
    <s v="United States"/>
    <s v="Los Angeles"/>
    <x v="0"/>
    <x v="8"/>
    <x v="1323"/>
    <n v="119.98"/>
    <n v="2"/>
    <x v="1510"/>
    <s v="2012-06"/>
    <n v="5"/>
    <n v="34.052234200000001"/>
    <n v="-118.24368490000001"/>
  </r>
  <r>
    <s v="CA-2012-158491"/>
    <x v="243"/>
    <d v="2012-06-09T00:00:00"/>
    <x v="538"/>
    <s v="United States"/>
    <s v="Los Angeles"/>
    <x v="0"/>
    <x v="8"/>
    <x v="1108"/>
    <n v="989.97"/>
    <n v="3"/>
    <x v="1746"/>
    <s v="2012-06"/>
    <n v="5"/>
    <n v="34.052234200000001"/>
    <n v="-118.24368490000001"/>
  </r>
  <r>
    <s v="CA-2014-137001"/>
    <x v="67"/>
    <d v="2014-06-14T00:00:00"/>
    <x v="613"/>
    <s v="United States"/>
    <s v="Thousand Oaks"/>
    <x v="0"/>
    <x v="2"/>
    <x v="1036"/>
    <n v="14.7"/>
    <n v="7"/>
    <x v="1747"/>
    <s v="2014-06"/>
    <n v="3"/>
    <n v="34.170560899999998"/>
    <n v="-118.8375937"/>
  </r>
  <r>
    <s v="CA-2013-123337"/>
    <x v="696"/>
    <d v="2013-09-23T00:00:00"/>
    <x v="550"/>
    <s v="United States"/>
    <s v="San Jose"/>
    <x v="0"/>
    <x v="15"/>
    <x v="1324"/>
    <n v="273.67"/>
    <n v="2"/>
    <x v="1748"/>
    <s v="2013-09"/>
    <n v="6"/>
    <n v="37.338740000000001"/>
    <n v="-121.88525250000001"/>
  </r>
  <r>
    <s v="CA-2013-123337"/>
    <x v="696"/>
    <d v="2013-09-23T00:00:00"/>
    <x v="550"/>
    <s v="United States"/>
    <s v="San Jose"/>
    <x v="0"/>
    <x v="5"/>
    <x v="1325"/>
    <n v="17.48"/>
    <n v="4"/>
    <x v="1223"/>
    <s v="2013-09"/>
    <n v="6"/>
    <n v="37.338740000000001"/>
    <n v="-121.88525250000001"/>
  </r>
  <r>
    <s v="CA-2012-144519"/>
    <x v="14"/>
    <d v="2012-11-17T00:00:00"/>
    <x v="491"/>
    <s v="United States"/>
    <s v="Helena"/>
    <x v="8"/>
    <x v="3"/>
    <x v="1233"/>
    <n v="339.96"/>
    <n v="5"/>
    <x v="1580"/>
    <s v="2012-11"/>
    <n v="4"/>
    <n v="46.589145199999997"/>
    <n v="-112.03910569999999"/>
  </r>
  <r>
    <s v="CA-2012-144519"/>
    <x v="14"/>
    <d v="2012-11-17T00:00:00"/>
    <x v="491"/>
    <s v="United States"/>
    <s v="Helena"/>
    <x v="8"/>
    <x v="1"/>
    <x v="237"/>
    <n v="63.98"/>
    <n v="7"/>
    <x v="1577"/>
    <s v="2012-11"/>
    <n v="4"/>
    <n v="46.589145199999997"/>
    <n v="-112.03910569999999"/>
  </r>
  <r>
    <s v="CA-2013-157217"/>
    <x v="707"/>
    <d v="2013-07-22T00:00:00"/>
    <x v="488"/>
    <s v="United States"/>
    <s v="San Francisco"/>
    <x v="0"/>
    <x v="3"/>
    <x v="1326"/>
    <n v="35.979999999999997"/>
    <n v="2"/>
    <x v="980"/>
    <s v="2013-07"/>
    <n v="2"/>
    <n v="37.774929499999999"/>
    <n v="-122.4194155"/>
  </r>
  <r>
    <s v="CA-2013-157217"/>
    <x v="707"/>
    <d v="2013-07-22T00:00:00"/>
    <x v="488"/>
    <s v="United States"/>
    <s v="San Francisco"/>
    <x v="0"/>
    <x v="8"/>
    <x v="1144"/>
    <n v="389.97"/>
    <n v="3"/>
    <x v="8"/>
    <s v="2013-07"/>
    <n v="2"/>
    <n v="37.774929499999999"/>
    <n v="-122.4194155"/>
  </r>
  <r>
    <s v="CA-2013-108224"/>
    <x v="708"/>
    <d v="2013-05-15T00:00:00"/>
    <x v="445"/>
    <s v="United States"/>
    <s v="Yuma"/>
    <x v="3"/>
    <x v="8"/>
    <x v="163"/>
    <n v="185.53"/>
    <n v="7"/>
    <x v="1749"/>
    <s v="2013-05"/>
    <n v="0"/>
    <n v="32.6926512"/>
    <n v="-114.62769160000001"/>
  </r>
  <r>
    <s v="CA-2014-159282"/>
    <x v="573"/>
    <d v="2014-10-22T00:00:00"/>
    <x v="377"/>
    <s v="United States"/>
    <s v="Yuma"/>
    <x v="3"/>
    <x v="16"/>
    <x v="1327"/>
    <n v="599.99"/>
    <n v="5"/>
    <x v="1750"/>
    <s v="2014-10"/>
    <n v="5"/>
    <n v="32.6926512"/>
    <n v="-114.62769160000001"/>
  </r>
  <r>
    <s v="CA-2014-151183"/>
    <x v="238"/>
    <d v="2014-10-20T00:00:00"/>
    <x v="258"/>
    <s v="United States"/>
    <s v="San Francisco"/>
    <x v="0"/>
    <x v="8"/>
    <x v="1328"/>
    <n v="46.36"/>
    <n v="4"/>
    <x v="1751"/>
    <s v="2014-10"/>
    <n v="5"/>
    <n v="37.774929499999999"/>
    <n v="-122.4194155"/>
  </r>
  <r>
    <s v="CA-2013-153661"/>
    <x v="367"/>
    <d v="2013-01-31T00:00:00"/>
    <x v="227"/>
    <s v="United States"/>
    <s v="San Francisco"/>
    <x v="0"/>
    <x v="7"/>
    <x v="719"/>
    <n v="305.01"/>
    <n v="9"/>
    <x v="820"/>
    <s v="2013-01"/>
    <n v="1"/>
    <n v="37.774929499999999"/>
    <n v="-122.4194155"/>
  </r>
  <r>
    <s v="CA-2013-153661"/>
    <x v="367"/>
    <d v="2013-01-31T00:00:00"/>
    <x v="227"/>
    <s v="United States"/>
    <s v="San Francisco"/>
    <x v="0"/>
    <x v="4"/>
    <x v="42"/>
    <n v="50.78"/>
    <n v="2"/>
    <x v="48"/>
    <s v="2013-01"/>
    <n v="1"/>
    <n v="37.774929499999999"/>
    <n v="-122.4194155"/>
  </r>
  <r>
    <s v="CA-2013-153661"/>
    <x v="367"/>
    <d v="2013-01-31T00:00:00"/>
    <x v="227"/>
    <s v="United States"/>
    <s v="San Francisco"/>
    <x v="0"/>
    <x v="0"/>
    <x v="680"/>
    <n v="26.01"/>
    <n v="9"/>
    <x v="1752"/>
    <s v="2013-01"/>
    <n v="1"/>
    <n v="37.774929499999999"/>
    <n v="-122.4194155"/>
  </r>
  <r>
    <s v="CA-2013-113656"/>
    <x v="709"/>
    <d v="2013-01-29T00:00:00"/>
    <x v="614"/>
    <s v="United States"/>
    <s v="Los Angeles"/>
    <x v="0"/>
    <x v="1"/>
    <x v="1329"/>
    <n v="59.99"/>
    <n v="7"/>
    <x v="1420"/>
    <s v="2013-01"/>
    <n v="6"/>
    <n v="34.052234200000001"/>
    <n v="-118.24368490000001"/>
  </r>
  <r>
    <s v="CA-2012-148964"/>
    <x v="710"/>
    <d v="2012-05-31T00:00:00"/>
    <x v="26"/>
    <s v="United States"/>
    <s v="Bellevue"/>
    <x v="1"/>
    <x v="1"/>
    <x v="1330"/>
    <n v="20.239999999999998"/>
    <n v="1"/>
    <x v="1753"/>
    <s v="2012-05"/>
    <n v="5"/>
    <n v="47.610149700000001"/>
    <n v="-122.2015159"/>
  </r>
  <r>
    <s v="CA-2013-144092"/>
    <x v="319"/>
    <d v="2013-11-08T00:00:00"/>
    <x v="35"/>
    <s v="United States"/>
    <s v="San Jose"/>
    <x v="0"/>
    <x v="8"/>
    <x v="1124"/>
    <n v="72"/>
    <n v="4"/>
    <x v="1335"/>
    <s v="2013-11"/>
    <n v="2"/>
    <n v="37.338740000000001"/>
    <n v="-121.88525250000001"/>
  </r>
  <r>
    <s v="CA-2013-144092"/>
    <x v="319"/>
    <d v="2013-11-08T00:00:00"/>
    <x v="35"/>
    <s v="United States"/>
    <s v="San Jose"/>
    <x v="0"/>
    <x v="10"/>
    <x v="726"/>
    <n v="113.89"/>
    <n v="2"/>
    <x v="828"/>
    <s v="2013-11"/>
    <n v="2"/>
    <n v="37.338740000000001"/>
    <n v="-121.88525250000001"/>
  </r>
  <r>
    <s v="CA-2013-144092"/>
    <x v="319"/>
    <d v="2013-11-08T00:00:00"/>
    <x v="35"/>
    <s v="United States"/>
    <s v="San Jose"/>
    <x v="0"/>
    <x v="13"/>
    <x v="1077"/>
    <n v="158.13"/>
    <n v="3"/>
    <x v="1326"/>
    <s v="2013-11"/>
    <n v="2"/>
    <n v="37.338740000000001"/>
    <n v="-121.88525250000001"/>
  </r>
  <r>
    <s v="CA-2014-158120"/>
    <x v="701"/>
    <d v="2014-11-22T00:00:00"/>
    <x v="615"/>
    <s v="United States"/>
    <s v="Hillsboro"/>
    <x v="4"/>
    <x v="9"/>
    <x v="1266"/>
    <n v="19.61"/>
    <n v="3"/>
    <x v="499"/>
    <s v="2014-11"/>
    <n v="4"/>
    <n v="45.520152199999998"/>
    <n v="-122.9898816"/>
  </r>
  <r>
    <s v="CA-2014-158120"/>
    <x v="701"/>
    <d v="2014-11-22T00:00:00"/>
    <x v="615"/>
    <s v="United States"/>
    <s v="Hillsboro"/>
    <x v="4"/>
    <x v="4"/>
    <x v="917"/>
    <n v="4.16"/>
    <n v="7"/>
    <x v="1754"/>
    <s v="2014-11"/>
    <n v="4"/>
    <n v="45.520152199999998"/>
    <n v="-122.9898816"/>
  </r>
  <r>
    <s v="US-2014-128447"/>
    <x v="181"/>
    <d v="2014-11-18T00:00:00"/>
    <x v="200"/>
    <s v="United States"/>
    <s v="Pasco"/>
    <x v="1"/>
    <x v="5"/>
    <x v="1331"/>
    <n v="400.8"/>
    <n v="5"/>
    <x v="1755"/>
    <s v="2014-11"/>
    <n v="7"/>
    <n v="46.2305049"/>
    <n v="-119.09223160000001"/>
  </r>
  <r>
    <s v="US-2014-128447"/>
    <x v="181"/>
    <d v="2014-11-18T00:00:00"/>
    <x v="200"/>
    <s v="United States"/>
    <s v="Pasco"/>
    <x v="1"/>
    <x v="4"/>
    <x v="742"/>
    <n v="28.79"/>
    <n v="1"/>
    <x v="1756"/>
    <s v="2014-11"/>
    <n v="7"/>
    <n v="46.2305049"/>
    <n v="-119.09223160000001"/>
  </r>
  <r>
    <s v="US-2011-131275"/>
    <x v="641"/>
    <d v="2011-03-24T00:00:00"/>
    <x v="492"/>
    <s v="United States"/>
    <s v="Burbank"/>
    <x v="0"/>
    <x v="1"/>
    <x v="1218"/>
    <n v="111"/>
    <n v="2"/>
    <x v="1757"/>
    <s v="2011-03"/>
    <n v="6"/>
    <n v="34.180839200000001"/>
    <n v="-118.30896610000001"/>
  </r>
  <r>
    <s v="US-2011-131275"/>
    <x v="641"/>
    <d v="2011-03-24T00:00:00"/>
    <x v="492"/>
    <s v="United States"/>
    <s v="Burbank"/>
    <x v="0"/>
    <x v="16"/>
    <x v="1327"/>
    <n v="1279.97"/>
    <n v="4"/>
    <x v="1758"/>
    <s v="2011-03"/>
    <n v="6"/>
    <n v="34.180839200000001"/>
    <n v="-118.30896610000001"/>
  </r>
  <r>
    <s v="US-2011-131275"/>
    <x v="641"/>
    <d v="2011-03-24T00:00:00"/>
    <x v="492"/>
    <s v="United States"/>
    <s v="Burbank"/>
    <x v="0"/>
    <x v="7"/>
    <x v="549"/>
    <n v="1856.19"/>
    <n v="7"/>
    <x v="1759"/>
    <s v="2011-03"/>
    <n v="6"/>
    <n v="34.180839200000001"/>
    <n v="-118.30896610000001"/>
  </r>
  <r>
    <s v="CA-2014-165155"/>
    <x v="580"/>
    <d v="2014-09-24T00:00:00"/>
    <x v="591"/>
    <s v="United States"/>
    <s v="Los Angeles"/>
    <x v="0"/>
    <x v="7"/>
    <x v="1332"/>
    <n v="15.51"/>
    <n v="1"/>
    <x v="1760"/>
    <s v="2014-09"/>
    <n v="2"/>
    <n v="34.052234200000001"/>
    <n v="-118.24368490000001"/>
  </r>
  <r>
    <s v="CA-2014-141138"/>
    <x v="181"/>
    <d v="2014-11-17T00:00:00"/>
    <x v="203"/>
    <s v="United States"/>
    <s v="Modesto"/>
    <x v="0"/>
    <x v="8"/>
    <x v="1333"/>
    <n v="111.79"/>
    <n v="7"/>
    <x v="1761"/>
    <s v="2014-11"/>
    <n v="6"/>
    <n v="37.639259500000001"/>
    <n v="-120.9970014"/>
  </r>
  <r>
    <s v="CA-2014-154102"/>
    <x v="711"/>
    <d v="2014-02-14T00:00:00"/>
    <x v="143"/>
    <s v="United States"/>
    <s v="San Francisco"/>
    <x v="0"/>
    <x v="9"/>
    <x v="1208"/>
    <n v="29.9"/>
    <n v="5"/>
    <x v="1330"/>
    <s v="2014-02"/>
    <n v="7"/>
    <n v="37.774929499999999"/>
    <n v="-122.4194155"/>
  </r>
  <r>
    <s v="CA-2013-114748"/>
    <x v="712"/>
    <d v="2013-10-15T00:00:00"/>
    <x v="290"/>
    <s v="United States"/>
    <s v="Phoenix"/>
    <x v="3"/>
    <x v="2"/>
    <x v="422"/>
    <n v="1.41"/>
    <n v="1"/>
    <x v="872"/>
    <s v="2013-10"/>
    <n v="5"/>
    <n v="33.448377100000002"/>
    <n v="-112.0740373"/>
  </r>
  <r>
    <s v="CA-2013-114748"/>
    <x v="712"/>
    <d v="2013-10-15T00:00:00"/>
    <x v="290"/>
    <s v="United States"/>
    <s v="Phoenix"/>
    <x v="3"/>
    <x v="1"/>
    <x v="1246"/>
    <n v="169.57"/>
    <n v="2"/>
    <x v="166"/>
    <s v="2013-10"/>
    <n v="5"/>
    <n v="33.448377100000002"/>
    <n v="-112.0740373"/>
  </r>
  <r>
    <s v="CA-2013-163594"/>
    <x v="610"/>
    <d v="2013-04-15T00:00:00"/>
    <x v="328"/>
    <s v="United States"/>
    <s v="Los Angeles"/>
    <x v="0"/>
    <x v="9"/>
    <x v="1334"/>
    <n v="19.440000000000001"/>
    <n v="3"/>
    <x v="177"/>
    <s v="2013-04"/>
    <n v="2"/>
    <n v="34.052234200000001"/>
    <n v="-118.24368490000001"/>
  </r>
  <r>
    <s v="CA-2013-163594"/>
    <x v="610"/>
    <d v="2013-04-15T00:00:00"/>
    <x v="328"/>
    <s v="United States"/>
    <s v="Los Angeles"/>
    <x v="0"/>
    <x v="10"/>
    <x v="126"/>
    <n v="194.35"/>
    <n v="3"/>
    <x v="1762"/>
    <s v="2013-04"/>
    <n v="2"/>
    <n v="34.052234200000001"/>
    <n v="-118.24368490000001"/>
  </r>
  <r>
    <s v="CA-2013-163594"/>
    <x v="610"/>
    <d v="2013-04-15T00:00:00"/>
    <x v="328"/>
    <s v="United States"/>
    <s v="Los Angeles"/>
    <x v="0"/>
    <x v="4"/>
    <x v="290"/>
    <n v="36.619999999999997"/>
    <n v="3"/>
    <x v="291"/>
    <s v="2013-04"/>
    <n v="2"/>
    <n v="34.052234200000001"/>
    <n v="-118.24368490000001"/>
  </r>
  <r>
    <s v="US-2014-123862"/>
    <x v="713"/>
    <d v="2014-01-10T00:00:00"/>
    <x v="176"/>
    <s v="United States"/>
    <s v="Long Beach"/>
    <x v="0"/>
    <x v="7"/>
    <x v="738"/>
    <n v="153.78"/>
    <n v="11"/>
    <x v="1763"/>
    <s v="2014-01"/>
    <n v="2"/>
    <n v="33.770050400000002"/>
    <n v="-118.19373950000001"/>
  </r>
  <r>
    <s v="US-2014-123862"/>
    <x v="713"/>
    <d v="2014-01-10T00:00:00"/>
    <x v="176"/>
    <s v="United States"/>
    <s v="Long Beach"/>
    <x v="0"/>
    <x v="7"/>
    <x v="971"/>
    <n v="61.02"/>
    <n v="3"/>
    <x v="1764"/>
    <s v="2014-01"/>
    <n v="2"/>
    <n v="33.770050400000002"/>
    <n v="-118.19373950000001"/>
  </r>
  <r>
    <s v="US-2014-123862"/>
    <x v="713"/>
    <d v="2014-01-10T00:00:00"/>
    <x v="176"/>
    <s v="United States"/>
    <s v="Long Beach"/>
    <x v="0"/>
    <x v="12"/>
    <x v="1335"/>
    <n v="110.11"/>
    <n v="7"/>
    <x v="1765"/>
    <s v="2014-01"/>
    <n v="2"/>
    <n v="33.770050400000002"/>
    <n v="-118.19373950000001"/>
  </r>
  <r>
    <s v="US-2014-123862"/>
    <x v="713"/>
    <d v="2014-01-10T00:00:00"/>
    <x v="176"/>
    <s v="United States"/>
    <s v="Long Beach"/>
    <x v="0"/>
    <x v="11"/>
    <x v="57"/>
    <n v="7.89"/>
    <n v="1"/>
    <x v="961"/>
    <s v="2014-01"/>
    <n v="2"/>
    <n v="33.770050400000002"/>
    <n v="-118.19373950000001"/>
  </r>
  <r>
    <s v="CA-2014-100580"/>
    <x v="362"/>
    <d v="2014-08-21T00:00:00"/>
    <x v="426"/>
    <s v="United States"/>
    <s v="San Diego"/>
    <x v="0"/>
    <x v="4"/>
    <x v="174"/>
    <n v="36.020000000000003"/>
    <n v="3"/>
    <x v="1766"/>
    <s v="2014-08"/>
    <n v="7"/>
    <n v="32.715738000000002"/>
    <n v="-117.1610838"/>
  </r>
  <r>
    <s v="CA-2011-132787"/>
    <x v="45"/>
    <d v="2011-09-23T00:00:00"/>
    <x v="463"/>
    <s v="United States"/>
    <s v="Seattle"/>
    <x v="1"/>
    <x v="7"/>
    <x v="138"/>
    <n v="92.52"/>
    <n v="6"/>
    <x v="138"/>
    <s v="2011-09"/>
    <n v="4"/>
    <n v="47.606209499999999"/>
    <n v="-122.3320708"/>
  </r>
  <r>
    <s v="CA-2014-147844"/>
    <x v="689"/>
    <d v="2014-05-07T00:00:00"/>
    <x v="616"/>
    <s v="United States"/>
    <s v="Los Angeles"/>
    <x v="0"/>
    <x v="9"/>
    <x v="671"/>
    <n v="15.7"/>
    <n v="5"/>
    <x v="130"/>
    <s v="2014-05"/>
    <n v="4"/>
    <n v="34.052234200000001"/>
    <n v="-118.24368490000001"/>
  </r>
  <r>
    <s v="CA-2014-147844"/>
    <x v="689"/>
    <d v="2014-05-07T00:00:00"/>
    <x v="616"/>
    <s v="United States"/>
    <s v="Los Angeles"/>
    <x v="0"/>
    <x v="2"/>
    <x v="769"/>
    <n v="59.52"/>
    <n v="3"/>
    <x v="798"/>
    <s v="2014-05"/>
    <n v="4"/>
    <n v="34.052234200000001"/>
    <n v="-118.24368490000001"/>
  </r>
  <r>
    <s v="CA-2014-147844"/>
    <x v="689"/>
    <d v="2014-05-07T00:00:00"/>
    <x v="616"/>
    <s v="United States"/>
    <s v="Los Angeles"/>
    <x v="0"/>
    <x v="9"/>
    <x v="1336"/>
    <n v="34.4"/>
    <n v="5"/>
    <x v="1177"/>
    <s v="2014-05"/>
    <n v="4"/>
    <n v="34.052234200000001"/>
    <n v="-118.24368490000001"/>
  </r>
  <r>
    <s v="CA-2013-110009"/>
    <x v="271"/>
    <d v="2013-09-14T00:00:00"/>
    <x v="265"/>
    <s v="United States"/>
    <s v="Seattle"/>
    <x v="1"/>
    <x v="1"/>
    <x v="481"/>
    <n v="43.13"/>
    <n v="1"/>
    <x v="1767"/>
    <s v="2013-09"/>
    <n v="5"/>
    <n v="47.606209499999999"/>
    <n v="-122.3320708"/>
  </r>
  <r>
    <s v="CA-2013-110009"/>
    <x v="271"/>
    <d v="2013-09-14T00:00:00"/>
    <x v="265"/>
    <s v="United States"/>
    <s v="Seattle"/>
    <x v="1"/>
    <x v="9"/>
    <x v="78"/>
    <n v="30.87"/>
    <n v="7"/>
    <x v="1768"/>
    <s v="2013-09"/>
    <n v="5"/>
    <n v="47.606209499999999"/>
    <n v="-122.3320708"/>
  </r>
  <r>
    <s v="CA-2012-100146"/>
    <x v="674"/>
    <d v="2012-05-19T00:00:00"/>
    <x v="226"/>
    <s v="United States"/>
    <s v="Camarillo"/>
    <x v="0"/>
    <x v="15"/>
    <x v="420"/>
    <n v="509.96"/>
    <n v="5"/>
    <x v="1769"/>
    <s v="2012-05"/>
    <n v="5"/>
    <n v="34.216393699999998"/>
    <n v="-119.0376023"/>
  </r>
  <r>
    <s v="CA-2012-100146"/>
    <x v="674"/>
    <d v="2012-05-19T00:00:00"/>
    <x v="226"/>
    <s v="United States"/>
    <s v="Camarillo"/>
    <x v="0"/>
    <x v="1"/>
    <x v="194"/>
    <n v="122.91"/>
    <n v="3"/>
    <x v="1770"/>
    <s v="2012-05"/>
    <n v="5"/>
    <n v="34.216393699999998"/>
    <n v="-119.0376023"/>
  </r>
  <r>
    <s v="CA-2012-100146"/>
    <x v="674"/>
    <d v="2012-05-19T00:00:00"/>
    <x v="226"/>
    <s v="United States"/>
    <s v="Camarillo"/>
    <x v="0"/>
    <x v="10"/>
    <x v="534"/>
    <n v="97.57"/>
    <n v="2"/>
    <x v="564"/>
    <s v="2012-05"/>
    <n v="5"/>
    <n v="34.216393699999998"/>
    <n v="-119.0376023"/>
  </r>
  <r>
    <s v="CA-2012-100146"/>
    <x v="674"/>
    <d v="2012-05-19T00:00:00"/>
    <x v="226"/>
    <s v="United States"/>
    <s v="Camarillo"/>
    <x v="0"/>
    <x v="10"/>
    <x v="764"/>
    <n v="722.35"/>
    <n v="3"/>
    <x v="1771"/>
    <s v="2012-05"/>
    <n v="5"/>
    <n v="34.216393699999998"/>
    <n v="-119.0376023"/>
  </r>
  <r>
    <s v="CA-2013-129728"/>
    <x v="70"/>
    <d v="2013-06-07T00:00:00"/>
    <x v="568"/>
    <s v="United States"/>
    <s v="Los Angeles"/>
    <x v="0"/>
    <x v="1"/>
    <x v="749"/>
    <n v="167.84"/>
    <n v="8"/>
    <x v="1124"/>
    <s v="2013-05"/>
    <n v="7"/>
    <n v="34.052234200000001"/>
    <n v="-118.24368490000001"/>
  </r>
  <r>
    <s v="CA-2014-121125"/>
    <x v="714"/>
    <d v="2014-06-04T00:00:00"/>
    <x v="324"/>
    <s v="United States"/>
    <s v="Tigard"/>
    <x v="4"/>
    <x v="3"/>
    <x v="1337"/>
    <n v="156.79"/>
    <n v="1"/>
    <x v="1772"/>
    <s v="2014-05"/>
    <n v="4"/>
    <n v="45.4269289"/>
    <n v="-122.7783874"/>
  </r>
  <r>
    <s v="CA-2014-121125"/>
    <x v="714"/>
    <d v="2014-06-04T00:00:00"/>
    <x v="324"/>
    <s v="United States"/>
    <s v="Tigard"/>
    <x v="4"/>
    <x v="8"/>
    <x v="62"/>
    <n v="35.36"/>
    <n v="2"/>
    <x v="1773"/>
    <s v="2014-05"/>
    <n v="4"/>
    <n v="45.4269289"/>
    <n v="-122.7783874"/>
  </r>
  <r>
    <s v="CA-2014-121125"/>
    <x v="714"/>
    <d v="2014-06-04T00:00:00"/>
    <x v="324"/>
    <s v="United States"/>
    <s v="Tigard"/>
    <x v="4"/>
    <x v="1"/>
    <x v="1338"/>
    <n v="13.59"/>
    <n v="1"/>
    <x v="1774"/>
    <s v="2014-05"/>
    <n v="4"/>
    <n v="45.4269289"/>
    <n v="-122.7783874"/>
  </r>
  <r>
    <s v="CA-2011-161249"/>
    <x v="237"/>
    <d v="2011-08-13T00:00:00"/>
    <x v="583"/>
    <s v="United States"/>
    <s v="Phoenix"/>
    <x v="3"/>
    <x v="11"/>
    <x v="988"/>
    <n v="4.46"/>
    <n v="3"/>
    <x v="1775"/>
    <s v="2011-08"/>
    <n v="4"/>
    <n v="33.448377100000002"/>
    <n v="-112.0740373"/>
  </r>
  <r>
    <s v="CA-2011-161249"/>
    <x v="237"/>
    <d v="2011-08-13T00:00:00"/>
    <x v="583"/>
    <s v="United States"/>
    <s v="Phoenix"/>
    <x v="3"/>
    <x v="4"/>
    <x v="293"/>
    <n v="9.35"/>
    <n v="5"/>
    <x v="1776"/>
    <s v="2011-08"/>
    <n v="4"/>
    <n v="33.448377100000002"/>
    <n v="-112.0740373"/>
  </r>
  <r>
    <s v="CA-2012-148180"/>
    <x v="131"/>
    <d v="2012-07-31T00:00:00"/>
    <x v="453"/>
    <s v="United States"/>
    <s v="Oxnard"/>
    <x v="0"/>
    <x v="4"/>
    <x v="196"/>
    <n v="9.14"/>
    <n v="3"/>
    <x v="1777"/>
    <s v="2012-07"/>
    <n v="5"/>
    <n v="34.197504799999997"/>
    <n v="-119.1770516"/>
  </r>
  <r>
    <s v="CA-2012-148180"/>
    <x v="131"/>
    <d v="2012-07-31T00:00:00"/>
    <x v="453"/>
    <s v="United States"/>
    <s v="Oxnard"/>
    <x v="0"/>
    <x v="4"/>
    <x v="97"/>
    <n v="23.14"/>
    <n v="6"/>
    <x v="1695"/>
    <s v="2012-07"/>
    <n v="5"/>
    <n v="34.197504799999997"/>
    <n v="-119.1770516"/>
  </r>
  <r>
    <s v="CA-2012-148180"/>
    <x v="131"/>
    <d v="2012-07-31T00:00:00"/>
    <x v="453"/>
    <s v="United States"/>
    <s v="Oxnard"/>
    <x v="0"/>
    <x v="2"/>
    <x v="491"/>
    <n v="99.2"/>
    <n v="5"/>
    <x v="516"/>
    <s v="2012-07"/>
    <n v="5"/>
    <n v="34.197504799999997"/>
    <n v="-119.1770516"/>
  </r>
  <r>
    <s v="CA-2011-165568"/>
    <x v="715"/>
    <d v="2011-02-20T00:00:00"/>
    <x v="511"/>
    <s v="United States"/>
    <s v="Seattle"/>
    <x v="1"/>
    <x v="4"/>
    <x v="1093"/>
    <n v="21.36"/>
    <n v="5"/>
    <x v="1778"/>
    <s v="2011-02"/>
    <n v="4"/>
    <n v="47.606209499999999"/>
    <n v="-122.3320708"/>
  </r>
  <r>
    <s v="CA-2012-145457"/>
    <x v="716"/>
    <d v="2012-03-27T00:00:00"/>
    <x v="561"/>
    <s v="United States"/>
    <s v="Covington"/>
    <x v="1"/>
    <x v="1"/>
    <x v="1339"/>
    <n v="46.9"/>
    <n v="5"/>
    <x v="1779"/>
    <s v="2012-03"/>
    <n v="3"/>
    <n v="47.3595592"/>
    <n v="-122.11801199999999"/>
  </r>
  <r>
    <s v="US-2014-163657"/>
    <x v="169"/>
    <d v="2014-09-07T00:00:00"/>
    <x v="617"/>
    <s v="United States"/>
    <s v="Los Angeles"/>
    <x v="0"/>
    <x v="4"/>
    <x v="222"/>
    <n v="18.72"/>
    <n v="5"/>
    <x v="222"/>
    <s v="2014-09"/>
    <n v="4"/>
    <n v="34.052234200000001"/>
    <n v="-118.24368490000001"/>
  </r>
  <r>
    <s v="US-2014-163657"/>
    <x v="169"/>
    <d v="2014-09-07T00:00:00"/>
    <x v="617"/>
    <s v="United States"/>
    <s v="Los Angeles"/>
    <x v="0"/>
    <x v="6"/>
    <x v="1340"/>
    <n v="236.53"/>
    <n v="2"/>
    <x v="1780"/>
    <s v="2014-09"/>
    <n v="4"/>
    <n v="34.052234200000001"/>
    <n v="-118.24368490000001"/>
  </r>
  <r>
    <s v="CA-2012-120446"/>
    <x v="478"/>
    <d v="2012-11-18T00:00:00"/>
    <x v="520"/>
    <s v="United States"/>
    <s v="San Diego"/>
    <x v="0"/>
    <x v="0"/>
    <x v="1091"/>
    <n v="18.899999999999999"/>
    <n v="3"/>
    <x v="1351"/>
    <s v="2012-11"/>
    <n v="2"/>
    <n v="32.715738000000002"/>
    <n v="-117.1610838"/>
  </r>
  <r>
    <s v="US-2012-136987"/>
    <x v="717"/>
    <d v="2012-04-14T00:00:00"/>
    <x v="518"/>
    <s v="United States"/>
    <s v="Los Angeles"/>
    <x v="0"/>
    <x v="14"/>
    <x v="1341"/>
    <n v="639.97"/>
    <n v="4"/>
    <x v="1781"/>
    <s v="2012-04"/>
    <n v="3"/>
    <n v="34.052234200000001"/>
    <n v="-118.24368490000001"/>
  </r>
  <r>
    <s v="US-2012-136987"/>
    <x v="717"/>
    <d v="2012-04-14T00:00:00"/>
    <x v="518"/>
    <s v="United States"/>
    <s v="Los Angeles"/>
    <x v="0"/>
    <x v="9"/>
    <x v="57"/>
    <n v="52.76"/>
    <n v="2"/>
    <x v="1782"/>
    <s v="2012-04"/>
    <n v="3"/>
    <n v="34.052234200000001"/>
    <n v="-118.24368490000001"/>
  </r>
  <r>
    <s v="CA-2012-138485"/>
    <x v="718"/>
    <d v="2012-03-01T00:00:00"/>
    <x v="592"/>
    <s v="United States"/>
    <s v="Seattle"/>
    <x v="1"/>
    <x v="8"/>
    <x v="105"/>
    <n v="538.91999999999996"/>
    <n v="9"/>
    <x v="1478"/>
    <s v="2012-02"/>
    <n v="3"/>
    <n v="47.606209499999999"/>
    <n v="-122.3320708"/>
  </r>
  <r>
    <s v="CA-2013-103709"/>
    <x v="271"/>
    <d v="2013-09-16T00:00:00"/>
    <x v="460"/>
    <s v="United States"/>
    <s v="Visalia"/>
    <x v="0"/>
    <x v="2"/>
    <x v="1342"/>
    <n v="14.88"/>
    <n v="2"/>
    <x v="575"/>
    <s v="2013-09"/>
    <n v="7"/>
    <n v="36.330228400000003"/>
    <n v="-119.2920585"/>
  </r>
  <r>
    <s v="CA-2013-103709"/>
    <x v="271"/>
    <d v="2013-09-16T00:00:00"/>
    <x v="460"/>
    <s v="United States"/>
    <s v="Visalia"/>
    <x v="0"/>
    <x v="9"/>
    <x v="1343"/>
    <n v="34.24"/>
    <n v="8"/>
    <x v="1783"/>
    <s v="2013-09"/>
    <n v="7"/>
    <n v="36.330228400000003"/>
    <n v="-119.2920585"/>
  </r>
  <r>
    <s v="CA-2013-103709"/>
    <x v="271"/>
    <d v="2013-09-16T00:00:00"/>
    <x v="460"/>
    <s v="United States"/>
    <s v="Visalia"/>
    <x v="0"/>
    <x v="7"/>
    <x v="668"/>
    <n v="261.74"/>
    <n v="2"/>
    <x v="743"/>
    <s v="2013-09"/>
    <n v="7"/>
    <n v="36.330228400000003"/>
    <n v="-119.2920585"/>
  </r>
  <r>
    <s v="CA-2013-138282"/>
    <x v="325"/>
    <d v="2013-05-24T00:00:00"/>
    <x v="454"/>
    <s v="United States"/>
    <s v="Los Angeles"/>
    <x v="0"/>
    <x v="5"/>
    <x v="57"/>
    <n v="87.84"/>
    <n v="8"/>
    <x v="1784"/>
    <s v="2013-05"/>
    <n v="4"/>
    <n v="34.052234200000001"/>
    <n v="-118.24368490000001"/>
  </r>
  <r>
    <s v="CA-2014-148985"/>
    <x v="361"/>
    <d v="2014-11-16T00:00:00"/>
    <x v="602"/>
    <s v="United States"/>
    <s v="Los Angeles"/>
    <x v="0"/>
    <x v="1"/>
    <x v="336"/>
    <n v="34.92"/>
    <n v="4"/>
    <x v="1785"/>
    <s v="2014-11"/>
    <n v="4"/>
    <n v="34.052234200000001"/>
    <n v="-118.24368490000001"/>
  </r>
  <r>
    <s v="CA-2013-139997"/>
    <x v="719"/>
    <d v="2013-07-04T00:00:00"/>
    <x v="364"/>
    <s v="United States"/>
    <s v="Lehi"/>
    <x v="2"/>
    <x v="14"/>
    <x v="622"/>
    <n v="1499.95"/>
    <n v="5"/>
    <x v="1786"/>
    <s v="2013-07"/>
    <n v="2"/>
    <n v="40.391617199999999"/>
    <n v="-111.8507662"/>
  </r>
  <r>
    <s v="CA-2013-124583"/>
    <x v="135"/>
    <d v="2013-09-04T00:00:00"/>
    <x v="618"/>
    <s v="United States"/>
    <s v="Huntington Beach"/>
    <x v="0"/>
    <x v="13"/>
    <x v="1344"/>
    <n v="12.78"/>
    <n v="1"/>
    <x v="1787"/>
    <s v="2013-09"/>
    <n v="2"/>
    <n v="33.6594835"/>
    <n v="-117.9988026"/>
  </r>
  <r>
    <s v="CA-2014-157196"/>
    <x v="16"/>
    <d v="2014-11-10T00:00:00"/>
    <x v="455"/>
    <s v="United States"/>
    <s v="San Diego"/>
    <x v="0"/>
    <x v="9"/>
    <x v="346"/>
    <n v="12.96"/>
    <n v="2"/>
    <x v="240"/>
    <s v="2014-11"/>
    <n v="4"/>
    <n v="32.715738000000002"/>
    <n v="-117.1610838"/>
  </r>
  <r>
    <s v="CA-2012-108672"/>
    <x v="87"/>
    <d v="2012-09-16T00:00:00"/>
    <x v="44"/>
    <s v="United States"/>
    <s v="Los Angeles"/>
    <x v="0"/>
    <x v="1"/>
    <x v="1345"/>
    <n v="106.68"/>
    <n v="6"/>
    <x v="1788"/>
    <s v="2012-09"/>
    <n v="6"/>
    <n v="34.052234200000001"/>
    <n v="-118.24368490000001"/>
  </r>
  <r>
    <s v="CA-2014-121048"/>
    <x v="720"/>
    <d v="2014-07-19T00:00:00"/>
    <x v="333"/>
    <s v="United States"/>
    <s v="Westminster"/>
    <x v="0"/>
    <x v="4"/>
    <x v="1051"/>
    <n v="4.45"/>
    <n v="2"/>
    <x v="632"/>
    <s v="2014-07"/>
    <n v="4"/>
    <n v="33.7591757"/>
    <n v="-117.9897058"/>
  </r>
  <r>
    <s v="CA-2014-121048"/>
    <x v="720"/>
    <d v="2014-07-19T00:00:00"/>
    <x v="333"/>
    <s v="United States"/>
    <s v="Westminster"/>
    <x v="0"/>
    <x v="1"/>
    <x v="1346"/>
    <n v="276.69"/>
    <n v="3"/>
    <x v="1789"/>
    <s v="2014-07"/>
    <n v="4"/>
    <n v="33.7591757"/>
    <n v="-117.9897058"/>
  </r>
  <r>
    <s v="CA-2014-121048"/>
    <x v="720"/>
    <d v="2014-07-19T00:00:00"/>
    <x v="333"/>
    <s v="United States"/>
    <s v="Westminster"/>
    <x v="0"/>
    <x v="11"/>
    <x v="99"/>
    <n v="4.96"/>
    <n v="4"/>
    <x v="98"/>
    <s v="2014-07"/>
    <n v="4"/>
    <n v="33.7591757"/>
    <n v="-117.9897058"/>
  </r>
  <r>
    <s v="CA-2014-121048"/>
    <x v="720"/>
    <d v="2014-07-19T00:00:00"/>
    <x v="333"/>
    <s v="United States"/>
    <s v="Westminster"/>
    <x v="0"/>
    <x v="2"/>
    <x v="321"/>
    <n v="71.92"/>
    <n v="4"/>
    <x v="1790"/>
    <s v="2014-07"/>
    <n v="4"/>
    <n v="33.7591757"/>
    <n v="-117.9897058"/>
  </r>
  <r>
    <s v="CA-2014-121048"/>
    <x v="720"/>
    <d v="2014-07-19T00:00:00"/>
    <x v="333"/>
    <s v="United States"/>
    <s v="Westminster"/>
    <x v="0"/>
    <x v="1"/>
    <x v="1347"/>
    <n v="18.84"/>
    <n v="3"/>
    <x v="1791"/>
    <s v="2014-07"/>
    <n v="4"/>
    <n v="33.7591757"/>
    <n v="-117.9897058"/>
  </r>
  <r>
    <s v="CA-2014-121048"/>
    <x v="720"/>
    <d v="2014-07-19T00:00:00"/>
    <x v="333"/>
    <s v="United States"/>
    <s v="Westminster"/>
    <x v="0"/>
    <x v="8"/>
    <x v="146"/>
    <n v="140.97"/>
    <n v="3"/>
    <x v="1792"/>
    <s v="2014-07"/>
    <n v="4"/>
    <n v="33.7591757"/>
    <n v="-117.9897058"/>
  </r>
  <r>
    <s v="CA-2014-121048"/>
    <x v="720"/>
    <d v="2014-07-19T00:00:00"/>
    <x v="333"/>
    <s v="United States"/>
    <s v="Westminster"/>
    <x v="0"/>
    <x v="3"/>
    <x v="185"/>
    <n v="470.38"/>
    <n v="3"/>
    <x v="181"/>
    <s v="2014-07"/>
    <n v="4"/>
    <n v="33.7591757"/>
    <n v="-117.9897058"/>
  </r>
  <r>
    <s v="US-2014-120117"/>
    <x v="721"/>
    <d v="2014-03-31T00:00:00"/>
    <x v="201"/>
    <s v="United States"/>
    <s v="Los Angeles"/>
    <x v="0"/>
    <x v="2"/>
    <x v="1348"/>
    <n v="6.08"/>
    <n v="2"/>
    <x v="1793"/>
    <s v="2014-03"/>
    <n v="0"/>
    <n v="34.052234200000001"/>
    <n v="-118.24368490000001"/>
  </r>
  <r>
    <s v="US-2014-120117"/>
    <x v="721"/>
    <d v="2014-03-31T00:00:00"/>
    <x v="201"/>
    <s v="United States"/>
    <s v="Los Angeles"/>
    <x v="0"/>
    <x v="3"/>
    <x v="1349"/>
    <n v="164.79"/>
    <n v="1"/>
    <x v="1794"/>
    <s v="2014-03"/>
    <n v="0"/>
    <n v="34.052234200000001"/>
    <n v="-118.24368490000001"/>
  </r>
  <r>
    <s v="CA-2011-115889"/>
    <x v="722"/>
    <d v="2011-11-06T00:00:00"/>
    <x v="619"/>
    <s v="United States"/>
    <s v="San Francisco"/>
    <x v="0"/>
    <x v="3"/>
    <x v="1350"/>
    <n v="46.38"/>
    <n v="2"/>
    <x v="567"/>
    <s v="2011-11"/>
    <n v="4"/>
    <n v="37.774929499999999"/>
    <n v="-122.4194155"/>
  </r>
  <r>
    <s v="CA-2011-115889"/>
    <x v="722"/>
    <d v="2011-11-06T00:00:00"/>
    <x v="619"/>
    <s v="United States"/>
    <s v="San Francisco"/>
    <x v="0"/>
    <x v="7"/>
    <x v="74"/>
    <n v="362.92"/>
    <n v="2"/>
    <x v="1795"/>
    <s v="2011-11"/>
    <n v="4"/>
    <n v="37.774929499999999"/>
    <n v="-122.4194155"/>
  </r>
  <r>
    <s v="CA-2011-125731"/>
    <x v="723"/>
    <d v="2011-09-16T00:00:00"/>
    <x v="107"/>
    <s v="United States"/>
    <s v="Gresham"/>
    <x v="4"/>
    <x v="13"/>
    <x v="1159"/>
    <n v="21.73"/>
    <n v="7"/>
    <x v="1796"/>
    <s v="2011-09"/>
    <n v="6"/>
    <n v="45.504471500000001"/>
    <n v="-122.4356657"/>
  </r>
  <r>
    <s v="CA-2011-125731"/>
    <x v="723"/>
    <d v="2011-09-16T00:00:00"/>
    <x v="107"/>
    <s v="United States"/>
    <s v="Gresham"/>
    <x v="4"/>
    <x v="10"/>
    <x v="329"/>
    <n v="1487.04"/>
    <n v="5"/>
    <x v="1145"/>
    <s v="2011-09"/>
    <n v="6"/>
    <n v="45.504471500000001"/>
    <n v="-122.4356657"/>
  </r>
  <r>
    <s v="US-2014-106145"/>
    <x v="724"/>
    <d v="2014-09-27T00:00:00"/>
    <x v="7"/>
    <s v="United States"/>
    <s v="San Francisco"/>
    <x v="0"/>
    <x v="13"/>
    <x v="57"/>
    <n v="71.88"/>
    <n v="6"/>
    <x v="1797"/>
    <s v="2014-09"/>
    <n v="0"/>
    <n v="37.774929499999999"/>
    <n v="-122.4194155"/>
  </r>
  <r>
    <s v="US-2014-106145"/>
    <x v="724"/>
    <d v="2014-09-27T00:00:00"/>
    <x v="7"/>
    <s v="United States"/>
    <s v="San Francisco"/>
    <x v="0"/>
    <x v="1"/>
    <x v="1135"/>
    <n v="9.24"/>
    <n v="3"/>
    <x v="468"/>
    <s v="2014-09"/>
    <n v="0"/>
    <n v="37.774929499999999"/>
    <n v="-122.4194155"/>
  </r>
  <r>
    <s v="US-2014-106145"/>
    <x v="724"/>
    <d v="2014-09-27T00:00:00"/>
    <x v="7"/>
    <s v="United States"/>
    <s v="San Francisco"/>
    <x v="0"/>
    <x v="9"/>
    <x v="885"/>
    <n v="35.880000000000003"/>
    <n v="6"/>
    <x v="816"/>
    <s v="2014-09"/>
    <n v="0"/>
    <n v="37.774929499999999"/>
    <n v="-122.4194155"/>
  </r>
  <r>
    <s v="US-2014-106145"/>
    <x v="724"/>
    <d v="2014-09-27T00:00:00"/>
    <x v="7"/>
    <s v="United States"/>
    <s v="San Francisco"/>
    <x v="0"/>
    <x v="4"/>
    <x v="12"/>
    <n v="17.04"/>
    <n v="3"/>
    <x v="1798"/>
    <s v="2014-09"/>
    <n v="0"/>
    <n v="37.774929499999999"/>
    <n v="-122.4194155"/>
  </r>
  <r>
    <s v="US-2014-106145"/>
    <x v="724"/>
    <d v="2014-09-27T00:00:00"/>
    <x v="7"/>
    <s v="United States"/>
    <s v="San Francisco"/>
    <x v="0"/>
    <x v="4"/>
    <x v="1212"/>
    <n v="931.18"/>
    <n v="3"/>
    <x v="1799"/>
    <s v="2014-09"/>
    <n v="0"/>
    <n v="37.774929499999999"/>
    <n v="-122.4194155"/>
  </r>
  <r>
    <s v="CA-2013-107146"/>
    <x v="210"/>
    <d v="2013-06-20T00:00:00"/>
    <x v="18"/>
    <s v="United States"/>
    <s v="Longmont"/>
    <x v="5"/>
    <x v="1"/>
    <x v="869"/>
    <n v="266.35000000000002"/>
    <n v="3"/>
    <x v="1800"/>
    <s v="2013-06"/>
    <n v="2"/>
    <n v="40.167206800000002"/>
    <n v="-105.1019275"/>
  </r>
  <r>
    <s v="CA-2013-107146"/>
    <x v="210"/>
    <d v="2013-06-20T00:00:00"/>
    <x v="18"/>
    <s v="United States"/>
    <s v="Longmont"/>
    <x v="5"/>
    <x v="10"/>
    <x v="1351"/>
    <n v="483.14"/>
    <n v="4"/>
    <x v="1801"/>
    <s v="2013-06"/>
    <n v="2"/>
    <n v="40.167206800000002"/>
    <n v="-105.1019275"/>
  </r>
  <r>
    <s v="US-2014-160143"/>
    <x v="725"/>
    <d v="2014-04-08T00:00:00"/>
    <x v="172"/>
    <s v="United States"/>
    <s v="Los Angeles"/>
    <x v="0"/>
    <x v="12"/>
    <x v="555"/>
    <n v="29.7"/>
    <n v="3"/>
    <x v="596"/>
    <s v="2014-04"/>
    <n v="7"/>
    <n v="34.052234200000001"/>
    <n v="-118.24368490000001"/>
  </r>
  <r>
    <s v="CA-2013-106460"/>
    <x v="726"/>
    <d v="2013-02-22T00:00:00"/>
    <x v="361"/>
    <s v="United States"/>
    <s v="San Francisco"/>
    <x v="0"/>
    <x v="9"/>
    <x v="39"/>
    <n v="70.88"/>
    <n v="2"/>
    <x v="1802"/>
    <s v="2013-02"/>
    <n v="3"/>
    <n v="37.774929499999999"/>
    <n v="-122.4194155"/>
  </r>
  <r>
    <s v="US-2014-112347"/>
    <x v="239"/>
    <d v="2014-12-07T00:00:00"/>
    <x v="468"/>
    <s v="United States"/>
    <s v="Denver"/>
    <x v="5"/>
    <x v="7"/>
    <x v="344"/>
    <n v="114.29"/>
    <n v="1"/>
    <x v="1526"/>
    <s v="2014-12"/>
    <n v="4"/>
    <n v="39.739235800000003"/>
    <n v="-104.990251"/>
  </r>
  <r>
    <s v="US-2014-112347"/>
    <x v="239"/>
    <d v="2014-12-07T00:00:00"/>
    <x v="468"/>
    <s v="United States"/>
    <s v="Denver"/>
    <x v="5"/>
    <x v="4"/>
    <x v="290"/>
    <n v="36.619999999999997"/>
    <n v="8"/>
    <x v="1803"/>
    <s v="2014-12"/>
    <n v="4"/>
    <n v="39.739235800000003"/>
    <n v="-104.990251"/>
  </r>
  <r>
    <s v="US-2014-112347"/>
    <x v="239"/>
    <d v="2014-12-07T00:00:00"/>
    <x v="468"/>
    <s v="United States"/>
    <s v="Denver"/>
    <x v="5"/>
    <x v="15"/>
    <x v="1352"/>
    <n v="242.35"/>
    <n v="8"/>
    <x v="1804"/>
    <s v="2014-12"/>
    <n v="4"/>
    <n v="39.739235800000003"/>
    <n v="-104.990251"/>
  </r>
  <r>
    <s v="US-2014-112347"/>
    <x v="239"/>
    <d v="2014-12-07T00:00:00"/>
    <x v="468"/>
    <s v="United States"/>
    <s v="Denver"/>
    <x v="5"/>
    <x v="3"/>
    <x v="968"/>
    <n v="49.62"/>
    <n v="2"/>
    <x v="925"/>
    <s v="2014-12"/>
    <n v="4"/>
    <n v="39.739235800000003"/>
    <n v="-104.990251"/>
  </r>
  <r>
    <s v="US-2014-112347"/>
    <x v="239"/>
    <d v="2014-12-07T00:00:00"/>
    <x v="468"/>
    <s v="United States"/>
    <s v="Denver"/>
    <x v="5"/>
    <x v="1"/>
    <x v="1246"/>
    <n v="508.7"/>
    <n v="6"/>
    <x v="166"/>
    <s v="2014-12"/>
    <n v="4"/>
    <n v="39.739235800000003"/>
    <n v="-104.990251"/>
  </r>
  <r>
    <s v="US-2014-112347"/>
    <x v="239"/>
    <d v="2014-12-07T00:00:00"/>
    <x v="468"/>
    <s v="United States"/>
    <s v="Denver"/>
    <x v="5"/>
    <x v="3"/>
    <x v="825"/>
    <n v="57.36"/>
    <n v="6"/>
    <x v="1805"/>
    <s v="2014-12"/>
    <n v="4"/>
    <n v="39.739235800000003"/>
    <n v="-104.990251"/>
  </r>
  <r>
    <s v="US-2014-112347"/>
    <x v="239"/>
    <d v="2014-12-07T00:00:00"/>
    <x v="468"/>
    <s v="United States"/>
    <s v="Denver"/>
    <x v="5"/>
    <x v="10"/>
    <x v="228"/>
    <n v="906.68"/>
    <n v="5"/>
    <x v="1806"/>
    <s v="2014-12"/>
    <n v="4"/>
    <n v="39.739235800000003"/>
    <n v="-104.990251"/>
  </r>
  <r>
    <s v="CA-2014-157672"/>
    <x v="530"/>
    <d v="2014-10-08T00:00:00"/>
    <x v="312"/>
    <s v="United States"/>
    <s v="Denver"/>
    <x v="5"/>
    <x v="8"/>
    <x v="1298"/>
    <n v="63.82"/>
    <n v="2"/>
    <x v="1807"/>
    <s v="2014-10"/>
    <n v="2"/>
    <n v="39.739235800000003"/>
    <n v="-104.990251"/>
  </r>
  <r>
    <s v="US-2013-166660"/>
    <x v="367"/>
    <d v="2013-02-01T00:00:00"/>
    <x v="396"/>
    <s v="United States"/>
    <s v="Seattle"/>
    <x v="1"/>
    <x v="10"/>
    <x v="638"/>
    <n v="435.17"/>
    <n v="4"/>
    <x v="1808"/>
    <s v="2013-01"/>
    <n v="2"/>
    <n v="47.606209499999999"/>
    <n v="-122.3320708"/>
  </r>
  <r>
    <s v="US-2013-166660"/>
    <x v="367"/>
    <d v="2013-02-01T00:00:00"/>
    <x v="396"/>
    <s v="United States"/>
    <s v="Seattle"/>
    <x v="1"/>
    <x v="15"/>
    <x v="1122"/>
    <n v="48.58"/>
    <n v="1"/>
    <x v="877"/>
    <s v="2013-01"/>
    <n v="2"/>
    <n v="47.606209499999999"/>
    <n v="-122.3320708"/>
  </r>
  <r>
    <s v="CA-2011-133830"/>
    <x v="9"/>
    <d v="2011-12-10T00:00:00"/>
    <x v="611"/>
    <s v="United States"/>
    <s v="Los Angeles"/>
    <x v="0"/>
    <x v="2"/>
    <x v="480"/>
    <n v="26.46"/>
    <n v="9"/>
    <x v="1809"/>
    <s v="2011-12"/>
    <n v="5"/>
    <n v="34.052234200000001"/>
    <n v="-118.24368490000001"/>
  </r>
  <r>
    <s v="CA-2011-133830"/>
    <x v="9"/>
    <d v="2011-12-10T00:00:00"/>
    <x v="611"/>
    <s v="United States"/>
    <s v="Los Angeles"/>
    <x v="0"/>
    <x v="9"/>
    <x v="1063"/>
    <n v="49.12"/>
    <n v="4"/>
    <x v="764"/>
    <s v="2011-12"/>
    <n v="5"/>
    <n v="34.052234200000001"/>
    <n v="-118.24368490000001"/>
  </r>
  <r>
    <s v="CA-2011-133830"/>
    <x v="9"/>
    <d v="2011-12-10T00:00:00"/>
    <x v="611"/>
    <s v="United States"/>
    <s v="Los Angeles"/>
    <x v="0"/>
    <x v="11"/>
    <x v="596"/>
    <n v="15"/>
    <n v="3"/>
    <x v="304"/>
    <s v="2011-12"/>
    <n v="5"/>
    <n v="34.052234200000001"/>
    <n v="-118.24368490000001"/>
  </r>
  <r>
    <s v="CA-2012-129532"/>
    <x v="727"/>
    <d v="2012-12-12T00:00:00"/>
    <x v="214"/>
    <s v="United States"/>
    <s v="Los Angeles"/>
    <x v="0"/>
    <x v="7"/>
    <x v="1082"/>
    <n v="221.96"/>
    <n v="2"/>
    <x v="1100"/>
    <s v="2012-12"/>
    <n v="4"/>
    <n v="34.052234200000001"/>
    <n v="-118.24368490000001"/>
  </r>
  <r>
    <s v="CA-2012-129532"/>
    <x v="727"/>
    <d v="2012-12-12T00:00:00"/>
    <x v="214"/>
    <s v="United States"/>
    <s v="Los Angeles"/>
    <x v="0"/>
    <x v="8"/>
    <x v="401"/>
    <n v="236"/>
    <n v="4"/>
    <x v="1810"/>
    <s v="2012-12"/>
    <n v="4"/>
    <n v="34.052234200000001"/>
    <n v="-118.24368490000001"/>
  </r>
  <r>
    <s v="CA-2011-134726"/>
    <x v="722"/>
    <d v="2011-11-07T00:00:00"/>
    <x v="620"/>
    <s v="United States"/>
    <s v="Seattle"/>
    <x v="1"/>
    <x v="8"/>
    <x v="1353"/>
    <n v="41.94"/>
    <n v="2"/>
    <x v="1811"/>
    <s v="2011-11"/>
    <n v="5"/>
    <n v="47.606209499999999"/>
    <n v="-122.3320708"/>
  </r>
  <r>
    <s v="CA-2011-134726"/>
    <x v="722"/>
    <d v="2011-11-07T00:00:00"/>
    <x v="620"/>
    <s v="United States"/>
    <s v="Seattle"/>
    <x v="1"/>
    <x v="3"/>
    <x v="386"/>
    <n v="52.79"/>
    <n v="1"/>
    <x v="1453"/>
    <s v="2011-11"/>
    <n v="5"/>
    <n v="47.606209499999999"/>
    <n v="-122.3320708"/>
  </r>
  <r>
    <s v="CA-2014-122945"/>
    <x v="364"/>
    <d v="2014-11-23T00:00:00"/>
    <x v="498"/>
    <s v="United States"/>
    <s v="Roseville"/>
    <x v="0"/>
    <x v="1"/>
    <x v="903"/>
    <n v="17.309999999999999"/>
    <n v="3"/>
    <x v="1812"/>
    <s v="2014-11"/>
    <n v="6"/>
    <n v="38.752123500000003"/>
    <n v="-121.2880059"/>
  </r>
  <r>
    <s v="CA-2012-164567"/>
    <x v="455"/>
    <d v="2012-06-19T00:00:00"/>
    <x v="45"/>
    <s v="United States"/>
    <s v="Los Angeles"/>
    <x v="0"/>
    <x v="3"/>
    <x v="199"/>
    <n v="225.58"/>
    <n v="3"/>
    <x v="1813"/>
    <s v="2012-06"/>
    <n v="4"/>
    <n v="34.052234200000001"/>
    <n v="-118.24368490000001"/>
  </r>
  <r>
    <s v="CA-2011-131947"/>
    <x v="457"/>
    <d v="2011-09-22T00:00:00"/>
    <x v="127"/>
    <s v="United States"/>
    <s v="Springfield"/>
    <x v="4"/>
    <x v="2"/>
    <x v="1017"/>
    <n v="5.25"/>
    <n v="2"/>
    <x v="1814"/>
    <s v="2011-09"/>
    <n v="5"/>
    <n v="44.046236200000003"/>
    <n v="-123.0220289"/>
  </r>
  <r>
    <s v="CA-2011-131947"/>
    <x v="457"/>
    <d v="2011-09-22T00:00:00"/>
    <x v="127"/>
    <s v="United States"/>
    <s v="Springfield"/>
    <x v="4"/>
    <x v="2"/>
    <x v="1354"/>
    <n v="38.26"/>
    <n v="3"/>
    <x v="385"/>
    <s v="2011-09"/>
    <n v="5"/>
    <n v="44.046236200000003"/>
    <n v="-123.0220289"/>
  </r>
  <r>
    <s v="CA-2011-131947"/>
    <x v="457"/>
    <d v="2011-09-22T00:00:00"/>
    <x v="127"/>
    <s v="United States"/>
    <s v="Springfield"/>
    <x v="4"/>
    <x v="9"/>
    <x v="890"/>
    <n v="40.24"/>
    <n v="5"/>
    <x v="1815"/>
    <s v="2011-09"/>
    <n v="5"/>
    <n v="44.046236200000003"/>
    <n v="-123.0220289"/>
  </r>
  <r>
    <s v="CA-2011-131947"/>
    <x v="457"/>
    <d v="2011-09-22T00:00:00"/>
    <x v="127"/>
    <s v="United States"/>
    <s v="Springfield"/>
    <x v="4"/>
    <x v="16"/>
    <x v="1355"/>
    <n v="29.93"/>
    <n v="5"/>
    <x v="1816"/>
    <s v="2011-09"/>
    <n v="5"/>
    <n v="44.046236200000003"/>
    <n v="-123.0220289"/>
  </r>
  <r>
    <s v="CA-2011-131947"/>
    <x v="457"/>
    <d v="2011-09-22T00:00:00"/>
    <x v="127"/>
    <s v="United States"/>
    <s v="Springfield"/>
    <x v="4"/>
    <x v="9"/>
    <x v="416"/>
    <n v="148.69999999999999"/>
    <n v="6"/>
    <x v="1817"/>
    <s v="2011-09"/>
    <n v="5"/>
    <n v="44.046236200000003"/>
    <n v="-123.0220289"/>
  </r>
  <r>
    <s v="CA-2011-131947"/>
    <x v="457"/>
    <d v="2011-09-22T00:00:00"/>
    <x v="127"/>
    <s v="United States"/>
    <s v="Springfield"/>
    <x v="4"/>
    <x v="8"/>
    <x v="17"/>
    <n v="55.92"/>
    <n v="10"/>
    <x v="1573"/>
    <s v="2011-09"/>
    <n v="5"/>
    <n v="44.046236200000003"/>
    <n v="-123.0220289"/>
  </r>
  <r>
    <s v="CA-2014-163209"/>
    <x v="433"/>
    <d v="2014-05-08T00:00:00"/>
    <x v="193"/>
    <s v="United States"/>
    <s v="San Francisco"/>
    <x v="0"/>
    <x v="9"/>
    <x v="445"/>
    <n v="25.92"/>
    <n v="4"/>
    <x v="327"/>
    <s v="2014-05"/>
    <n v="4"/>
    <n v="37.774929499999999"/>
    <n v="-122.4194155"/>
  </r>
  <r>
    <s v="CA-2014-163209"/>
    <x v="433"/>
    <d v="2014-05-08T00:00:00"/>
    <x v="193"/>
    <s v="United States"/>
    <s v="San Francisco"/>
    <x v="0"/>
    <x v="2"/>
    <x v="1356"/>
    <n v="22.96"/>
    <n v="7"/>
    <x v="1334"/>
    <s v="2014-05"/>
    <n v="4"/>
    <n v="37.774929499999999"/>
    <n v="-122.4194155"/>
  </r>
  <r>
    <s v="CA-2011-133354"/>
    <x v="728"/>
    <d v="2011-02-25T00:00:00"/>
    <x v="239"/>
    <s v="United States"/>
    <s v="Moreno Valley"/>
    <x v="0"/>
    <x v="9"/>
    <x v="325"/>
    <n v="19.440000000000001"/>
    <n v="3"/>
    <x v="177"/>
    <s v="2011-02"/>
    <n v="2"/>
    <n v="33.942465800000001"/>
    <n v="-117.2296717"/>
  </r>
  <r>
    <s v="CA-2014-151225"/>
    <x v="468"/>
    <d v="2014-10-30T00:00:00"/>
    <x v="327"/>
    <s v="United States"/>
    <s v="Los Angeles"/>
    <x v="0"/>
    <x v="6"/>
    <x v="6"/>
    <n v="189.58"/>
    <n v="1"/>
    <x v="885"/>
    <s v="2014-10"/>
    <n v="2"/>
    <n v="34.052234200000001"/>
    <n v="-118.24368490000001"/>
  </r>
  <r>
    <s v="CA-2014-151225"/>
    <x v="468"/>
    <d v="2014-10-30T00:00:00"/>
    <x v="327"/>
    <s v="United States"/>
    <s v="Los Angeles"/>
    <x v="0"/>
    <x v="3"/>
    <x v="1165"/>
    <n v="71.959999999999994"/>
    <n v="5"/>
    <x v="304"/>
    <s v="2014-10"/>
    <n v="2"/>
    <n v="34.052234200000001"/>
    <n v="-118.24368490000001"/>
  </r>
  <r>
    <s v="US-2011-144078"/>
    <x v="266"/>
    <d v="2011-11-29T00:00:00"/>
    <x v="474"/>
    <s v="United States"/>
    <s v="Los Angeles"/>
    <x v="0"/>
    <x v="3"/>
    <x v="236"/>
    <n v="539.91999999999996"/>
    <n v="5"/>
    <x v="767"/>
    <s v="2011-11"/>
    <n v="4"/>
    <n v="34.052234200000001"/>
    <n v="-118.24368490000001"/>
  </r>
  <r>
    <s v="US-2011-144078"/>
    <x v="266"/>
    <d v="2011-11-29T00:00:00"/>
    <x v="474"/>
    <s v="United States"/>
    <s v="Los Angeles"/>
    <x v="0"/>
    <x v="10"/>
    <x v="228"/>
    <n v="725.34"/>
    <n v="4"/>
    <x v="264"/>
    <s v="2011-11"/>
    <n v="4"/>
    <n v="34.052234200000001"/>
    <n v="-118.24368490000001"/>
  </r>
  <r>
    <s v="US-2011-144078"/>
    <x v="266"/>
    <d v="2011-11-29T00:00:00"/>
    <x v="474"/>
    <s v="United States"/>
    <s v="Los Angeles"/>
    <x v="0"/>
    <x v="2"/>
    <x v="57"/>
    <n v="7.44"/>
    <n v="3"/>
    <x v="263"/>
    <s v="2011-11"/>
    <n v="4"/>
    <n v="34.052234200000001"/>
    <n v="-118.24368490000001"/>
  </r>
  <r>
    <s v="US-2012-159499"/>
    <x v="414"/>
    <d v="2012-11-23T00:00:00"/>
    <x v="116"/>
    <s v="United States"/>
    <s v="Phoenix"/>
    <x v="3"/>
    <x v="5"/>
    <x v="801"/>
    <n v="325.63"/>
    <n v="6"/>
    <x v="1818"/>
    <s v="2012-11"/>
    <n v="2"/>
    <n v="33.448377100000002"/>
    <n v="-112.0740373"/>
  </r>
  <r>
    <s v="US-2012-159499"/>
    <x v="414"/>
    <d v="2012-11-23T00:00:00"/>
    <x v="116"/>
    <s v="United States"/>
    <s v="Phoenix"/>
    <x v="3"/>
    <x v="8"/>
    <x v="1357"/>
    <n v="23.34"/>
    <n v="2"/>
    <x v="1819"/>
    <s v="2012-11"/>
    <n v="2"/>
    <n v="33.448377100000002"/>
    <n v="-112.0740373"/>
  </r>
  <r>
    <s v="US-2012-159499"/>
    <x v="414"/>
    <d v="2012-11-23T00:00:00"/>
    <x v="116"/>
    <s v="United States"/>
    <s v="Phoenix"/>
    <x v="3"/>
    <x v="0"/>
    <x v="1358"/>
    <n v="16.52"/>
    <n v="5"/>
    <x v="1820"/>
    <s v="2012-11"/>
    <n v="2"/>
    <n v="33.448377100000002"/>
    <n v="-112.0740373"/>
  </r>
  <r>
    <s v="US-2013-157490"/>
    <x v="729"/>
    <d v="2013-10-08T00:00:00"/>
    <x v="618"/>
    <s v="United States"/>
    <s v="Pueblo"/>
    <x v="5"/>
    <x v="16"/>
    <x v="1359"/>
    <n v="703.71"/>
    <n v="6"/>
    <x v="1821"/>
    <s v="2013-10"/>
    <n v="1"/>
    <n v="38.254447200000001"/>
    <n v="-104.6091409"/>
  </r>
  <r>
    <s v="US-2013-157490"/>
    <x v="729"/>
    <d v="2013-10-08T00:00:00"/>
    <x v="618"/>
    <s v="United States"/>
    <s v="Pueblo"/>
    <x v="5"/>
    <x v="4"/>
    <x v="1311"/>
    <n v="17.899999999999999"/>
    <n v="4"/>
    <x v="1822"/>
    <s v="2013-10"/>
    <n v="1"/>
    <n v="38.254447200000001"/>
    <n v="-104.6091409"/>
  </r>
  <r>
    <s v="US-2013-157490"/>
    <x v="729"/>
    <d v="2013-10-08T00:00:00"/>
    <x v="618"/>
    <s v="United States"/>
    <s v="Pueblo"/>
    <x v="5"/>
    <x v="4"/>
    <x v="531"/>
    <n v="11.98"/>
    <n v="4"/>
    <x v="1823"/>
    <s v="2013-10"/>
    <n v="1"/>
    <n v="38.254447200000001"/>
    <n v="-104.6091409"/>
  </r>
  <r>
    <s v="US-2013-157490"/>
    <x v="729"/>
    <d v="2013-10-08T00:00:00"/>
    <x v="618"/>
    <s v="United States"/>
    <s v="Pueblo"/>
    <x v="5"/>
    <x v="8"/>
    <x v="1360"/>
    <n v="67.959999999999994"/>
    <n v="5"/>
    <x v="1268"/>
    <s v="2013-10"/>
    <n v="1"/>
    <n v="38.254447200000001"/>
    <n v="-104.6091409"/>
  </r>
  <r>
    <s v="CA-2012-161452"/>
    <x v="730"/>
    <d v="2012-04-11T00:00:00"/>
    <x v="621"/>
    <s v="United States"/>
    <s v="Los Angeles"/>
    <x v="0"/>
    <x v="10"/>
    <x v="329"/>
    <n v="892.22"/>
    <n v="3"/>
    <x v="331"/>
    <s v="2012-04"/>
    <n v="6"/>
    <n v="34.052234200000001"/>
    <n v="-118.24368490000001"/>
  </r>
  <r>
    <s v="CA-2013-138968"/>
    <x v="731"/>
    <d v="2013-03-17T00:00:00"/>
    <x v="505"/>
    <s v="United States"/>
    <s v="San Francisco"/>
    <x v="0"/>
    <x v="4"/>
    <x v="1361"/>
    <n v="4.54"/>
    <n v="2"/>
    <x v="1824"/>
    <s v="2013-03"/>
    <n v="1"/>
    <n v="37.774929499999999"/>
    <n v="-122.4194155"/>
  </r>
  <r>
    <s v="CA-2013-138968"/>
    <x v="731"/>
    <d v="2013-03-17T00:00:00"/>
    <x v="505"/>
    <s v="United States"/>
    <s v="San Francisco"/>
    <x v="0"/>
    <x v="10"/>
    <x v="1362"/>
    <n v="1352.03"/>
    <n v="4"/>
    <x v="455"/>
    <s v="2013-03"/>
    <n v="1"/>
    <n v="37.774929499999999"/>
    <n v="-122.4194155"/>
  </r>
  <r>
    <s v="CA-2012-107685"/>
    <x v="732"/>
    <d v="2012-12-02T00:00:00"/>
    <x v="323"/>
    <s v="United States"/>
    <s v="Las Vegas"/>
    <x v="7"/>
    <x v="1"/>
    <x v="1169"/>
    <n v="80.959999999999994"/>
    <n v="4"/>
    <x v="1475"/>
    <s v="2012-11"/>
    <n v="2"/>
    <n v="36.171562999999999"/>
    <n v="-115.1391009"/>
  </r>
  <r>
    <s v="CA-2012-107685"/>
    <x v="732"/>
    <d v="2012-12-02T00:00:00"/>
    <x v="323"/>
    <s v="United States"/>
    <s v="Las Vegas"/>
    <x v="7"/>
    <x v="9"/>
    <x v="1291"/>
    <n v="25.92"/>
    <n v="4"/>
    <x v="327"/>
    <s v="2012-11"/>
    <n v="2"/>
    <n v="36.171562999999999"/>
    <n v="-115.1391009"/>
  </r>
  <r>
    <s v="US-2011-120740"/>
    <x v="733"/>
    <d v="2011-04-15T00:00:00"/>
    <x v="622"/>
    <s v="United States"/>
    <s v="Los Angeles"/>
    <x v="0"/>
    <x v="5"/>
    <x v="241"/>
    <n v="106.96"/>
    <n v="2"/>
    <x v="477"/>
    <s v="2011-04"/>
    <n v="0"/>
    <n v="34.052234200000001"/>
    <n v="-118.24368490000001"/>
  </r>
  <r>
    <s v="US-2011-120740"/>
    <x v="733"/>
    <d v="2011-04-15T00:00:00"/>
    <x v="622"/>
    <s v="United States"/>
    <s v="Los Angeles"/>
    <x v="0"/>
    <x v="1"/>
    <x v="83"/>
    <n v="187.76"/>
    <n v="4"/>
    <x v="1825"/>
    <s v="2011-04"/>
    <n v="0"/>
    <n v="34.052234200000001"/>
    <n v="-118.24368490000001"/>
  </r>
  <r>
    <s v="US-2014-141509"/>
    <x v="613"/>
    <d v="2014-10-02T00:00:00"/>
    <x v="623"/>
    <s v="United States"/>
    <s v="Los Angeles"/>
    <x v="0"/>
    <x v="2"/>
    <x v="491"/>
    <n v="99.2"/>
    <n v="5"/>
    <x v="516"/>
    <s v="2014-09"/>
    <n v="2"/>
    <n v="34.052234200000001"/>
    <n v="-118.24368490000001"/>
  </r>
  <r>
    <s v="CA-2014-133487"/>
    <x v="734"/>
    <d v="2014-05-10T00:00:00"/>
    <x v="624"/>
    <s v="United States"/>
    <s v="Rancho Cucamonga"/>
    <x v="0"/>
    <x v="5"/>
    <x v="1363"/>
    <n v="152.94"/>
    <n v="3"/>
    <x v="1826"/>
    <s v="2014-05"/>
    <n v="3"/>
    <n v="34.106398899999988"/>
    <n v="-117.59310840000001"/>
  </r>
  <r>
    <s v="CA-2011-102330"/>
    <x v="469"/>
    <d v="2012-01-03T00:00:00"/>
    <x v="496"/>
    <s v="United States"/>
    <s v="Brentwood"/>
    <x v="0"/>
    <x v="0"/>
    <x v="143"/>
    <n v="88.8"/>
    <n v="6"/>
    <x v="1827"/>
    <s v="2011-12"/>
    <n v="5"/>
    <n v="37.931868000000001"/>
    <n v="-121.69578629999999"/>
  </r>
  <r>
    <s v="CA-2011-102330"/>
    <x v="469"/>
    <d v="2012-01-03T00:00:00"/>
    <x v="496"/>
    <s v="United States"/>
    <s v="Brentwood"/>
    <x v="0"/>
    <x v="3"/>
    <x v="582"/>
    <n v="319.97000000000003"/>
    <n v="4"/>
    <x v="628"/>
    <s v="2011-12"/>
    <n v="5"/>
    <n v="37.931868000000001"/>
    <n v="-121.69578629999999"/>
  </r>
  <r>
    <s v="CA-2013-118899"/>
    <x v="228"/>
    <d v="2013-03-23T00:00:00"/>
    <x v="260"/>
    <s v="United States"/>
    <s v="Seattle"/>
    <x v="1"/>
    <x v="10"/>
    <x v="1280"/>
    <n v="167.89"/>
    <n v="7"/>
    <x v="1828"/>
    <s v="2013-03"/>
    <n v="0"/>
    <n v="47.606209499999999"/>
    <n v="-122.3320708"/>
  </r>
  <r>
    <s v="CA-2014-100237"/>
    <x v="175"/>
    <d v="2014-10-20T00:00:00"/>
    <x v="625"/>
    <s v="United States"/>
    <s v="Orem"/>
    <x v="2"/>
    <x v="2"/>
    <x v="1364"/>
    <n v="11.68"/>
    <n v="2"/>
    <x v="1650"/>
    <s v="2014-10"/>
    <n v="4"/>
    <n v="40.296897899999998"/>
    <n v="-111.6946475"/>
  </r>
  <r>
    <s v="US-2012-142811"/>
    <x v="612"/>
    <d v="2012-04-07T00:00:00"/>
    <x v="125"/>
    <s v="United States"/>
    <s v="Mesa"/>
    <x v="3"/>
    <x v="3"/>
    <x v="851"/>
    <n v="87.8"/>
    <n v="5"/>
    <x v="1829"/>
    <s v="2012-04"/>
    <n v="5"/>
    <n v="33.4151843"/>
    <n v="-111.8314724"/>
  </r>
  <r>
    <s v="CA-2011-150203"/>
    <x v="9"/>
    <d v="2011-12-07T00:00:00"/>
    <x v="626"/>
    <s v="United States"/>
    <s v="Los Angeles"/>
    <x v="0"/>
    <x v="5"/>
    <x v="1263"/>
    <n v="250.26"/>
    <n v="6"/>
    <x v="1830"/>
    <s v="2011-12"/>
    <n v="2"/>
    <n v="34.052234200000001"/>
    <n v="-118.24368490000001"/>
  </r>
  <r>
    <s v="CA-2012-149636"/>
    <x v="735"/>
    <d v="2012-01-12T00:00:00"/>
    <x v="236"/>
    <s v="United States"/>
    <s v="Colorado Springs"/>
    <x v="5"/>
    <x v="9"/>
    <x v="1365"/>
    <n v="29.6"/>
    <n v="5"/>
    <x v="1831"/>
    <s v="2012-01"/>
    <n v="6"/>
    <n v="38.833881599999998"/>
    <n v="-104.8213634"/>
  </r>
  <r>
    <s v="CA-2012-149636"/>
    <x v="735"/>
    <d v="2012-01-12T00:00:00"/>
    <x v="236"/>
    <s v="United States"/>
    <s v="Colorado Springs"/>
    <x v="5"/>
    <x v="4"/>
    <x v="188"/>
    <n v="1.94"/>
    <n v="2"/>
    <x v="1832"/>
    <s v="2012-01"/>
    <n v="6"/>
    <n v="38.833881599999998"/>
    <n v="-104.8213634"/>
  </r>
  <r>
    <s v="US-2014-146213"/>
    <x v="586"/>
    <d v="2014-09-15T00:00:00"/>
    <x v="521"/>
    <s v="United States"/>
    <s v="Los Angeles"/>
    <x v="0"/>
    <x v="8"/>
    <x v="1264"/>
    <n v="159.96"/>
    <n v="4"/>
    <x v="1833"/>
    <s v="2014-09"/>
    <n v="5"/>
    <n v="34.052234200000001"/>
    <n v="-118.24368490000001"/>
  </r>
  <r>
    <s v="US-2014-138086"/>
    <x v="331"/>
    <d v="2014-04-21T00:00:00"/>
    <x v="211"/>
    <s v="United States"/>
    <s v="San Francisco"/>
    <x v="0"/>
    <x v="5"/>
    <x v="1366"/>
    <n v="40.74"/>
    <n v="3"/>
    <x v="1752"/>
    <s v="2014-04"/>
    <n v="4"/>
    <n v="37.774929499999999"/>
    <n v="-122.4194155"/>
  </r>
  <r>
    <s v="CA-2014-104850"/>
    <x v="736"/>
    <d v="2014-06-20T00:00:00"/>
    <x v="21"/>
    <s v="United States"/>
    <s v="Seattle"/>
    <x v="1"/>
    <x v="10"/>
    <x v="1287"/>
    <n v="291.14"/>
    <n v="4"/>
    <x v="1834"/>
    <s v="2014-06"/>
    <n v="6"/>
    <n v="47.606209499999999"/>
    <n v="-122.3320708"/>
  </r>
  <r>
    <s v="CA-2014-134418"/>
    <x v="628"/>
    <d v="2014-09-21T00:00:00"/>
    <x v="259"/>
    <s v="United States"/>
    <s v="Seattle"/>
    <x v="1"/>
    <x v="2"/>
    <x v="975"/>
    <n v="12.42"/>
    <n v="3"/>
    <x v="567"/>
    <s v="2014-09"/>
    <n v="5"/>
    <n v="47.606209499999999"/>
    <n v="-122.3320708"/>
  </r>
  <r>
    <s v="US-2013-106313"/>
    <x v="535"/>
    <d v="2013-08-27T00:00:00"/>
    <x v="627"/>
    <s v="United States"/>
    <s v="Seattle"/>
    <x v="1"/>
    <x v="9"/>
    <x v="251"/>
    <n v="19.440000000000001"/>
    <n v="3"/>
    <x v="177"/>
    <s v="2013-08"/>
    <n v="4"/>
    <n v="47.606209499999999"/>
    <n v="-122.3320708"/>
  </r>
  <r>
    <s v="CA-2011-154781"/>
    <x v="504"/>
    <d v="2011-11-26T00:00:00"/>
    <x v="551"/>
    <s v="United States"/>
    <s v="San Francisco"/>
    <x v="0"/>
    <x v="9"/>
    <x v="1008"/>
    <n v="6.58"/>
    <n v="2"/>
    <x v="689"/>
    <s v="2011-11"/>
    <n v="5"/>
    <n v="37.774929499999999"/>
    <n v="-122.4194155"/>
  </r>
  <r>
    <s v="CA-2011-154781"/>
    <x v="504"/>
    <d v="2011-11-26T00:00:00"/>
    <x v="551"/>
    <s v="United States"/>
    <s v="San Francisco"/>
    <x v="0"/>
    <x v="8"/>
    <x v="1138"/>
    <n v="94.99"/>
    <n v="1"/>
    <x v="1835"/>
    <s v="2011-11"/>
    <n v="5"/>
    <n v="37.774929499999999"/>
    <n v="-122.4194155"/>
  </r>
  <r>
    <s v="CA-2012-147816"/>
    <x v="536"/>
    <d v="2012-09-26T00:00:00"/>
    <x v="628"/>
    <s v="United States"/>
    <s v="Tucson"/>
    <x v="3"/>
    <x v="3"/>
    <x v="851"/>
    <n v="35.119999999999997"/>
    <n v="2"/>
    <x v="1836"/>
    <s v="2012-09"/>
    <n v="2"/>
    <n v="32.253978699999998"/>
    <n v="-110.9741769"/>
  </r>
  <r>
    <s v="CA-2014-105326"/>
    <x v="269"/>
    <d v="2014-08-28T00:00:00"/>
    <x v="269"/>
    <s v="United States"/>
    <s v="Los Angeles"/>
    <x v="0"/>
    <x v="9"/>
    <x v="1171"/>
    <n v="25.92"/>
    <n v="4"/>
    <x v="327"/>
    <s v="2014-08"/>
    <n v="7"/>
    <n v="34.052234200000001"/>
    <n v="-118.24368490000001"/>
  </r>
  <r>
    <s v="CA-2014-156391"/>
    <x v="724"/>
    <d v="2014-09-29T00:00:00"/>
    <x v="629"/>
    <s v="United States"/>
    <s v="Salem"/>
    <x v="4"/>
    <x v="2"/>
    <x v="679"/>
    <n v="2.2200000000000002"/>
    <n v="1"/>
    <x v="1157"/>
    <s v="2014-09"/>
    <n v="2"/>
    <n v="44.942897500000001"/>
    <n v="-123.03509630000001"/>
  </r>
  <r>
    <s v="CA-2012-169299"/>
    <x v="737"/>
    <d v="2012-08-26T00:00:00"/>
    <x v="410"/>
    <s v="United States"/>
    <s v="Portland"/>
    <x v="4"/>
    <x v="2"/>
    <x v="23"/>
    <n v="7.15"/>
    <n v="3"/>
    <x v="437"/>
    <s v="2012-08"/>
    <n v="2"/>
    <n v="45.515231999999997"/>
    <n v="-122.6783853"/>
  </r>
  <r>
    <s v="CA-2013-155978"/>
    <x v="738"/>
    <d v="2013-08-02T00:00:00"/>
    <x v="382"/>
    <s v="United States"/>
    <s v="Riverside"/>
    <x v="0"/>
    <x v="3"/>
    <x v="1200"/>
    <n v="1039.73"/>
    <n v="2"/>
    <x v="1837"/>
    <s v="2013-08"/>
    <n v="0"/>
    <n v="33.980600500000001"/>
    <n v="-117.37549420000001"/>
  </r>
  <r>
    <s v="CA-2013-155978"/>
    <x v="738"/>
    <d v="2013-08-02T00:00:00"/>
    <x v="382"/>
    <s v="United States"/>
    <s v="Riverside"/>
    <x v="0"/>
    <x v="5"/>
    <x v="5"/>
    <n v="45.96"/>
    <n v="2"/>
    <x v="579"/>
    <s v="2013-08"/>
    <n v="0"/>
    <n v="33.980600500000001"/>
    <n v="-117.37549420000001"/>
  </r>
  <r>
    <s v="CA-2013-152800"/>
    <x v="739"/>
    <d v="2013-04-16T00:00:00"/>
    <x v="423"/>
    <s v="United States"/>
    <s v="San Francisco"/>
    <x v="0"/>
    <x v="13"/>
    <x v="63"/>
    <n v="6.12"/>
    <n v="3"/>
    <x v="316"/>
    <s v="2013-04"/>
    <n v="2"/>
    <n v="37.774929499999999"/>
    <n v="-122.4194155"/>
  </r>
  <r>
    <s v="CA-2011-166961"/>
    <x v="164"/>
    <d v="2011-12-31T00:00:00"/>
    <x v="228"/>
    <s v="United States"/>
    <s v="Moreno Valley"/>
    <x v="0"/>
    <x v="5"/>
    <x v="57"/>
    <n v="10.98"/>
    <n v="1"/>
    <x v="468"/>
    <s v="2011-12"/>
    <n v="4"/>
    <n v="33.942465800000001"/>
    <n v="-117.2296717"/>
  </r>
  <r>
    <s v="CA-2011-166961"/>
    <x v="164"/>
    <d v="2011-12-31T00:00:00"/>
    <x v="228"/>
    <s v="United States"/>
    <s v="Moreno Valley"/>
    <x v="0"/>
    <x v="11"/>
    <x v="57"/>
    <n v="7.86"/>
    <n v="3"/>
    <x v="622"/>
    <s v="2011-12"/>
    <n v="4"/>
    <n v="33.942465800000001"/>
    <n v="-117.2296717"/>
  </r>
  <r>
    <s v="CA-2011-166961"/>
    <x v="164"/>
    <d v="2011-12-31T00:00:00"/>
    <x v="228"/>
    <s v="United States"/>
    <s v="Moreno Valley"/>
    <x v="0"/>
    <x v="7"/>
    <x v="159"/>
    <n v="51.45"/>
    <n v="3"/>
    <x v="157"/>
    <s v="2011-12"/>
    <n v="4"/>
    <n v="33.942465800000001"/>
    <n v="-117.2296717"/>
  </r>
  <r>
    <s v="CA-2011-166961"/>
    <x v="164"/>
    <d v="2011-12-31T00:00:00"/>
    <x v="228"/>
    <s v="United States"/>
    <s v="Moreno Valley"/>
    <x v="0"/>
    <x v="4"/>
    <x v="1178"/>
    <n v="37.06"/>
    <n v="3"/>
    <x v="1838"/>
    <s v="2011-12"/>
    <n v="4"/>
    <n v="33.942465800000001"/>
    <n v="-117.2296717"/>
  </r>
  <r>
    <s v="CA-2012-127481"/>
    <x v="111"/>
    <d v="2012-12-15T00:00:00"/>
    <x v="415"/>
    <s v="United States"/>
    <s v="Las Vegas"/>
    <x v="7"/>
    <x v="9"/>
    <x v="965"/>
    <n v="32.4"/>
    <n v="5"/>
    <x v="1839"/>
    <s v="2012-12"/>
    <n v="3"/>
    <n v="36.171562999999999"/>
    <n v="-115.1391009"/>
  </r>
  <r>
    <s v="CA-2012-127481"/>
    <x v="111"/>
    <d v="2012-12-15T00:00:00"/>
    <x v="415"/>
    <s v="United States"/>
    <s v="Las Vegas"/>
    <x v="7"/>
    <x v="9"/>
    <x v="1305"/>
    <n v="97.88"/>
    <n v="2"/>
    <x v="1840"/>
    <s v="2012-12"/>
    <n v="3"/>
    <n v="36.171562999999999"/>
    <n v="-115.1391009"/>
  </r>
  <r>
    <s v="CA-2011-143637"/>
    <x v="740"/>
    <d v="2011-03-29T00:00:00"/>
    <x v="145"/>
    <s v="United States"/>
    <s v="Fresno"/>
    <x v="0"/>
    <x v="1"/>
    <x v="1169"/>
    <n v="40.479999999999997"/>
    <n v="2"/>
    <x v="1841"/>
    <s v="2011-03"/>
    <n v="5"/>
    <n v="36.737798099999999"/>
    <n v="-119.78712470000001"/>
  </r>
  <r>
    <s v="US-2014-109316"/>
    <x v="741"/>
    <d v="2014-06-11T00:00:00"/>
    <x v="630"/>
    <s v="United States"/>
    <s v="Los Angeles"/>
    <x v="0"/>
    <x v="15"/>
    <x v="1367"/>
    <n v="1497.67"/>
    <n v="2"/>
    <x v="1842"/>
    <s v="2014-06"/>
    <n v="2"/>
    <n v="34.052234200000001"/>
    <n v="-118.24368490000001"/>
  </r>
  <r>
    <s v="US-2014-109316"/>
    <x v="741"/>
    <d v="2014-06-11T00:00:00"/>
    <x v="630"/>
    <s v="United States"/>
    <s v="Los Angeles"/>
    <x v="0"/>
    <x v="3"/>
    <x v="1368"/>
    <n v="17.52"/>
    <n v="2"/>
    <x v="1843"/>
    <s v="2014-06"/>
    <n v="2"/>
    <n v="34.052234200000001"/>
    <n v="-118.24368490000001"/>
  </r>
  <r>
    <s v="CA-2013-138478"/>
    <x v="155"/>
    <d v="2013-10-27T00:00:00"/>
    <x v="397"/>
    <s v="United States"/>
    <s v="North Las Vegas"/>
    <x v="7"/>
    <x v="2"/>
    <x v="1369"/>
    <n v="113.22"/>
    <n v="3"/>
    <x v="1844"/>
    <s v="2013-10"/>
    <n v="5"/>
    <n v="36.198859200000001"/>
    <n v="-115.1175013"/>
  </r>
  <r>
    <s v="CA-2013-138478"/>
    <x v="155"/>
    <d v="2013-10-27T00:00:00"/>
    <x v="397"/>
    <s v="United States"/>
    <s v="North Las Vegas"/>
    <x v="7"/>
    <x v="9"/>
    <x v="1370"/>
    <n v="35.880000000000003"/>
    <n v="6"/>
    <x v="1441"/>
    <s v="2013-10"/>
    <n v="5"/>
    <n v="36.198859200000001"/>
    <n v="-115.1175013"/>
  </r>
  <r>
    <s v="CA-2013-138478"/>
    <x v="155"/>
    <d v="2013-10-27T00:00:00"/>
    <x v="397"/>
    <s v="United States"/>
    <s v="North Las Vegas"/>
    <x v="7"/>
    <x v="4"/>
    <x v="1371"/>
    <n v="4535.9799999999996"/>
    <n v="3"/>
    <x v="1845"/>
    <s v="2013-10"/>
    <n v="5"/>
    <n v="36.198859200000001"/>
    <n v="-115.1175013"/>
  </r>
  <r>
    <s v="CA-2014-150469"/>
    <x v="742"/>
    <d v="2014-01-31T00:00:00"/>
    <x v="57"/>
    <s v="United States"/>
    <s v="San Francisco"/>
    <x v="0"/>
    <x v="11"/>
    <x v="454"/>
    <n v="11.84"/>
    <n v="8"/>
    <x v="1846"/>
    <s v="2014-01"/>
    <n v="4"/>
    <n v="37.774929499999999"/>
    <n v="-122.4194155"/>
  </r>
  <r>
    <s v="CA-2011-125150"/>
    <x v="743"/>
    <d v="2011-05-23T00:00:00"/>
    <x v="631"/>
    <s v="United States"/>
    <s v="Los Angeles"/>
    <x v="0"/>
    <x v="10"/>
    <x v="1094"/>
    <n v="232.88"/>
    <n v="5"/>
    <x v="1847"/>
    <s v="2011-05"/>
    <n v="7"/>
    <n v="34.052234200000001"/>
    <n v="-118.24368490000001"/>
  </r>
  <r>
    <s v="CA-2012-137302"/>
    <x v="744"/>
    <d v="2012-05-01T00:00:00"/>
    <x v="580"/>
    <s v="United States"/>
    <s v="San Diego"/>
    <x v="0"/>
    <x v="10"/>
    <x v="664"/>
    <n v="63.94"/>
    <n v="3"/>
    <x v="1848"/>
    <s v="2012-04"/>
    <n v="5"/>
    <n v="32.715738000000002"/>
    <n v="-117.1610838"/>
  </r>
  <r>
    <s v="CA-2012-137302"/>
    <x v="744"/>
    <d v="2012-05-01T00:00:00"/>
    <x v="580"/>
    <s v="United States"/>
    <s v="San Diego"/>
    <x v="0"/>
    <x v="2"/>
    <x v="705"/>
    <n v="59.52"/>
    <n v="3"/>
    <x v="798"/>
    <s v="2012-04"/>
    <n v="5"/>
    <n v="32.715738000000002"/>
    <n v="-117.1610838"/>
  </r>
  <r>
    <s v="CA-2012-137302"/>
    <x v="744"/>
    <d v="2012-05-01T00:00:00"/>
    <x v="580"/>
    <s v="United States"/>
    <s v="San Diego"/>
    <x v="0"/>
    <x v="3"/>
    <x v="1167"/>
    <n v="311.98"/>
    <n v="3"/>
    <x v="1684"/>
    <s v="2012-04"/>
    <n v="5"/>
    <n v="32.715738000000002"/>
    <n v="-117.1610838"/>
  </r>
  <r>
    <s v="CA-2012-137302"/>
    <x v="744"/>
    <d v="2012-05-01T00:00:00"/>
    <x v="580"/>
    <s v="United States"/>
    <s v="San Diego"/>
    <x v="0"/>
    <x v="4"/>
    <x v="939"/>
    <n v="50.35"/>
    <n v="3"/>
    <x v="1632"/>
    <s v="2012-04"/>
    <n v="5"/>
    <n v="32.715738000000002"/>
    <n v="-117.1610838"/>
  </r>
  <r>
    <s v="CA-2012-106257"/>
    <x v="276"/>
    <d v="2012-04-17T00:00:00"/>
    <x v="509"/>
    <s v="United States"/>
    <s v="Los Angeles"/>
    <x v="0"/>
    <x v="6"/>
    <x v="1142"/>
    <n v="241.57"/>
    <n v="2"/>
    <x v="1849"/>
    <s v="2012-04"/>
    <n v="4"/>
    <n v="34.052234200000001"/>
    <n v="-118.24368490000001"/>
  </r>
  <r>
    <s v="CA-2012-106257"/>
    <x v="276"/>
    <d v="2012-04-17T00:00:00"/>
    <x v="509"/>
    <s v="United States"/>
    <s v="Los Angeles"/>
    <x v="0"/>
    <x v="3"/>
    <x v="1372"/>
    <n v="479.92"/>
    <n v="2"/>
    <x v="1850"/>
    <s v="2012-04"/>
    <n v="4"/>
    <n v="34.052234200000001"/>
    <n v="-118.24368490000001"/>
  </r>
  <r>
    <s v="CA-2012-149083"/>
    <x v="5"/>
    <d v="2012-09-30T00:00:00"/>
    <x v="19"/>
    <s v="United States"/>
    <s v="Seattle"/>
    <x v="1"/>
    <x v="10"/>
    <x v="604"/>
    <n v="307.14"/>
    <n v="4"/>
    <x v="1851"/>
    <s v="2012-09"/>
    <n v="5"/>
    <n v="47.606209499999999"/>
    <n v="-122.3320708"/>
  </r>
  <r>
    <s v="CA-2012-149083"/>
    <x v="5"/>
    <d v="2012-09-30T00:00:00"/>
    <x v="19"/>
    <s v="United States"/>
    <s v="Seattle"/>
    <x v="1"/>
    <x v="0"/>
    <x v="1373"/>
    <n v="12.6"/>
    <n v="2"/>
    <x v="480"/>
    <s v="2012-09"/>
    <n v="5"/>
    <n v="47.606209499999999"/>
    <n v="-122.3320708"/>
  </r>
  <r>
    <s v="CA-2012-149083"/>
    <x v="5"/>
    <d v="2012-09-30T00:00:00"/>
    <x v="19"/>
    <s v="United States"/>
    <s v="Seattle"/>
    <x v="1"/>
    <x v="8"/>
    <x v="1374"/>
    <n v="159.97999999999999"/>
    <n v="2"/>
    <x v="314"/>
    <s v="2012-09"/>
    <n v="5"/>
    <n v="47.606209499999999"/>
    <n v="-122.3320708"/>
  </r>
  <r>
    <s v="CA-2012-144890"/>
    <x v="634"/>
    <d v="2012-12-29T00:00:00"/>
    <x v="632"/>
    <s v="United States"/>
    <s v="Los Angeles"/>
    <x v="0"/>
    <x v="9"/>
    <x v="1375"/>
    <n v="9.9600000000000009"/>
    <n v="2"/>
    <x v="1852"/>
    <s v="2012-12"/>
    <n v="4"/>
    <n v="34.052234200000001"/>
    <n v="-118.24368490000001"/>
  </r>
  <r>
    <s v="CA-2012-142993"/>
    <x v="745"/>
    <d v="2012-10-17T00:00:00"/>
    <x v="263"/>
    <s v="United States"/>
    <s v="Seattle"/>
    <x v="1"/>
    <x v="8"/>
    <x v="472"/>
    <n v="17.899999999999999"/>
    <n v="2"/>
    <x v="489"/>
    <s v="2012-10"/>
    <n v="5"/>
    <n v="47.606209499999999"/>
    <n v="-122.3320708"/>
  </r>
  <r>
    <s v="CA-2012-142993"/>
    <x v="745"/>
    <d v="2012-10-17T00:00:00"/>
    <x v="263"/>
    <s v="United States"/>
    <s v="Seattle"/>
    <x v="1"/>
    <x v="7"/>
    <x v="1376"/>
    <n v="81.96"/>
    <n v="2"/>
    <x v="166"/>
    <s v="2012-10"/>
    <n v="5"/>
    <n v="47.606209499999999"/>
    <n v="-122.3320708"/>
  </r>
  <r>
    <s v="CA-2012-143364"/>
    <x v="746"/>
    <d v="2012-07-19T00:00:00"/>
    <x v="286"/>
    <s v="United States"/>
    <s v="Mesa"/>
    <x v="3"/>
    <x v="7"/>
    <x v="135"/>
    <n v="272.74"/>
    <n v="3"/>
    <x v="1853"/>
    <s v="2012-07"/>
    <n v="5"/>
    <n v="33.4151843"/>
    <n v="-111.8314724"/>
  </r>
  <r>
    <s v="CA-2012-143364"/>
    <x v="746"/>
    <d v="2012-07-19T00:00:00"/>
    <x v="286"/>
    <s v="United States"/>
    <s v="Mesa"/>
    <x v="3"/>
    <x v="9"/>
    <x v="1377"/>
    <n v="18.5"/>
    <n v="4"/>
    <x v="734"/>
    <s v="2012-07"/>
    <n v="5"/>
    <n v="33.4151843"/>
    <n v="-111.8314724"/>
  </r>
  <r>
    <s v="CA-2012-143364"/>
    <x v="746"/>
    <d v="2012-07-19T00:00:00"/>
    <x v="286"/>
    <s v="United States"/>
    <s v="Mesa"/>
    <x v="3"/>
    <x v="10"/>
    <x v="515"/>
    <n v="441.92"/>
    <n v="2"/>
    <x v="1854"/>
    <s v="2012-07"/>
    <n v="5"/>
    <n v="33.4151843"/>
    <n v="-111.8314724"/>
  </r>
  <r>
    <s v="CA-2012-143364"/>
    <x v="746"/>
    <d v="2012-07-19T00:00:00"/>
    <x v="286"/>
    <s v="United States"/>
    <s v="Mesa"/>
    <x v="3"/>
    <x v="15"/>
    <x v="1378"/>
    <n v="127.76"/>
    <n v="6"/>
    <x v="1855"/>
    <s v="2012-07"/>
    <n v="5"/>
    <n v="33.4151843"/>
    <n v="-111.8314724"/>
  </r>
  <r>
    <s v="CA-2011-100972"/>
    <x v="747"/>
    <d v="2011-11-24T00:00:00"/>
    <x v="633"/>
    <s v="United States"/>
    <s v="Salt Lake City"/>
    <x v="2"/>
    <x v="9"/>
    <x v="670"/>
    <n v="166.44"/>
    <n v="3"/>
    <x v="748"/>
    <s v="2011-11"/>
    <n v="5"/>
    <n v="40.760779300000003"/>
    <n v="-111.89104740000001"/>
  </r>
  <r>
    <s v="CA-2013-136994"/>
    <x v="748"/>
    <d v="2013-06-03T00:00:00"/>
    <x v="549"/>
    <s v="United States"/>
    <s v="Los Angeles"/>
    <x v="0"/>
    <x v="9"/>
    <x v="518"/>
    <n v="13.38"/>
    <n v="2"/>
    <x v="17"/>
    <s v="2013-05"/>
    <n v="6"/>
    <n v="34.052234200000001"/>
    <n v="-118.24368490000001"/>
  </r>
  <r>
    <s v="CA-2013-101672"/>
    <x v="749"/>
    <d v="2013-10-08T00:00:00"/>
    <x v="604"/>
    <s v="United States"/>
    <s v="Lake Forest"/>
    <x v="0"/>
    <x v="0"/>
    <x v="927"/>
    <n v="6.16"/>
    <n v="2"/>
    <x v="468"/>
    <s v="2013-10"/>
    <n v="4"/>
    <n v="33.646943700000001"/>
    <n v="-117.6861023"/>
  </r>
  <r>
    <s v="CA-2013-101672"/>
    <x v="749"/>
    <d v="2013-10-08T00:00:00"/>
    <x v="604"/>
    <s v="United States"/>
    <s v="Lake Forest"/>
    <x v="0"/>
    <x v="10"/>
    <x v="55"/>
    <n v="915.14"/>
    <n v="4"/>
    <x v="1568"/>
    <s v="2013-10"/>
    <n v="4"/>
    <n v="33.646943700000001"/>
    <n v="-117.6861023"/>
  </r>
  <r>
    <s v="CA-2013-101672"/>
    <x v="749"/>
    <d v="2013-10-08T00:00:00"/>
    <x v="604"/>
    <s v="United States"/>
    <s v="Lake Forest"/>
    <x v="0"/>
    <x v="9"/>
    <x v="1343"/>
    <n v="8.56"/>
    <n v="2"/>
    <x v="494"/>
    <s v="2013-10"/>
    <n v="4"/>
    <n v="33.646943700000001"/>
    <n v="-117.6861023"/>
  </r>
  <r>
    <s v="CA-2013-101672"/>
    <x v="749"/>
    <d v="2013-10-08T00:00:00"/>
    <x v="604"/>
    <s v="United States"/>
    <s v="Lake Forest"/>
    <x v="0"/>
    <x v="9"/>
    <x v="652"/>
    <n v="97.82"/>
    <n v="2"/>
    <x v="1856"/>
    <s v="2013-10"/>
    <n v="4"/>
    <n v="33.646943700000001"/>
    <n v="-117.6861023"/>
  </r>
  <r>
    <s v="CA-2014-168403"/>
    <x v="586"/>
    <d v="2014-09-16T00:00:00"/>
    <x v="186"/>
    <s v="United States"/>
    <s v="Portland"/>
    <x v="4"/>
    <x v="9"/>
    <x v="965"/>
    <n v="31.1"/>
    <n v="6"/>
    <x v="370"/>
    <s v="2014-09"/>
    <n v="6"/>
    <n v="45.515231999999997"/>
    <n v="-122.6783853"/>
  </r>
  <r>
    <s v="CA-2014-168403"/>
    <x v="586"/>
    <d v="2014-09-16T00:00:00"/>
    <x v="186"/>
    <s v="United States"/>
    <s v="Portland"/>
    <x v="4"/>
    <x v="5"/>
    <x v="1379"/>
    <n v="11.18"/>
    <n v="1"/>
    <x v="1302"/>
    <s v="2014-09"/>
    <n v="6"/>
    <n v="45.515231999999997"/>
    <n v="-122.6783853"/>
  </r>
  <r>
    <s v="CA-2014-118017"/>
    <x v="343"/>
    <d v="2014-12-07T00:00:00"/>
    <x v="14"/>
    <s v="United States"/>
    <s v="Thornton"/>
    <x v="5"/>
    <x v="2"/>
    <x v="586"/>
    <n v="13.34"/>
    <n v="6"/>
    <x v="1857"/>
    <s v="2014-12"/>
    <n v="3"/>
    <n v="39.8680412"/>
    <n v="-104.9719243"/>
  </r>
  <r>
    <s v="CA-2014-118017"/>
    <x v="343"/>
    <d v="2014-12-07T00:00:00"/>
    <x v="14"/>
    <s v="United States"/>
    <s v="Thornton"/>
    <x v="5"/>
    <x v="8"/>
    <x v="1241"/>
    <n v="76.75"/>
    <n v="6"/>
    <x v="1858"/>
    <s v="2014-12"/>
    <n v="3"/>
    <n v="39.8680412"/>
    <n v="-104.9719243"/>
  </r>
  <r>
    <s v="CA-2014-118017"/>
    <x v="343"/>
    <d v="2014-12-07T00:00:00"/>
    <x v="14"/>
    <s v="United States"/>
    <s v="Thornton"/>
    <x v="5"/>
    <x v="8"/>
    <x v="1241"/>
    <n v="102.34"/>
    <n v="8"/>
    <x v="1859"/>
    <s v="2014-12"/>
    <n v="3"/>
    <n v="39.8680412"/>
    <n v="-104.9719243"/>
  </r>
  <r>
    <s v="CA-2014-118017"/>
    <x v="343"/>
    <d v="2014-12-07T00:00:00"/>
    <x v="14"/>
    <s v="United States"/>
    <s v="Thornton"/>
    <x v="5"/>
    <x v="9"/>
    <x v="672"/>
    <n v="10.32"/>
    <n v="2"/>
    <x v="986"/>
    <s v="2014-12"/>
    <n v="3"/>
    <n v="39.8680412"/>
    <n v="-104.9719243"/>
  </r>
  <r>
    <s v="CA-2014-118017"/>
    <x v="343"/>
    <d v="2014-12-07T00:00:00"/>
    <x v="14"/>
    <s v="United States"/>
    <s v="Thornton"/>
    <x v="5"/>
    <x v="12"/>
    <x v="849"/>
    <n v="47.32"/>
    <n v="7"/>
    <x v="1860"/>
    <s v="2014-12"/>
    <n v="3"/>
    <n v="39.8680412"/>
    <n v="-104.9719243"/>
  </r>
  <r>
    <s v="CA-2014-118017"/>
    <x v="343"/>
    <d v="2014-12-07T00:00:00"/>
    <x v="14"/>
    <s v="United States"/>
    <s v="Thornton"/>
    <x v="5"/>
    <x v="1"/>
    <x v="57"/>
    <n v="23.38"/>
    <n v="3"/>
    <x v="358"/>
    <s v="2014-12"/>
    <n v="3"/>
    <n v="39.8680412"/>
    <n v="-104.9719243"/>
  </r>
  <r>
    <s v="CA-2014-118017"/>
    <x v="343"/>
    <d v="2014-12-07T00:00:00"/>
    <x v="14"/>
    <s v="United States"/>
    <s v="Thornton"/>
    <x v="5"/>
    <x v="1"/>
    <x v="410"/>
    <n v="16.72"/>
    <n v="5"/>
    <x v="1861"/>
    <s v="2014-12"/>
    <n v="3"/>
    <n v="39.8680412"/>
    <n v="-104.9719243"/>
  </r>
  <r>
    <s v="CA-2014-118017"/>
    <x v="343"/>
    <d v="2014-12-07T00:00:00"/>
    <x v="14"/>
    <s v="United States"/>
    <s v="Thornton"/>
    <x v="5"/>
    <x v="1"/>
    <x v="1380"/>
    <n v="16.190000000000001"/>
    <n v="1"/>
    <x v="1066"/>
    <s v="2014-12"/>
    <n v="3"/>
    <n v="39.8680412"/>
    <n v="-104.9719243"/>
  </r>
  <r>
    <s v="CA-2013-113117"/>
    <x v="341"/>
    <d v="2013-08-23T00:00:00"/>
    <x v="64"/>
    <s v="United States"/>
    <s v="Davis"/>
    <x v="0"/>
    <x v="9"/>
    <x v="261"/>
    <n v="32.4"/>
    <n v="5"/>
    <x v="170"/>
    <s v="2013-08"/>
    <n v="6"/>
    <n v="38.544906500000003"/>
    <n v="-121.7405167"/>
  </r>
  <r>
    <s v="CA-2013-112585"/>
    <x v="750"/>
    <d v="2013-08-03T00:00:00"/>
    <x v="124"/>
    <s v="United States"/>
    <s v="San Francisco"/>
    <x v="0"/>
    <x v="5"/>
    <x v="1381"/>
    <n v="715.64"/>
    <n v="2"/>
    <x v="1862"/>
    <s v="2013-07"/>
    <n v="3"/>
    <n v="37.774929499999999"/>
    <n v="-122.4194155"/>
  </r>
  <r>
    <s v="CA-2013-149762"/>
    <x v="583"/>
    <d v="2013-12-08T00:00:00"/>
    <x v="583"/>
    <s v="United States"/>
    <s v="Morgan Hill"/>
    <x v="0"/>
    <x v="6"/>
    <x v="307"/>
    <n v="268.7"/>
    <n v="3"/>
    <x v="424"/>
    <s v="2013-12"/>
    <n v="4"/>
    <n v="37.130501199999998"/>
    <n v="-121.6543901"/>
  </r>
  <r>
    <s v="CA-2013-149762"/>
    <x v="583"/>
    <d v="2013-12-08T00:00:00"/>
    <x v="583"/>
    <s v="United States"/>
    <s v="Morgan Hill"/>
    <x v="0"/>
    <x v="2"/>
    <x v="1382"/>
    <n v="21.92"/>
    <n v="8"/>
    <x v="1860"/>
    <s v="2013-12"/>
    <n v="4"/>
    <n v="37.130501199999998"/>
    <n v="-121.6543901"/>
  </r>
  <r>
    <s v="CA-2013-149762"/>
    <x v="583"/>
    <d v="2013-12-08T00:00:00"/>
    <x v="583"/>
    <s v="United States"/>
    <s v="Morgan Hill"/>
    <x v="0"/>
    <x v="7"/>
    <x v="1383"/>
    <n v="48.72"/>
    <n v="3"/>
    <x v="881"/>
    <s v="2013-12"/>
    <n v="4"/>
    <n v="37.130501199999998"/>
    <n v="-121.6543901"/>
  </r>
  <r>
    <s v="CA-2013-149762"/>
    <x v="583"/>
    <d v="2013-12-08T00:00:00"/>
    <x v="583"/>
    <s v="United States"/>
    <s v="Morgan Hill"/>
    <x v="0"/>
    <x v="15"/>
    <x v="144"/>
    <n v="205.67"/>
    <n v="2"/>
    <x v="1533"/>
    <s v="2013-12"/>
    <n v="4"/>
    <n v="37.130501199999998"/>
    <n v="-121.6543901"/>
  </r>
  <r>
    <s v="CA-2012-152513"/>
    <x v="751"/>
    <d v="2012-07-08T00:00:00"/>
    <x v="540"/>
    <s v="United States"/>
    <s v="San Diego"/>
    <x v="0"/>
    <x v="4"/>
    <x v="739"/>
    <n v="22.85"/>
    <n v="2"/>
    <x v="1347"/>
    <s v="2012-07"/>
    <n v="4"/>
    <n v="32.715738000000002"/>
    <n v="-117.1610838"/>
  </r>
  <r>
    <s v="US-2013-168095"/>
    <x v="298"/>
    <d v="2013-07-21T00:00:00"/>
    <x v="634"/>
    <s v="United States"/>
    <s v="Portland"/>
    <x v="4"/>
    <x v="10"/>
    <x v="122"/>
    <n v="230.28"/>
    <n v="3"/>
    <x v="730"/>
    <s v="2013-07"/>
    <n v="5"/>
    <n v="45.515231999999997"/>
    <n v="-122.6783853"/>
  </r>
  <r>
    <s v="US-2013-168095"/>
    <x v="298"/>
    <d v="2013-07-21T00:00:00"/>
    <x v="634"/>
    <s v="United States"/>
    <s v="Portland"/>
    <x v="4"/>
    <x v="9"/>
    <x v="1046"/>
    <n v="105.52"/>
    <n v="5"/>
    <x v="1863"/>
    <s v="2013-07"/>
    <n v="5"/>
    <n v="45.515231999999997"/>
    <n v="-122.6783853"/>
  </r>
  <r>
    <s v="CA-2014-166093"/>
    <x v="752"/>
    <d v="2014-08-25T00:00:00"/>
    <x v="185"/>
    <s v="United States"/>
    <s v="Brentwood"/>
    <x v="0"/>
    <x v="13"/>
    <x v="57"/>
    <n v="23.36"/>
    <n v="2"/>
    <x v="1864"/>
    <s v="2014-08"/>
    <n v="7"/>
    <n v="37.931868000000001"/>
    <n v="-121.69578629999999"/>
  </r>
  <r>
    <s v="CA-2014-166093"/>
    <x v="752"/>
    <d v="2014-08-25T00:00:00"/>
    <x v="185"/>
    <s v="United States"/>
    <s v="Brentwood"/>
    <x v="0"/>
    <x v="3"/>
    <x v="1180"/>
    <n v="71.98"/>
    <n v="3"/>
    <x v="1491"/>
    <s v="2014-08"/>
    <n v="7"/>
    <n v="37.931868000000001"/>
    <n v="-121.69578629999999"/>
  </r>
  <r>
    <s v="CA-2014-166093"/>
    <x v="752"/>
    <d v="2014-08-25T00:00:00"/>
    <x v="185"/>
    <s v="United States"/>
    <s v="Brentwood"/>
    <x v="0"/>
    <x v="9"/>
    <x v="475"/>
    <n v="8.56"/>
    <n v="2"/>
    <x v="494"/>
    <s v="2014-08"/>
    <n v="7"/>
    <n v="37.931868000000001"/>
    <n v="-121.69578629999999"/>
  </r>
  <r>
    <s v="CA-2014-166093"/>
    <x v="752"/>
    <d v="2014-08-25T00:00:00"/>
    <x v="185"/>
    <s v="United States"/>
    <s v="Brentwood"/>
    <x v="0"/>
    <x v="4"/>
    <x v="723"/>
    <n v="13.92"/>
    <n v="3"/>
    <x v="1865"/>
    <s v="2014-08"/>
    <n v="7"/>
    <n v="37.931868000000001"/>
    <n v="-121.69578629999999"/>
  </r>
  <r>
    <s v="CA-2014-166093"/>
    <x v="752"/>
    <d v="2014-08-25T00:00:00"/>
    <x v="185"/>
    <s v="United States"/>
    <s v="Brentwood"/>
    <x v="0"/>
    <x v="5"/>
    <x v="1384"/>
    <n v="2518.29"/>
    <n v="9"/>
    <x v="1866"/>
    <s v="2014-08"/>
    <n v="7"/>
    <n v="37.931868000000001"/>
    <n v="-121.69578629999999"/>
  </r>
  <r>
    <s v="CA-2014-166093"/>
    <x v="752"/>
    <d v="2014-08-25T00:00:00"/>
    <x v="185"/>
    <s v="United States"/>
    <s v="Brentwood"/>
    <x v="0"/>
    <x v="7"/>
    <x v="266"/>
    <n v="540.57000000000005"/>
    <n v="3"/>
    <x v="269"/>
    <s v="2014-08"/>
    <n v="7"/>
    <n v="37.931868000000001"/>
    <n v="-121.69578629999999"/>
  </r>
  <r>
    <s v="CA-2014-166093"/>
    <x v="752"/>
    <d v="2014-08-25T00:00:00"/>
    <x v="185"/>
    <s v="United States"/>
    <s v="Brentwood"/>
    <x v="0"/>
    <x v="4"/>
    <x v="421"/>
    <n v="221.06"/>
    <n v="8"/>
    <x v="1867"/>
    <s v="2014-08"/>
    <n v="7"/>
    <n v="37.931868000000001"/>
    <n v="-121.69578629999999"/>
  </r>
  <r>
    <s v="CA-2013-146325"/>
    <x v="753"/>
    <d v="2013-12-18T00:00:00"/>
    <x v="467"/>
    <s v="United States"/>
    <s v="San Diego"/>
    <x v="0"/>
    <x v="10"/>
    <x v="36"/>
    <n v="81.42"/>
    <n v="2"/>
    <x v="36"/>
    <s v="2013-12"/>
    <n v="3"/>
    <n v="32.715738000000002"/>
    <n v="-117.1610838"/>
  </r>
  <r>
    <s v="CA-2013-146325"/>
    <x v="753"/>
    <d v="2013-12-18T00:00:00"/>
    <x v="467"/>
    <s v="United States"/>
    <s v="San Diego"/>
    <x v="0"/>
    <x v="7"/>
    <x v="53"/>
    <n v="134.80000000000001"/>
    <n v="10"/>
    <x v="1868"/>
    <s v="2013-12"/>
    <n v="3"/>
    <n v="32.715738000000002"/>
    <n v="-117.1610838"/>
  </r>
  <r>
    <s v="CA-2014-131807"/>
    <x v="530"/>
    <d v="2014-10-11T00:00:00"/>
    <x v="153"/>
    <s v="United States"/>
    <s v="Chico"/>
    <x v="0"/>
    <x v="10"/>
    <x v="638"/>
    <n v="435.17"/>
    <n v="4"/>
    <x v="1808"/>
    <s v="2014-10"/>
    <n v="5"/>
    <n v="39.728494400000002"/>
    <n v="-121.83747769999999"/>
  </r>
  <r>
    <s v="CA-2014-131807"/>
    <x v="530"/>
    <d v="2014-10-11T00:00:00"/>
    <x v="153"/>
    <s v="United States"/>
    <s v="Chico"/>
    <x v="0"/>
    <x v="11"/>
    <x v="57"/>
    <n v="14.9"/>
    <n v="5"/>
    <x v="1869"/>
    <s v="2014-10"/>
    <n v="5"/>
    <n v="39.728494400000002"/>
    <n v="-121.83747769999999"/>
  </r>
  <r>
    <s v="CA-2014-131807"/>
    <x v="530"/>
    <d v="2014-10-11T00:00:00"/>
    <x v="153"/>
    <s v="United States"/>
    <s v="Chico"/>
    <x v="0"/>
    <x v="5"/>
    <x v="991"/>
    <n v="15.8"/>
    <n v="4"/>
    <x v="1052"/>
    <s v="2014-10"/>
    <n v="5"/>
    <n v="39.728494400000002"/>
    <n v="-121.83747769999999"/>
  </r>
  <r>
    <s v="CA-2014-131807"/>
    <x v="530"/>
    <d v="2014-10-11T00:00:00"/>
    <x v="153"/>
    <s v="United States"/>
    <s v="Chico"/>
    <x v="0"/>
    <x v="1"/>
    <x v="1385"/>
    <n v="72.900000000000006"/>
    <n v="5"/>
    <x v="678"/>
    <s v="2014-10"/>
    <n v="5"/>
    <n v="39.728494400000002"/>
    <n v="-121.83747769999999"/>
  </r>
  <r>
    <s v="CA-2014-131807"/>
    <x v="530"/>
    <d v="2014-10-11T00:00:00"/>
    <x v="153"/>
    <s v="United States"/>
    <s v="Chico"/>
    <x v="0"/>
    <x v="6"/>
    <x v="423"/>
    <n v="206.35"/>
    <n v="3"/>
    <x v="1870"/>
    <s v="2014-10"/>
    <n v="5"/>
    <n v="39.728494400000002"/>
    <n v="-121.83747769999999"/>
  </r>
  <r>
    <s v="CA-2014-131807"/>
    <x v="530"/>
    <d v="2014-10-11T00:00:00"/>
    <x v="153"/>
    <s v="United States"/>
    <s v="Chico"/>
    <x v="0"/>
    <x v="3"/>
    <x v="626"/>
    <n v="7.99"/>
    <n v="1"/>
    <x v="123"/>
    <s v="2014-10"/>
    <n v="5"/>
    <n v="39.728494400000002"/>
    <n v="-121.83747769999999"/>
  </r>
  <r>
    <s v="CA-2012-138219"/>
    <x v="754"/>
    <d v="2012-03-30T00:00:00"/>
    <x v="453"/>
    <s v="United States"/>
    <s v="Los Angeles"/>
    <x v="0"/>
    <x v="9"/>
    <x v="612"/>
    <n v="33.36"/>
    <n v="4"/>
    <x v="1569"/>
    <s v="2012-03"/>
    <n v="7"/>
    <n v="34.052234200000001"/>
    <n v="-118.24368490000001"/>
  </r>
  <r>
    <s v="CA-2013-157707"/>
    <x v="755"/>
    <d v="2013-10-13T00:00:00"/>
    <x v="635"/>
    <s v="United States"/>
    <s v="Denver"/>
    <x v="5"/>
    <x v="15"/>
    <x v="1386"/>
    <n v="90.88"/>
    <n v="3"/>
    <x v="1871"/>
    <s v="2013-10"/>
    <n v="2"/>
    <n v="39.739235800000003"/>
    <n v="-104.990251"/>
  </r>
  <r>
    <s v="CA-2013-157707"/>
    <x v="755"/>
    <d v="2013-10-13T00:00:00"/>
    <x v="635"/>
    <s v="United States"/>
    <s v="Denver"/>
    <x v="5"/>
    <x v="3"/>
    <x v="1387"/>
    <n v="15.99"/>
    <n v="1"/>
    <x v="1872"/>
    <s v="2013-10"/>
    <n v="2"/>
    <n v="39.739235800000003"/>
    <n v="-104.990251"/>
  </r>
  <r>
    <s v="CA-2013-157707"/>
    <x v="755"/>
    <d v="2013-10-13T00:00:00"/>
    <x v="635"/>
    <s v="United States"/>
    <s v="Denver"/>
    <x v="5"/>
    <x v="10"/>
    <x v="1351"/>
    <n v="120.78"/>
    <n v="1"/>
    <x v="1873"/>
    <s v="2013-10"/>
    <n v="2"/>
    <n v="39.739235800000003"/>
    <n v="-104.990251"/>
  </r>
  <r>
    <s v="CA-2012-113040"/>
    <x v="140"/>
    <d v="2012-08-31T00:00:00"/>
    <x v="375"/>
    <s v="United States"/>
    <s v="Los Angeles"/>
    <x v="0"/>
    <x v="4"/>
    <x v="1388"/>
    <n v="5.0999999999999996"/>
    <n v="1"/>
    <x v="1874"/>
    <s v="2012-08"/>
    <n v="4"/>
    <n v="34.052234200000001"/>
    <n v="-118.24368490000001"/>
  </r>
  <r>
    <s v="CA-2013-151498"/>
    <x v="756"/>
    <d v="2013-04-25T00:00:00"/>
    <x v="10"/>
    <s v="United States"/>
    <s v="Seattle"/>
    <x v="1"/>
    <x v="4"/>
    <x v="299"/>
    <n v="8.32"/>
    <n v="5"/>
    <x v="1123"/>
    <s v="2013-04"/>
    <n v="3"/>
    <n v="47.606209499999999"/>
    <n v="-122.3320708"/>
  </r>
  <r>
    <s v="US-2012-165743"/>
    <x v="148"/>
    <d v="2012-11-23T00:00:00"/>
    <x v="222"/>
    <s v="United States"/>
    <s v="Aurora"/>
    <x v="5"/>
    <x v="4"/>
    <x v="102"/>
    <n v="4.9000000000000004"/>
    <n v="3"/>
    <x v="1875"/>
    <s v="2012-11"/>
    <n v="3"/>
    <n v="39.729431900000002"/>
    <n v="-104.8319195"/>
  </r>
  <r>
    <s v="US-2012-165743"/>
    <x v="148"/>
    <d v="2012-11-23T00:00:00"/>
    <x v="222"/>
    <s v="United States"/>
    <s v="Aurora"/>
    <x v="5"/>
    <x v="15"/>
    <x v="1389"/>
    <n v="145.76"/>
    <n v="6"/>
    <x v="1876"/>
    <s v="2012-11"/>
    <n v="3"/>
    <n v="39.729431900000002"/>
    <n v="-104.8319195"/>
  </r>
  <r>
    <s v="US-2012-165743"/>
    <x v="148"/>
    <d v="2012-11-23T00:00:00"/>
    <x v="222"/>
    <s v="United States"/>
    <s v="Aurora"/>
    <x v="5"/>
    <x v="4"/>
    <x v="1390"/>
    <n v="9.61"/>
    <n v="6"/>
    <x v="1877"/>
    <s v="2012-11"/>
    <n v="3"/>
    <n v="39.729431900000002"/>
    <n v="-104.8319195"/>
  </r>
  <r>
    <s v="US-2014-105998"/>
    <x v="56"/>
    <d v="2014-11-06T00:00:00"/>
    <x v="571"/>
    <s v="United States"/>
    <s v="San Diego"/>
    <x v="0"/>
    <x v="8"/>
    <x v="73"/>
    <n v="199.75"/>
    <n v="5"/>
    <x v="1878"/>
    <s v="2014-11"/>
    <n v="2"/>
    <n v="32.715738000000002"/>
    <n v="-117.1610838"/>
  </r>
  <r>
    <s v="US-2014-105998"/>
    <x v="56"/>
    <d v="2014-11-06T00:00:00"/>
    <x v="571"/>
    <s v="United States"/>
    <s v="San Diego"/>
    <x v="0"/>
    <x v="6"/>
    <x v="964"/>
    <n v="1673.18"/>
    <n v="12"/>
    <x v="1879"/>
    <s v="2014-11"/>
    <n v="2"/>
    <n v="32.715738000000002"/>
    <n v="-117.1610838"/>
  </r>
  <r>
    <s v="US-2011-148194"/>
    <x v="757"/>
    <d v="2011-05-07T00:00:00"/>
    <x v="636"/>
    <s v="United States"/>
    <s v="Seattle"/>
    <x v="1"/>
    <x v="1"/>
    <x v="710"/>
    <n v="12.18"/>
    <n v="7"/>
    <x v="1362"/>
    <s v="2011-05"/>
    <n v="3"/>
    <n v="47.606209499999999"/>
    <n v="-122.3320708"/>
  </r>
  <r>
    <s v="US-2011-148194"/>
    <x v="757"/>
    <d v="2011-05-07T00:00:00"/>
    <x v="636"/>
    <s v="United States"/>
    <s v="Seattle"/>
    <x v="1"/>
    <x v="5"/>
    <x v="593"/>
    <n v="57.68"/>
    <n v="4"/>
    <x v="1880"/>
    <s v="2011-05"/>
    <n v="3"/>
    <n v="47.606209499999999"/>
    <n v="-122.3320708"/>
  </r>
  <r>
    <s v="CA-2012-110870"/>
    <x v="111"/>
    <d v="2012-12-15T00:00:00"/>
    <x v="637"/>
    <s v="United States"/>
    <s v="Los Angeles"/>
    <x v="0"/>
    <x v="8"/>
    <x v="548"/>
    <n v="299.94"/>
    <n v="6"/>
    <x v="1881"/>
    <s v="2012-12"/>
    <n v="3"/>
    <n v="34.052234200000001"/>
    <n v="-118.24368490000001"/>
  </r>
  <r>
    <s v="CA-2012-110870"/>
    <x v="111"/>
    <d v="2012-12-15T00:00:00"/>
    <x v="637"/>
    <s v="United States"/>
    <s v="Los Angeles"/>
    <x v="0"/>
    <x v="12"/>
    <x v="57"/>
    <n v="25.76"/>
    <n v="7"/>
    <x v="1882"/>
    <s v="2012-12"/>
    <n v="3"/>
    <n v="34.052234200000001"/>
    <n v="-118.24368490000001"/>
  </r>
  <r>
    <s v="CA-2013-139808"/>
    <x v="420"/>
    <d v="2013-10-12T00:00:00"/>
    <x v="362"/>
    <s v="United States"/>
    <s v="Marysville"/>
    <x v="1"/>
    <x v="11"/>
    <x v="1240"/>
    <n v="93.36"/>
    <n v="12"/>
    <x v="1883"/>
    <s v="2013-10"/>
    <n v="4"/>
    <n v="48.051763700000002"/>
    <n v="-122.1770818"/>
  </r>
  <r>
    <s v="US-2012-136427"/>
    <x v="353"/>
    <d v="2012-06-23T00:00:00"/>
    <x v="288"/>
    <s v="United States"/>
    <s v="Aurora"/>
    <x v="5"/>
    <x v="3"/>
    <x v="1326"/>
    <n v="125.94"/>
    <n v="7"/>
    <x v="1884"/>
    <s v="2012-06"/>
    <n v="3"/>
    <n v="39.729431900000002"/>
    <n v="-104.8319195"/>
  </r>
  <r>
    <s v="CA-2014-114804"/>
    <x v="452"/>
    <d v="2014-10-20T00:00:00"/>
    <x v="511"/>
    <s v="United States"/>
    <s v="Modesto"/>
    <x v="0"/>
    <x v="3"/>
    <x v="1072"/>
    <n v="52.79"/>
    <n v="1"/>
    <x v="1453"/>
    <s v="2014-10"/>
    <n v="2"/>
    <n v="37.639259500000001"/>
    <n v="-120.9970014"/>
  </r>
  <r>
    <s v="CA-2014-109393"/>
    <x v="54"/>
    <d v="2014-07-03T00:00:00"/>
    <x v="638"/>
    <s v="United States"/>
    <s v="Los Angeles"/>
    <x v="0"/>
    <x v="15"/>
    <x v="805"/>
    <n v="436"/>
    <n v="3"/>
    <x v="1885"/>
    <s v="2014-07"/>
    <n v="2"/>
    <n v="34.052234200000001"/>
    <n v="-118.24368490000001"/>
  </r>
  <r>
    <s v="CA-2014-121489"/>
    <x v="409"/>
    <d v="2014-08-26T00:00:00"/>
    <x v="510"/>
    <s v="United States"/>
    <s v="Seattle"/>
    <x v="1"/>
    <x v="10"/>
    <x v="1391"/>
    <n v="388.7"/>
    <n v="6"/>
    <x v="1886"/>
    <s v="2014-08"/>
    <n v="4"/>
    <n v="47.606209499999999"/>
    <n v="-122.3320708"/>
  </r>
  <r>
    <s v="CA-2014-121489"/>
    <x v="409"/>
    <d v="2014-08-26T00:00:00"/>
    <x v="510"/>
    <s v="United States"/>
    <s v="Seattle"/>
    <x v="1"/>
    <x v="7"/>
    <x v="843"/>
    <n v="572.58000000000004"/>
    <n v="6"/>
    <x v="1887"/>
    <s v="2014-08"/>
    <n v="4"/>
    <n v="47.606209499999999"/>
    <n v="-122.3320708"/>
  </r>
  <r>
    <s v="CA-2014-121489"/>
    <x v="409"/>
    <d v="2014-08-26T00:00:00"/>
    <x v="510"/>
    <s v="United States"/>
    <s v="Seattle"/>
    <x v="1"/>
    <x v="8"/>
    <x v="639"/>
    <n v="33.18"/>
    <n v="2"/>
    <x v="1394"/>
    <s v="2014-08"/>
    <n v="4"/>
    <n v="47.606209499999999"/>
    <n v="-122.3320708"/>
  </r>
  <r>
    <s v="CA-2014-165008"/>
    <x v="628"/>
    <d v="2014-09-18T00:00:00"/>
    <x v="546"/>
    <s v="United States"/>
    <s v="Salt Lake City"/>
    <x v="2"/>
    <x v="4"/>
    <x v="32"/>
    <n v="295.06"/>
    <n v="9"/>
    <x v="1888"/>
    <s v="2014-09"/>
    <n v="2"/>
    <n v="40.760779300000003"/>
    <n v="-111.89104740000001"/>
  </r>
  <r>
    <s v="CA-2012-121188"/>
    <x v="758"/>
    <d v="2012-09-04T00:00:00"/>
    <x v="514"/>
    <s v="United States"/>
    <s v="Los Angeles"/>
    <x v="0"/>
    <x v="7"/>
    <x v="1392"/>
    <n v="892.35"/>
    <n v="5"/>
    <x v="1889"/>
    <s v="2012-08"/>
    <n v="7"/>
    <n v="34.052234200000001"/>
    <n v="-118.24368490000001"/>
  </r>
  <r>
    <s v="CA-2012-121188"/>
    <x v="758"/>
    <d v="2012-09-04T00:00:00"/>
    <x v="514"/>
    <s v="United States"/>
    <s v="Los Angeles"/>
    <x v="0"/>
    <x v="15"/>
    <x v="1393"/>
    <n v="307.67"/>
    <n v="2"/>
    <x v="1890"/>
    <s v="2012-08"/>
    <n v="7"/>
    <n v="34.052234200000001"/>
    <n v="-118.24368490000001"/>
  </r>
  <r>
    <s v="CA-2012-121188"/>
    <x v="758"/>
    <d v="2012-09-04T00:00:00"/>
    <x v="514"/>
    <s v="United States"/>
    <s v="Los Angeles"/>
    <x v="0"/>
    <x v="7"/>
    <x v="217"/>
    <n v="728.82"/>
    <n v="9"/>
    <x v="1475"/>
    <s v="2012-08"/>
    <n v="7"/>
    <n v="34.052234200000001"/>
    <n v="-118.24368490000001"/>
  </r>
  <r>
    <s v="CA-2012-121188"/>
    <x v="758"/>
    <d v="2012-09-04T00:00:00"/>
    <x v="514"/>
    <s v="United States"/>
    <s v="Los Angeles"/>
    <x v="0"/>
    <x v="4"/>
    <x v="817"/>
    <n v="41.36"/>
    <n v="5"/>
    <x v="1891"/>
    <s v="2012-08"/>
    <n v="7"/>
    <n v="34.052234200000001"/>
    <n v="-118.24368490000001"/>
  </r>
  <r>
    <s v="CA-2012-121188"/>
    <x v="758"/>
    <d v="2012-09-04T00:00:00"/>
    <x v="514"/>
    <s v="United States"/>
    <s v="Los Angeles"/>
    <x v="0"/>
    <x v="3"/>
    <x v="759"/>
    <n v="43.18"/>
    <n v="3"/>
    <x v="867"/>
    <s v="2012-08"/>
    <n v="7"/>
    <n v="34.052234200000001"/>
    <n v="-118.24368490000001"/>
  </r>
  <r>
    <s v="CA-2012-121188"/>
    <x v="758"/>
    <d v="2012-09-04T00:00:00"/>
    <x v="514"/>
    <s v="United States"/>
    <s v="Los Angeles"/>
    <x v="0"/>
    <x v="1"/>
    <x v="130"/>
    <n v="4.16"/>
    <n v="2"/>
    <x v="802"/>
    <s v="2012-08"/>
    <n v="7"/>
    <n v="34.052234200000001"/>
    <n v="-118.24368490000001"/>
  </r>
  <r>
    <s v="US-2012-160563"/>
    <x v="759"/>
    <d v="2012-10-24T00:00:00"/>
    <x v="149"/>
    <s v="United States"/>
    <s v="San Francisco"/>
    <x v="0"/>
    <x v="8"/>
    <x v="1374"/>
    <n v="239.97"/>
    <n v="3"/>
    <x v="218"/>
    <s v="2012-10"/>
    <n v="4"/>
    <n v="37.774929499999999"/>
    <n v="-122.4194155"/>
  </r>
  <r>
    <s v="US-2012-160563"/>
    <x v="759"/>
    <d v="2012-10-24T00:00:00"/>
    <x v="149"/>
    <s v="United States"/>
    <s v="San Francisco"/>
    <x v="0"/>
    <x v="1"/>
    <x v="1071"/>
    <n v="16.02"/>
    <n v="6"/>
    <x v="195"/>
    <s v="2012-10"/>
    <n v="4"/>
    <n v="37.774929499999999"/>
    <n v="-122.4194155"/>
  </r>
  <r>
    <s v="CA-2012-150714"/>
    <x v="281"/>
    <d v="2012-11-01T00:00:00"/>
    <x v="38"/>
    <s v="United States"/>
    <s v="Springfield"/>
    <x v="4"/>
    <x v="0"/>
    <x v="912"/>
    <n v="146.54"/>
    <n v="6"/>
    <x v="1892"/>
    <s v="2012-10"/>
    <n v="6"/>
    <n v="44.046236200000003"/>
    <n v="-123.0220289"/>
  </r>
  <r>
    <s v="CA-2012-150714"/>
    <x v="281"/>
    <d v="2012-11-01T00:00:00"/>
    <x v="38"/>
    <s v="United States"/>
    <s v="Springfield"/>
    <x v="4"/>
    <x v="9"/>
    <x v="1257"/>
    <n v="131.9"/>
    <n v="3"/>
    <x v="1893"/>
    <s v="2012-10"/>
    <n v="6"/>
    <n v="44.046236200000003"/>
    <n v="-123.0220289"/>
  </r>
  <r>
    <s v="CA-2012-150714"/>
    <x v="281"/>
    <d v="2012-11-01T00:00:00"/>
    <x v="38"/>
    <s v="United States"/>
    <s v="Springfield"/>
    <x v="4"/>
    <x v="5"/>
    <x v="201"/>
    <n v="203.88"/>
    <n v="5"/>
    <x v="1894"/>
    <s v="2012-10"/>
    <n v="6"/>
    <n v="44.046236200000003"/>
    <n v="-123.0220289"/>
  </r>
  <r>
    <s v="CA-2012-150714"/>
    <x v="281"/>
    <d v="2012-11-01T00:00:00"/>
    <x v="38"/>
    <s v="United States"/>
    <s v="Springfield"/>
    <x v="4"/>
    <x v="4"/>
    <x v="585"/>
    <n v="14.3"/>
    <n v="7"/>
    <x v="1895"/>
    <s v="2012-10"/>
    <n v="6"/>
    <n v="44.046236200000003"/>
    <n v="-123.0220289"/>
  </r>
  <r>
    <s v="CA-2012-150714"/>
    <x v="281"/>
    <d v="2012-11-01T00:00:00"/>
    <x v="38"/>
    <s v="United States"/>
    <s v="Springfield"/>
    <x v="4"/>
    <x v="7"/>
    <x v="225"/>
    <n v="718.64"/>
    <n v="10"/>
    <x v="1896"/>
    <s v="2012-10"/>
    <n v="6"/>
    <n v="44.046236200000003"/>
    <n v="-123.0220289"/>
  </r>
  <r>
    <s v="CA-2013-106621"/>
    <x v="230"/>
    <d v="2013-10-02T00:00:00"/>
    <x v="401"/>
    <s v="United States"/>
    <s v="Yuma"/>
    <x v="3"/>
    <x v="2"/>
    <x v="605"/>
    <n v="10.5"/>
    <n v="4"/>
    <x v="1259"/>
    <s v="2013-09"/>
    <n v="2"/>
    <n v="32.6926512"/>
    <n v="-114.62769160000001"/>
  </r>
  <r>
    <s v="CA-2012-107020"/>
    <x v="398"/>
    <d v="2012-07-14T00:00:00"/>
    <x v="584"/>
    <s v="United States"/>
    <s v="San Bernardino"/>
    <x v="0"/>
    <x v="4"/>
    <x v="1394"/>
    <n v="39.92"/>
    <n v="2"/>
    <x v="1897"/>
    <s v="2012-07"/>
    <n v="4"/>
    <n v="34.108344899999999"/>
    <n v="-117.28976520000001"/>
  </r>
  <r>
    <s v="CA-2011-101392"/>
    <x v="705"/>
    <d v="2011-12-13T00:00:00"/>
    <x v="456"/>
    <s v="United States"/>
    <s v="Seattle"/>
    <x v="1"/>
    <x v="7"/>
    <x v="684"/>
    <n v="269.36"/>
    <n v="7"/>
    <x v="1898"/>
    <s v="2011-12"/>
    <n v="6"/>
    <n v="47.606209499999999"/>
    <n v="-122.3320708"/>
  </r>
  <r>
    <s v="CA-2012-127502"/>
    <x v="656"/>
    <d v="2012-12-14T00:00:00"/>
    <x v="135"/>
    <s v="United States"/>
    <s v="San Francisco"/>
    <x v="0"/>
    <x v="0"/>
    <x v="624"/>
    <n v="5.76"/>
    <n v="2"/>
    <x v="674"/>
    <s v="2012-12"/>
    <n v="4"/>
    <n v="37.774929499999999"/>
    <n v="-122.4194155"/>
  </r>
  <r>
    <s v="CA-2014-133046"/>
    <x v="760"/>
    <d v="2014-08-02T00:00:00"/>
    <x v="304"/>
    <s v="United States"/>
    <s v="Seattle"/>
    <x v="1"/>
    <x v="1"/>
    <x v="57"/>
    <n v="23.88"/>
    <n v="3"/>
    <x v="547"/>
    <s v="2014-07"/>
    <n v="5"/>
    <n v="47.606209499999999"/>
    <n v="-122.3320708"/>
  </r>
  <r>
    <s v="CA-2014-133046"/>
    <x v="760"/>
    <d v="2014-08-02T00:00:00"/>
    <x v="304"/>
    <s v="United States"/>
    <s v="Seattle"/>
    <x v="1"/>
    <x v="9"/>
    <x v="618"/>
    <n v="26.2"/>
    <n v="4"/>
    <x v="1899"/>
    <s v="2014-07"/>
    <n v="5"/>
    <n v="47.606209499999999"/>
    <n v="-122.3320708"/>
  </r>
  <r>
    <s v="CA-2014-133046"/>
    <x v="760"/>
    <d v="2014-08-02T00:00:00"/>
    <x v="304"/>
    <s v="United States"/>
    <s v="Seattle"/>
    <x v="1"/>
    <x v="9"/>
    <x v="967"/>
    <n v="12.96"/>
    <n v="2"/>
    <x v="240"/>
    <s v="2014-07"/>
    <n v="5"/>
    <n v="47.606209499999999"/>
    <n v="-122.3320708"/>
  </r>
  <r>
    <s v="CA-2014-133046"/>
    <x v="760"/>
    <d v="2014-08-02T00:00:00"/>
    <x v="304"/>
    <s v="United States"/>
    <s v="Seattle"/>
    <x v="1"/>
    <x v="8"/>
    <x v="146"/>
    <n v="234.95"/>
    <n v="5"/>
    <x v="1900"/>
    <s v="2014-07"/>
    <n v="5"/>
    <n v="47.606209499999999"/>
    <n v="-122.3320708"/>
  </r>
  <r>
    <s v="CA-2014-122798"/>
    <x v="38"/>
    <d v="2015-01-02T00:00:00"/>
    <x v="557"/>
    <s v="United States"/>
    <s v="Albuquerque"/>
    <x v="6"/>
    <x v="7"/>
    <x v="1318"/>
    <n v="118.25"/>
    <n v="5"/>
    <x v="1863"/>
    <s v="2014-12"/>
    <n v="4"/>
    <n v="35.084385900000001"/>
    <n v="-106.65042200000001"/>
  </r>
  <r>
    <s v="CA-2014-122798"/>
    <x v="38"/>
    <d v="2015-01-02T00:00:00"/>
    <x v="557"/>
    <s v="United States"/>
    <s v="Albuquerque"/>
    <x v="6"/>
    <x v="9"/>
    <x v="696"/>
    <n v="4.28"/>
    <n v="1"/>
    <x v="232"/>
    <s v="2014-12"/>
    <n v="4"/>
    <n v="35.084385900000001"/>
    <n v="-106.65042200000001"/>
  </r>
  <r>
    <s v="CA-2013-169663"/>
    <x v="631"/>
    <d v="2013-03-14T00:00:00"/>
    <x v="285"/>
    <s v="United States"/>
    <s v="Los Angeles"/>
    <x v="0"/>
    <x v="8"/>
    <x v="472"/>
    <n v="26.85"/>
    <n v="3"/>
    <x v="45"/>
    <s v="2013-03"/>
    <n v="3"/>
    <n v="34.052234200000001"/>
    <n v="-118.24368490000001"/>
  </r>
  <r>
    <s v="CA-2013-169663"/>
    <x v="631"/>
    <d v="2013-03-14T00:00:00"/>
    <x v="285"/>
    <s v="United States"/>
    <s v="Los Angeles"/>
    <x v="0"/>
    <x v="16"/>
    <x v="1395"/>
    <n v="3357.6"/>
    <n v="3"/>
    <x v="1901"/>
    <s v="2013-03"/>
    <n v="3"/>
    <n v="34.052234200000001"/>
    <n v="-118.24368490000001"/>
  </r>
  <r>
    <s v="CA-2012-149846"/>
    <x v="761"/>
    <d v="2012-05-26T00:00:00"/>
    <x v="639"/>
    <s v="United States"/>
    <s v="Los Angeles"/>
    <x v="0"/>
    <x v="0"/>
    <x v="1153"/>
    <n v="8.26"/>
    <n v="2"/>
    <x v="838"/>
    <s v="2012-05"/>
    <n v="4"/>
    <n v="34.052234200000001"/>
    <n v="-118.24368490000001"/>
  </r>
  <r>
    <s v="CA-2012-149846"/>
    <x v="761"/>
    <d v="2012-05-26T00:00:00"/>
    <x v="639"/>
    <s v="United States"/>
    <s v="Los Angeles"/>
    <x v="0"/>
    <x v="16"/>
    <x v="1197"/>
    <n v="2973.32"/>
    <n v="7"/>
    <x v="1902"/>
    <s v="2012-05"/>
    <n v="4"/>
    <n v="34.052234200000001"/>
    <n v="-118.24368490000001"/>
  </r>
  <r>
    <s v="CA-2012-149846"/>
    <x v="761"/>
    <d v="2012-05-26T00:00:00"/>
    <x v="639"/>
    <s v="United States"/>
    <s v="Los Angeles"/>
    <x v="0"/>
    <x v="7"/>
    <x v="820"/>
    <n v="104.79"/>
    <n v="7"/>
    <x v="1903"/>
    <s v="2012-05"/>
    <n v="4"/>
    <n v="34.052234200000001"/>
    <n v="-118.24368490000001"/>
  </r>
  <r>
    <s v="CA-2012-149846"/>
    <x v="761"/>
    <d v="2012-05-26T00:00:00"/>
    <x v="639"/>
    <s v="United States"/>
    <s v="Los Angeles"/>
    <x v="0"/>
    <x v="3"/>
    <x v="1075"/>
    <n v="775.73"/>
    <n v="6"/>
    <x v="1904"/>
    <s v="2012-05"/>
    <n v="4"/>
    <n v="34.052234200000001"/>
    <n v="-118.24368490000001"/>
  </r>
  <r>
    <s v="CA-2014-101014"/>
    <x v="762"/>
    <d v="2014-09-05T00:00:00"/>
    <x v="185"/>
    <s v="United States"/>
    <s v="Los Angeles"/>
    <x v="0"/>
    <x v="1"/>
    <x v="1396"/>
    <n v="148.02000000000001"/>
    <n v="3"/>
    <x v="1905"/>
    <s v="2014-08"/>
    <n v="6"/>
    <n v="34.052234200000001"/>
    <n v="-118.24368490000001"/>
  </r>
  <r>
    <s v="US-2014-113201"/>
    <x v="54"/>
    <d v="2014-07-06T00:00:00"/>
    <x v="360"/>
    <s v="United States"/>
    <s v="Los Angeles"/>
    <x v="0"/>
    <x v="9"/>
    <x v="479"/>
    <n v="204.95"/>
    <n v="5"/>
    <x v="997"/>
    <s v="2014-07"/>
    <n v="5"/>
    <n v="34.052234200000001"/>
    <n v="-118.24368490000001"/>
  </r>
  <r>
    <s v="CA-2013-116722"/>
    <x v="366"/>
    <d v="2013-11-17T00:00:00"/>
    <x v="78"/>
    <s v="United States"/>
    <s v="San Francisco"/>
    <x v="0"/>
    <x v="1"/>
    <x v="1397"/>
    <n v="41.96"/>
    <n v="2"/>
    <x v="1906"/>
    <s v="2013-11"/>
    <n v="5"/>
    <n v="37.774929499999999"/>
    <n v="-122.4194155"/>
  </r>
  <r>
    <s v="CA-2013-116722"/>
    <x v="366"/>
    <d v="2013-11-17T00:00:00"/>
    <x v="78"/>
    <s v="United States"/>
    <s v="San Francisco"/>
    <x v="0"/>
    <x v="10"/>
    <x v="180"/>
    <n v="451.15"/>
    <n v="3"/>
    <x v="166"/>
    <s v="2013-11"/>
    <n v="5"/>
    <n v="37.774929499999999"/>
    <n v="-122.4194155"/>
  </r>
  <r>
    <s v="CA-2013-116722"/>
    <x v="366"/>
    <d v="2013-11-17T00:00:00"/>
    <x v="78"/>
    <s v="United States"/>
    <s v="San Francisco"/>
    <x v="0"/>
    <x v="4"/>
    <x v="1316"/>
    <n v="31.5"/>
    <n v="11"/>
    <x v="823"/>
    <s v="2013-11"/>
    <n v="5"/>
    <n v="37.774929499999999"/>
    <n v="-122.4194155"/>
  </r>
  <r>
    <s v="US-2014-150070"/>
    <x v="75"/>
    <d v="2014-09-13T00:00:00"/>
    <x v="127"/>
    <s v="United States"/>
    <s v="Modesto"/>
    <x v="0"/>
    <x v="10"/>
    <x v="1001"/>
    <n v="161.57"/>
    <n v="2"/>
    <x v="1907"/>
    <s v="2014-09"/>
    <n v="5"/>
    <n v="37.639259500000001"/>
    <n v="-120.9970014"/>
  </r>
  <r>
    <s v="CA-2011-127866"/>
    <x v="627"/>
    <d v="2011-07-23T00:00:00"/>
    <x v="415"/>
    <s v="United States"/>
    <s v="Riverside"/>
    <x v="0"/>
    <x v="8"/>
    <x v="1353"/>
    <n v="41.94"/>
    <n v="2"/>
    <x v="1811"/>
    <s v="2011-07"/>
    <n v="3"/>
    <n v="33.980600500000001"/>
    <n v="-117.37549420000001"/>
  </r>
  <r>
    <s v="CA-2011-127866"/>
    <x v="627"/>
    <d v="2011-07-23T00:00:00"/>
    <x v="415"/>
    <s v="United States"/>
    <s v="Riverside"/>
    <x v="0"/>
    <x v="9"/>
    <x v="1249"/>
    <n v="11.96"/>
    <n v="2"/>
    <x v="683"/>
    <s v="2011-07"/>
    <n v="3"/>
    <n v="33.980600500000001"/>
    <n v="-117.37549420000001"/>
  </r>
  <r>
    <s v="CA-2011-127866"/>
    <x v="627"/>
    <d v="2011-07-23T00:00:00"/>
    <x v="415"/>
    <s v="United States"/>
    <s v="Riverside"/>
    <x v="0"/>
    <x v="2"/>
    <x v="1398"/>
    <n v="13.12"/>
    <n v="4"/>
    <x v="838"/>
    <s v="2011-07"/>
    <n v="3"/>
    <n v="33.980600500000001"/>
    <n v="-117.37549420000001"/>
  </r>
  <r>
    <s v="CA-2011-127866"/>
    <x v="627"/>
    <d v="2011-07-23T00:00:00"/>
    <x v="415"/>
    <s v="United States"/>
    <s v="Riverside"/>
    <x v="0"/>
    <x v="7"/>
    <x v="1392"/>
    <n v="535.41"/>
    <n v="3"/>
    <x v="1908"/>
    <s v="2011-07"/>
    <n v="3"/>
    <n v="33.980600500000001"/>
    <n v="-117.37549420000001"/>
  </r>
  <r>
    <s v="CA-2012-121776"/>
    <x v="763"/>
    <d v="2012-02-21T00:00:00"/>
    <x v="385"/>
    <s v="United States"/>
    <s v="Los Angeles"/>
    <x v="0"/>
    <x v="9"/>
    <x v="297"/>
    <n v="36.840000000000003"/>
    <n v="3"/>
    <x v="1909"/>
    <s v="2012-02"/>
    <n v="5"/>
    <n v="34.052234200000001"/>
    <n v="-118.24368490000001"/>
  </r>
  <r>
    <s v="CA-2012-121776"/>
    <x v="763"/>
    <d v="2012-02-21T00:00:00"/>
    <x v="385"/>
    <s v="United States"/>
    <s v="Los Angeles"/>
    <x v="0"/>
    <x v="0"/>
    <x v="781"/>
    <n v="87.71"/>
    <n v="7"/>
    <x v="699"/>
    <s v="2012-02"/>
    <n v="5"/>
    <n v="34.052234200000001"/>
    <n v="-118.24368490000001"/>
  </r>
  <r>
    <s v="CA-2013-100993"/>
    <x v="764"/>
    <d v="2013-02-10T00:00:00"/>
    <x v="574"/>
    <s v="United States"/>
    <s v="San Diego"/>
    <x v="0"/>
    <x v="0"/>
    <x v="1399"/>
    <n v="14.73"/>
    <n v="3"/>
    <x v="1732"/>
    <s v="2013-02"/>
    <n v="5"/>
    <n v="32.715738000000002"/>
    <n v="-117.1610838"/>
  </r>
  <r>
    <s v="CA-2013-100993"/>
    <x v="764"/>
    <d v="2013-02-10T00:00:00"/>
    <x v="574"/>
    <s v="United States"/>
    <s v="San Diego"/>
    <x v="0"/>
    <x v="7"/>
    <x v="317"/>
    <n v="186.54"/>
    <n v="3"/>
    <x v="1675"/>
    <s v="2013-02"/>
    <n v="5"/>
    <n v="32.715738000000002"/>
    <n v="-117.1610838"/>
  </r>
  <r>
    <s v="CA-2013-100993"/>
    <x v="764"/>
    <d v="2013-02-10T00:00:00"/>
    <x v="574"/>
    <s v="United States"/>
    <s v="San Diego"/>
    <x v="0"/>
    <x v="6"/>
    <x v="964"/>
    <n v="557.73"/>
    <n v="4"/>
    <x v="213"/>
    <s v="2013-02"/>
    <n v="5"/>
    <n v="32.715738000000002"/>
    <n v="-117.1610838"/>
  </r>
  <r>
    <s v="CA-2013-100993"/>
    <x v="764"/>
    <d v="2013-02-10T00:00:00"/>
    <x v="574"/>
    <s v="United States"/>
    <s v="San Diego"/>
    <x v="0"/>
    <x v="3"/>
    <x v="1221"/>
    <n v="159.97"/>
    <n v="4"/>
    <x v="1910"/>
    <s v="2013-02"/>
    <n v="5"/>
    <n v="32.715738000000002"/>
    <n v="-117.1610838"/>
  </r>
  <r>
    <s v="US-2013-131058"/>
    <x v="765"/>
    <d v="2014-01-01T00:00:00"/>
    <x v="364"/>
    <s v="United States"/>
    <s v="Santa Ana"/>
    <x v="0"/>
    <x v="0"/>
    <x v="624"/>
    <n v="20.16"/>
    <n v="7"/>
    <x v="1911"/>
    <s v="2013-12"/>
    <n v="4"/>
    <n v="33.745472499999998"/>
    <n v="-117.867653"/>
  </r>
  <r>
    <s v="CA-2014-140151"/>
    <x v="312"/>
    <d v="2014-03-26T00:00:00"/>
    <x v="609"/>
    <s v="United States"/>
    <s v="Seattle"/>
    <x v="1"/>
    <x v="7"/>
    <x v="1383"/>
    <n v="32.479999999999997"/>
    <n v="2"/>
    <x v="1865"/>
    <s v="2014-03"/>
    <n v="2"/>
    <n v="47.606209499999999"/>
    <n v="-122.3320708"/>
  </r>
  <r>
    <s v="CA-2014-140151"/>
    <x v="312"/>
    <d v="2014-03-26T00:00:00"/>
    <x v="609"/>
    <s v="United States"/>
    <s v="Seattle"/>
    <x v="1"/>
    <x v="9"/>
    <x v="352"/>
    <n v="20.04"/>
    <n v="3"/>
    <x v="38"/>
    <s v="2014-03"/>
    <n v="2"/>
    <n v="47.606209499999999"/>
    <n v="-122.3320708"/>
  </r>
  <r>
    <s v="CA-2014-140151"/>
    <x v="312"/>
    <d v="2014-03-26T00:00:00"/>
    <x v="609"/>
    <s v="United States"/>
    <s v="Seattle"/>
    <x v="1"/>
    <x v="14"/>
    <x v="1400"/>
    <n v="13999.96"/>
    <n v="4"/>
    <x v="1912"/>
    <s v="2014-03"/>
    <n v="2"/>
    <n v="47.606209499999999"/>
    <n v="-122.3320708"/>
  </r>
  <r>
    <s v="CA-2013-103464"/>
    <x v="539"/>
    <d v="2013-11-23T00:00:00"/>
    <x v="115"/>
    <s v="United States"/>
    <s v="San Diego"/>
    <x v="0"/>
    <x v="8"/>
    <x v="629"/>
    <n v="595"/>
    <n v="5"/>
    <x v="684"/>
    <s v="2013-11"/>
    <n v="4"/>
    <n v="32.715738000000002"/>
    <n v="-117.1610838"/>
  </r>
  <r>
    <s v="CA-2012-168207"/>
    <x v="41"/>
    <d v="2012-11-06T00:00:00"/>
    <x v="108"/>
    <s v="United States"/>
    <s v="San Diego"/>
    <x v="0"/>
    <x v="1"/>
    <x v="1401"/>
    <n v="96.96"/>
    <n v="6"/>
    <x v="1913"/>
    <s v="2012-11"/>
    <n v="4"/>
    <n v="32.715738000000002"/>
    <n v="-117.1610838"/>
  </r>
  <r>
    <s v="CA-2012-168207"/>
    <x v="41"/>
    <d v="2012-11-06T00:00:00"/>
    <x v="108"/>
    <s v="United States"/>
    <s v="San Diego"/>
    <x v="0"/>
    <x v="4"/>
    <x v="939"/>
    <n v="117.49"/>
    <n v="7"/>
    <x v="1274"/>
    <s v="2012-11"/>
    <n v="4"/>
    <n v="32.715738000000002"/>
    <n v="-117.1610838"/>
  </r>
  <r>
    <s v="CA-2012-168207"/>
    <x v="41"/>
    <d v="2012-11-06T00:00:00"/>
    <x v="108"/>
    <s v="United States"/>
    <s v="San Diego"/>
    <x v="0"/>
    <x v="4"/>
    <x v="214"/>
    <n v="11.95"/>
    <n v="3"/>
    <x v="635"/>
    <s v="2012-11"/>
    <n v="4"/>
    <n v="32.715738000000002"/>
    <n v="-117.1610838"/>
  </r>
  <r>
    <s v="CA-2012-168207"/>
    <x v="41"/>
    <d v="2012-11-06T00:00:00"/>
    <x v="108"/>
    <s v="United States"/>
    <s v="San Diego"/>
    <x v="0"/>
    <x v="15"/>
    <x v="653"/>
    <n v="512.5"/>
    <n v="3"/>
    <x v="1914"/>
    <s v="2012-11"/>
    <n v="4"/>
    <n v="32.715738000000002"/>
    <n v="-117.1610838"/>
  </r>
  <r>
    <s v="CA-2013-144148"/>
    <x v="766"/>
    <d v="2013-08-06T00:00:00"/>
    <x v="454"/>
    <s v="United States"/>
    <s v="San Francisco"/>
    <x v="0"/>
    <x v="6"/>
    <x v="213"/>
    <n v="863.13"/>
    <n v="7"/>
    <x v="1915"/>
    <s v="2013-08"/>
    <n v="5"/>
    <n v="37.774929499999999"/>
    <n v="-122.4194155"/>
  </r>
  <r>
    <s v="CA-2014-107174"/>
    <x v="12"/>
    <d v="2014-11-14T00:00:00"/>
    <x v="493"/>
    <s v="United States"/>
    <s v="Seattle"/>
    <x v="1"/>
    <x v="6"/>
    <x v="98"/>
    <n v="2036.86"/>
    <n v="7"/>
    <x v="1916"/>
    <s v="2014-11"/>
    <n v="7"/>
    <n v="47.606209499999999"/>
    <n v="-122.3320708"/>
  </r>
  <r>
    <s v="CA-2014-107174"/>
    <x v="12"/>
    <d v="2014-11-14T00:00:00"/>
    <x v="493"/>
    <s v="United States"/>
    <s v="Seattle"/>
    <x v="1"/>
    <x v="10"/>
    <x v="367"/>
    <n v="449.57"/>
    <n v="2"/>
    <x v="1917"/>
    <s v="2014-11"/>
    <n v="7"/>
    <n v="47.606209499999999"/>
    <n v="-122.3320708"/>
  </r>
  <r>
    <s v="CA-2014-107174"/>
    <x v="12"/>
    <d v="2014-11-14T00:00:00"/>
    <x v="493"/>
    <s v="United States"/>
    <s v="Seattle"/>
    <x v="1"/>
    <x v="8"/>
    <x v="483"/>
    <n v="108.96"/>
    <n v="3"/>
    <x v="1918"/>
    <s v="2014-11"/>
    <n v="7"/>
    <n v="47.606209499999999"/>
    <n v="-122.3320708"/>
  </r>
  <r>
    <s v="CA-2011-114125"/>
    <x v="767"/>
    <d v="2011-07-13T00:00:00"/>
    <x v="377"/>
    <s v="United States"/>
    <s v="Los Angeles"/>
    <x v="0"/>
    <x v="0"/>
    <x v="1245"/>
    <n v="2.88"/>
    <n v="1"/>
    <x v="1919"/>
    <s v="2011-07"/>
    <n v="4"/>
    <n v="34.052234200000001"/>
    <n v="-118.24368490000001"/>
  </r>
  <r>
    <s v="CA-2011-114125"/>
    <x v="767"/>
    <d v="2011-07-13T00:00:00"/>
    <x v="377"/>
    <s v="United States"/>
    <s v="Los Angeles"/>
    <x v="0"/>
    <x v="4"/>
    <x v="220"/>
    <n v="41.9"/>
    <n v="6"/>
    <x v="1528"/>
    <s v="2011-07"/>
    <n v="4"/>
    <n v="34.052234200000001"/>
    <n v="-118.24368490000001"/>
  </r>
  <r>
    <s v="CA-2011-114125"/>
    <x v="767"/>
    <d v="2011-07-13T00:00:00"/>
    <x v="377"/>
    <s v="United States"/>
    <s v="Los Angeles"/>
    <x v="0"/>
    <x v="7"/>
    <x v="514"/>
    <n v="23.92"/>
    <n v="4"/>
    <x v="248"/>
    <s v="2011-07"/>
    <n v="4"/>
    <n v="34.052234200000001"/>
    <n v="-118.24368490000001"/>
  </r>
  <r>
    <s v="CA-2014-149699"/>
    <x v="338"/>
    <d v="2014-12-25T00:00:00"/>
    <x v="608"/>
    <s v="United States"/>
    <s v="Los Angeles"/>
    <x v="0"/>
    <x v="8"/>
    <x v="1138"/>
    <n v="474.95"/>
    <n v="5"/>
    <x v="1920"/>
    <s v="2014-12"/>
    <n v="2"/>
    <n v="34.052234200000001"/>
    <n v="-118.24368490000001"/>
  </r>
  <r>
    <s v="CA-2013-166429"/>
    <x v="584"/>
    <d v="2013-09-09T00:00:00"/>
    <x v="286"/>
    <s v="United States"/>
    <s v="Des Moines"/>
    <x v="1"/>
    <x v="14"/>
    <x v="226"/>
    <n v="999.98"/>
    <n v="2"/>
    <x v="1786"/>
    <s v="2013-09"/>
    <n v="6"/>
    <n v="47.401766100000003"/>
    <n v="-122.32429019999999"/>
  </r>
  <r>
    <s v="CA-2012-112767"/>
    <x v="518"/>
    <d v="2012-08-06T00:00:00"/>
    <x v="506"/>
    <s v="United States"/>
    <s v="Springfield"/>
    <x v="4"/>
    <x v="6"/>
    <x v="870"/>
    <n v="277.5"/>
    <n v="4"/>
    <x v="1921"/>
    <s v="2012-08"/>
    <n v="4"/>
    <n v="44.046236200000003"/>
    <n v="-123.0220289"/>
  </r>
  <r>
    <s v="CA-2012-136700"/>
    <x v="152"/>
    <d v="2012-12-11T00:00:00"/>
    <x v="34"/>
    <s v="United States"/>
    <s v="Santa Barbara"/>
    <x v="0"/>
    <x v="9"/>
    <x v="431"/>
    <n v="8.9600000000000009"/>
    <n v="2"/>
    <x v="1181"/>
    <s v="2012-12"/>
    <n v="5"/>
    <n v="34.420830500000001"/>
    <n v="-119.69819010000001"/>
  </r>
  <r>
    <s v="CA-2013-104633"/>
    <x v="0"/>
    <d v="2013-06-17T00:00:00"/>
    <x v="530"/>
    <s v="United States"/>
    <s v="Pasadena"/>
    <x v="0"/>
    <x v="9"/>
    <x v="498"/>
    <n v="185.88"/>
    <n v="6"/>
    <x v="1922"/>
    <s v="2013-06"/>
    <n v="4"/>
    <n v="34.147784899999998"/>
    <n v="-118.1445155"/>
  </r>
  <r>
    <s v="CA-2013-104633"/>
    <x v="0"/>
    <d v="2013-06-17T00:00:00"/>
    <x v="530"/>
    <s v="United States"/>
    <s v="Pasadena"/>
    <x v="0"/>
    <x v="9"/>
    <x v="697"/>
    <n v="12.96"/>
    <n v="2"/>
    <x v="240"/>
    <s v="2013-06"/>
    <n v="4"/>
    <n v="34.147784899999998"/>
    <n v="-118.1445155"/>
  </r>
  <r>
    <s v="CA-2011-158225"/>
    <x v="768"/>
    <d v="2011-09-28T00:00:00"/>
    <x v="338"/>
    <s v="United States"/>
    <s v="San Jose"/>
    <x v="0"/>
    <x v="7"/>
    <x v="719"/>
    <n v="169.45"/>
    <n v="5"/>
    <x v="1923"/>
    <s v="2011-09"/>
    <n v="6"/>
    <n v="37.338740000000001"/>
    <n v="-121.88525250000001"/>
  </r>
  <r>
    <s v="CA-2011-158225"/>
    <x v="768"/>
    <d v="2011-09-28T00:00:00"/>
    <x v="338"/>
    <s v="United States"/>
    <s v="San Jose"/>
    <x v="0"/>
    <x v="7"/>
    <x v="971"/>
    <n v="40.68"/>
    <n v="2"/>
    <x v="1396"/>
    <s v="2011-09"/>
    <n v="6"/>
    <n v="37.338740000000001"/>
    <n v="-121.88525250000001"/>
  </r>
  <r>
    <s v="CA-2011-109897"/>
    <x v="769"/>
    <d v="2011-08-16T00:00:00"/>
    <x v="294"/>
    <s v="United States"/>
    <s v="San Francisco"/>
    <x v="0"/>
    <x v="3"/>
    <x v="745"/>
    <n v="806.34"/>
    <n v="8"/>
    <x v="831"/>
    <s v="2011-08"/>
    <n v="4"/>
    <n v="37.774929499999999"/>
    <n v="-122.4194155"/>
  </r>
  <r>
    <s v="CA-2011-109897"/>
    <x v="769"/>
    <d v="2011-08-16T00:00:00"/>
    <x v="294"/>
    <s v="United States"/>
    <s v="San Francisco"/>
    <x v="0"/>
    <x v="1"/>
    <x v="488"/>
    <n v="85.44"/>
    <n v="3"/>
    <x v="1924"/>
    <s v="2011-08"/>
    <n v="4"/>
    <n v="37.774929499999999"/>
    <n v="-122.4194155"/>
  </r>
  <r>
    <s v="CA-2014-152310"/>
    <x v="608"/>
    <d v="2014-08-20T00:00:00"/>
    <x v="640"/>
    <s v="United States"/>
    <s v="Seattle"/>
    <x v="1"/>
    <x v="14"/>
    <x v="622"/>
    <n v="299.99"/>
    <n v="1"/>
    <x v="1186"/>
    <s v="2014-08"/>
    <n v="7"/>
    <n v="47.606209499999999"/>
    <n v="-122.3320708"/>
  </r>
  <r>
    <s v="CA-2014-152310"/>
    <x v="608"/>
    <d v="2014-08-20T00:00:00"/>
    <x v="640"/>
    <s v="United States"/>
    <s v="Seattle"/>
    <x v="1"/>
    <x v="9"/>
    <x v="1402"/>
    <n v="192.16"/>
    <n v="4"/>
    <x v="755"/>
    <s v="2014-08"/>
    <n v="7"/>
    <n v="47.606209499999999"/>
    <n v="-122.3320708"/>
  </r>
  <r>
    <s v="CA-2014-152310"/>
    <x v="608"/>
    <d v="2014-08-20T00:00:00"/>
    <x v="640"/>
    <s v="United States"/>
    <s v="Seattle"/>
    <x v="1"/>
    <x v="3"/>
    <x v="1403"/>
    <n v="242.62"/>
    <n v="8"/>
    <x v="1925"/>
    <s v="2014-08"/>
    <n v="7"/>
    <n v="47.606209499999999"/>
    <n v="-122.3320708"/>
  </r>
  <r>
    <s v="CA-2014-152310"/>
    <x v="608"/>
    <d v="2014-08-20T00:00:00"/>
    <x v="640"/>
    <s v="United States"/>
    <s v="Seattle"/>
    <x v="1"/>
    <x v="7"/>
    <x v="1098"/>
    <n v="46.74"/>
    <n v="3"/>
    <x v="1926"/>
    <s v="2014-08"/>
    <n v="7"/>
    <n v="47.606209499999999"/>
    <n v="-122.3320708"/>
  </r>
  <r>
    <s v="CA-2014-152310"/>
    <x v="608"/>
    <d v="2014-08-20T00:00:00"/>
    <x v="640"/>
    <s v="United States"/>
    <s v="Seattle"/>
    <x v="1"/>
    <x v="8"/>
    <x v="1404"/>
    <n v="174.95"/>
    <n v="5"/>
    <x v="1927"/>
    <s v="2014-08"/>
    <n v="7"/>
    <n v="47.606209499999999"/>
    <n v="-122.3320708"/>
  </r>
  <r>
    <s v="CA-2014-152310"/>
    <x v="608"/>
    <d v="2014-08-20T00:00:00"/>
    <x v="640"/>
    <s v="United States"/>
    <s v="Seattle"/>
    <x v="1"/>
    <x v="4"/>
    <x v="1405"/>
    <n v="100.7"/>
    <n v="6"/>
    <x v="1928"/>
    <s v="2014-08"/>
    <n v="7"/>
    <n v="47.606209499999999"/>
    <n v="-122.3320708"/>
  </r>
  <r>
    <s v="CA-2013-139549"/>
    <x v="668"/>
    <d v="2013-10-26T00:00:00"/>
    <x v="641"/>
    <s v="United States"/>
    <s v="El Cajon"/>
    <x v="0"/>
    <x v="10"/>
    <x v="1406"/>
    <n v="387.14"/>
    <n v="4"/>
    <x v="509"/>
    <s v="2013-10"/>
    <n v="5"/>
    <n v="32.7947731"/>
    <n v="-116.9625269"/>
  </r>
  <r>
    <s v="US-2014-168802"/>
    <x v="56"/>
    <d v="2014-11-08T00:00:00"/>
    <x v="427"/>
    <s v="United States"/>
    <s v="Seattle"/>
    <x v="1"/>
    <x v="4"/>
    <x v="1407"/>
    <n v="18.37"/>
    <n v="4"/>
    <x v="1929"/>
    <s v="2014-11"/>
    <n v="4"/>
    <n v="47.606209499999999"/>
    <n v="-122.3320708"/>
  </r>
  <r>
    <s v="US-2011-103338"/>
    <x v="770"/>
    <d v="2011-03-15T00:00:00"/>
    <x v="474"/>
    <s v="United States"/>
    <s v="Roseville"/>
    <x v="0"/>
    <x v="2"/>
    <x v="881"/>
    <n v="7.98"/>
    <n v="3"/>
    <x v="1793"/>
    <s v="2011-03"/>
    <n v="4"/>
    <n v="38.752123500000003"/>
    <n v="-121.2880059"/>
  </r>
  <r>
    <s v="US-2014-167318"/>
    <x v="771"/>
    <d v="2014-08-02T00:00:00"/>
    <x v="613"/>
    <s v="United States"/>
    <s v="Los Angeles"/>
    <x v="0"/>
    <x v="8"/>
    <x v="1108"/>
    <n v="1649.95"/>
    <n v="5"/>
    <x v="1377"/>
    <s v="2014-07"/>
    <n v="6"/>
    <n v="34.052234200000001"/>
    <n v="-118.24368490000001"/>
  </r>
  <r>
    <s v="US-2014-167318"/>
    <x v="771"/>
    <d v="2014-08-02T00:00:00"/>
    <x v="613"/>
    <s v="United States"/>
    <s v="Los Angeles"/>
    <x v="0"/>
    <x v="10"/>
    <x v="277"/>
    <n v="362.35"/>
    <n v="3"/>
    <x v="922"/>
    <s v="2014-07"/>
    <n v="6"/>
    <n v="34.052234200000001"/>
    <n v="-118.24368490000001"/>
  </r>
  <r>
    <s v="US-2011-120313"/>
    <x v="275"/>
    <d v="2011-11-02T00:00:00"/>
    <x v="332"/>
    <s v="United States"/>
    <s v="San Francisco"/>
    <x v="0"/>
    <x v="3"/>
    <x v="361"/>
    <n v="73.58"/>
    <n v="2"/>
    <x v="26"/>
    <s v="2011-10"/>
    <n v="2"/>
    <n v="37.774929499999999"/>
    <n v="-122.4194155"/>
  </r>
  <r>
    <s v="CA-2014-135419"/>
    <x v="56"/>
    <d v="2014-11-10T00:00:00"/>
    <x v="436"/>
    <s v="United States"/>
    <s v="Bakersfield"/>
    <x v="0"/>
    <x v="6"/>
    <x v="1131"/>
    <n v="486.37"/>
    <n v="4"/>
    <x v="1930"/>
    <s v="2014-11"/>
    <n v="6"/>
    <n v="35.3732921"/>
    <n v="-119.01871250000001"/>
  </r>
  <r>
    <s v="CA-2013-149335"/>
    <x v="69"/>
    <d v="2013-07-26T00:00:00"/>
    <x v="296"/>
    <s v="United States"/>
    <s v="San Francisco"/>
    <x v="0"/>
    <x v="2"/>
    <x v="536"/>
    <n v="37.17"/>
    <n v="9"/>
    <x v="1931"/>
    <s v="2013-07"/>
    <n v="0"/>
    <n v="37.774929499999999"/>
    <n v="-122.4194155"/>
  </r>
  <r>
    <s v="CA-2014-135076"/>
    <x v="285"/>
    <d v="2014-04-18T00:00:00"/>
    <x v="214"/>
    <s v="United States"/>
    <s v="Hesperia"/>
    <x v="0"/>
    <x v="10"/>
    <x v="1287"/>
    <n v="436.7"/>
    <n v="6"/>
    <x v="1932"/>
    <s v="2014-04"/>
    <n v="4"/>
    <n v="34.426388600000003"/>
    <n v="-117.3008784"/>
  </r>
  <r>
    <s v="CA-2014-141481"/>
    <x v="217"/>
    <d v="2014-06-15T00:00:00"/>
    <x v="4"/>
    <s v="United States"/>
    <s v="Los Angeles"/>
    <x v="0"/>
    <x v="5"/>
    <x v="327"/>
    <n v="61.44"/>
    <n v="3"/>
    <x v="1933"/>
    <s v="2014-06"/>
    <n v="3"/>
    <n v="34.052234200000001"/>
    <n v="-118.24368490000001"/>
  </r>
  <r>
    <s v="CA-2011-110555"/>
    <x v="514"/>
    <d v="2011-04-18T00:00:00"/>
    <x v="222"/>
    <s v="United States"/>
    <s v="Great Falls"/>
    <x v="8"/>
    <x v="7"/>
    <x v="661"/>
    <n v="87.08"/>
    <n v="7"/>
    <x v="1934"/>
    <s v="2011-04"/>
    <n v="7"/>
    <n v="47.505284899999999"/>
    <n v="-111.3007715"/>
  </r>
  <r>
    <s v="CA-2011-110555"/>
    <x v="514"/>
    <d v="2011-04-18T00:00:00"/>
    <x v="222"/>
    <s v="United States"/>
    <s v="Great Falls"/>
    <x v="8"/>
    <x v="3"/>
    <x v="186"/>
    <n v="105.58"/>
    <n v="2"/>
    <x v="182"/>
    <s v="2011-04"/>
    <n v="7"/>
    <n v="47.505284899999999"/>
    <n v="-111.3007715"/>
  </r>
  <r>
    <s v="CA-2011-110555"/>
    <x v="514"/>
    <d v="2011-04-18T00:00:00"/>
    <x v="222"/>
    <s v="United States"/>
    <s v="Great Falls"/>
    <x v="8"/>
    <x v="8"/>
    <x v="794"/>
    <n v="217.44"/>
    <n v="6"/>
    <x v="1935"/>
    <s v="2011-04"/>
    <n v="7"/>
    <n v="47.505284899999999"/>
    <n v="-111.3007715"/>
  </r>
  <r>
    <s v="CA-2014-157273"/>
    <x v="371"/>
    <d v="2014-02-03T00:00:00"/>
    <x v="179"/>
    <s v="United States"/>
    <s v="Seattle"/>
    <x v="1"/>
    <x v="3"/>
    <x v="3"/>
    <n v="604.77"/>
    <n v="4"/>
    <x v="1936"/>
    <s v="2014-01"/>
    <n v="3"/>
    <n v="47.606209499999999"/>
    <n v="-122.3320708"/>
  </r>
  <r>
    <s v="CA-2011-109918"/>
    <x v="772"/>
    <d v="2011-09-12T00:00:00"/>
    <x v="556"/>
    <s v="United States"/>
    <s v="Santa Clara"/>
    <x v="0"/>
    <x v="12"/>
    <x v="1408"/>
    <n v="27.36"/>
    <n v="4"/>
    <x v="1937"/>
    <s v="2011-09"/>
    <n v="5"/>
    <n v="37.354107900000002"/>
    <n v="-121.95523559999999"/>
  </r>
  <r>
    <s v="CA-2011-109918"/>
    <x v="772"/>
    <d v="2011-09-12T00:00:00"/>
    <x v="556"/>
    <s v="United States"/>
    <s v="Santa Clara"/>
    <x v="0"/>
    <x v="9"/>
    <x v="1126"/>
    <n v="20.56"/>
    <n v="2"/>
    <x v="1938"/>
    <s v="2011-09"/>
    <n v="5"/>
    <n v="37.354107900000002"/>
    <n v="-121.95523559999999"/>
  </r>
  <r>
    <s v="CA-2011-109918"/>
    <x v="772"/>
    <d v="2011-09-12T00:00:00"/>
    <x v="556"/>
    <s v="United States"/>
    <s v="Santa Clara"/>
    <x v="0"/>
    <x v="4"/>
    <x v="1405"/>
    <n v="83.92"/>
    <n v="5"/>
    <x v="1939"/>
    <s v="2011-09"/>
    <n v="5"/>
    <n v="37.354107900000002"/>
    <n v="-121.95523559999999"/>
  </r>
  <r>
    <s v="CA-2013-118745"/>
    <x v="601"/>
    <d v="2013-06-17T00:00:00"/>
    <x v="642"/>
    <s v="United States"/>
    <s v="Los Angeles"/>
    <x v="0"/>
    <x v="6"/>
    <x v="341"/>
    <n v="902.71"/>
    <n v="3"/>
    <x v="1194"/>
    <s v="2013-06"/>
    <n v="5"/>
    <n v="34.052234200000001"/>
    <n v="-118.24368490000001"/>
  </r>
  <r>
    <s v="CA-2013-163972"/>
    <x v="201"/>
    <d v="2013-10-22T00:00:00"/>
    <x v="324"/>
    <s v="United States"/>
    <s v="Fresno"/>
    <x v="0"/>
    <x v="15"/>
    <x v="928"/>
    <n v="120.67"/>
    <n v="2"/>
    <x v="1940"/>
    <s v="2013-10"/>
    <n v="4"/>
    <n v="36.737798099999999"/>
    <n v="-119.78712470000001"/>
  </r>
  <r>
    <s v="CA-2013-113726"/>
    <x v="202"/>
    <d v="2013-12-02T00:00:00"/>
    <x v="551"/>
    <s v="United States"/>
    <s v="Seattle"/>
    <x v="1"/>
    <x v="1"/>
    <x v="1409"/>
    <n v="82.26"/>
    <n v="3"/>
    <x v="1941"/>
    <s v="2013-11"/>
    <n v="7"/>
    <n v="47.606209499999999"/>
    <n v="-122.3320708"/>
  </r>
  <r>
    <s v="CA-2013-152940"/>
    <x v="125"/>
    <d v="2013-11-14T00:00:00"/>
    <x v="572"/>
    <s v="United States"/>
    <s v="San Francisco"/>
    <x v="0"/>
    <x v="7"/>
    <x v="1410"/>
    <n v="29.74"/>
    <n v="1"/>
    <x v="351"/>
    <s v="2013-11"/>
    <n v="3"/>
    <n v="37.774929499999999"/>
    <n v="-122.4194155"/>
  </r>
  <r>
    <s v="CA-2012-158701"/>
    <x v="480"/>
    <d v="2012-01-10T00:00:00"/>
    <x v="503"/>
    <s v="United States"/>
    <s v="San Francisco"/>
    <x v="0"/>
    <x v="5"/>
    <x v="1128"/>
    <n v="87.36"/>
    <n v="6"/>
    <x v="1942"/>
    <s v="2012-01"/>
    <n v="5"/>
    <n v="37.774929499999999"/>
    <n v="-122.4194155"/>
  </r>
  <r>
    <s v="CA-2012-158701"/>
    <x v="480"/>
    <d v="2012-01-10T00:00:00"/>
    <x v="503"/>
    <s v="United States"/>
    <s v="San Francisco"/>
    <x v="0"/>
    <x v="4"/>
    <x v="246"/>
    <n v="56.16"/>
    <n v="6"/>
    <x v="1943"/>
    <s v="2012-01"/>
    <n v="5"/>
    <n v="37.774929499999999"/>
    <n v="-122.4194155"/>
  </r>
  <r>
    <s v="CA-2013-134544"/>
    <x v="773"/>
    <d v="2013-03-20T00:00:00"/>
    <x v="567"/>
    <s v="United States"/>
    <s v="San Francisco"/>
    <x v="0"/>
    <x v="3"/>
    <x v="189"/>
    <n v="84.78"/>
    <n v="2"/>
    <x v="186"/>
    <s v="2013-03"/>
    <n v="2"/>
    <n v="37.774929499999999"/>
    <n v="-122.4194155"/>
  </r>
  <r>
    <s v="CA-2014-137582"/>
    <x v="321"/>
    <d v="2014-09-09T00:00:00"/>
    <x v="130"/>
    <s v="United States"/>
    <s v="Oakland"/>
    <x v="0"/>
    <x v="4"/>
    <x v="1236"/>
    <n v="11.81"/>
    <n v="3"/>
    <x v="1686"/>
    <s v="2014-09"/>
    <n v="4"/>
    <n v="37.804351400000002"/>
    <n v="-122.2711639"/>
  </r>
  <r>
    <s v="CA-2014-153227"/>
    <x v="774"/>
    <d v="2014-12-07T00:00:00"/>
    <x v="447"/>
    <s v="United States"/>
    <s v="Los Angeles"/>
    <x v="0"/>
    <x v="9"/>
    <x v="782"/>
    <n v="11.76"/>
    <n v="2"/>
    <x v="1340"/>
    <s v="2014-12"/>
    <n v="2"/>
    <n v="34.052234200000001"/>
    <n v="-118.24368490000001"/>
  </r>
  <r>
    <s v="CA-2012-133837"/>
    <x v="276"/>
    <d v="2012-04-18T00:00:00"/>
    <x v="221"/>
    <s v="United States"/>
    <s v="Glendale"/>
    <x v="3"/>
    <x v="7"/>
    <x v="418"/>
    <n v="10.74"/>
    <n v="1"/>
    <x v="278"/>
    <s v="2012-04"/>
    <n v="5"/>
    <n v="33.538652300000003"/>
    <n v="-112.18598660000001"/>
  </r>
  <r>
    <s v="CA-2013-154067"/>
    <x v="775"/>
    <d v="2013-02-07T00:00:00"/>
    <x v="643"/>
    <s v="United States"/>
    <s v="Los Angeles"/>
    <x v="0"/>
    <x v="9"/>
    <x v="52"/>
    <n v="105.52"/>
    <n v="4"/>
    <x v="51"/>
    <s v="2013-02"/>
    <n v="6"/>
    <n v="34.052234200000001"/>
    <n v="-118.24368490000001"/>
  </r>
  <r>
    <s v="CA-2012-134082"/>
    <x v="527"/>
    <d v="2012-12-17T00:00:00"/>
    <x v="405"/>
    <s v="United States"/>
    <s v="San Bernardino"/>
    <x v="0"/>
    <x v="4"/>
    <x v="421"/>
    <n v="110.53"/>
    <n v="4"/>
    <x v="1944"/>
    <s v="2012-12"/>
    <n v="6"/>
    <n v="34.108344899999999"/>
    <n v="-117.28976520000001"/>
  </r>
  <r>
    <s v="CA-2014-118199"/>
    <x v="776"/>
    <d v="2014-05-12T00:00:00"/>
    <x v="618"/>
    <s v="United States"/>
    <s v="Seattle"/>
    <x v="1"/>
    <x v="4"/>
    <x v="458"/>
    <n v="147.91999999999999"/>
    <n v="5"/>
    <x v="1945"/>
    <s v="2014-05"/>
    <n v="2"/>
    <n v="47.606209499999999"/>
    <n v="-122.3320708"/>
  </r>
  <r>
    <s v="CA-2014-118199"/>
    <x v="776"/>
    <d v="2014-05-12T00:00:00"/>
    <x v="618"/>
    <s v="United States"/>
    <s v="Seattle"/>
    <x v="1"/>
    <x v="7"/>
    <x v="460"/>
    <n v="104.28"/>
    <n v="3"/>
    <x v="474"/>
    <s v="2014-05"/>
    <n v="2"/>
    <n v="47.606209499999999"/>
    <n v="-122.3320708"/>
  </r>
  <r>
    <s v="CA-2014-118199"/>
    <x v="776"/>
    <d v="2014-05-12T00:00:00"/>
    <x v="618"/>
    <s v="United States"/>
    <s v="Seattle"/>
    <x v="1"/>
    <x v="6"/>
    <x v="1411"/>
    <n v="286.85000000000002"/>
    <n v="1"/>
    <x v="1946"/>
    <s v="2014-05"/>
    <n v="2"/>
    <n v="47.606209499999999"/>
    <n v="-122.3320708"/>
  </r>
  <r>
    <s v="CA-2014-118199"/>
    <x v="776"/>
    <d v="2014-05-12T00:00:00"/>
    <x v="618"/>
    <s v="United States"/>
    <s v="Seattle"/>
    <x v="1"/>
    <x v="7"/>
    <x v="1166"/>
    <n v="66.959999999999994"/>
    <n v="4"/>
    <x v="1947"/>
    <s v="2014-05"/>
    <n v="2"/>
    <n v="47.606209499999999"/>
    <n v="-122.3320708"/>
  </r>
  <r>
    <s v="CA-2014-118199"/>
    <x v="776"/>
    <d v="2014-05-12T00:00:00"/>
    <x v="618"/>
    <s v="United States"/>
    <s v="Seattle"/>
    <x v="1"/>
    <x v="8"/>
    <x v="631"/>
    <n v="199.98"/>
    <n v="2"/>
    <x v="1948"/>
    <s v="2014-05"/>
    <n v="2"/>
    <n v="47.606209499999999"/>
    <n v="-122.3320708"/>
  </r>
  <r>
    <s v="CA-2012-128356"/>
    <x v="274"/>
    <d v="2012-10-07T00:00:00"/>
    <x v="644"/>
    <s v="United States"/>
    <s v="Thornton"/>
    <x v="5"/>
    <x v="12"/>
    <x v="1408"/>
    <n v="10.94"/>
    <n v="2"/>
    <x v="1949"/>
    <s v="2012-10"/>
    <n v="5"/>
    <n v="39.8680412"/>
    <n v="-104.9719243"/>
  </r>
  <r>
    <s v="US-2014-132220"/>
    <x v="34"/>
    <d v="2014-11-17T00:00:00"/>
    <x v="354"/>
    <s v="United States"/>
    <s v="Tempe"/>
    <x v="3"/>
    <x v="8"/>
    <x v="735"/>
    <n v="62.35"/>
    <n v="6"/>
    <x v="1950"/>
    <s v="2014-11"/>
    <n v="4"/>
    <n v="33.4255104"/>
    <n v="-111.9400054"/>
  </r>
  <r>
    <s v="CA-2012-151470"/>
    <x v="777"/>
    <d v="2012-09-26T00:00:00"/>
    <x v="315"/>
    <s v="United States"/>
    <s v="Las Vegas"/>
    <x v="7"/>
    <x v="4"/>
    <x v="1050"/>
    <n v="45.58"/>
    <n v="11"/>
    <x v="1951"/>
    <s v="2012-09"/>
    <n v="6"/>
    <n v="36.171562999999999"/>
    <n v="-115.1391009"/>
  </r>
  <r>
    <s v="CA-2011-108861"/>
    <x v="603"/>
    <d v="2011-06-01T00:00:00"/>
    <x v="645"/>
    <s v="United States"/>
    <s v="Seattle"/>
    <x v="1"/>
    <x v="4"/>
    <x v="1034"/>
    <n v="136.96"/>
    <n v="4"/>
    <x v="1952"/>
    <s v="2011-05"/>
    <n v="4"/>
    <n v="47.606209499999999"/>
    <n v="-122.3320708"/>
  </r>
  <r>
    <s v="CA-2014-145779"/>
    <x v="734"/>
    <d v="2014-05-11T00:00:00"/>
    <x v="46"/>
    <s v="United States"/>
    <s v="Tucson"/>
    <x v="3"/>
    <x v="9"/>
    <x v="52"/>
    <n v="84.42"/>
    <n v="4"/>
    <x v="1953"/>
    <s v="2014-05"/>
    <n v="4"/>
    <n v="32.253978699999998"/>
    <n v="-110.9741769"/>
  </r>
  <r>
    <s v="CA-2011-131387"/>
    <x v="778"/>
    <d v="2011-04-30T00:00:00"/>
    <x v="496"/>
    <s v="United States"/>
    <s v="San Francisco"/>
    <x v="0"/>
    <x v="3"/>
    <x v="729"/>
    <n v="1679.96"/>
    <n v="5"/>
    <x v="1954"/>
    <s v="2011-04"/>
    <n v="2"/>
    <n v="37.774929499999999"/>
    <n v="-122.4194155"/>
  </r>
  <r>
    <s v="CA-2013-154081"/>
    <x v="779"/>
    <d v="2013-05-30T00:00:00"/>
    <x v="481"/>
    <s v="United States"/>
    <s v="Los Angeles"/>
    <x v="0"/>
    <x v="3"/>
    <x v="66"/>
    <n v="222.38"/>
    <n v="2"/>
    <x v="1955"/>
    <s v="2013-05"/>
    <n v="7"/>
    <n v="34.052234200000001"/>
    <n v="-118.24368490000001"/>
  </r>
  <r>
    <s v="CA-2011-100881"/>
    <x v="780"/>
    <d v="2011-04-01T00:00:00"/>
    <x v="646"/>
    <s v="United States"/>
    <s v="Albuquerque"/>
    <x v="6"/>
    <x v="3"/>
    <x v="208"/>
    <n v="302.38"/>
    <n v="3"/>
    <x v="67"/>
    <s v="2011-03"/>
    <n v="4"/>
    <n v="35.084385900000001"/>
    <n v="-106.65042200000001"/>
  </r>
  <r>
    <s v="CA-2012-144043"/>
    <x v="781"/>
    <d v="2012-05-15T00:00:00"/>
    <x v="95"/>
    <s v="United States"/>
    <s v="Louisville"/>
    <x v="5"/>
    <x v="8"/>
    <x v="1357"/>
    <n v="46.69"/>
    <n v="4"/>
    <x v="1956"/>
    <s v="2012-05"/>
    <n v="5"/>
    <n v="39.977763000000003"/>
    <n v="-105.13192960000001"/>
  </r>
  <r>
    <s v="CA-2013-168557"/>
    <x v="284"/>
    <d v="2013-09-24T00:00:00"/>
    <x v="241"/>
    <s v="United States"/>
    <s v="San Francisco"/>
    <x v="0"/>
    <x v="4"/>
    <x v="736"/>
    <n v="8.93"/>
    <n v="2"/>
    <x v="1957"/>
    <s v="2013-09"/>
    <n v="4"/>
    <n v="37.774929499999999"/>
    <n v="-122.4194155"/>
  </r>
  <r>
    <s v="CA-2014-134880"/>
    <x v="468"/>
    <d v="2014-11-02T00:00:00"/>
    <x v="21"/>
    <s v="United States"/>
    <s v="Mesa"/>
    <x v="3"/>
    <x v="9"/>
    <x v="1088"/>
    <n v="44.78"/>
    <n v="1"/>
    <x v="1958"/>
    <s v="2014-10"/>
    <n v="5"/>
    <n v="33.4151843"/>
    <n v="-111.8314724"/>
  </r>
  <r>
    <s v="CA-2014-158736"/>
    <x v="156"/>
    <d v="2014-12-25T00:00:00"/>
    <x v="497"/>
    <s v="United States"/>
    <s v="San Francisco"/>
    <x v="0"/>
    <x v="2"/>
    <x v="1412"/>
    <n v="5.76"/>
    <n v="2"/>
    <x v="969"/>
    <s v="2014-12"/>
    <n v="6"/>
    <n v="37.774929499999999"/>
    <n v="-122.4194155"/>
  </r>
  <r>
    <s v="US-2013-119270"/>
    <x v="625"/>
    <d v="2013-03-17T00:00:00"/>
    <x v="272"/>
    <s v="United States"/>
    <s v="Los Angeles"/>
    <x v="0"/>
    <x v="9"/>
    <x v="1413"/>
    <n v="19.98"/>
    <n v="2"/>
    <x v="1959"/>
    <s v="2013-03"/>
    <n v="4"/>
    <n v="34.052234200000001"/>
    <n v="-118.24368490000001"/>
  </r>
  <r>
    <s v="CA-2014-142391"/>
    <x v="632"/>
    <d v="2014-09-25T00:00:00"/>
    <x v="58"/>
    <s v="United States"/>
    <s v="Seattle"/>
    <x v="1"/>
    <x v="1"/>
    <x v="227"/>
    <n v="199.8"/>
    <n v="10"/>
    <x v="1960"/>
    <s v="2014-09"/>
    <n v="0"/>
    <n v="47.606209499999999"/>
    <n v="-122.3320708"/>
  </r>
  <r>
    <s v="CA-2014-124716"/>
    <x v="782"/>
    <d v="2014-04-01T00:00:00"/>
    <x v="647"/>
    <s v="United States"/>
    <s v="Fresno"/>
    <x v="0"/>
    <x v="9"/>
    <x v="564"/>
    <n v="45.68"/>
    <n v="2"/>
    <x v="607"/>
    <s v="2014-03"/>
    <n v="4"/>
    <n v="36.737798099999999"/>
    <n v="-119.78712470000001"/>
  </r>
  <r>
    <s v="CA-2014-124716"/>
    <x v="782"/>
    <d v="2014-04-01T00:00:00"/>
    <x v="647"/>
    <s v="United States"/>
    <s v="Fresno"/>
    <x v="0"/>
    <x v="9"/>
    <x v="60"/>
    <n v="110.96"/>
    <n v="2"/>
    <x v="59"/>
    <s v="2014-03"/>
    <n v="4"/>
    <n v="36.737798099999999"/>
    <n v="-119.78712470000001"/>
  </r>
  <r>
    <s v="CA-2014-124716"/>
    <x v="782"/>
    <d v="2014-04-01T00:00:00"/>
    <x v="647"/>
    <s v="United States"/>
    <s v="Fresno"/>
    <x v="0"/>
    <x v="9"/>
    <x v="1114"/>
    <n v="11.94"/>
    <n v="3"/>
    <x v="1929"/>
    <s v="2014-03"/>
    <n v="4"/>
    <n v="36.737798099999999"/>
    <n v="-119.78712470000001"/>
  </r>
  <r>
    <s v="CA-2014-106824"/>
    <x v="783"/>
    <d v="2014-07-12T00:00:00"/>
    <x v="88"/>
    <s v="United States"/>
    <s v="Los Angeles"/>
    <x v="0"/>
    <x v="11"/>
    <x v="834"/>
    <n v="5.94"/>
    <n v="3"/>
    <x v="918"/>
    <s v="2014-07"/>
    <n v="4"/>
    <n v="34.052234200000001"/>
    <n v="-118.24368490000001"/>
  </r>
  <r>
    <s v="CA-2013-143154"/>
    <x v="197"/>
    <d v="2013-12-09T00:00:00"/>
    <x v="330"/>
    <s v="United States"/>
    <s v="Longmont"/>
    <x v="5"/>
    <x v="8"/>
    <x v="904"/>
    <n v="165.6"/>
    <n v="3"/>
    <x v="1961"/>
    <s v="2013-12"/>
    <n v="6"/>
    <n v="40.167206800000002"/>
    <n v="-105.1019275"/>
  </r>
  <r>
    <s v="CA-2012-102316"/>
    <x v="784"/>
    <d v="2012-03-03T00:00:00"/>
    <x v="539"/>
    <s v="United States"/>
    <s v="Los Angeles"/>
    <x v="0"/>
    <x v="3"/>
    <x v="397"/>
    <n v="15.98"/>
    <n v="2"/>
    <x v="173"/>
    <s v="2012-02"/>
    <n v="3"/>
    <n v="34.052234200000001"/>
    <n v="-118.24368490000001"/>
  </r>
  <r>
    <s v="CA-2012-102316"/>
    <x v="784"/>
    <d v="2012-03-03T00:00:00"/>
    <x v="539"/>
    <s v="United States"/>
    <s v="Los Angeles"/>
    <x v="0"/>
    <x v="10"/>
    <x v="711"/>
    <n v="184.75"/>
    <n v="3"/>
    <x v="1505"/>
    <s v="2012-02"/>
    <n v="3"/>
    <n v="34.052234200000001"/>
    <n v="-118.24368490000001"/>
  </r>
  <r>
    <s v="CA-2011-164903"/>
    <x v="785"/>
    <d v="2011-02-25T00:00:00"/>
    <x v="438"/>
    <s v="United States"/>
    <s v="Los Angeles"/>
    <x v="0"/>
    <x v="9"/>
    <x v="822"/>
    <n v="12.96"/>
    <n v="2"/>
    <x v="240"/>
    <s v="2011-02"/>
    <n v="4"/>
    <n v="34.052234200000001"/>
    <n v="-118.24368490000001"/>
  </r>
  <r>
    <s v="CA-2014-133074"/>
    <x v="580"/>
    <d v="2014-09-26T00:00:00"/>
    <x v="46"/>
    <s v="United States"/>
    <s v="San Francisco"/>
    <x v="0"/>
    <x v="9"/>
    <x v="1414"/>
    <n v="55.86"/>
    <n v="7"/>
    <x v="1962"/>
    <s v="2014-09"/>
    <n v="4"/>
    <n v="37.774929499999999"/>
    <n v="-122.4194155"/>
  </r>
  <r>
    <s v="CA-2014-137624"/>
    <x v="181"/>
    <d v="2014-11-18T00:00:00"/>
    <x v="648"/>
    <s v="United States"/>
    <s v="Los Angeles"/>
    <x v="0"/>
    <x v="10"/>
    <x v="617"/>
    <n v="241.42"/>
    <n v="2"/>
    <x v="1963"/>
    <s v="2014-11"/>
    <n v="7"/>
    <n v="34.052234200000001"/>
    <n v="-118.24368490000001"/>
  </r>
  <r>
    <s v="US-2011-163146"/>
    <x v="743"/>
    <d v="2011-05-20T00:00:00"/>
    <x v="494"/>
    <s v="United States"/>
    <s v="San Francisco"/>
    <x v="0"/>
    <x v="8"/>
    <x v="813"/>
    <n v="56.4"/>
    <n v="3"/>
    <x v="1964"/>
    <s v="2011-05"/>
    <n v="4"/>
    <n v="37.774929499999999"/>
    <n v="-122.4194155"/>
  </r>
  <r>
    <s v="CA-2014-147354"/>
    <x v="258"/>
    <d v="2014-03-14T00:00:00"/>
    <x v="649"/>
    <s v="United States"/>
    <s v="Los Angeles"/>
    <x v="0"/>
    <x v="14"/>
    <x v="622"/>
    <n v="479.98"/>
    <n v="2"/>
    <x v="672"/>
    <s v="2014-03"/>
    <n v="4"/>
    <n v="34.052234200000001"/>
    <n v="-118.24368490000001"/>
  </r>
  <r>
    <s v="CA-2014-147354"/>
    <x v="258"/>
    <d v="2014-03-14T00:00:00"/>
    <x v="649"/>
    <s v="United States"/>
    <s v="Los Angeles"/>
    <x v="0"/>
    <x v="4"/>
    <x v="4"/>
    <n v="30.84"/>
    <n v="5"/>
    <x v="1965"/>
    <s v="2014-03"/>
    <n v="4"/>
    <n v="34.052234200000001"/>
    <n v="-118.24368490000001"/>
  </r>
  <r>
    <s v="CA-2012-149566"/>
    <x v="435"/>
    <d v="2012-12-10T00:00:00"/>
    <x v="155"/>
    <s v="United States"/>
    <s v="Los Angeles"/>
    <x v="0"/>
    <x v="8"/>
    <x v="724"/>
    <n v="39"/>
    <n v="3"/>
    <x v="1943"/>
    <s v="2012-12"/>
    <n v="5"/>
    <n v="34.052234200000001"/>
    <n v="-118.24368490000001"/>
  </r>
  <r>
    <s v="CA-2012-149566"/>
    <x v="435"/>
    <d v="2012-12-10T00:00:00"/>
    <x v="155"/>
    <s v="United States"/>
    <s v="Los Angeles"/>
    <x v="0"/>
    <x v="0"/>
    <x v="304"/>
    <n v="12.6"/>
    <n v="4"/>
    <x v="1966"/>
    <s v="2012-12"/>
    <n v="5"/>
    <n v="34.052234200000001"/>
    <n v="-118.24368490000001"/>
  </r>
  <r>
    <s v="CA-2012-126186"/>
    <x v="408"/>
    <d v="2012-09-12T00:00:00"/>
    <x v="155"/>
    <s v="United States"/>
    <s v="Aurora"/>
    <x v="5"/>
    <x v="1"/>
    <x v="150"/>
    <n v="24.64"/>
    <n v="4"/>
    <x v="1967"/>
    <s v="2012-09"/>
    <n v="1"/>
    <n v="39.729431900000002"/>
    <n v="-104.8319195"/>
  </r>
  <r>
    <s v="CA-2011-159849"/>
    <x v="45"/>
    <d v="2011-09-19T00:00:00"/>
    <x v="405"/>
    <s v="United States"/>
    <s v="San Francisco"/>
    <x v="0"/>
    <x v="11"/>
    <x v="1415"/>
    <n v="5.67"/>
    <n v="3"/>
    <x v="1968"/>
    <s v="2011-09"/>
    <n v="0"/>
    <n v="37.774929499999999"/>
    <n v="-122.4194155"/>
  </r>
  <r>
    <s v="CA-2011-104808"/>
    <x v="209"/>
    <d v="2011-02-09T00:00:00"/>
    <x v="650"/>
    <s v="United States"/>
    <s v="Escondido"/>
    <x v="0"/>
    <x v="4"/>
    <x v="465"/>
    <n v="17.25"/>
    <n v="2"/>
    <x v="1969"/>
    <s v="2011-02"/>
    <n v="4"/>
    <n v="33.119206800000001"/>
    <n v="-117.086421"/>
  </r>
  <r>
    <s v="CA-2014-162012"/>
    <x v="195"/>
    <d v="2014-07-19T00:00:00"/>
    <x v="71"/>
    <s v="United States"/>
    <s v="Los Angeles"/>
    <x v="0"/>
    <x v="8"/>
    <x v="72"/>
    <n v="1287.45"/>
    <n v="5"/>
    <x v="1970"/>
    <s v="2014-07"/>
    <n v="7"/>
    <n v="34.052234200000001"/>
    <n v="-118.24368490000001"/>
  </r>
  <r>
    <s v="CA-2014-162012"/>
    <x v="195"/>
    <d v="2014-07-19T00:00:00"/>
    <x v="71"/>
    <s v="United States"/>
    <s v="Los Angeles"/>
    <x v="0"/>
    <x v="5"/>
    <x v="263"/>
    <n v="168.1"/>
    <n v="5"/>
    <x v="1654"/>
    <s v="2014-07"/>
    <n v="7"/>
    <n v="34.052234200000001"/>
    <n v="-118.24368490000001"/>
  </r>
  <r>
    <s v="CA-2014-101700"/>
    <x v="706"/>
    <d v="2014-04-27T00:00:00"/>
    <x v="603"/>
    <s v="United States"/>
    <s v="Greeley"/>
    <x v="5"/>
    <x v="13"/>
    <x v="57"/>
    <n v="18.690000000000001"/>
    <n v="2"/>
    <x v="358"/>
    <s v="2014-04"/>
    <n v="3"/>
    <n v="40.4233142"/>
    <n v="-104.7091322"/>
  </r>
  <r>
    <s v="CA-2014-101700"/>
    <x v="706"/>
    <d v="2014-04-27T00:00:00"/>
    <x v="603"/>
    <s v="United States"/>
    <s v="Greeley"/>
    <x v="5"/>
    <x v="1"/>
    <x v="1416"/>
    <n v="11.66"/>
    <n v="3"/>
    <x v="413"/>
    <s v="2014-04"/>
    <n v="3"/>
    <n v="40.4233142"/>
    <n v="-104.7091322"/>
  </r>
  <r>
    <s v="US-2013-117387"/>
    <x v="496"/>
    <d v="2013-11-01T00:00:00"/>
    <x v="651"/>
    <s v="United States"/>
    <s v="San Francisco"/>
    <x v="0"/>
    <x v="4"/>
    <x v="1405"/>
    <n v="67.14"/>
    <n v="4"/>
    <x v="1971"/>
    <s v="2013-10"/>
    <n v="4"/>
    <n v="37.774929499999999"/>
    <n v="-122.4194155"/>
  </r>
  <r>
    <s v="CA-2011-141110"/>
    <x v="224"/>
    <d v="2011-12-01T00:00:00"/>
    <x v="504"/>
    <s v="United States"/>
    <s v="Fresno"/>
    <x v="0"/>
    <x v="4"/>
    <x v="274"/>
    <n v="4.32"/>
    <n v="3"/>
    <x v="305"/>
    <s v="2011-11"/>
    <n v="5"/>
    <n v="36.737798099999999"/>
    <n v="-119.78712470000001"/>
  </r>
  <r>
    <s v="CA-2011-141110"/>
    <x v="224"/>
    <d v="2011-12-01T00:00:00"/>
    <x v="504"/>
    <s v="United States"/>
    <s v="Fresno"/>
    <x v="0"/>
    <x v="9"/>
    <x v="415"/>
    <n v="14.94"/>
    <n v="3"/>
    <x v="124"/>
    <s v="2011-11"/>
    <n v="5"/>
    <n v="36.737798099999999"/>
    <n v="-119.78712470000001"/>
  </r>
  <r>
    <s v="CA-2011-141110"/>
    <x v="224"/>
    <d v="2011-12-01T00:00:00"/>
    <x v="504"/>
    <s v="United States"/>
    <s v="Fresno"/>
    <x v="0"/>
    <x v="5"/>
    <x v="567"/>
    <n v="40.54"/>
    <n v="2"/>
    <x v="1972"/>
    <s v="2011-11"/>
    <n v="5"/>
    <n v="36.737798099999999"/>
    <n v="-119.78712470000001"/>
  </r>
  <r>
    <s v="CA-2011-141110"/>
    <x v="224"/>
    <d v="2011-12-01T00:00:00"/>
    <x v="504"/>
    <s v="United States"/>
    <s v="Fresno"/>
    <x v="0"/>
    <x v="4"/>
    <x v="1080"/>
    <n v="7.31"/>
    <n v="1"/>
    <x v="578"/>
    <s v="2011-11"/>
    <n v="5"/>
    <n v="36.737798099999999"/>
    <n v="-119.78712470000001"/>
  </r>
  <r>
    <s v="US-2011-133949"/>
    <x v="786"/>
    <d v="2011-12-31T00:00:00"/>
    <x v="503"/>
    <s v="United States"/>
    <s v="Reno"/>
    <x v="7"/>
    <x v="3"/>
    <x v="1233"/>
    <n v="475.94"/>
    <n v="7"/>
    <x v="1973"/>
    <s v="2011-12"/>
    <n v="0"/>
    <n v="39.529919"/>
    <n v="-119.8142691"/>
  </r>
  <r>
    <s v="CA-2014-123624"/>
    <x v="532"/>
    <d v="2014-11-18T00:00:00"/>
    <x v="338"/>
    <s v="United States"/>
    <s v="Oxnard"/>
    <x v="0"/>
    <x v="8"/>
    <x v="639"/>
    <n v="82.95"/>
    <n v="5"/>
    <x v="698"/>
    <s v="2014-11"/>
    <n v="4"/>
    <n v="34.197504799999997"/>
    <n v="-119.1770516"/>
  </r>
  <r>
    <s v="CA-2013-146437"/>
    <x v="787"/>
    <d v="2013-02-01T00:00:00"/>
    <x v="172"/>
    <s v="United States"/>
    <s v="Los Angeles"/>
    <x v="0"/>
    <x v="2"/>
    <x v="705"/>
    <n v="39.68"/>
    <n v="2"/>
    <x v="1974"/>
    <s v="2013-01"/>
    <n v="4"/>
    <n v="34.052234200000001"/>
    <n v="-118.24368490000001"/>
  </r>
  <r>
    <s v="CA-2013-138233"/>
    <x v="788"/>
    <d v="2013-11-15T00:00:00"/>
    <x v="137"/>
    <s v="United States"/>
    <s v="Oakland"/>
    <x v="0"/>
    <x v="8"/>
    <x v="1417"/>
    <n v="479.97"/>
    <n v="3"/>
    <x v="1975"/>
    <s v="2013-11"/>
    <n v="5"/>
    <n v="37.804351400000002"/>
    <n v="-122.2711639"/>
  </r>
  <r>
    <s v="CA-2013-165918"/>
    <x v="789"/>
    <d v="2013-09-15T00:00:00"/>
    <x v="652"/>
    <s v="United States"/>
    <s v="Edmonds"/>
    <x v="1"/>
    <x v="0"/>
    <x v="1273"/>
    <n v="7.38"/>
    <n v="2"/>
    <x v="506"/>
    <s v="2013-09"/>
    <n v="4"/>
    <n v="47.810652099999999"/>
    <n v="-122.3773552"/>
  </r>
  <r>
    <s v="CA-2013-165918"/>
    <x v="789"/>
    <d v="2013-09-15T00:00:00"/>
    <x v="652"/>
    <s v="United States"/>
    <s v="Edmonds"/>
    <x v="1"/>
    <x v="4"/>
    <x v="94"/>
    <n v="14.26"/>
    <n v="3"/>
    <x v="351"/>
    <s v="2013-09"/>
    <n v="4"/>
    <n v="47.810652099999999"/>
    <n v="-122.3773552"/>
  </r>
  <r>
    <s v="CA-2013-165918"/>
    <x v="789"/>
    <d v="2013-09-15T00:00:00"/>
    <x v="652"/>
    <s v="United States"/>
    <s v="Edmonds"/>
    <x v="1"/>
    <x v="9"/>
    <x v="1173"/>
    <n v="81.98"/>
    <n v="2"/>
    <x v="923"/>
    <s v="2013-09"/>
    <n v="4"/>
    <n v="47.810652099999999"/>
    <n v="-122.3773552"/>
  </r>
  <r>
    <s v="CA-2013-165918"/>
    <x v="789"/>
    <d v="2013-09-15T00:00:00"/>
    <x v="652"/>
    <s v="United States"/>
    <s v="Edmonds"/>
    <x v="1"/>
    <x v="4"/>
    <x v="1156"/>
    <n v="39.619999999999997"/>
    <n v="3"/>
    <x v="1976"/>
    <s v="2013-09"/>
    <n v="4"/>
    <n v="47.810652099999999"/>
    <n v="-122.3773552"/>
  </r>
  <r>
    <s v="CA-2014-117513"/>
    <x v="663"/>
    <d v="2014-03-09T00:00:00"/>
    <x v="319"/>
    <s v="United States"/>
    <s v="Los Angeles"/>
    <x v="0"/>
    <x v="6"/>
    <x v="746"/>
    <n v="399.67"/>
    <n v="7"/>
    <x v="1345"/>
    <s v="2014-03"/>
    <n v="5"/>
    <n v="34.052234200000001"/>
    <n v="-118.24368490000001"/>
  </r>
  <r>
    <s v="US-2013-114230"/>
    <x v="262"/>
    <d v="2013-12-02T00:00:00"/>
    <x v="653"/>
    <s v="United States"/>
    <s v="Phoenix"/>
    <x v="3"/>
    <x v="7"/>
    <x v="661"/>
    <n v="39.81"/>
    <n v="4"/>
    <x v="1076"/>
    <s v="2013-11"/>
    <n v="4"/>
    <n v="33.448377100000002"/>
    <n v="-112.0740373"/>
  </r>
  <r>
    <s v="CA-2012-156118"/>
    <x v="727"/>
    <d v="2012-12-12T00:00:00"/>
    <x v="172"/>
    <s v="United States"/>
    <s v="Colorado Springs"/>
    <x v="5"/>
    <x v="9"/>
    <x v="1418"/>
    <n v="15.7"/>
    <n v="3"/>
    <x v="45"/>
    <s v="2012-12"/>
    <n v="4"/>
    <n v="38.833881599999998"/>
    <n v="-104.8213634"/>
  </r>
  <r>
    <s v="CA-2014-151281"/>
    <x v="517"/>
    <d v="2014-05-03T00:00:00"/>
    <x v="601"/>
    <s v="United States"/>
    <s v="Seattle"/>
    <x v="1"/>
    <x v="1"/>
    <x v="20"/>
    <n v="139.58000000000001"/>
    <n v="7"/>
    <x v="1977"/>
    <s v="2014-04"/>
    <n v="5"/>
    <n v="47.606209499999999"/>
    <n v="-122.3320708"/>
  </r>
  <r>
    <s v="CA-2014-147767"/>
    <x v="239"/>
    <d v="2014-12-03T00:00:00"/>
    <x v="557"/>
    <s v="United States"/>
    <s v="Peoria"/>
    <x v="3"/>
    <x v="4"/>
    <x v="151"/>
    <n v="67.86"/>
    <n v="6"/>
    <x v="1978"/>
    <s v="2014-12"/>
    <n v="0"/>
    <n v="33.580595500000001"/>
    <n v="-112.2373779"/>
  </r>
  <r>
    <s v="CA-2013-113341"/>
    <x v="790"/>
    <d v="2013-11-30T00:00:00"/>
    <x v="654"/>
    <s v="United States"/>
    <s v="Los Angeles"/>
    <x v="0"/>
    <x v="10"/>
    <x v="1391"/>
    <n v="194.35"/>
    <n v="3"/>
    <x v="214"/>
    <s v="2013-11"/>
    <n v="4"/>
    <n v="34.052234200000001"/>
    <n v="-118.24368490000001"/>
  </r>
  <r>
    <s v="CA-2011-142769"/>
    <x v="439"/>
    <d v="2011-09-13T00:00:00"/>
    <x v="644"/>
    <s v="United States"/>
    <s v="Seattle"/>
    <x v="1"/>
    <x v="11"/>
    <x v="1419"/>
    <n v="5.7"/>
    <n v="5"/>
    <x v="1947"/>
    <s v="2011-09"/>
    <n v="0"/>
    <n v="47.606209499999999"/>
    <n v="-122.3320708"/>
  </r>
  <r>
    <s v="CA-2011-142769"/>
    <x v="439"/>
    <d v="2011-09-13T00:00:00"/>
    <x v="644"/>
    <s v="United States"/>
    <s v="Seattle"/>
    <x v="1"/>
    <x v="1"/>
    <x v="88"/>
    <n v="14.19"/>
    <n v="3"/>
    <x v="1979"/>
    <s v="2011-09"/>
    <n v="0"/>
    <n v="47.606209499999999"/>
    <n v="-122.3320708"/>
  </r>
  <r>
    <s v="CA-2011-142769"/>
    <x v="439"/>
    <d v="2011-09-13T00:00:00"/>
    <x v="644"/>
    <s v="United States"/>
    <s v="Seattle"/>
    <x v="1"/>
    <x v="12"/>
    <x v="183"/>
    <n v="7.3"/>
    <n v="2"/>
    <x v="180"/>
    <s v="2011-09"/>
    <n v="0"/>
    <n v="47.606209499999999"/>
    <n v="-122.3320708"/>
  </r>
  <r>
    <s v="CA-2011-142769"/>
    <x v="439"/>
    <d v="2011-09-13T00:00:00"/>
    <x v="644"/>
    <s v="United States"/>
    <s v="Seattle"/>
    <x v="1"/>
    <x v="8"/>
    <x v="292"/>
    <n v="199.98"/>
    <n v="2"/>
    <x v="1980"/>
    <s v="2011-09"/>
    <n v="0"/>
    <n v="47.606209499999999"/>
    <n v="-122.3320708"/>
  </r>
  <r>
    <s v="CA-2011-142769"/>
    <x v="439"/>
    <d v="2011-09-13T00:00:00"/>
    <x v="644"/>
    <s v="United States"/>
    <s v="Seattle"/>
    <x v="1"/>
    <x v="8"/>
    <x v="794"/>
    <n v="144.96"/>
    <n v="4"/>
    <x v="1981"/>
    <s v="2011-09"/>
    <n v="0"/>
    <n v="47.606209499999999"/>
    <n v="-122.3320708"/>
  </r>
  <r>
    <s v="CA-2011-142769"/>
    <x v="439"/>
    <d v="2011-09-13T00:00:00"/>
    <x v="644"/>
    <s v="United States"/>
    <s v="Seattle"/>
    <x v="1"/>
    <x v="8"/>
    <x v="401"/>
    <n v="118"/>
    <n v="2"/>
    <x v="1982"/>
    <s v="2011-09"/>
    <n v="0"/>
    <n v="47.606209499999999"/>
    <n v="-122.3320708"/>
  </r>
  <r>
    <s v="CA-2011-142769"/>
    <x v="439"/>
    <d v="2011-09-13T00:00:00"/>
    <x v="644"/>
    <s v="United States"/>
    <s v="Seattle"/>
    <x v="1"/>
    <x v="9"/>
    <x v="901"/>
    <n v="48.94"/>
    <n v="1"/>
    <x v="1056"/>
    <s v="2011-09"/>
    <n v="0"/>
    <n v="47.606209499999999"/>
    <n v="-122.3320708"/>
  </r>
  <r>
    <s v="CA-2011-142769"/>
    <x v="439"/>
    <d v="2011-09-13T00:00:00"/>
    <x v="644"/>
    <s v="United States"/>
    <s v="Seattle"/>
    <x v="1"/>
    <x v="5"/>
    <x v="819"/>
    <n v="22.66"/>
    <n v="2"/>
    <x v="1983"/>
    <s v="2011-09"/>
    <n v="0"/>
    <n v="47.606209499999999"/>
    <n v="-122.3320708"/>
  </r>
  <r>
    <s v="CA-2014-126634"/>
    <x v="721"/>
    <d v="2014-04-02T00:00:00"/>
    <x v="95"/>
    <s v="United States"/>
    <s v="Lakewood"/>
    <x v="0"/>
    <x v="1"/>
    <x v="528"/>
    <n v="94.2"/>
    <n v="5"/>
    <x v="1984"/>
    <s v="2014-03"/>
    <n v="2"/>
    <n v="33.853626900000002"/>
    <n v="-118.13395629999999"/>
  </r>
  <r>
    <s v="CA-2013-118500"/>
    <x v="553"/>
    <d v="2013-11-19T00:00:00"/>
    <x v="434"/>
    <s v="United States"/>
    <s v="San Francisco"/>
    <x v="0"/>
    <x v="12"/>
    <x v="555"/>
    <n v="49.5"/>
    <n v="5"/>
    <x v="1985"/>
    <s v="2013-11"/>
    <n v="1"/>
    <n v="37.774929499999999"/>
    <n v="-122.4194155"/>
  </r>
  <r>
    <s v="CA-2013-149916"/>
    <x v="244"/>
    <d v="2013-12-25T00:00:00"/>
    <x v="231"/>
    <s v="United States"/>
    <s v="Seattle"/>
    <x v="1"/>
    <x v="4"/>
    <x v="58"/>
    <n v="55.36"/>
    <n v="4"/>
    <x v="1986"/>
    <s v="2013-12"/>
    <n v="2"/>
    <n v="47.606209499999999"/>
    <n v="-122.3320708"/>
  </r>
  <r>
    <s v="CA-2013-149916"/>
    <x v="244"/>
    <d v="2013-12-25T00:00:00"/>
    <x v="231"/>
    <s v="United States"/>
    <s v="Seattle"/>
    <x v="1"/>
    <x v="16"/>
    <x v="1420"/>
    <n v="11.56"/>
    <n v="1"/>
    <x v="1987"/>
    <s v="2013-12"/>
    <n v="2"/>
    <n v="47.606209499999999"/>
    <n v="-122.3320708"/>
  </r>
  <r>
    <s v="CA-2012-158918"/>
    <x v="491"/>
    <d v="2012-12-25T00:00:00"/>
    <x v="496"/>
    <s v="United States"/>
    <s v="Los Angeles"/>
    <x v="0"/>
    <x v="9"/>
    <x v="57"/>
    <n v="17.12"/>
    <n v="4"/>
    <x v="651"/>
    <s v="2012-12"/>
    <n v="5"/>
    <n v="34.052234200000001"/>
    <n v="-118.24368490000001"/>
  </r>
  <r>
    <s v="CA-2014-101665"/>
    <x v="551"/>
    <d v="2014-12-02T00:00:00"/>
    <x v="132"/>
    <s v="United States"/>
    <s v="San Francisco"/>
    <x v="0"/>
    <x v="2"/>
    <x v="250"/>
    <n v="5.16"/>
    <n v="2"/>
    <x v="253"/>
    <s v="2014-11"/>
    <n v="6"/>
    <n v="37.774929499999999"/>
    <n v="-122.4194155"/>
  </r>
  <r>
    <s v="CA-2013-155446"/>
    <x v="644"/>
    <d v="2013-12-24T00:00:00"/>
    <x v="63"/>
    <s v="United States"/>
    <s v="San Diego"/>
    <x v="0"/>
    <x v="8"/>
    <x v="142"/>
    <n v="21.21"/>
    <n v="7"/>
    <x v="1988"/>
    <s v="2013-12"/>
    <n v="7"/>
    <n v="32.715738000000002"/>
    <n v="-117.1610838"/>
  </r>
  <r>
    <s v="CA-2013-144015"/>
    <x v="460"/>
    <d v="2013-06-27T00:00:00"/>
    <x v="244"/>
    <s v="United States"/>
    <s v="Los Angeles"/>
    <x v="0"/>
    <x v="12"/>
    <x v="133"/>
    <n v="231.72"/>
    <n v="2"/>
    <x v="1989"/>
    <s v="2013-06"/>
    <n v="0"/>
    <n v="34.052234200000001"/>
    <n v="-118.24368490000001"/>
  </r>
  <r>
    <s v="CA-2013-144015"/>
    <x v="460"/>
    <d v="2013-06-27T00:00:00"/>
    <x v="244"/>
    <s v="United States"/>
    <s v="Los Angeles"/>
    <x v="0"/>
    <x v="11"/>
    <x v="92"/>
    <n v="17.899999999999999"/>
    <n v="5"/>
    <x v="742"/>
    <s v="2013-06"/>
    <n v="0"/>
    <n v="34.052234200000001"/>
    <n v="-118.24368490000001"/>
  </r>
  <r>
    <s v="CA-2013-144015"/>
    <x v="460"/>
    <d v="2013-06-27T00:00:00"/>
    <x v="244"/>
    <s v="United States"/>
    <s v="Los Angeles"/>
    <x v="0"/>
    <x v="9"/>
    <x v="545"/>
    <n v="12.48"/>
    <n v="2"/>
    <x v="1990"/>
    <s v="2013-06"/>
    <n v="0"/>
    <n v="34.052234200000001"/>
    <n v="-118.24368490000001"/>
  </r>
  <r>
    <s v="CA-2013-118311"/>
    <x v="599"/>
    <d v="2013-10-29T00:00:00"/>
    <x v="231"/>
    <s v="United States"/>
    <s v="San Francisco"/>
    <x v="0"/>
    <x v="8"/>
    <x v="1113"/>
    <n v="450"/>
    <n v="5"/>
    <x v="1991"/>
    <s v="2013-10"/>
    <n v="4"/>
    <n v="37.774929499999999"/>
    <n v="-122.4194155"/>
  </r>
  <r>
    <s v="CA-2014-127096"/>
    <x v="628"/>
    <d v="2014-09-18T00:00:00"/>
    <x v="210"/>
    <s v="United States"/>
    <s v="San Francisco"/>
    <x v="0"/>
    <x v="6"/>
    <x v="341"/>
    <n v="300.89999999999998"/>
    <n v="1"/>
    <x v="370"/>
    <s v="2014-09"/>
    <n v="2"/>
    <n v="37.774929499999999"/>
    <n v="-122.4194155"/>
  </r>
  <r>
    <s v="US-2011-132745"/>
    <x v="791"/>
    <d v="2011-10-05T00:00:00"/>
    <x v="655"/>
    <s v="United States"/>
    <s v="Reno"/>
    <x v="7"/>
    <x v="11"/>
    <x v="1421"/>
    <n v="4.71"/>
    <n v="1"/>
    <x v="166"/>
    <s v="2011-10"/>
    <n v="4"/>
    <n v="39.529919"/>
    <n v="-119.8142691"/>
  </r>
  <r>
    <s v="CA-2011-119144"/>
    <x v="541"/>
    <d v="2011-11-18T00:00:00"/>
    <x v="544"/>
    <s v="United States"/>
    <s v="Los Angeles"/>
    <x v="0"/>
    <x v="3"/>
    <x v="1262"/>
    <n v="79.97"/>
    <n v="4"/>
    <x v="1551"/>
    <s v="2011-11"/>
    <n v="2"/>
    <n v="34.052234200000001"/>
    <n v="-118.24368490000001"/>
  </r>
  <r>
    <s v="CA-2011-119144"/>
    <x v="541"/>
    <d v="2011-11-18T00:00:00"/>
    <x v="544"/>
    <s v="United States"/>
    <s v="Los Angeles"/>
    <x v="0"/>
    <x v="15"/>
    <x v="420"/>
    <n v="305.97000000000003"/>
    <n v="3"/>
    <x v="854"/>
    <s v="2011-11"/>
    <n v="2"/>
    <n v="34.052234200000001"/>
    <n v="-118.24368490000001"/>
  </r>
  <r>
    <s v="CA-2011-119144"/>
    <x v="541"/>
    <d v="2011-11-18T00:00:00"/>
    <x v="544"/>
    <s v="United States"/>
    <s v="Los Angeles"/>
    <x v="0"/>
    <x v="7"/>
    <x v="1033"/>
    <n v="344.91"/>
    <n v="3"/>
    <x v="478"/>
    <s v="2011-11"/>
    <n v="2"/>
    <n v="34.052234200000001"/>
    <n v="-118.24368490000001"/>
  </r>
  <r>
    <s v="CA-2011-105648"/>
    <x v="792"/>
    <d v="2011-03-07T00:00:00"/>
    <x v="512"/>
    <s v="United States"/>
    <s v="San Diego"/>
    <x v="0"/>
    <x v="6"/>
    <x v="1005"/>
    <n v="626.35"/>
    <n v="3"/>
    <x v="1992"/>
    <s v="2011-03"/>
    <n v="4"/>
    <n v="32.715738000000002"/>
    <n v="-117.1610838"/>
  </r>
  <r>
    <s v="US-2012-145422"/>
    <x v="793"/>
    <d v="2012-12-07T00:00:00"/>
    <x v="314"/>
    <s v="United States"/>
    <s v="San Francisco"/>
    <x v="0"/>
    <x v="15"/>
    <x v="698"/>
    <n v="359.5"/>
    <n v="3"/>
    <x v="1304"/>
    <s v="2012-12"/>
    <n v="4"/>
    <n v="37.774929499999999"/>
    <n v="-122.4194155"/>
  </r>
  <r>
    <s v="CA-2014-136623"/>
    <x v="195"/>
    <d v="2014-07-17T00:00:00"/>
    <x v="464"/>
    <s v="United States"/>
    <s v="San Diego"/>
    <x v="0"/>
    <x v="3"/>
    <x v="1422"/>
    <n v="71.95"/>
    <n v="6"/>
    <x v="1993"/>
    <s v="2014-07"/>
    <n v="5"/>
    <n v="32.715738000000002"/>
    <n v="-117.1610838"/>
  </r>
  <r>
    <s v="CA-2014-136623"/>
    <x v="195"/>
    <d v="2014-07-17T00:00:00"/>
    <x v="464"/>
    <s v="United States"/>
    <s v="San Diego"/>
    <x v="0"/>
    <x v="4"/>
    <x v="388"/>
    <n v="29.8"/>
    <n v="5"/>
    <x v="397"/>
    <s v="2014-07"/>
    <n v="5"/>
    <n v="32.715738000000002"/>
    <n v="-117.1610838"/>
  </r>
  <r>
    <s v="CA-2014-148145"/>
    <x v="794"/>
    <d v="2014-03-24T00:00:00"/>
    <x v="357"/>
    <s v="United States"/>
    <s v="Seattle"/>
    <x v="1"/>
    <x v="2"/>
    <x v="252"/>
    <n v="46.2"/>
    <n v="4"/>
    <x v="1085"/>
    <s v="2014-03"/>
    <n v="5"/>
    <n v="47.606209499999999"/>
    <n v="-122.3320708"/>
  </r>
  <r>
    <s v="CA-2014-116988"/>
    <x v="795"/>
    <d v="2014-06-30T00:00:00"/>
    <x v="631"/>
    <s v="United States"/>
    <s v="Seattle"/>
    <x v="1"/>
    <x v="9"/>
    <x v="1291"/>
    <n v="19.440000000000001"/>
    <n v="3"/>
    <x v="177"/>
    <s v="2014-06"/>
    <n v="2"/>
    <n v="47.606209499999999"/>
    <n v="-122.3320708"/>
  </r>
  <r>
    <s v="CA-2014-116988"/>
    <x v="795"/>
    <d v="2014-06-30T00:00:00"/>
    <x v="631"/>
    <s v="United States"/>
    <s v="Seattle"/>
    <x v="1"/>
    <x v="1"/>
    <x v="1423"/>
    <n v="126.3"/>
    <n v="3"/>
    <x v="1994"/>
    <s v="2014-06"/>
    <n v="2"/>
    <n v="47.606209499999999"/>
    <n v="-122.3320708"/>
  </r>
  <r>
    <s v="CA-2014-116988"/>
    <x v="795"/>
    <d v="2014-06-30T00:00:00"/>
    <x v="631"/>
    <s v="United States"/>
    <s v="Seattle"/>
    <x v="1"/>
    <x v="8"/>
    <x v="72"/>
    <n v="1287.45"/>
    <n v="5"/>
    <x v="1970"/>
    <s v="2014-06"/>
    <n v="2"/>
    <n v="47.606209499999999"/>
    <n v="-122.3320708"/>
  </r>
  <r>
    <s v="US-2012-144771"/>
    <x v="274"/>
    <d v="2012-10-04T00:00:00"/>
    <x v="529"/>
    <s v="United States"/>
    <s v="Hillsboro"/>
    <x v="4"/>
    <x v="1"/>
    <x v="695"/>
    <n v="11.03"/>
    <n v="1"/>
    <x v="689"/>
    <s v="2012-10"/>
    <n v="2"/>
    <n v="45.520152199999998"/>
    <n v="-122.9898816"/>
  </r>
  <r>
    <s v="US-2012-144771"/>
    <x v="274"/>
    <d v="2012-10-04T00:00:00"/>
    <x v="529"/>
    <s v="United States"/>
    <s v="Hillsboro"/>
    <x v="4"/>
    <x v="8"/>
    <x v="62"/>
    <n v="53.04"/>
    <n v="3"/>
    <x v="1995"/>
    <s v="2012-10"/>
    <n v="2"/>
    <n v="45.520152199999998"/>
    <n v="-122.9898816"/>
  </r>
  <r>
    <s v="CA-2014-128076"/>
    <x v="555"/>
    <d v="2014-02-08T00:00:00"/>
    <x v="325"/>
    <s v="United States"/>
    <s v="San Diego"/>
    <x v="0"/>
    <x v="1"/>
    <x v="1424"/>
    <n v="210.58"/>
    <n v="2"/>
    <x v="1996"/>
    <s v="2014-02"/>
    <n v="5"/>
    <n v="32.715738000000002"/>
    <n v="-117.1610838"/>
  </r>
  <r>
    <s v="CA-2014-128076"/>
    <x v="555"/>
    <d v="2014-02-08T00:00:00"/>
    <x v="325"/>
    <s v="United States"/>
    <s v="San Diego"/>
    <x v="0"/>
    <x v="4"/>
    <x v="899"/>
    <n v="30.96"/>
    <n v="2"/>
    <x v="1176"/>
    <s v="2014-02"/>
    <n v="5"/>
    <n v="32.715738000000002"/>
    <n v="-117.1610838"/>
  </r>
  <r>
    <s v="CA-2014-128076"/>
    <x v="555"/>
    <d v="2014-02-08T00:00:00"/>
    <x v="325"/>
    <s v="United States"/>
    <s v="San Diego"/>
    <x v="0"/>
    <x v="16"/>
    <x v="1425"/>
    <n v="239.98"/>
    <n v="2"/>
    <x v="1684"/>
    <s v="2014-02"/>
    <n v="5"/>
    <n v="32.715738000000002"/>
    <n v="-117.1610838"/>
  </r>
  <r>
    <s v="CA-2013-112578"/>
    <x v="582"/>
    <d v="2014-01-03T00:00:00"/>
    <x v="656"/>
    <s v="United States"/>
    <s v="Sacramento"/>
    <x v="0"/>
    <x v="7"/>
    <x v="286"/>
    <n v="14.03"/>
    <n v="1"/>
    <x v="248"/>
    <s v="2013-12"/>
    <n v="4"/>
    <n v="38.5815719"/>
    <n v="-121.49439959999999"/>
  </r>
  <r>
    <s v="CA-2013-112578"/>
    <x v="582"/>
    <d v="2014-01-03T00:00:00"/>
    <x v="656"/>
    <s v="United States"/>
    <s v="Sacramento"/>
    <x v="0"/>
    <x v="12"/>
    <x v="1039"/>
    <n v="27.96"/>
    <n v="2"/>
    <x v="1997"/>
    <s v="2013-12"/>
    <n v="4"/>
    <n v="38.5815719"/>
    <n v="-121.49439959999999"/>
  </r>
  <r>
    <s v="CA-2013-151148"/>
    <x v="44"/>
    <d v="2013-09-14T00:00:00"/>
    <x v="365"/>
    <s v="United States"/>
    <s v="Louisville"/>
    <x v="5"/>
    <x v="3"/>
    <x v="1426"/>
    <n v="146.94999999999999"/>
    <n v="3"/>
    <x v="834"/>
    <s v="2013-09"/>
    <n v="1"/>
    <n v="39.977763000000003"/>
    <n v="-105.13192960000001"/>
  </r>
  <r>
    <s v="CA-2013-151148"/>
    <x v="44"/>
    <d v="2013-09-14T00:00:00"/>
    <x v="365"/>
    <s v="United States"/>
    <s v="Louisville"/>
    <x v="5"/>
    <x v="10"/>
    <x v="657"/>
    <n v="83.14"/>
    <n v="4"/>
    <x v="656"/>
    <s v="2013-09"/>
    <n v="1"/>
    <n v="39.977763000000003"/>
    <n v="-105.13192960000001"/>
  </r>
  <r>
    <s v="CA-2012-165813"/>
    <x v="796"/>
    <d v="2012-03-22T00:00:00"/>
    <x v="598"/>
    <s v="United States"/>
    <s v="Salem"/>
    <x v="4"/>
    <x v="7"/>
    <x v="1184"/>
    <n v="29.3"/>
    <n v="3"/>
    <x v="578"/>
    <s v="2012-03"/>
    <n v="2"/>
    <n v="44.942897500000001"/>
    <n v="-123.03509630000001"/>
  </r>
  <r>
    <s v="CA-2013-116911"/>
    <x v="508"/>
    <d v="2013-09-21T00:00:00"/>
    <x v="544"/>
    <s v="United States"/>
    <s v="Twin Falls"/>
    <x v="9"/>
    <x v="4"/>
    <x v="1388"/>
    <n v="20.420000000000002"/>
    <n v="4"/>
    <x v="1998"/>
    <s v="2013-09"/>
    <n v="5"/>
    <n v="42.555838100000003"/>
    <n v="-114.47005179999999"/>
  </r>
  <r>
    <s v="CA-2013-116911"/>
    <x v="508"/>
    <d v="2013-09-21T00:00:00"/>
    <x v="544"/>
    <s v="United States"/>
    <s v="Twin Falls"/>
    <x v="9"/>
    <x v="6"/>
    <x v="341"/>
    <n v="1128.3900000000001"/>
    <n v="3"/>
    <x v="1999"/>
    <s v="2013-09"/>
    <n v="5"/>
    <n v="42.555838100000003"/>
    <n v="-114.47005179999999"/>
  </r>
  <r>
    <s v="CA-2014-145765"/>
    <x v="797"/>
    <d v="2014-06-03T00:00:00"/>
    <x v="510"/>
    <s v="United States"/>
    <s v="Phoenix"/>
    <x v="3"/>
    <x v="3"/>
    <x v="1427"/>
    <n v="195.96"/>
    <n v="5"/>
    <x v="2000"/>
    <s v="2014-05"/>
    <n v="5"/>
    <n v="33.448377100000002"/>
    <n v="-112.0740373"/>
  </r>
  <r>
    <s v="CA-2014-145765"/>
    <x v="797"/>
    <d v="2014-06-03T00:00:00"/>
    <x v="510"/>
    <s v="United States"/>
    <s v="Phoenix"/>
    <x v="3"/>
    <x v="9"/>
    <x v="757"/>
    <n v="15.55"/>
    <n v="3"/>
    <x v="457"/>
    <s v="2014-05"/>
    <n v="5"/>
    <n v="33.448377100000002"/>
    <n v="-112.0740373"/>
  </r>
  <r>
    <s v="CA-2014-145765"/>
    <x v="797"/>
    <d v="2014-06-03T00:00:00"/>
    <x v="510"/>
    <s v="United States"/>
    <s v="Phoenix"/>
    <x v="3"/>
    <x v="8"/>
    <x v="1288"/>
    <n v="271.97000000000003"/>
    <n v="4"/>
    <x v="2001"/>
    <s v="2014-05"/>
    <n v="5"/>
    <n v="33.448377100000002"/>
    <n v="-112.0740373"/>
  </r>
  <r>
    <s v="CA-2011-162992"/>
    <x v="798"/>
    <d v="2011-12-21T00:00:00"/>
    <x v="453"/>
    <s v="United States"/>
    <s v="Los Angeles"/>
    <x v="0"/>
    <x v="0"/>
    <x v="1258"/>
    <n v="14.62"/>
    <n v="2"/>
    <x v="0"/>
    <s v="2011-12"/>
    <n v="2"/>
    <n v="34.052234200000001"/>
    <n v="-118.24368490000001"/>
  </r>
  <r>
    <s v="CA-2011-162992"/>
    <x v="798"/>
    <d v="2011-12-21T00:00:00"/>
    <x v="453"/>
    <s v="United States"/>
    <s v="Los Angeles"/>
    <x v="0"/>
    <x v="11"/>
    <x v="587"/>
    <n v="22.55"/>
    <n v="5"/>
    <x v="475"/>
    <s v="2011-12"/>
    <n v="2"/>
    <n v="34.052234200000001"/>
    <n v="-118.24368490000001"/>
  </r>
  <r>
    <s v="CA-2011-162992"/>
    <x v="798"/>
    <d v="2011-12-21T00:00:00"/>
    <x v="453"/>
    <s v="United States"/>
    <s v="Los Angeles"/>
    <x v="0"/>
    <x v="3"/>
    <x v="1428"/>
    <n v="583.79999999999995"/>
    <n v="5"/>
    <x v="2002"/>
    <s v="2011-12"/>
    <n v="2"/>
    <n v="34.052234200000001"/>
    <n v="-118.24368490000001"/>
  </r>
  <r>
    <s v="CA-2011-162992"/>
    <x v="798"/>
    <d v="2011-12-21T00:00:00"/>
    <x v="453"/>
    <s v="United States"/>
    <s v="Los Angeles"/>
    <x v="0"/>
    <x v="3"/>
    <x v="789"/>
    <n v="211.17"/>
    <n v="4"/>
    <x v="671"/>
    <s v="2011-12"/>
    <n v="2"/>
    <n v="34.052234200000001"/>
    <n v="-118.24368490000001"/>
  </r>
  <r>
    <s v="CA-2013-106397"/>
    <x v="241"/>
    <d v="2013-07-14T00:00:00"/>
    <x v="27"/>
    <s v="United States"/>
    <s v="Orem"/>
    <x v="2"/>
    <x v="9"/>
    <x v="172"/>
    <n v="12.96"/>
    <n v="2"/>
    <x v="240"/>
    <s v="2013-07"/>
    <n v="6"/>
    <n v="40.296897899999998"/>
    <n v="-111.6946475"/>
  </r>
  <r>
    <s v="CA-2013-106397"/>
    <x v="241"/>
    <d v="2013-07-14T00:00:00"/>
    <x v="27"/>
    <s v="United States"/>
    <s v="Orem"/>
    <x v="2"/>
    <x v="2"/>
    <x v="1097"/>
    <n v="45.98"/>
    <n v="2"/>
    <x v="1360"/>
    <s v="2013-07"/>
    <n v="6"/>
    <n v="40.296897899999998"/>
    <n v="-111.6946475"/>
  </r>
  <r>
    <s v="US-2014-100398"/>
    <x v="799"/>
    <d v="2014-08-24T00:00:00"/>
    <x v="410"/>
    <s v="United States"/>
    <s v="Salt Lake City"/>
    <x v="2"/>
    <x v="4"/>
    <x v="1269"/>
    <n v="102.72"/>
    <n v="3"/>
    <x v="2003"/>
    <s v="2014-08"/>
    <n v="4"/>
    <n v="40.760779300000003"/>
    <n v="-111.89104740000001"/>
  </r>
  <r>
    <s v="CA-2014-120614"/>
    <x v="714"/>
    <d v="2014-06-05T00:00:00"/>
    <x v="643"/>
    <s v="United States"/>
    <s v="Los Angeles"/>
    <x v="0"/>
    <x v="9"/>
    <x v="1286"/>
    <n v="37.520000000000003"/>
    <n v="4"/>
    <x v="2004"/>
    <s v="2014-05"/>
    <n v="5"/>
    <n v="34.052234200000001"/>
    <n v="-118.24368490000001"/>
  </r>
  <r>
    <s v="CA-2012-127754"/>
    <x v="131"/>
    <d v="2012-07-31T00:00:00"/>
    <x v="120"/>
    <s v="United States"/>
    <s v="Glendale"/>
    <x v="3"/>
    <x v="10"/>
    <x v="1216"/>
    <n v="266.35000000000002"/>
    <n v="3"/>
    <x v="2005"/>
    <s v="2012-07"/>
    <n v="5"/>
    <n v="33.538652300000003"/>
    <n v="-112.18598660000001"/>
  </r>
  <r>
    <s v="CA-2013-167983"/>
    <x v="684"/>
    <d v="2013-08-25T00:00:00"/>
    <x v="122"/>
    <s v="United States"/>
    <s v="Seattle"/>
    <x v="1"/>
    <x v="4"/>
    <x v="298"/>
    <n v="33.44"/>
    <n v="10"/>
    <x v="250"/>
    <s v="2013-08"/>
    <n v="3"/>
    <n v="47.606209499999999"/>
    <n v="-122.3320708"/>
  </r>
  <r>
    <s v="CA-2011-153808"/>
    <x v="546"/>
    <d v="2011-04-10T00:00:00"/>
    <x v="241"/>
    <s v="United States"/>
    <s v="Los Angeles"/>
    <x v="0"/>
    <x v="2"/>
    <x v="844"/>
    <n v="70.95"/>
    <n v="3"/>
    <x v="42"/>
    <s v="2011-04"/>
    <n v="4"/>
    <n v="34.052234200000001"/>
    <n v="-118.24368490000001"/>
  </r>
  <r>
    <s v="CA-2011-153808"/>
    <x v="546"/>
    <d v="2011-04-10T00:00:00"/>
    <x v="241"/>
    <s v="United States"/>
    <s v="Los Angeles"/>
    <x v="0"/>
    <x v="4"/>
    <x v="32"/>
    <n v="65.569999999999993"/>
    <n v="2"/>
    <x v="2006"/>
    <s v="2011-04"/>
    <n v="4"/>
    <n v="34.052234200000001"/>
    <n v="-118.24368490000001"/>
  </r>
  <r>
    <s v="CA-2011-153808"/>
    <x v="546"/>
    <d v="2011-04-10T00:00:00"/>
    <x v="241"/>
    <s v="United States"/>
    <s v="Los Angeles"/>
    <x v="0"/>
    <x v="8"/>
    <x v="631"/>
    <n v="299.97000000000003"/>
    <n v="3"/>
    <x v="2007"/>
    <s v="2011-04"/>
    <n v="4"/>
    <n v="34.052234200000001"/>
    <n v="-118.24368490000001"/>
  </r>
  <r>
    <s v="US-2013-112396"/>
    <x v="800"/>
    <d v="2013-02-13T00:00:00"/>
    <x v="562"/>
    <s v="United States"/>
    <s v="San Francisco"/>
    <x v="0"/>
    <x v="8"/>
    <x v="75"/>
    <n v="89.97"/>
    <n v="3"/>
    <x v="2008"/>
    <s v="2013-02"/>
    <n v="4"/>
    <n v="37.774929499999999"/>
    <n v="-122.4194155"/>
  </r>
  <r>
    <s v="US-2013-112396"/>
    <x v="800"/>
    <d v="2013-02-13T00:00:00"/>
    <x v="562"/>
    <s v="United States"/>
    <s v="San Francisco"/>
    <x v="0"/>
    <x v="8"/>
    <x v="1429"/>
    <n v="31.86"/>
    <n v="2"/>
    <x v="1931"/>
    <s v="2013-02"/>
    <n v="4"/>
    <n v="37.774929499999999"/>
    <n v="-122.4194155"/>
  </r>
  <r>
    <s v="CA-2014-163671"/>
    <x v="322"/>
    <d v="2014-12-31T00:00:00"/>
    <x v="117"/>
    <s v="United States"/>
    <s v="Meridian"/>
    <x v="9"/>
    <x v="4"/>
    <x v="1430"/>
    <n v="21.31"/>
    <n v="3"/>
    <x v="679"/>
    <s v="2014-12"/>
    <n v="6"/>
    <n v="43.6121087"/>
    <n v="-116.3915131"/>
  </r>
  <r>
    <s v="CA-2014-135909"/>
    <x v="801"/>
    <d v="2014-10-21T00:00:00"/>
    <x v="196"/>
    <s v="United States"/>
    <s v="Sacramento"/>
    <x v="0"/>
    <x v="8"/>
    <x v="999"/>
    <n v="209.94"/>
    <n v="6"/>
    <x v="2009"/>
    <s v="2014-10"/>
    <n v="7"/>
    <n v="38.5815719"/>
    <n v="-121.49439959999999"/>
  </r>
  <r>
    <s v="CA-2014-135909"/>
    <x v="801"/>
    <d v="2014-10-21T00:00:00"/>
    <x v="196"/>
    <s v="United States"/>
    <s v="Sacramento"/>
    <x v="0"/>
    <x v="3"/>
    <x v="1289"/>
    <n v="31.98"/>
    <n v="2"/>
    <x v="1558"/>
    <s v="2014-10"/>
    <n v="7"/>
    <n v="38.5815719"/>
    <n v="-121.49439959999999"/>
  </r>
  <r>
    <s v="CA-2014-135909"/>
    <x v="801"/>
    <d v="2014-10-21T00:00:00"/>
    <x v="196"/>
    <s v="United States"/>
    <s v="Sacramento"/>
    <x v="0"/>
    <x v="4"/>
    <x v="584"/>
    <n v="5083.96"/>
    <n v="5"/>
    <x v="2010"/>
    <s v="2014-10"/>
    <n v="7"/>
    <n v="38.5815719"/>
    <n v="-121.49439959999999"/>
  </r>
  <r>
    <s v="CA-2013-158260"/>
    <x v="99"/>
    <d v="2013-11-09T00:00:00"/>
    <x v="494"/>
    <s v="United States"/>
    <s v="San Diego"/>
    <x v="0"/>
    <x v="16"/>
    <x v="1206"/>
    <n v="686.4"/>
    <n v="2"/>
    <x v="2011"/>
    <s v="2013-11"/>
    <n v="4"/>
    <n v="32.715738000000002"/>
    <n v="-117.1610838"/>
  </r>
  <r>
    <s v="CA-2014-101805"/>
    <x v="88"/>
    <d v="2014-12-07T00:00:00"/>
    <x v="19"/>
    <s v="United States"/>
    <s v="Seattle"/>
    <x v="1"/>
    <x v="4"/>
    <x v="996"/>
    <n v="15.92"/>
    <n v="5"/>
    <x v="1820"/>
    <s v="2014-12"/>
    <n v="5"/>
    <n v="47.606209499999999"/>
    <n v="-122.3320708"/>
  </r>
  <r>
    <s v="CA-2014-101805"/>
    <x v="88"/>
    <d v="2014-12-07T00:00:00"/>
    <x v="19"/>
    <s v="United States"/>
    <s v="Seattle"/>
    <x v="1"/>
    <x v="1"/>
    <x v="130"/>
    <n v="70.680000000000007"/>
    <n v="12"/>
    <x v="2012"/>
    <s v="2014-12"/>
    <n v="5"/>
    <n v="47.606209499999999"/>
    <n v="-122.3320708"/>
  </r>
  <r>
    <s v="CA-2014-101805"/>
    <x v="88"/>
    <d v="2014-12-07T00:00:00"/>
    <x v="19"/>
    <s v="United States"/>
    <s v="Seattle"/>
    <x v="1"/>
    <x v="7"/>
    <x v="1006"/>
    <n v="541.24"/>
    <n v="4"/>
    <x v="2013"/>
    <s v="2014-12"/>
    <n v="5"/>
    <n v="47.606209499999999"/>
    <n v="-122.3320708"/>
  </r>
  <r>
    <s v="US-2012-107944"/>
    <x v="754"/>
    <d v="2012-03-25T00:00:00"/>
    <x v="299"/>
    <s v="United States"/>
    <s v="Los Angeles"/>
    <x v="0"/>
    <x v="9"/>
    <x v="1118"/>
    <n v="192.72"/>
    <n v="11"/>
    <x v="2014"/>
    <s v="2012-03"/>
    <n v="2"/>
    <n v="34.052234200000001"/>
    <n v="-118.24368490000001"/>
  </r>
  <r>
    <s v="US-2012-107944"/>
    <x v="754"/>
    <d v="2012-03-25T00:00:00"/>
    <x v="299"/>
    <s v="United States"/>
    <s v="Los Angeles"/>
    <x v="0"/>
    <x v="8"/>
    <x v="1053"/>
    <n v="239.97"/>
    <n v="3"/>
    <x v="218"/>
    <s v="2012-03"/>
    <n v="2"/>
    <n v="34.052234200000001"/>
    <n v="-118.24368490000001"/>
  </r>
  <r>
    <s v="CA-2011-169642"/>
    <x v="453"/>
    <d v="2011-07-30T00:00:00"/>
    <x v="39"/>
    <s v="United States"/>
    <s v="Los Angeles"/>
    <x v="0"/>
    <x v="7"/>
    <x v="1431"/>
    <n v="276.27999999999997"/>
    <n v="2"/>
    <x v="166"/>
    <s v="2011-07"/>
    <n v="3"/>
    <n v="34.052234200000001"/>
    <n v="-118.24368490000001"/>
  </r>
  <r>
    <s v="CA-2014-103968"/>
    <x v="88"/>
    <d v="2014-12-08T00:00:00"/>
    <x v="256"/>
    <s v="United States"/>
    <s v="Stockton"/>
    <x v="0"/>
    <x v="1"/>
    <x v="212"/>
    <n v="629.64"/>
    <n v="9"/>
    <x v="2015"/>
    <s v="2014-12"/>
    <n v="6"/>
    <n v="37.9577016"/>
    <n v="-121.29077959999999"/>
  </r>
  <r>
    <s v="CA-2012-111038"/>
    <x v="194"/>
    <d v="2012-12-06T00:00:00"/>
    <x v="657"/>
    <s v="United States"/>
    <s v="San Diego"/>
    <x v="0"/>
    <x v="10"/>
    <x v="329"/>
    <n v="2676.67"/>
    <n v="9"/>
    <x v="2016"/>
    <s v="2012-12"/>
    <n v="5"/>
    <n v="32.715738000000002"/>
    <n v="-117.1610838"/>
  </r>
  <r>
    <s v="CA-2013-167241"/>
    <x v="94"/>
    <d v="2013-08-23T00:00:00"/>
    <x v="75"/>
    <s v="United States"/>
    <s v="Los Angeles"/>
    <x v="0"/>
    <x v="1"/>
    <x v="1432"/>
    <n v="312.02999999999997"/>
    <n v="3"/>
    <x v="2017"/>
    <s v="2013-08"/>
    <n v="7"/>
    <n v="34.052234200000001"/>
    <n v="-118.24368490000001"/>
  </r>
  <r>
    <s v="CA-2013-167241"/>
    <x v="94"/>
    <d v="2013-08-23T00:00:00"/>
    <x v="75"/>
    <s v="United States"/>
    <s v="Los Angeles"/>
    <x v="0"/>
    <x v="7"/>
    <x v="514"/>
    <n v="17.940000000000001"/>
    <n v="3"/>
    <x v="2018"/>
    <s v="2013-08"/>
    <n v="7"/>
    <n v="34.052234200000001"/>
    <n v="-118.24368490000001"/>
  </r>
  <r>
    <s v="CA-2013-167241"/>
    <x v="94"/>
    <d v="2013-08-23T00:00:00"/>
    <x v="75"/>
    <s v="United States"/>
    <s v="Los Angeles"/>
    <x v="0"/>
    <x v="3"/>
    <x v="1194"/>
    <n v="165.6"/>
    <n v="3"/>
    <x v="478"/>
    <s v="2013-08"/>
    <n v="7"/>
    <n v="34.052234200000001"/>
    <n v="-118.24368490000001"/>
  </r>
  <r>
    <s v="CA-2013-167241"/>
    <x v="94"/>
    <d v="2013-08-23T00:00:00"/>
    <x v="75"/>
    <s v="United States"/>
    <s v="Los Angeles"/>
    <x v="0"/>
    <x v="9"/>
    <x v="1286"/>
    <n v="37.520000000000003"/>
    <n v="4"/>
    <x v="2004"/>
    <s v="2013-08"/>
    <n v="7"/>
    <n v="34.052234200000001"/>
    <n v="-118.24368490000001"/>
  </r>
  <r>
    <s v="CA-2013-139934"/>
    <x v="174"/>
    <d v="2013-12-21T00:00:00"/>
    <x v="366"/>
    <s v="United States"/>
    <s v="San Francisco"/>
    <x v="0"/>
    <x v="3"/>
    <x v="1147"/>
    <n v="66.98"/>
    <n v="7"/>
    <x v="734"/>
    <s v="2013-12"/>
    <n v="2"/>
    <n v="37.774929499999999"/>
    <n v="-122.4194155"/>
  </r>
  <r>
    <s v="CA-2012-109603"/>
    <x v="802"/>
    <d v="2012-02-01T00:00:00"/>
    <x v="596"/>
    <s v="United States"/>
    <s v="Moreno Valley"/>
    <x v="0"/>
    <x v="9"/>
    <x v="812"/>
    <n v="182.72"/>
    <n v="8"/>
    <x v="946"/>
    <s v="2012-01"/>
    <n v="6"/>
    <n v="33.942465800000001"/>
    <n v="-117.2296717"/>
  </r>
  <r>
    <s v="CA-2012-143616"/>
    <x v="694"/>
    <d v="2012-09-29T00:00:00"/>
    <x v="563"/>
    <s v="United States"/>
    <s v="Seattle"/>
    <x v="1"/>
    <x v="2"/>
    <x v="491"/>
    <n v="99.2"/>
    <n v="5"/>
    <x v="516"/>
    <s v="2012-09"/>
    <n v="2"/>
    <n v="47.606209499999999"/>
    <n v="-122.3320708"/>
  </r>
  <r>
    <s v="CA-2012-134117"/>
    <x v="803"/>
    <d v="2012-12-19T00:00:00"/>
    <x v="247"/>
    <s v="United States"/>
    <s v="Los Angeles"/>
    <x v="0"/>
    <x v="2"/>
    <x v="339"/>
    <n v="204.85"/>
    <n v="5"/>
    <x v="59"/>
    <s v="2012-12"/>
    <n v="2"/>
    <n v="34.052234200000001"/>
    <n v="-118.24368490000001"/>
  </r>
  <r>
    <s v="CA-2012-134117"/>
    <x v="803"/>
    <d v="2012-12-19T00:00:00"/>
    <x v="247"/>
    <s v="United States"/>
    <s v="Los Angeles"/>
    <x v="0"/>
    <x v="3"/>
    <x v="1233"/>
    <n v="135.97999999999999"/>
    <n v="2"/>
    <x v="2019"/>
    <s v="2012-12"/>
    <n v="2"/>
    <n v="34.052234200000001"/>
    <n v="-118.24368490000001"/>
  </r>
  <r>
    <s v="CA-2012-134117"/>
    <x v="803"/>
    <d v="2012-12-19T00:00:00"/>
    <x v="247"/>
    <s v="United States"/>
    <s v="Los Angeles"/>
    <x v="0"/>
    <x v="2"/>
    <x v="1433"/>
    <n v="16.399999999999999"/>
    <n v="5"/>
    <x v="1542"/>
    <s v="2012-12"/>
    <n v="2"/>
    <n v="34.052234200000001"/>
    <n v="-118.24368490000001"/>
  </r>
  <r>
    <s v="CA-2012-134117"/>
    <x v="803"/>
    <d v="2012-12-19T00:00:00"/>
    <x v="247"/>
    <s v="United States"/>
    <s v="Los Angeles"/>
    <x v="0"/>
    <x v="4"/>
    <x v="620"/>
    <n v="92.96"/>
    <n v="2"/>
    <x v="2020"/>
    <s v="2012-12"/>
    <n v="2"/>
    <n v="34.052234200000001"/>
    <n v="-118.24368490000001"/>
  </r>
  <r>
    <s v="CA-2013-159023"/>
    <x v="85"/>
    <d v="2013-11-06T00:00:00"/>
    <x v="217"/>
    <s v="United States"/>
    <s v="Portland"/>
    <x v="4"/>
    <x v="4"/>
    <x v="917"/>
    <n v="4.16"/>
    <n v="7"/>
    <x v="1754"/>
    <s v="2013-11"/>
    <n v="2"/>
    <n v="45.515231999999997"/>
    <n v="-122.6783853"/>
  </r>
  <r>
    <s v="CA-2013-159023"/>
    <x v="85"/>
    <d v="2013-11-06T00:00:00"/>
    <x v="217"/>
    <s v="United States"/>
    <s v="Portland"/>
    <x v="4"/>
    <x v="16"/>
    <x v="1434"/>
    <n v="179.99"/>
    <n v="3"/>
    <x v="2021"/>
    <s v="2013-11"/>
    <n v="2"/>
    <n v="45.515231999999997"/>
    <n v="-122.6783853"/>
  </r>
  <r>
    <s v="CA-2011-154592"/>
    <x v="705"/>
    <d v="2011-12-08T00:00:00"/>
    <x v="144"/>
    <s v="United States"/>
    <s v="San Francisco"/>
    <x v="0"/>
    <x v="9"/>
    <x v="665"/>
    <n v="164.88"/>
    <n v="3"/>
    <x v="740"/>
    <s v="2011-12"/>
    <n v="1"/>
    <n v="37.774929499999999"/>
    <n v="-122.4194155"/>
  </r>
  <r>
    <s v="CA-2011-128622"/>
    <x v="544"/>
    <d v="2011-11-17T00:00:00"/>
    <x v="300"/>
    <s v="United States"/>
    <s v="San Francisco"/>
    <x v="0"/>
    <x v="12"/>
    <x v="183"/>
    <n v="10.95"/>
    <n v="3"/>
    <x v="252"/>
    <s v="2011-11"/>
    <n v="2"/>
    <n v="37.774929499999999"/>
    <n v="-122.4194155"/>
  </r>
  <r>
    <s v="CA-2011-132913"/>
    <x v="170"/>
    <d v="2011-12-26T00:00:00"/>
    <x v="658"/>
    <s v="United States"/>
    <s v="San Diego"/>
    <x v="0"/>
    <x v="5"/>
    <x v="1379"/>
    <n v="13.97"/>
    <n v="1"/>
    <x v="189"/>
    <s v="2011-12"/>
    <n v="2"/>
    <n v="32.715738000000002"/>
    <n v="-117.1610838"/>
  </r>
  <r>
    <s v="CA-2011-126480"/>
    <x v="112"/>
    <d v="2011-09-24T00:00:00"/>
    <x v="172"/>
    <s v="United States"/>
    <s v="San Diego"/>
    <x v="0"/>
    <x v="9"/>
    <x v="1343"/>
    <n v="8.56"/>
    <n v="2"/>
    <x v="494"/>
    <s v="2011-09"/>
    <n v="4"/>
    <n v="32.715738000000002"/>
    <n v="-117.1610838"/>
  </r>
  <r>
    <s v="CA-2014-159226"/>
    <x v="550"/>
    <d v="2014-04-28T00:00:00"/>
    <x v="611"/>
    <s v="United States"/>
    <s v="Los Angeles"/>
    <x v="0"/>
    <x v="15"/>
    <x v="1297"/>
    <n v="344.98"/>
    <n v="7"/>
    <x v="2022"/>
    <s v="2014-04"/>
    <n v="2"/>
    <n v="34.052234200000001"/>
    <n v="-118.24368490000001"/>
  </r>
  <r>
    <s v="US-2014-139577"/>
    <x v="84"/>
    <d v="2014-10-07T00:00:00"/>
    <x v="63"/>
    <s v="United States"/>
    <s v="San Francisco"/>
    <x v="0"/>
    <x v="8"/>
    <x v="970"/>
    <n v="104.75"/>
    <n v="5"/>
    <x v="215"/>
    <s v="2014-10"/>
    <n v="5"/>
    <n v="37.774929499999999"/>
    <n v="-122.4194155"/>
  </r>
  <r>
    <s v="CA-2011-133389"/>
    <x v="60"/>
    <d v="2011-06-22T00:00:00"/>
    <x v="659"/>
    <s v="United States"/>
    <s v="Phoenix"/>
    <x v="3"/>
    <x v="4"/>
    <x v="1080"/>
    <n v="8.23"/>
    <n v="3"/>
    <x v="2023"/>
    <s v="2011-06"/>
    <n v="0"/>
    <n v="33.448377100000002"/>
    <n v="-112.0740373"/>
  </r>
  <r>
    <s v="CA-2012-102855"/>
    <x v="730"/>
    <d v="2012-04-06T00:00:00"/>
    <x v="570"/>
    <s v="United States"/>
    <s v="Spokane"/>
    <x v="1"/>
    <x v="8"/>
    <x v="395"/>
    <n v="239.94"/>
    <n v="6"/>
    <x v="966"/>
    <s v="2012-04"/>
    <n v="1"/>
    <n v="47.658780200000002"/>
    <n v="-117.42604660000001"/>
  </r>
  <r>
    <s v="CA-2012-102855"/>
    <x v="730"/>
    <d v="2012-04-06T00:00:00"/>
    <x v="570"/>
    <s v="United States"/>
    <s v="Spokane"/>
    <x v="1"/>
    <x v="2"/>
    <x v="1435"/>
    <n v="23.84"/>
    <n v="8"/>
    <x v="2024"/>
    <s v="2012-04"/>
    <n v="1"/>
    <n v="47.658780200000002"/>
    <n v="-117.42604660000001"/>
  </r>
  <r>
    <s v="CA-2014-143084"/>
    <x v="794"/>
    <d v="2014-03-23T00:00:00"/>
    <x v="660"/>
    <s v="United States"/>
    <s v="Los Angeles"/>
    <x v="0"/>
    <x v="2"/>
    <x v="679"/>
    <n v="13.9"/>
    <n v="5"/>
    <x v="2025"/>
    <s v="2014-03"/>
    <n v="4"/>
    <n v="34.052234200000001"/>
    <n v="-118.24368490000001"/>
  </r>
  <r>
    <s v="CA-2014-143084"/>
    <x v="794"/>
    <d v="2014-03-23T00:00:00"/>
    <x v="660"/>
    <s v="United States"/>
    <s v="Los Angeles"/>
    <x v="0"/>
    <x v="13"/>
    <x v="1159"/>
    <n v="19.399999999999999"/>
    <n v="5"/>
    <x v="397"/>
    <s v="2014-03"/>
    <n v="4"/>
    <n v="34.052234200000001"/>
    <n v="-118.24368490000001"/>
  </r>
  <r>
    <s v="CA-2013-131639"/>
    <x v="443"/>
    <d v="2013-12-24T00:00:00"/>
    <x v="149"/>
    <s v="United States"/>
    <s v="Carlsbad"/>
    <x v="6"/>
    <x v="4"/>
    <x v="247"/>
    <n v="13.49"/>
    <n v="2"/>
    <x v="2026"/>
    <s v="2013-12"/>
    <n v="6"/>
    <n v="32.420339499999997"/>
    <n v="-104.2289925"/>
  </r>
  <r>
    <s v="CA-2013-131639"/>
    <x v="443"/>
    <d v="2013-12-24T00:00:00"/>
    <x v="149"/>
    <s v="United States"/>
    <s v="Carlsbad"/>
    <x v="6"/>
    <x v="4"/>
    <x v="1436"/>
    <n v="11.42"/>
    <n v="1"/>
    <x v="494"/>
    <s v="2013-12"/>
    <n v="6"/>
    <n v="32.420339499999997"/>
    <n v="-104.2289925"/>
  </r>
  <r>
    <s v="CA-2013-161361"/>
    <x v="804"/>
    <d v="2013-03-29T00:00:00"/>
    <x v="450"/>
    <s v="United States"/>
    <s v="Pocatello"/>
    <x v="9"/>
    <x v="9"/>
    <x v="782"/>
    <n v="17.64"/>
    <n v="3"/>
    <x v="949"/>
    <s v="2013-03"/>
    <n v="2"/>
    <n v="42.862104199999997"/>
    <n v="-112.4506191"/>
  </r>
  <r>
    <s v="CA-2013-161361"/>
    <x v="804"/>
    <d v="2013-03-29T00:00:00"/>
    <x v="450"/>
    <s v="United States"/>
    <s v="Pocatello"/>
    <x v="9"/>
    <x v="4"/>
    <x v="12"/>
    <n v="17.04"/>
    <n v="3"/>
    <x v="1798"/>
    <s v="2013-03"/>
    <n v="2"/>
    <n v="42.862104199999997"/>
    <n v="-112.4506191"/>
  </r>
  <r>
    <s v="US-2013-141880"/>
    <x v="535"/>
    <d v="2013-08-24T00:00:00"/>
    <x v="393"/>
    <s v="United States"/>
    <s v="Fort Collins"/>
    <x v="5"/>
    <x v="1"/>
    <x v="194"/>
    <n v="98.33"/>
    <n v="3"/>
    <x v="694"/>
    <s v="2013-08"/>
    <n v="1"/>
    <n v="40.5852602"/>
    <n v="-105.084423"/>
  </r>
  <r>
    <s v="CA-2014-128041"/>
    <x v="490"/>
    <d v="2014-09-02T00:00:00"/>
    <x v="185"/>
    <s v="United States"/>
    <s v="Seattle"/>
    <x v="1"/>
    <x v="5"/>
    <x v="1437"/>
    <n v="314.60000000000002"/>
    <n v="4"/>
    <x v="2027"/>
    <s v="2014-09"/>
    <n v="0"/>
    <n v="47.606209499999999"/>
    <n v="-122.3320708"/>
  </r>
  <r>
    <s v="CA-2014-128041"/>
    <x v="490"/>
    <d v="2014-09-02T00:00:00"/>
    <x v="185"/>
    <s v="United States"/>
    <s v="Seattle"/>
    <x v="1"/>
    <x v="6"/>
    <x v="224"/>
    <n v="283.56"/>
    <n v="4"/>
    <x v="2028"/>
    <s v="2014-09"/>
    <n v="0"/>
    <n v="47.606209499999999"/>
    <n v="-122.3320708"/>
  </r>
  <r>
    <s v="CA-2011-138177"/>
    <x v="45"/>
    <d v="2011-09-24T00:00:00"/>
    <x v="661"/>
    <s v="United States"/>
    <s v="Chandler"/>
    <x v="3"/>
    <x v="6"/>
    <x v="1340"/>
    <n v="73.92"/>
    <n v="1"/>
    <x v="2029"/>
    <s v="2011-09"/>
    <n v="5"/>
    <n v="33.306160499999997"/>
    <n v="-111.8412502"/>
  </r>
  <r>
    <s v="CA-2012-168760"/>
    <x v="133"/>
    <d v="2012-09-26T00:00:00"/>
    <x v="441"/>
    <s v="United States"/>
    <s v="Los Angeles"/>
    <x v="0"/>
    <x v="5"/>
    <x v="327"/>
    <n v="61.44"/>
    <n v="3"/>
    <x v="1933"/>
    <s v="2012-09"/>
    <n v="4"/>
    <n v="34.052234200000001"/>
    <n v="-118.24368490000001"/>
  </r>
  <r>
    <s v="CA-2013-168830"/>
    <x v="27"/>
    <d v="2013-11-14T00:00:00"/>
    <x v="213"/>
    <s v="United States"/>
    <s v="San Francisco"/>
    <x v="0"/>
    <x v="8"/>
    <x v="103"/>
    <n v="479.97"/>
    <n v="3"/>
    <x v="2030"/>
    <s v="2013-11"/>
    <n v="6"/>
    <n v="37.774929499999999"/>
    <n v="-122.4194155"/>
  </r>
  <r>
    <s v="CA-2014-137463"/>
    <x v="375"/>
    <d v="2014-12-21T00:00:00"/>
    <x v="662"/>
    <s v="United States"/>
    <s v="Sunnyvale"/>
    <x v="0"/>
    <x v="4"/>
    <x v="775"/>
    <n v="5.98"/>
    <n v="2"/>
    <x v="634"/>
    <s v="2014-12"/>
    <n v="4"/>
    <n v="37.368830000000003"/>
    <n v="-122.03634959999999"/>
  </r>
  <r>
    <s v="CA-2014-137463"/>
    <x v="375"/>
    <d v="2014-12-21T00:00:00"/>
    <x v="662"/>
    <s v="United States"/>
    <s v="Sunnyvale"/>
    <x v="0"/>
    <x v="8"/>
    <x v="609"/>
    <n v="189.95"/>
    <n v="5"/>
    <x v="2031"/>
    <s v="2014-12"/>
    <n v="4"/>
    <n v="37.368830000000003"/>
    <n v="-122.03634959999999"/>
  </r>
  <r>
    <s v="CA-2014-137463"/>
    <x v="375"/>
    <d v="2014-12-21T00:00:00"/>
    <x v="662"/>
    <s v="United States"/>
    <s v="Sunnyvale"/>
    <x v="0"/>
    <x v="8"/>
    <x v="1270"/>
    <n v="149.94999999999999"/>
    <n v="5"/>
    <x v="449"/>
    <s v="2014-12"/>
    <n v="4"/>
    <n v="37.368830000000003"/>
    <n v="-122.03634959999999"/>
  </r>
  <r>
    <s v="CA-2014-137463"/>
    <x v="375"/>
    <d v="2014-12-21T00:00:00"/>
    <x v="662"/>
    <s v="United States"/>
    <s v="Sunnyvale"/>
    <x v="0"/>
    <x v="2"/>
    <x v="1438"/>
    <n v="29.95"/>
    <n v="5"/>
    <x v="1351"/>
    <s v="2014-12"/>
    <n v="4"/>
    <n v="37.368830000000003"/>
    <n v="-122.03634959999999"/>
  </r>
  <r>
    <s v="CA-2014-137463"/>
    <x v="375"/>
    <d v="2014-12-21T00:00:00"/>
    <x v="662"/>
    <s v="United States"/>
    <s v="Sunnyvale"/>
    <x v="0"/>
    <x v="0"/>
    <x v="1152"/>
    <n v="44.4"/>
    <n v="3"/>
    <x v="1346"/>
    <s v="2014-12"/>
    <n v="4"/>
    <n v="37.368830000000003"/>
    <n v="-122.03634959999999"/>
  </r>
  <r>
    <s v="CA-2012-165554"/>
    <x v="805"/>
    <d v="2012-05-22T00:00:00"/>
    <x v="516"/>
    <s v="United States"/>
    <s v="Los Angeles"/>
    <x v="0"/>
    <x v="9"/>
    <x v="113"/>
    <n v="10.86"/>
    <n v="2"/>
    <x v="660"/>
    <s v="2012-05"/>
    <n v="4"/>
    <n v="34.052234200000001"/>
    <n v="-118.24368490000001"/>
  </r>
  <r>
    <s v="CA-2011-141838"/>
    <x v="482"/>
    <d v="2011-03-31T00:00:00"/>
    <x v="186"/>
    <s v="United States"/>
    <s v="San Francisco"/>
    <x v="0"/>
    <x v="2"/>
    <x v="553"/>
    <n v="3.36"/>
    <n v="2"/>
    <x v="1302"/>
    <s v="2011-03"/>
    <n v="5"/>
    <n v="37.774929499999999"/>
    <n v="-122.4194155"/>
  </r>
  <r>
    <s v="CA-2011-141838"/>
    <x v="482"/>
    <d v="2011-03-31T00:00:00"/>
    <x v="186"/>
    <s v="United States"/>
    <s v="San Francisco"/>
    <x v="0"/>
    <x v="4"/>
    <x v="220"/>
    <n v="27.94"/>
    <n v="4"/>
    <x v="220"/>
    <s v="2011-03"/>
    <n v="5"/>
    <n v="37.774929499999999"/>
    <n v="-122.4194155"/>
  </r>
  <r>
    <s v="CA-2011-141838"/>
    <x v="482"/>
    <d v="2011-03-31T00:00:00"/>
    <x v="186"/>
    <s v="United States"/>
    <s v="San Francisco"/>
    <x v="0"/>
    <x v="3"/>
    <x v="1165"/>
    <n v="28.78"/>
    <n v="2"/>
    <x v="316"/>
    <s v="2011-03"/>
    <n v="5"/>
    <n v="37.774929499999999"/>
    <n v="-122.4194155"/>
  </r>
  <r>
    <s v="CA-2014-117009"/>
    <x v="498"/>
    <d v="2014-09-29T00:00:00"/>
    <x v="258"/>
    <s v="United States"/>
    <s v="Santa Ana"/>
    <x v="0"/>
    <x v="12"/>
    <x v="43"/>
    <n v="21.96"/>
    <n v="2"/>
    <x v="17"/>
    <s v="2014-09"/>
    <n v="6"/>
    <n v="33.745472499999998"/>
    <n v="-117.867653"/>
  </r>
  <r>
    <s v="CA-2012-128993"/>
    <x v="806"/>
    <d v="2012-09-17T00:00:00"/>
    <x v="252"/>
    <s v="United States"/>
    <s v="Seattle"/>
    <x v="1"/>
    <x v="8"/>
    <x v="776"/>
    <n v="21.98"/>
    <n v="2"/>
    <x v="2032"/>
    <s v="2012-09"/>
    <n v="5"/>
    <n v="47.606209499999999"/>
    <n v="-122.3320708"/>
  </r>
  <r>
    <s v="CA-2012-149097"/>
    <x v="759"/>
    <d v="2012-10-24T00:00:00"/>
    <x v="334"/>
    <s v="United States"/>
    <s v="Los Angeles"/>
    <x v="0"/>
    <x v="1"/>
    <x v="1439"/>
    <n v="74.760000000000005"/>
    <n v="7"/>
    <x v="2033"/>
    <s v="2012-10"/>
    <n v="4"/>
    <n v="34.052234200000001"/>
    <n v="-118.24368490000001"/>
  </r>
  <r>
    <s v="CA-2012-149097"/>
    <x v="759"/>
    <d v="2012-10-24T00:00:00"/>
    <x v="334"/>
    <s v="United States"/>
    <s v="Los Angeles"/>
    <x v="0"/>
    <x v="6"/>
    <x v="1131"/>
    <n v="364.78"/>
    <n v="3"/>
    <x v="448"/>
    <s v="2012-10"/>
    <n v="4"/>
    <n v="34.052234200000001"/>
    <n v="-118.24368490000001"/>
  </r>
  <r>
    <s v="CA-2013-132304"/>
    <x v="154"/>
    <d v="2013-06-19T00:00:00"/>
    <x v="94"/>
    <s v="United States"/>
    <s v="Seattle"/>
    <x v="1"/>
    <x v="6"/>
    <x v="340"/>
    <n v="1115.17"/>
    <n v="7"/>
    <x v="2034"/>
    <s v="2013-06"/>
    <n v="4"/>
    <n v="47.606209499999999"/>
    <n v="-122.3320708"/>
  </r>
  <r>
    <s v="CA-2012-136420"/>
    <x v="148"/>
    <d v="2012-11-21T00:00:00"/>
    <x v="447"/>
    <s v="United States"/>
    <s v="San Diego"/>
    <x v="0"/>
    <x v="4"/>
    <x v="919"/>
    <n v="89.7"/>
    <n v="4"/>
    <x v="306"/>
    <s v="2012-11"/>
    <n v="1"/>
    <n v="32.715738000000002"/>
    <n v="-117.1610838"/>
  </r>
  <r>
    <s v="CA-2012-136420"/>
    <x v="148"/>
    <d v="2012-11-21T00:00:00"/>
    <x v="447"/>
    <s v="United States"/>
    <s v="San Diego"/>
    <x v="0"/>
    <x v="0"/>
    <x v="781"/>
    <n v="50.12"/>
    <n v="4"/>
    <x v="2035"/>
    <s v="2012-11"/>
    <n v="1"/>
    <n v="32.715738000000002"/>
    <n v="-117.1610838"/>
  </r>
  <r>
    <s v="CA-2013-106278"/>
    <x v="584"/>
    <d v="2013-09-06T00:00:00"/>
    <x v="599"/>
    <s v="United States"/>
    <s v="Des Moines"/>
    <x v="1"/>
    <x v="10"/>
    <x v="469"/>
    <n v="215.98"/>
    <n v="3"/>
    <x v="602"/>
    <s v="2013-09"/>
    <n v="3"/>
    <n v="47.401766100000003"/>
    <n v="-122.32429019999999"/>
  </r>
  <r>
    <s v="CA-2013-106278"/>
    <x v="584"/>
    <d v="2013-09-06T00:00:00"/>
    <x v="599"/>
    <s v="United States"/>
    <s v="Des Moines"/>
    <x v="1"/>
    <x v="13"/>
    <x v="957"/>
    <n v="65.94"/>
    <n v="3"/>
    <x v="2036"/>
    <s v="2013-09"/>
    <n v="3"/>
    <n v="47.401766100000003"/>
    <n v="-122.32429019999999"/>
  </r>
  <r>
    <s v="CA-2014-166898"/>
    <x v="386"/>
    <d v="2014-09-14T00:00:00"/>
    <x v="359"/>
    <s v="United States"/>
    <s v="Santa Ana"/>
    <x v="0"/>
    <x v="3"/>
    <x v="1180"/>
    <n v="143.94999999999999"/>
    <n v="6"/>
    <x v="2037"/>
    <s v="2014-09"/>
    <n v="2"/>
    <n v="33.745472499999998"/>
    <n v="-117.867653"/>
  </r>
  <r>
    <s v="CA-2014-166898"/>
    <x v="386"/>
    <d v="2014-09-14T00:00:00"/>
    <x v="359"/>
    <s v="United States"/>
    <s v="Santa Ana"/>
    <x v="0"/>
    <x v="9"/>
    <x v="398"/>
    <n v="19.440000000000001"/>
    <n v="3"/>
    <x v="177"/>
    <s v="2014-09"/>
    <n v="2"/>
    <n v="33.745472499999998"/>
    <n v="-117.867653"/>
  </r>
  <r>
    <s v="CA-2013-126102"/>
    <x v="789"/>
    <d v="2013-09-13T00:00:00"/>
    <x v="85"/>
    <s v="United States"/>
    <s v="Los Angeles"/>
    <x v="0"/>
    <x v="4"/>
    <x v="1440"/>
    <n v="276.77999999999997"/>
    <n v="2"/>
    <x v="2038"/>
    <s v="2013-09"/>
    <n v="2"/>
    <n v="34.052234200000001"/>
    <n v="-118.24368490000001"/>
  </r>
  <r>
    <s v="CA-2013-135461"/>
    <x v="807"/>
    <d v="2013-02-10T00:00:00"/>
    <x v="169"/>
    <s v="United States"/>
    <s v="Los Angeles"/>
    <x v="0"/>
    <x v="3"/>
    <x v="1302"/>
    <n v="623.96"/>
    <n v="5"/>
    <x v="1684"/>
    <s v="2013-02"/>
    <n v="3"/>
    <n v="34.052234200000001"/>
    <n v="-118.24368490000001"/>
  </r>
  <r>
    <s v="US-2013-155971"/>
    <x v="808"/>
    <d v="2013-06-13T00:00:00"/>
    <x v="312"/>
    <s v="United States"/>
    <s v="Los Angeles"/>
    <x v="0"/>
    <x v="0"/>
    <x v="304"/>
    <n v="22.05"/>
    <n v="7"/>
    <x v="2039"/>
    <s v="2013-06"/>
    <n v="6"/>
    <n v="34.052234200000001"/>
    <n v="-118.24368490000001"/>
  </r>
  <r>
    <s v="US-2013-155971"/>
    <x v="808"/>
    <d v="2013-06-13T00:00:00"/>
    <x v="312"/>
    <s v="United States"/>
    <s v="Los Angeles"/>
    <x v="0"/>
    <x v="9"/>
    <x v="1441"/>
    <n v="99.9"/>
    <n v="5"/>
    <x v="2040"/>
    <s v="2013-06"/>
    <n v="6"/>
    <n v="34.052234200000001"/>
    <n v="-118.24368490000001"/>
  </r>
  <r>
    <s v="CA-2014-122007"/>
    <x v="794"/>
    <d v="2014-03-21T00:00:00"/>
    <x v="663"/>
    <s v="United States"/>
    <s v="Los Angeles"/>
    <x v="0"/>
    <x v="5"/>
    <x v="187"/>
    <n v="90.86"/>
    <n v="7"/>
    <x v="2041"/>
    <s v="2014-03"/>
    <n v="2"/>
    <n v="34.052234200000001"/>
    <n v="-118.24368490000001"/>
  </r>
  <r>
    <s v="CA-2014-162250"/>
    <x v="493"/>
    <d v="2014-11-25T00:00:00"/>
    <x v="387"/>
    <s v="United States"/>
    <s v="San Francisco"/>
    <x v="0"/>
    <x v="9"/>
    <x v="777"/>
    <n v="7.78"/>
    <n v="1"/>
    <x v="183"/>
    <s v="2014-11"/>
    <n v="0"/>
    <n v="37.774929499999999"/>
    <n v="-122.4194155"/>
  </r>
  <r>
    <s v="CA-2012-157028"/>
    <x v="809"/>
    <d v="2012-12-03T00:00:00"/>
    <x v="439"/>
    <s v="United States"/>
    <s v="Las Cruces"/>
    <x v="6"/>
    <x v="2"/>
    <x v="975"/>
    <n v="8.2799999999999994"/>
    <n v="2"/>
    <x v="913"/>
    <s v="2012-11"/>
    <n v="5"/>
    <n v="32.319939599999998"/>
    <n v="-106.7636538"/>
  </r>
  <r>
    <s v="US-2014-147655"/>
    <x v="321"/>
    <d v="2014-09-06T00:00:00"/>
    <x v="371"/>
    <s v="United States"/>
    <s v="Redmond"/>
    <x v="4"/>
    <x v="4"/>
    <x v="267"/>
    <n v="88.07"/>
    <n v="7"/>
    <x v="2042"/>
    <s v="2014-09"/>
    <n v="1"/>
    <n v="44.2726203"/>
    <n v="-121.1739212"/>
  </r>
  <r>
    <s v="CA-2012-157805"/>
    <x v="108"/>
    <d v="2012-09-04T00:00:00"/>
    <x v="285"/>
    <s v="United States"/>
    <s v="San Diego"/>
    <x v="0"/>
    <x v="3"/>
    <x v="328"/>
    <n v="555.96"/>
    <n v="5"/>
    <x v="2043"/>
    <s v="2012-08"/>
    <n v="4"/>
    <n v="32.715738000000002"/>
    <n v="-117.1610838"/>
  </r>
  <r>
    <s v="CA-2014-123029"/>
    <x v="567"/>
    <d v="2014-10-03T00:00:00"/>
    <x v="159"/>
    <s v="United States"/>
    <s v="Los Angeles"/>
    <x v="0"/>
    <x v="8"/>
    <x v="1442"/>
    <n v="159.97999999999999"/>
    <n v="2"/>
    <x v="2044"/>
    <s v="2014-10"/>
    <n v="2"/>
    <n v="34.052234200000001"/>
    <n v="-118.24368490000001"/>
  </r>
  <r>
    <s v="US-2014-166688"/>
    <x v="635"/>
    <d v="2014-05-27T00:00:00"/>
    <x v="212"/>
    <s v="United States"/>
    <s v="Las Vegas"/>
    <x v="7"/>
    <x v="4"/>
    <x v="1050"/>
    <n v="8.2899999999999991"/>
    <n v="2"/>
    <x v="2045"/>
    <s v="2014-05"/>
    <n v="6"/>
    <n v="36.171562999999999"/>
    <n v="-115.1391009"/>
  </r>
  <r>
    <s v="US-2014-166688"/>
    <x v="635"/>
    <d v="2014-05-27T00:00:00"/>
    <x v="212"/>
    <s v="United States"/>
    <s v="Las Vegas"/>
    <x v="7"/>
    <x v="3"/>
    <x v="1302"/>
    <n v="1123.1300000000001"/>
    <n v="9"/>
    <x v="1677"/>
    <s v="2014-05"/>
    <n v="6"/>
    <n v="36.171562999999999"/>
    <n v="-115.1391009"/>
  </r>
  <r>
    <s v="US-2014-166688"/>
    <x v="635"/>
    <d v="2014-05-27T00:00:00"/>
    <x v="212"/>
    <s v="United States"/>
    <s v="Las Vegas"/>
    <x v="7"/>
    <x v="5"/>
    <x v="187"/>
    <n v="64.900000000000006"/>
    <n v="5"/>
    <x v="2046"/>
    <s v="2014-05"/>
    <n v="6"/>
    <n v="36.171562999999999"/>
    <n v="-115.1391009"/>
  </r>
  <r>
    <s v="US-2012-106873"/>
    <x v="536"/>
    <d v="2012-09-29T00:00:00"/>
    <x v="8"/>
    <s v="United States"/>
    <s v="Avondale"/>
    <x v="3"/>
    <x v="2"/>
    <x v="871"/>
    <n v="14.58"/>
    <n v="2"/>
    <x v="1701"/>
    <s v="2012-09"/>
    <n v="5"/>
    <n v="33.435597700000002"/>
    <n v="-112.3496021"/>
  </r>
  <r>
    <s v="US-2012-106873"/>
    <x v="536"/>
    <d v="2012-09-29T00:00:00"/>
    <x v="8"/>
    <s v="United States"/>
    <s v="Avondale"/>
    <x v="3"/>
    <x v="8"/>
    <x v="824"/>
    <n v="23.2"/>
    <n v="2"/>
    <x v="632"/>
    <s v="2012-09"/>
    <n v="5"/>
    <n v="33.435597700000002"/>
    <n v="-112.3496021"/>
  </r>
  <r>
    <s v="US-2012-106873"/>
    <x v="536"/>
    <d v="2012-09-29T00:00:00"/>
    <x v="8"/>
    <s v="United States"/>
    <s v="Avondale"/>
    <x v="3"/>
    <x v="2"/>
    <x v="157"/>
    <n v="16.46"/>
    <n v="7"/>
    <x v="2047"/>
    <s v="2012-09"/>
    <n v="5"/>
    <n v="33.435597700000002"/>
    <n v="-112.3496021"/>
  </r>
  <r>
    <s v="CA-2011-102645"/>
    <x v="810"/>
    <d v="2011-01-29T00:00:00"/>
    <x v="590"/>
    <s v="United States"/>
    <s v="Las Vegas"/>
    <x v="7"/>
    <x v="9"/>
    <x v="38"/>
    <n v="40.08"/>
    <n v="6"/>
    <x v="2048"/>
    <s v="2011-01"/>
    <n v="5"/>
    <n v="36.171562999999999"/>
    <n v="-115.1391009"/>
  </r>
  <r>
    <s v="CA-2013-100300"/>
    <x v="427"/>
    <d v="2013-06-27T00:00:00"/>
    <x v="27"/>
    <s v="United States"/>
    <s v="San Diego"/>
    <x v="0"/>
    <x v="16"/>
    <x v="1395"/>
    <n v="4476.8"/>
    <n v="4"/>
    <x v="2049"/>
    <s v="2013-06"/>
    <n v="2"/>
    <n v="32.715738000000002"/>
    <n v="-117.1610838"/>
  </r>
  <r>
    <s v="CA-2013-100300"/>
    <x v="427"/>
    <d v="2013-06-27T00:00:00"/>
    <x v="27"/>
    <s v="United States"/>
    <s v="San Diego"/>
    <x v="0"/>
    <x v="9"/>
    <x v="1191"/>
    <n v="104.85"/>
    <n v="1"/>
    <x v="1456"/>
    <s v="2013-06"/>
    <n v="2"/>
    <n v="32.715738000000002"/>
    <n v="-117.1610838"/>
  </r>
  <r>
    <s v="CA-2013-100300"/>
    <x v="427"/>
    <d v="2013-06-27T00:00:00"/>
    <x v="27"/>
    <s v="United States"/>
    <s v="San Diego"/>
    <x v="0"/>
    <x v="5"/>
    <x v="791"/>
    <n v="241.44"/>
    <n v="3"/>
    <x v="912"/>
    <s v="2013-06"/>
    <n v="2"/>
    <n v="32.715738000000002"/>
    <n v="-117.1610838"/>
  </r>
  <r>
    <s v="US-2013-155768"/>
    <x v="421"/>
    <d v="2013-12-02T00:00:00"/>
    <x v="618"/>
    <s v="United States"/>
    <s v="Oxnard"/>
    <x v="0"/>
    <x v="1"/>
    <x v="165"/>
    <n v="31.96"/>
    <n v="2"/>
    <x v="93"/>
    <s v="2013-12"/>
    <n v="0"/>
    <n v="34.197504799999997"/>
    <n v="-119.1770516"/>
  </r>
  <r>
    <s v="US-2013-155768"/>
    <x v="421"/>
    <d v="2013-12-02T00:00:00"/>
    <x v="618"/>
    <s v="United States"/>
    <s v="Oxnard"/>
    <x v="0"/>
    <x v="9"/>
    <x v="1443"/>
    <n v="47.9"/>
    <n v="1"/>
    <x v="1261"/>
    <s v="2013-12"/>
    <n v="0"/>
    <n v="34.197504799999997"/>
    <n v="-119.1770516"/>
  </r>
  <r>
    <s v="US-2013-155768"/>
    <x v="421"/>
    <d v="2013-12-02T00:00:00"/>
    <x v="618"/>
    <s v="United States"/>
    <s v="Oxnard"/>
    <x v="0"/>
    <x v="7"/>
    <x v="332"/>
    <n v="1112.94"/>
    <n v="3"/>
    <x v="2050"/>
    <s v="2013-12"/>
    <n v="0"/>
    <n v="34.197504799999997"/>
    <n v="-119.1770516"/>
  </r>
  <r>
    <s v="US-2013-155768"/>
    <x v="421"/>
    <d v="2013-12-02T00:00:00"/>
    <x v="618"/>
    <s v="United States"/>
    <s v="Oxnard"/>
    <x v="0"/>
    <x v="13"/>
    <x v="335"/>
    <n v="22.92"/>
    <n v="3"/>
    <x v="311"/>
    <s v="2013-12"/>
    <n v="0"/>
    <n v="34.197504799999997"/>
    <n v="-119.1770516"/>
  </r>
  <r>
    <s v="CA-2014-119424"/>
    <x v="811"/>
    <d v="2014-06-15T00:00:00"/>
    <x v="639"/>
    <s v="United States"/>
    <s v="Kent"/>
    <x v="1"/>
    <x v="3"/>
    <x v="1180"/>
    <n v="71.98"/>
    <n v="3"/>
    <x v="1491"/>
    <s v="2014-06"/>
    <n v="2"/>
    <n v="47.383067099999998"/>
    <n v="-122.23477099999999"/>
  </r>
  <r>
    <s v="CA-2014-119424"/>
    <x v="811"/>
    <d v="2014-06-15T00:00:00"/>
    <x v="639"/>
    <s v="United States"/>
    <s v="Kent"/>
    <x v="1"/>
    <x v="9"/>
    <x v="1171"/>
    <n v="19.440000000000001"/>
    <n v="3"/>
    <x v="177"/>
    <s v="2014-06"/>
    <n v="2"/>
    <n v="47.383067099999998"/>
    <n v="-122.23477099999999"/>
  </r>
  <r>
    <s v="CA-2014-156776"/>
    <x v="472"/>
    <d v="2014-08-12T00:00:00"/>
    <x v="664"/>
    <s v="United States"/>
    <s v="Westminster"/>
    <x v="0"/>
    <x v="3"/>
    <x v="1307"/>
    <n v="707.88"/>
    <n v="3"/>
    <x v="2051"/>
    <s v="2014-08"/>
    <n v="4"/>
    <n v="33.7591757"/>
    <n v="-117.9897058"/>
  </r>
  <r>
    <s v="CA-2014-156776"/>
    <x v="472"/>
    <d v="2014-08-12T00:00:00"/>
    <x v="664"/>
    <s v="United States"/>
    <s v="Westminster"/>
    <x v="0"/>
    <x v="4"/>
    <x v="214"/>
    <n v="11.95"/>
    <n v="3"/>
    <x v="635"/>
    <s v="2014-08"/>
    <n v="4"/>
    <n v="33.7591757"/>
    <n v="-117.9897058"/>
  </r>
  <r>
    <s v="CA-2014-156776"/>
    <x v="472"/>
    <d v="2014-08-12T00:00:00"/>
    <x v="664"/>
    <s v="United States"/>
    <s v="Westminster"/>
    <x v="0"/>
    <x v="4"/>
    <x v="1444"/>
    <n v="31.13"/>
    <n v="3"/>
    <x v="2052"/>
    <s v="2014-08"/>
    <n v="4"/>
    <n v="33.7591757"/>
    <n v="-117.9897058"/>
  </r>
  <r>
    <s v="CA-2014-156776"/>
    <x v="472"/>
    <d v="2014-08-12T00:00:00"/>
    <x v="664"/>
    <s v="United States"/>
    <s v="Westminster"/>
    <x v="0"/>
    <x v="8"/>
    <x v="1282"/>
    <n v="55.76"/>
    <n v="4"/>
    <x v="2053"/>
    <s v="2014-08"/>
    <n v="4"/>
    <n v="33.7591757"/>
    <n v="-117.9897058"/>
  </r>
  <r>
    <s v="CA-2014-156776"/>
    <x v="472"/>
    <d v="2014-08-12T00:00:00"/>
    <x v="664"/>
    <s v="United States"/>
    <s v="Westminster"/>
    <x v="0"/>
    <x v="9"/>
    <x v="297"/>
    <n v="24.56"/>
    <n v="2"/>
    <x v="2054"/>
    <s v="2014-08"/>
    <n v="4"/>
    <n v="33.7591757"/>
    <n v="-117.9897058"/>
  </r>
  <r>
    <s v="CA-2014-156776"/>
    <x v="472"/>
    <d v="2014-08-12T00:00:00"/>
    <x v="664"/>
    <s v="United States"/>
    <s v="Westminster"/>
    <x v="0"/>
    <x v="1"/>
    <x v="285"/>
    <n v="51.75"/>
    <n v="1"/>
    <x v="1466"/>
    <s v="2014-08"/>
    <n v="4"/>
    <n v="33.7591757"/>
    <n v="-117.9897058"/>
  </r>
  <r>
    <s v="CA-2014-156776"/>
    <x v="472"/>
    <d v="2014-08-12T00:00:00"/>
    <x v="664"/>
    <s v="United States"/>
    <s v="Westminster"/>
    <x v="0"/>
    <x v="10"/>
    <x v="1445"/>
    <n v="207.18"/>
    <n v="1"/>
    <x v="121"/>
    <s v="2014-08"/>
    <n v="4"/>
    <n v="33.7591757"/>
    <n v="-117.9897058"/>
  </r>
  <r>
    <s v="CA-2014-156776"/>
    <x v="472"/>
    <d v="2014-08-12T00:00:00"/>
    <x v="664"/>
    <s v="United States"/>
    <s v="Westminster"/>
    <x v="0"/>
    <x v="5"/>
    <x v="1446"/>
    <n v="1473.1"/>
    <n v="5"/>
    <x v="2055"/>
    <s v="2014-08"/>
    <n v="4"/>
    <n v="33.7591757"/>
    <n v="-117.9897058"/>
  </r>
  <r>
    <s v="CA-2011-146843"/>
    <x v="812"/>
    <d v="2011-12-06T00:00:00"/>
    <x v="58"/>
    <s v="United States"/>
    <s v="Avondale"/>
    <x v="3"/>
    <x v="12"/>
    <x v="1059"/>
    <n v="47.99"/>
    <n v="7"/>
    <x v="962"/>
    <s v="2011-11"/>
    <n v="6"/>
    <n v="33.435597700000002"/>
    <n v="-112.3496021"/>
  </r>
  <r>
    <s v="CA-2011-146843"/>
    <x v="812"/>
    <d v="2011-12-06T00:00:00"/>
    <x v="58"/>
    <s v="United States"/>
    <s v="Avondale"/>
    <x v="3"/>
    <x v="8"/>
    <x v="1447"/>
    <n v="102.24"/>
    <n v="4"/>
    <x v="2056"/>
    <s v="2011-11"/>
    <n v="6"/>
    <n v="33.435597700000002"/>
    <n v="-112.3496021"/>
  </r>
  <r>
    <s v="CA-2011-103310"/>
    <x v="561"/>
    <d v="2011-05-15T00:00:00"/>
    <x v="162"/>
    <s v="United States"/>
    <s v="San Jose"/>
    <x v="0"/>
    <x v="9"/>
    <x v="1232"/>
    <n v="39.96"/>
    <n v="2"/>
    <x v="307"/>
    <s v="2011-05"/>
    <n v="5"/>
    <n v="37.338740000000001"/>
    <n v="-121.88525250000001"/>
  </r>
  <r>
    <s v="CA-2011-103310"/>
    <x v="561"/>
    <d v="2011-05-15T00:00:00"/>
    <x v="162"/>
    <s v="United States"/>
    <s v="San Jose"/>
    <x v="0"/>
    <x v="3"/>
    <x v="578"/>
    <n v="1432"/>
    <n v="5"/>
    <x v="2057"/>
    <s v="2011-05"/>
    <n v="5"/>
    <n v="37.338740000000001"/>
    <n v="-121.88525250000001"/>
  </r>
  <r>
    <s v="CA-2011-103310"/>
    <x v="561"/>
    <d v="2011-05-15T00:00:00"/>
    <x v="162"/>
    <s v="United States"/>
    <s v="San Jose"/>
    <x v="0"/>
    <x v="12"/>
    <x v="1083"/>
    <n v="41.04"/>
    <n v="6"/>
    <x v="2058"/>
    <s v="2011-05"/>
    <n v="5"/>
    <n v="37.338740000000001"/>
    <n v="-121.88525250000001"/>
  </r>
  <r>
    <s v="CA-2011-103310"/>
    <x v="561"/>
    <d v="2011-05-15T00:00:00"/>
    <x v="162"/>
    <s v="United States"/>
    <s v="San Jose"/>
    <x v="0"/>
    <x v="10"/>
    <x v="748"/>
    <n v="256.77999999999997"/>
    <n v="1"/>
    <x v="2059"/>
    <s v="2011-05"/>
    <n v="5"/>
    <n v="37.338740000000001"/>
    <n v="-121.88525250000001"/>
  </r>
  <r>
    <s v="CA-2013-104689"/>
    <x v="421"/>
    <d v="2013-12-06T00:00:00"/>
    <x v="218"/>
    <s v="United States"/>
    <s v="Los Angeles"/>
    <x v="0"/>
    <x v="2"/>
    <x v="40"/>
    <n v="23.04"/>
    <n v="8"/>
    <x v="606"/>
    <s v="2013-12"/>
    <n v="4"/>
    <n v="34.052234200000001"/>
    <n v="-118.24368490000001"/>
  </r>
  <r>
    <s v="CA-2014-141747"/>
    <x v="515"/>
    <d v="2014-08-09T00:00:00"/>
    <x v="593"/>
    <s v="United States"/>
    <s v="Seattle"/>
    <x v="1"/>
    <x v="7"/>
    <x v="530"/>
    <n v="16.059999999999999"/>
    <n v="1"/>
    <x v="635"/>
    <s v="2014-08"/>
    <n v="5"/>
    <n v="47.606209499999999"/>
    <n v="-122.3320708"/>
  </r>
  <r>
    <s v="CA-2012-167479"/>
    <x v="813"/>
    <d v="2012-03-19T00:00:00"/>
    <x v="496"/>
    <s v="United States"/>
    <s v="Roseville"/>
    <x v="0"/>
    <x v="9"/>
    <x v="315"/>
    <n v="19.440000000000001"/>
    <n v="3"/>
    <x v="177"/>
    <s v="2012-03"/>
    <n v="5"/>
    <n v="38.752123500000003"/>
    <n v="-121.2880059"/>
  </r>
  <r>
    <s v="CA-2011-144071"/>
    <x v="434"/>
    <d v="2011-12-15T00:00:00"/>
    <x v="471"/>
    <s v="United States"/>
    <s v="San Francisco"/>
    <x v="0"/>
    <x v="1"/>
    <x v="20"/>
    <n v="39.880000000000003"/>
    <n v="2"/>
    <x v="893"/>
    <s v="2011-12"/>
    <n v="7"/>
    <n v="37.774929499999999"/>
    <n v="-122.4194155"/>
  </r>
  <r>
    <s v="CA-2011-144071"/>
    <x v="434"/>
    <d v="2011-12-15T00:00:00"/>
    <x v="471"/>
    <s v="United States"/>
    <s v="San Francisco"/>
    <x v="0"/>
    <x v="1"/>
    <x v="628"/>
    <n v="79.44"/>
    <n v="3"/>
    <x v="2060"/>
    <s v="2011-12"/>
    <n v="7"/>
    <n v="37.774929499999999"/>
    <n v="-122.4194155"/>
  </r>
  <r>
    <s v="CA-2013-152646"/>
    <x v="384"/>
    <d v="2013-11-27T00:00:00"/>
    <x v="445"/>
    <s v="United States"/>
    <s v="Los Angeles"/>
    <x v="0"/>
    <x v="9"/>
    <x v="179"/>
    <n v="32.4"/>
    <n v="5"/>
    <x v="170"/>
    <s v="2013-11"/>
    <n v="5"/>
    <n v="34.052234200000001"/>
    <n v="-118.24368490000001"/>
  </r>
  <r>
    <s v="CA-2014-140515"/>
    <x v="492"/>
    <d v="2014-03-25T00:00:00"/>
    <x v="613"/>
    <s v="United States"/>
    <s v="Los Angeles"/>
    <x v="0"/>
    <x v="5"/>
    <x v="1247"/>
    <n v="381.36"/>
    <n v="7"/>
    <x v="2061"/>
    <s v="2014-03"/>
    <n v="5"/>
    <n v="34.052234200000001"/>
    <n v="-118.24368490000001"/>
  </r>
  <r>
    <s v="CA-2011-153619"/>
    <x v="814"/>
    <d v="2011-11-03T00:00:00"/>
    <x v="488"/>
    <s v="United States"/>
    <s v="Los Angeles"/>
    <x v="0"/>
    <x v="2"/>
    <x v="408"/>
    <n v="6.72"/>
    <n v="4"/>
    <x v="415"/>
    <s v="2011-11"/>
    <n v="0"/>
    <n v="34.052234200000001"/>
    <n v="-118.24368490000001"/>
  </r>
  <r>
    <s v="CA-2014-133718"/>
    <x v="815"/>
    <d v="2014-07-27T00:00:00"/>
    <x v="41"/>
    <s v="United States"/>
    <s v="Los Angeles"/>
    <x v="0"/>
    <x v="4"/>
    <x v="831"/>
    <n v="15.19"/>
    <n v="3"/>
    <x v="2062"/>
    <s v="2014-07"/>
    <n v="3"/>
    <n v="34.052234200000001"/>
    <n v="-118.24368490000001"/>
  </r>
  <r>
    <s v="CA-2014-133718"/>
    <x v="815"/>
    <d v="2014-07-27T00:00:00"/>
    <x v="41"/>
    <s v="United States"/>
    <s v="Los Angeles"/>
    <x v="0"/>
    <x v="9"/>
    <x v="1448"/>
    <n v="58.32"/>
    <n v="9"/>
    <x v="228"/>
    <s v="2014-07"/>
    <n v="3"/>
    <n v="34.052234200000001"/>
    <n v="-118.24368490000001"/>
  </r>
  <r>
    <s v="CA-2011-148383"/>
    <x v="164"/>
    <d v="2011-12-31T00:00:00"/>
    <x v="644"/>
    <s v="United States"/>
    <s v="Phoenix"/>
    <x v="3"/>
    <x v="4"/>
    <x v="865"/>
    <n v="946.76"/>
    <n v="6"/>
    <x v="2063"/>
    <s v="2011-12"/>
    <n v="4"/>
    <n v="33.448377100000002"/>
    <n v="-112.0740373"/>
  </r>
  <r>
    <s v="CA-2013-126732"/>
    <x v="584"/>
    <d v="2013-09-07T00:00:00"/>
    <x v="87"/>
    <s v="United States"/>
    <s v="Los Angeles"/>
    <x v="0"/>
    <x v="1"/>
    <x v="495"/>
    <n v="94.68"/>
    <n v="9"/>
    <x v="2064"/>
    <s v="2013-09"/>
    <n v="4"/>
    <n v="34.052234200000001"/>
    <n v="-118.24368490000001"/>
  </r>
  <r>
    <s v="CA-2013-126732"/>
    <x v="584"/>
    <d v="2013-09-07T00:00:00"/>
    <x v="87"/>
    <s v="United States"/>
    <s v="Los Angeles"/>
    <x v="0"/>
    <x v="7"/>
    <x v="1096"/>
    <n v="23.67"/>
    <n v="3"/>
    <x v="2065"/>
    <s v="2013-09"/>
    <n v="4"/>
    <n v="34.052234200000001"/>
    <n v="-118.24368490000001"/>
  </r>
  <r>
    <s v="CA-2013-126732"/>
    <x v="584"/>
    <d v="2013-09-07T00:00:00"/>
    <x v="87"/>
    <s v="United States"/>
    <s v="Los Angeles"/>
    <x v="0"/>
    <x v="3"/>
    <x v="808"/>
    <n v="1091.17"/>
    <n v="4"/>
    <x v="939"/>
    <s v="2013-09"/>
    <n v="4"/>
    <n v="34.052234200000001"/>
    <n v="-118.24368490000001"/>
  </r>
  <r>
    <s v="CA-2013-126732"/>
    <x v="584"/>
    <d v="2013-09-07T00:00:00"/>
    <x v="87"/>
    <s v="United States"/>
    <s v="Los Angeles"/>
    <x v="0"/>
    <x v="2"/>
    <x v="1449"/>
    <n v="18.690000000000001"/>
    <n v="7"/>
    <x v="1043"/>
    <s v="2013-09"/>
    <n v="4"/>
    <n v="34.052234200000001"/>
    <n v="-118.24368490000001"/>
  </r>
  <r>
    <s v="CA-2013-126732"/>
    <x v="584"/>
    <d v="2013-09-07T00:00:00"/>
    <x v="87"/>
    <s v="United States"/>
    <s v="Los Angeles"/>
    <x v="0"/>
    <x v="6"/>
    <x v="6"/>
    <n v="568.73"/>
    <n v="3"/>
    <x v="927"/>
    <s v="2013-09"/>
    <n v="4"/>
    <n v="34.052234200000001"/>
    <n v="-118.24368490000001"/>
  </r>
  <r>
    <s v="CA-2013-126732"/>
    <x v="584"/>
    <d v="2013-09-07T00:00:00"/>
    <x v="87"/>
    <s v="United States"/>
    <s v="Los Angeles"/>
    <x v="0"/>
    <x v="4"/>
    <x v="1080"/>
    <n v="7.31"/>
    <n v="1"/>
    <x v="578"/>
    <s v="2013-09"/>
    <n v="4"/>
    <n v="34.052234200000001"/>
    <n v="-118.24368490000001"/>
  </r>
  <r>
    <s v="CA-2011-113271"/>
    <x v="767"/>
    <d v="2011-07-14T00:00:00"/>
    <x v="100"/>
    <s v="United States"/>
    <s v="San Francisco"/>
    <x v="0"/>
    <x v="4"/>
    <x v="1450"/>
    <n v="14.3"/>
    <n v="6"/>
    <x v="114"/>
    <s v="2011-07"/>
    <n v="5"/>
    <n v="37.774929499999999"/>
    <n v="-122.4194155"/>
  </r>
  <r>
    <s v="CA-2011-113271"/>
    <x v="767"/>
    <d v="2011-07-14T00:00:00"/>
    <x v="100"/>
    <s v="United States"/>
    <s v="San Francisco"/>
    <x v="0"/>
    <x v="15"/>
    <x v="1110"/>
    <n v="119.83"/>
    <n v="1"/>
    <x v="1542"/>
    <s v="2011-07"/>
    <n v="5"/>
    <n v="37.774929499999999"/>
    <n v="-122.4194155"/>
  </r>
  <r>
    <s v="CA-2011-113271"/>
    <x v="767"/>
    <d v="2011-07-14T00:00:00"/>
    <x v="100"/>
    <s v="United States"/>
    <s v="San Francisco"/>
    <x v="0"/>
    <x v="2"/>
    <x v="679"/>
    <n v="5.56"/>
    <n v="2"/>
    <x v="771"/>
    <s v="2011-07"/>
    <n v="5"/>
    <n v="37.774929499999999"/>
    <n v="-122.4194155"/>
  </r>
  <r>
    <s v="CA-2011-113271"/>
    <x v="767"/>
    <d v="2011-07-14T00:00:00"/>
    <x v="100"/>
    <s v="United States"/>
    <s v="San Francisco"/>
    <x v="0"/>
    <x v="9"/>
    <x v="1451"/>
    <n v="32.4"/>
    <n v="5"/>
    <x v="170"/>
    <s v="2011-07"/>
    <n v="5"/>
    <n v="37.774929499999999"/>
    <n v="-122.4194155"/>
  </r>
  <r>
    <s v="CA-2014-130106"/>
    <x v="660"/>
    <d v="2014-05-27T00:00:00"/>
    <x v="408"/>
    <s v="United States"/>
    <s v="San Francisco"/>
    <x v="0"/>
    <x v="2"/>
    <x v="1356"/>
    <n v="9.84"/>
    <n v="3"/>
    <x v="1517"/>
    <s v="2014-05"/>
    <n v="4"/>
    <n v="37.774929499999999"/>
    <n v="-122.4194155"/>
  </r>
  <r>
    <s v="CA-2014-130106"/>
    <x v="660"/>
    <d v="2014-05-27T00:00:00"/>
    <x v="408"/>
    <s v="United States"/>
    <s v="San Francisco"/>
    <x v="0"/>
    <x v="2"/>
    <x v="296"/>
    <n v="2.78"/>
    <n v="1"/>
    <x v="437"/>
    <s v="2014-05"/>
    <n v="4"/>
    <n v="37.774929499999999"/>
    <n v="-122.4194155"/>
  </r>
  <r>
    <s v="CA-2014-155712"/>
    <x v="328"/>
    <d v="2014-03-09T00:00:00"/>
    <x v="322"/>
    <s v="United States"/>
    <s v="Los Angeles"/>
    <x v="0"/>
    <x v="4"/>
    <x v="1086"/>
    <n v="107.65"/>
    <n v="2"/>
    <x v="306"/>
    <s v="2014-03"/>
    <n v="6"/>
    <n v="34.052234200000001"/>
    <n v="-118.24368490000001"/>
  </r>
  <r>
    <s v="CA-2014-111388"/>
    <x v="169"/>
    <d v="2014-09-03T00:00:00"/>
    <x v="665"/>
    <s v="United States"/>
    <s v="Seattle"/>
    <x v="1"/>
    <x v="10"/>
    <x v="469"/>
    <n v="215.98"/>
    <n v="3"/>
    <x v="602"/>
    <s v="2014-09"/>
    <n v="0"/>
    <n v="47.606209499999999"/>
    <n v="-122.3320708"/>
  </r>
  <r>
    <s v="CA-2011-125759"/>
    <x v="816"/>
    <d v="2011-02-10T00:00:00"/>
    <x v="605"/>
    <s v="United States"/>
    <s v="North Las Vegas"/>
    <x v="7"/>
    <x v="1"/>
    <x v="981"/>
    <n v="14.56"/>
    <n v="2"/>
    <x v="1979"/>
    <s v="2011-02"/>
    <n v="1"/>
    <n v="36.198859200000001"/>
    <n v="-115.1175013"/>
  </r>
  <r>
    <s v="US-2011-134054"/>
    <x v="509"/>
    <d v="2011-10-10T00:00:00"/>
    <x v="505"/>
    <s v="United States"/>
    <s v="Albuquerque"/>
    <x v="6"/>
    <x v="2"/>
    <x v="1452"/>
    <n v="255.85"/>
    <n v="7"/>
    <x v="2066"/>
    <s v="2011-10"/>
    <n v="0"/>
    <n v="35.084385900000001"/>
    <n v="-106.65042200000001"/>
  </r>
  <r>
    <s v="CA-2013-166772"/>
    <x v="416"/>
    <d v="2013-09-25T00:00:00"/>
    <x v="434"/>
    <s v="United States"/>
    <s v="Seattle"/>
    <x v="1"/>
    <x v="15"/>
    <x v="1453"/>
    <n v="163.88"/>
    <n v="2"/>
    <x v="2067"/>
    <s v="2013-09"/>
    <n v="4"/>
    <n v="47.606209499999999"/>
    <n v="-122.3320708"/>
  </r>
  <r>
    <s v="CA-2014-102218"/>
    <x v="169"/>
    <d v="2014-09-05T00:00:00"/>
    <x v="257"/>
    <s v="United States"/>
    <s v="Fort Collins"/>
    <x v="5"/>
    <x v="0"/>
    <x v="1044"/>
    <n v="11.7"/>
    <n v="2"/>
    <x v="1134"/>
    <s v="2014-09"/>
    <n v="2"/>
    <n v="40.5852602"/>
    <n v="-105.084423"/>
  </r>
  <r>
    <s v="CA-2011-111857"/>
    <x v="817"/>
    <d v="2011-04-26T00:00:00"/>
    <x v="605"/>
    <s v="United States"/>
    <s v="San Francisco"/>
    <x v="0"/>
    <x v="9"/>
    <x v="652"/>
    <n v="48.91"/>
    <n v="1"/>
    <x v="1261"/>
    <s v="2011-04"/>
    <n v="3"/>
    <n v="37.774929499999999"/>
    <n v="-122.4194155"/>
  </r>
  <r>
    <s v="CA-2012-137603"/>
    <x v="642"/>
    <d v="2012-09-24T00:00:00"/>
    <x v="524"/>
    <s v="United States"/>
    <s v="Santa Fe"/>
    <x v="6"/>
    <x v="2"/>
    <x v="1035"/>
    <n v="8.4"/>
    <n v="5"/>
    <x v="1026"/>
    <s v="2012-09"/>
    <n v="5"/>
    <n v="35.686975199999999"/>
    <n v="-105.937799"/>
  </r>
  <r>
    <s v="CA-2011-128237"/>
    <x v="818"/>
    <d v="2011-03-30T00:00:00"/>
    <x v="181"/>
    <s v="United States"/>
    <s v="San Francisco"/>
    <x v="0"/>
    <x v="2"/>
    <x v="1134"/>
    <n v="6.56"/>
    <n v="2"/>
    <x v="1412"/>
    <s v="2011-03"/>
    <n v="5"/>
    <n v="37.774929499999999"/>
    <n v="-122.4194155"/>
  </r>
  <r>
    <s v="CA-2011-128237"/>
    <x v="818"/>
    <d v="2011-03-30T00:00:00"/>
    <x v="181"/>
    <s v="United States"/>
    <s v="San Francisco"/>
    <x v="0"/>
    <x v="2"/>
    <x v="1342"/>
    <n v="14.88"/>
    <n v="2"/>
    <x v="575"/>
    <s v="2011-03"/>
    <n v="5"/>
    <n v="37.774929499999999"/>
    <n v="-122.4194155"/>
  </r>
  <r>
    <s v="CA-2011-128237"/>
    <x v="818"/>
    <d v="2011-03-30T00:00:00"/>
    <x v="181"/>
    <s v="United States"/>
    <s v="San Francisco"/>
    <x v="0"/>
    <x v="8"/>
    <x v="1454"/>
    <n v="45.48"/>
    <n v="4"/>
    <x v="989"/>
    <s v="2011-03"/>
    <n v="5"/>
    <n v="37.774929499999999"/>
    <n v="-122.4194155"/>
  </r>
  <r>
    <s v="CA-2011-128237"/>
    <x v="818"/>
    <d v="2011-03-30T00:00:00"/>
    <x v="181"/>
    <s v="United States"/>
    <s v="San Francisco"/>
    <x v="0"/>
    <x v="2"/>
    <x v="275"/>
    <n v="25.44"/>
    <n v="6"/>
    <x v="2068"/>
    <s v="2011-03"/>
    <n v="5"/>
    <n v="37.774929499999999"/>
    <n v="-122.4194155"/>
  </r>
  <r>
    <s v="CA-2014-121853"/>
    <x v="151"/>
    <d v="2014-09-30T00:00:00"/>
    <x v="666"/>
    <s v="United States"/>
    <s v="Los Angeles"/>
    <x v="0"/>
    <x v="9"/>
    <x v="1046"/>
    <n v="211.04"/>
    <n v="8"/>
    <x v="2069"/>
    <s v="2014-09"/>
    <n v="6"/>
    <n v="34.052234200000001"/>
    <n v="-118.24368490000001"/>
  </r>
  <r>
    <s v="CA-2014-121853"/>
    <x v="151"/>
    <d v="2014-09-30T00:00:00"/>
    <x v="666"/>
    <s v="United States"/>
    <s v="Los Angeles"/>
    <x v="0"/>
    <x v="10"/>
    <x v="329"/>
    <n v="594.82000000000005"/>
    <n v="2"/>
    <x v="2070"/>
    <s v="2014-09"/>
    <n v="6"/>
    <n v="34.052234200000001"/>
    <n v="-118.24368490000001"/>
  </r>
  <r>
    <s v="CA-2014-121853"/>
    <x v="151"/>
    <d v="2014-09-30T00:00:00"/>
    <x v="666"/>
    <s v="United States"/>
    <s v="Los Angeles"/>
    <x v="0"/>
    <x v="4"/>
    <x v="704"/>
    <n v="72.959999999999994"/>
    <n v="3"/>
    <x v="2071"/>
    <s v="2014-09"/>
    <n v="6"/>
    <n v="34.052234200000001"/>
    <n v="-118.24368490000001"/>
  </r>
  <r>
    <s v="US-2014-130687"/>
    <x v="75"/>
    <d v="2014-09-11T00:00:00"/>
    <x v="164"/>
    <s v="United States"/>
    <s v="Edmonds"/>
    <x v="1"/>
    <x v="1"/>
    <x v="1380"/>
    <n v="80.959999999999994"/>
    <n v="4"/>
    <x v="2072"/>
    <s v="2014-09"/>
    <n v="3"/>
    <n v="47.810652099999999"/>
    <n v="-122.3773552"/>
  </r>
  <r>
    <s v="US-2014-130687"/>
    <x v="75"/>
    <d v="2014-09-11T00:00:00"/>
    <x v="164"/>
    <s v="United States"/>
    <s v="Edmonds"/>
    <x v="1"/>
    <x v="3"/>
    <x v="7"/>
    <n v="455.71"/>
    <n v="2"/>
    <x v="2073"/>
    <s v="2014-09"/>
    <n v="3"/>
    <n v="47.810652099999999"/>
    <n v="-122.3773552"/>
  </r>
  <r>
    <s v="US-2014-130687"/>
    <x v="75"/>
    <d v="2014-09-11T00:00:00"/>
    <x v="164"/>
    <s v="United States"/>
    <s v="Edmonds"/>
    <x v="1"/>
    <x v="2"/>
    <x v="1455"/>
    <n v="25.98"/>
    <n v="1"/>
    <x v="1997"/>
    <s v="2014-09"/>
    <n v="3"/>
    <n v="47.810652099999999"/>
    <n v="-122.3773552"/>
  </r>
  <r>
    <s v="CA-2012-164497"/>
    <x v="809"/>
    <d v="2012-11-30T00:00:00"/>
    <x v="667"/>
    <s v="United States"/>
    <s v="San Francisco"/>
    <x v="0"/>
    <x v="5"/>
    <x v="1456"/>
    <n v="45.28"/>
    <n v="4"/>
    <x v="2074"/>
    <s v="2012-11"/>
    <n v="2"/>
    <n v="37.774929499999999"/>
    <n v="-122.4194155"/>
  </r>
  <r>
    <s v="CA-2013-108056"/>
    <x v="230"/>
    <d v="2013-10-04T00:00:00"/>
    <x v="74"/>
    <s v="United States"/>
    <s v="Springfield"/>
    <x v="4"/>
    <x v="3"/>
    <x v="578"/>
    <n v="859.2"/>
    <n v="3"/>
    <x v="1518"/>
    <s v="2013-09"/>
    <n v="4"/>
    <n v="44.046236200000003"/>
    <n v="-123.0220289"/>
  </r>
  <r>
    <s v="CA-2014-130715"/>
    <x v="40"/>
    <d v="2014-09-21T00:00:00"/>
    <x v="147"/>
    <s v="United States"/>
    <s v="San Francisco"/>
    <x v="0"/>
    <x v="11"/>
    <x v="1457"/>
    <n v="17.899999999999999"/>
    <n v="5"/>
    <x v="251"/>
    <s v="2014-09"/>
    <n v="4"/>
    <n v="37.774929499999999"/>
    <n v="-122.4194155"/>
  </r>
  <r>
    <s v="CA-2011-155264"/>
    <x v="220"/>
    <d v="2011-10-22T00:00:00"/>
    <x v="122"/>
    <s v="United States"/>
    <s v="San Francisco"/>
    <x v="0"/>
    <x v="4"/>
    <x v="775"/>
    <n v="2.99"/>
    <n v="1"/>
    <x v="1114"/>
    <s v="2011-10"/>
    <n v="3"/>
    <n v="37.774929499999999"/>
    <n v="-122.4194155"/>
  </r>
  <r>
    <s v="CA-2011-155264"/>
    <x v="220"/>
    <d v="2011-10-22T00:00:00"/>
    <x v="122"/>
    <s v="United States"/>
    <s v="San Francisco"/>
    <x v="0"/>
    <x v="4"/>
    <x v="298"/>
    <n v="20.059999999999999"/>
    <n v="6"/>
    <x v="124"/>
    <s v="2011-10"/>
    <n v="3"/>
    <n v="37.774929499999999"/>
    <n v="-122.4194155"/>
  </r>
  <r>
    <s v="CA-2011-155264"/>
    <x v="220"/>
    <d v="2011-10-22T00:00:00"/>
    <x v="122"/>
    <s v="United States"/>
    <s v="San Francisco"/>
    <x v="0"/>
    <x v="9"/>
    <x v="997"/>
    <n v="146.72999999999999"/>
    <n v="3"/>
    <x v="19"/>
    <s v="2011-10"/>
    <n v="3"/>
    <n v="37.774929499999999"/>
    <n v="-122.4194155"/>
  </r>
  <r>
    <s v="CA-2011-155264"/>
    <x v="220"/>
    <d v="2011-10-22T00:00:00"/>
    <x v="122"/>
    <s v="United States"/>
    <s v="San Francisco"/>
    <x v="0"/>
    <x v="0"/>
    <x v="205"/>
    <n v="18.75"/>
    <n v="5"/>
    <x v="1491"/>
    <s v="2011-10"/>
    <n v="3"/>
    <n v="37.774929499999999"/>
    <n v="-122.4194155"/>
  </r>
  <r>
    <s v="CA-2011-155264"/>
    <x v="220"/>
    <d v="2011-10-22T00:00:00"/>
    <x v="122"/>
    <s v="United States"/>
    <s v="San Francisco"/>
    <x v="0"/>
    <x v="3"/>
    <x v="1427"/>
    <n v="117.58"/>
    <n v="3"/>
    <x v="2075"/>
    <s v="2011-10"/>
    <n v="3"/>
    <n v="37.774929499999999"/>
    <n v="-122.4194155"/>
  </r>
  <r>
    <s v="CA-2013-119123"/>
    <x v="21"/>
    <d v="2013-03-19T00:00:00"/>
    <x v="633"/>
    <s v="United States"/>
    <s v="Riverside"/>
    <x v="0"/>
    <x v="4"/>
    <x v="364"/>
    <n v="51.18"/>
    <n v="7"/>
    <x v="2076"/>
    <s v="2013-03"/>
    <n v="5"/>
    <n v="33.980600500000001"/>
    <n v="-117.37549420000001"/>
  </r>
  <r>
    <s v="CA-2013-114860"/>
    <x v="244"/>
    <d v="2013-12-29T00:00:00"/>
    <x v="10"/>
    <s v="United States"/>
    <s v="Moreno Valley"/>
    <x v="0"/>
    <x v="1"/>
    <x v="1458"/>
    <n v="842.72"/>
    <n v="8"/>
    <x v="2077"/>
    <s v="2013-12"/>
    <n v="6"/>
    <n v="33.942465800000001"/>
    <n v="-117.2296717"/>
  </r>
  <r>
    <s v="CA-2013-114860"/>
    <x v="244"/>
    <d v="2013-12-29T00:00:00"/>
    <x v="10"/>
    <s v="United States"/>
    <s v="Moreno Valley"/>
    <x v="0"/>
    <x v="1"/>
    <x v="1397"/>
    <n v="41.96"/>
    <n v="2"/>
    <x v="1906"/>
    <s v="2013-12"/>
    <n v="6"/>
    <n v="33.942465800000001"/>
    <n v="-117.2296717"/>
  </r>
  <r>
    <s v="CA-2013-159009"/>
    <x v="563"/>
    <d v="2013-09-28T00:00:00"/>
    <x v="117"/>
    <s v="United States"/>
    <s v="Seattle"/>
    <x v="1"/>
    <x v="4"/>
    <x v="345"/>
    <n v="13.22"/>
    <n v="4"/>
    <x v="351"/>
    <s v="2013-09"/>
    <n v="4"/>
    <n v="47.606209499999999"/>
    <n v="-122.3320708"/>
  </r>
  <r>
    <s v="CA-2013-159009"/>
    <x v="563"/>
    <d v="2013-09-28T00:00:00"/>
    <x v="117"/>
    <s v="United States"/>
    <s v="Seattle"/>
    <x v="1"/>
    <x v="10"/>
    <x v="711"/>
    <n v="184.75"/>
    <n v="3"/>
    <x v="1505"/>
    <s v="2013-09"/>
    <n v="4"/>
    <n v="47.606209499999999"/>
    <n v="-122.3320708"/>
  </r>
  <r>
    <s v="CA-2014-111591"/>
    <x v="574"/>
    <d v="2014-03-26T00:00:00"/>
    <x v="622"/>
    <s v="United States"/>
    <s v="Seattle"/>
    <x v="1"/>
    <x v="4"/>
    <x v="1459"/>
    <n v="30.58"/>
    <n v="6"/>
    <x v="1974"/>
    <s v="2014-03"/>
    <n v="4"/>
    <n v="47.606209499999999"/>
    <n v="-122.3320708"/>
  </r>
  <r>
    <s v="CA-2014-111591"/>
    <x v="574"/>
    <d v="2014-03-26T00:00:00"/>
    <x v="622"/>
    <s v="United States"/>
    <s v="Seattle"/>
    <x v="1"/>
    <x v="11"/>
    <x v="988"/>
    <n v="13.02"/>
    <n v="7"/>
    <x v="586"/>
    <s v="2014-03"/>
    <n v="4"/>
    <n v="47.606209499999999"/>
    <n v="-122.3320708"/>
  </r>
  <r>
    <s v="CA-2014-111591"/>
    <x v="574"/>
    <d v="2014-03-26T00:00:00"/>
    <x v="622"/>
    <s v="United States"/>
    <s v="Seattle"/>
    <x v="1"/>
    <x v="1"/>
    <x v="897"/>
    <n v="22.14"/>
    <n v="3"/>
    <x v="360"/>
    <s v="2014-03"/>
    <n v="4"/>
    <n v="47.606209499999999"/>
    <n v="-122.3320708"/>
  </r>
  <r>
    <s v="CA-2014-111591"/>
    <x v="574"/>
    <d v="2014-03-26T00:00:00"/>
    <x v="622"/>
    <s v="United States"/>
    <s v="Seattle"/>
    <x v="1"/>
    <x v="7"/>
    <x v="225"/>
    <n v="359.32"/>
    <n v="4"/>
    <x v="225"/>
    <s v="2014-03"/>
    <n v="4"/>
    <n v="47.606209499999999"/>
    <n v="-122.3320708"/>
  </r>
  <r>
    <s v="CA-2014-102820"/>
    <x v="543"/>
    <d v="2014-05-12T00:00:00"/>
    <x v="342"/>
    <s v="United States"/>
    <s v="Pasadena"/>
    <x v="0"/>
    <x v="3"/>
    <x v="1460"/>
    <n v="419.94"/>
    <n v="7"/>
    <x v="899"/>
    <s v="2014-05"/>
    <n v="4"/>
    <n v="34.147784899999998"/>
    <n v="-118.1445155"/>
  </r>
  <r>
    <s v="CA-2013-149671"/>
    <x v="593"/>
    <d v="2013-06-10T00:00:00"/>
    <x v="668"/>
    <s v="United States"/>
    <s v="Seattle"/>
    <x v="1"/>
    <x v="12"/>
    <x v="1056"/>
    <n v="61.38"/>
    <n v="6"/>
    <x v="2078"/>
    <s v="2013-06"/>
    <n v="4"/>
    <n v="47.606209499999999"/>
    <n v="-122.3320708"/>
  </r>
  <r>
    <s v="CA-2012-126347"/>
    <x v="297"/>
    <d v="2012-12-19T00:00:00"/>
    <x v="667"/>
    <s v="United States"/>
    <s v="Los Angeles"/>
    <x v="0"/>
    <x v="8"/>
    <x v="442"/>
    <n v="50"/>
    <n v="2"/>
    <x v="454"/>
    <s v="2012-12"/>
    <n v="5"/>
    <n v="34.052234200000001"/>
    <n v="-118.24368490000001"/>
  </r>
  <r>
    <s v="CA-2014-163097"/>
    <x v="442"/>
    <d v="2014-09-01T00:00:00"/>
    <x v="82"/>
    <s v="United States"/>
    <s v="Mesa"/>
    <x v="3"/>
    <x v="1"/>
    <x v="528"/>
    <n v="120.58"/>
    <n v="8"/>
    <x v="2079"/>
    <s v="2014-08"/>
    <n v="4"/>
    <n v="33.4151843"/>
    <n v="-111.8314724"/>
  </r>
  <r>
    <s v="CA-2012-130848"/>
    <x v="495"/>
    <d v="2012-10-25T00:00:00"/>
    <x v="627"/>
    <s v="United States"/>
    <s v="Denver"/>
    <x v="5"/>
    <x v="10"/>
    <x v="1215"/>
    <n v="582.34"/>
    <n v="8"/>
    <x v="2080"/>
    <s v="2012-10"/>
    <n v="0"/>
    <n v="39.739235800000003"/>
    <n v="-104.990251"/>
  </r>
  <r>
    <s v="CA-2011-159814"/>
    <x v="819"/>
    <d v="2011-06-28T00:00:00"/>
    <x v="78"/>
    <s v="United States"/>
    <s v="Tucson"/>
    <x v="3"/>
    <x v="1"/>
    <x v="1071"/>
    <n v="4.2699999999999996"/>
    <n v="2"/>
    <x v="1949"/>
    <s v="2011-06"/>
    <n v="4"/>
    <n v="32.253978699999998"/>
    <n v="-110.9741769"/>
  </r>
  <r>
    <s v="CA-2013-108959"/>
    <x v="631"/>
    <d v="2013-03-15T00:00:00"/>
    <x v="102"/>
    <s v="United States"/>
    <s v="Glendale"/>
    <x v="3"/>
    <x v="7"/>
    <x v="668"/>
    <n v="104.7"/>
    <n v="1"/>
    <x v="2081"/>
    <s v="2013-03"/>
    <n v="4"/>
    <n v="33.538652300000003"/>
    <n v="-112.18598660000001"/>
  </r>
  <r>
    <s v="CA-2012-164777"/>
    <x v="820"/>
    <d v="2012-01-29T00:00:00"/>
    <x v="610"/>
    <s v="United States"/>
    <s v="Los Angeles"/>
    <x v="0"/>
    <x v="10"/>
    <x v="168"/>
    <n v="2803.92"/>
    <n v="5"/>
    <x v="166"/>
    <s v="2012-01"/>
    <n v="2"/>
    <n v="34.052234200000001"/>
    <n v="-118.24368490000001"/>
  </r>
  <r>
    <s v="CA-2012-127824"/>
    <x v="821"/>
    <d v="2012-10-22T00:00:00"/>
    <x v="638"/>
    <s v="United States"/>
    <s v="Seattle"/>
    <x v="1"/>
    <x v="3"/>
    <x v="1302"/>
    <n v="249.58"/>
    <n v="2"/>
    <x v="2082"/>
    <s v="2012-10"/>
    <n v="4"/>
    <n v="47.606209499999999"/>
    <n v="-122.3320708"/>
  </r>
  <r>
    <s v="CA-2012-127824"/>
    <x v="821"/>
    <d v="2012-10-22T00:00:00"/>
    <x v="638"/>
    <s v="United States"/>
    <s v="Seattle"/>
    <x v="1"/>
    <x v="9"/>
    <x v="689"/>
    <n v="17.940000000000001"/>
    <n v="3"/>
    <x v="475"/>
    <s v="2012-10"/>
    <n v="4"/>
    <n v="47.606209499999999"/>
    <n v="-122.3320708"/>
  </r>
  <r>
    <s v="CA-2012-127824"/>
    <x v="821"/>
    <d v="2012-10-22T00:00:00"/>
    <x v="638"/>
    <s v="United States"/>
    <s v="Seattle"/>
    <x v="1"/>
    <x v="1"/>
    <x v="1055"/>
    <n v="10.11"/>
    <n v="3"/>
    <x v="1200"/>
    <s v="2012-10"/>
    <n v="4"/>
    <n v="47.606209499999999"/>
    <n v="-122.3320708"/>
  </r>
  <r>
    <s v="CA-2011-145254"/>
    <x v="52"/>
    <d v="2011-07-27T00:00:00"/>
    <x v="437"/>
    <s v="United States"/>
    <s v="San Francisco"/>
    <x v="0"/>
    <x v="3"/>
    <x v="439"/>
    <n v="604.75"/>
    <n v="6"/>
    <x v="1936"/>
    <s v="2011-07"/>
    <n v="4"/>
    <n v="37.774929499999999"/>
    <n v="-122.4194155"/>
  </r>
  <r>
    <s v="CA-2011-145254"/>
    <x v="52"/>
    <d v="2011-07-27T00:00:00"/>
    <x v="437"/>
    <s v="United States"/>
    <s v="San Francisco"/>
    <x v="0"/>
    <x v="12"/>
    <x v="1161"/>
    <n v="40.700000000000003"/>
    <n v="5"/>
    <x v="2083"/>
    <s v="2011-07"/>
    <n v="4"/>
    <n v="37.774929499999999"/>
    <n v="-122.4194155"/>
  </r>
  <r>
    <s v="CA-2011-145254"/>
    <x v="52"/>
    <d v="2011-07-27T00:00:00"/>
    <x v="437"/>
    <s v="United States"/>
    <s v="San Francisco"/>
    <x v="0"/>
    <x v="3"/>
    <x v="1461"/>
    <n v="302.38"/>
    <n v="3"/>
    <x v="926"/>
    <s v="2011-07"/>
    <n v="4"/>
    <n v="37.774929499999999"/>
    <n v="-122.4194155"/>
  </r>
  <r>
    <s v="CA-2011-145254"/>
    <x v="52"/>
    <d v="2011-07-27T00:00:00"/>
    <x v="437"/>
    <s v="United States"/>
    <s v="San Francisco"/>
    <x v="0"/>
    <x v="8"/>
    <x v="1462"/>
    <n v="45"/>
    <n v="3"/>
    <x v="2084"/>
    <s v="2011-07"/>
    <n v="4"/>
    <n v="37.774929499999999"/>
    <n v="-122.4194155"/>
  </r>
  <r>
    <s v="CA-2013-160479"/>
    <x v="508"/>
    <d v="2013-09-21T00:00:00"/>
    <x v="446"/>
    <s v="United States"/>
    <s v="Seattle"/>
    <x v="1"/>
    <x v="2"/>
    <x v="951"/>
    <n v="35.4"/>
    <n v="5"/>
    <x v="1329"/>
    <s v="2013-09"/>
    <n v="5"/>
    <n v="47.606209499999999"/>
    <n v="-122.3320708"/>
  </r>
  <r>
    <s v="CA-2012-119627"/>
    <x v="822"/>
    <d v="2012-08-23T00:00:00"/>
    <x v="227"/>
    <s v="United States"/>
    <s v="Peoria"/>
    <x v="3"/>
    <x v="8"/>
    <x v="813"/>
    <n v="30.08"/>
    <n v="2"/>
    <x v="2085"/>
    <s v="2012-08"/>
    <n v="6"/>
    <n v="33.580595500000001"/>
    <n v="-112.2373779"/>
  </r>
  <r>
    <s v="CA-2012-119627"/>
    <x v="822"/>
    <d v="2012-08-23T00:00:00"/>
    <x v="227"/>
    <s v="United States"/>
    <s v="Peoria"/>
    <x v="3"/>
    <x v="9"/>
    <x v="1463"/>
    <n v="36.29"/>
    <n v="7"/>
    <x v="2086"/>
    <s v="2012-08"/>
    <n v="6"/>
    <n v="33.580595500000001"/>
    <n v="-112.2373779"/>
  </r>
  <r>
    <s v="CA-2012-119627"/>
    <x v="822"/>
    <d v="2012-08-23T00:00:00"/>
    <x v="227"/>
    <s v="United States"/>
    <s v="Peoria"/>
    <x v="3"/>
    <x v="2"/>
    <x v="797"/>
    <n v="10.27"/>
    <n v="3"/>
    <x v="978"/>
    <s v="2012-08"/>
    <n v="6"/>
    <n v="33.580595500000001"/>
    <n v="-112.2373779"/>
  </r>
  <r>
    <s v="CA-2012-119627"/>
    <x v="822"/>
    <d v="2012-08-23T00:00:00"/>
    <x v="227"/>
    <s v="United States"/>
    <s v="Peoria"/>
    <x v="3"/>
    <x v="8"/>
    <x v="209"/>
    <n v="252.8"/>
    <n v="4"/>
    <x v="2087"/>
    <s v="2012-08"/>
    <n v="6"/>
    <n v="33.580595500000001"/>
    <n v="-112.2373779"/>
  </r>
  <r>
    <s v="CA-2014-107853"/>
    <x v="823"/>
    <d v="2014-06-01T00:00:00"/>
    <x v="110"/>
    <s v="United States"/>
    <s v="Oceanside"/>
    <x v="0"/>
    <x v="9"/>
    <x v="703"/>
    <n v="12.96"/>
    <n v="2"/>
    <x v="240"/>
    <s v="2014-05"/>
    <n v="5"/>
    <n v="33.195869600000002"/>
    <n v="-117.3794834"/>
  </r>
  <r>
    <s v="US-2013-148957"/>
    <x v="11"/>
    <d v="2013-09-24T00:00:00"/>
    <x v="167"/>
    <s v="United States"/>
    <s v="Redmond"/>
    <x v="1"/>
    <x v="0"/>
    <x v="1464"/>
    <n v="12.32"/>
    <n v="4"/>
    <x v="2088"/>
    <s v="2013-09"/>
    <n v="6"/>
    <n v="47.673988100000003"/>
    <n v="-122.121512"/>
  </r>
  <r>
    <s v="CA-2011-140032"/>
    <x v="105"/>
    <d v="2011-09-13T00:00:00"/>
    <x v="432"/>
    <s v="United States"/>
    <s v="San Francisco"/>
    <x v="0"/>
    <x v="4"/>
    <x v="807"/>
    <n v="8.61"/>
    <n v="2"/>
    <x v="206"/>
    <s v="2011-09"/>
    <n v="5"/>
    <n v="37.774929499999999"/>
    <n v="-122.4194155"/>
  </r>
  <r>
    <s v="CA-2014-145506"/>
    <x v="622"/>
    <d v="2014-06-08T00:00:00"/>
    <x v="139"/>
    <s v="United States"/>
    <s v="Spokane"/>
    <x v="1"/>
    <x v="7"/>
    <x v="893"/>
    <n v="136.26"/>
    <n v="9"/>
    <x v="2089"/>
    <s v="2014-06"/>
    <n v="4"/>
    <n v="47.658780200000002"/>
    <n v="-117.42604660000001"/>
  </r>
  <r>
    <s v="CA-2012-129546"/>
    <x v="300"/>
    <d v="2012-10-05T00:00:00"/>
    <x v="519"/>
    <s v="United States"/>
    <s v="Los Angeles"/>
    <x v="0"/>
    <x v="5"/>
    <x v="1465"/>
    <n v="186.15"/>
    <n v="3"/>
    <x v="2090"/>
    <s v="2012-09"/>
    <n v="7"/>
    <n v="34.052234200000001"/>
    <n v="-118.24368490000001"/>
  </r>
  <r>
    <s v="CA-2012-129546"/>
    <x v="300"/>
    <d v="2012-10-05T00:00:00"/>
    <x v="519"/>
    <s v="United States"/>
    <s v="Los Angeles"/>
    <x v="0"/>
    <x v="4"/>
    <x v="818"/>
    <n v="81.790000000000006"/>
    <n v="6"/>
    <x v="2091"/>
    <s v="2012-09"/>
    <n v="7"/>
    <n v="34.052234200000001"/>
    <n v="-118.24368490000001"/>
  </r>
  <r>
    <s v="CA-2012-129546"/>
    <x v="300"/>
    <d v="2012-10-05T00:00:00"/>
    <x v="519"/>
    <s v="United States"/>
    <s v="Los Angeles"/>
    <x v="0"/>
    <x v="12"/>
    <x v="1335"/>
    <n v="47.19"/>
    <n v="3"/>
    <x v="2092"/>
    <s v="2012-09"/>
    <n v="7"/>
    <n v="34.052234200000001"/>
    <n v="-118.24368490000001"/>
  </r>
  <r>
    <s v="CA-2012-129546"/>
    <x v="300"/>
    <d v="2012-10-05T00:00:00"/>
    <x v="519"/>
    <s v="United States"/>
    <s v="Los Angeles"/>
    <x v="0"/>
    <x v="3"/>
    <x v="162"/>
    <n v="36.78"/>
    <n v="2"/>
    <x v="2093"/>
    <s v="2012-09"/>
    <n v="7"/>
    <n v="34.052234200000001"/>
    <n v="-118.24368490000001"/>
  </r>
  <r>
    <s v="CA-2011-138240"/>
    <x v="824"/>
    <d v="2011-10-14T00:00:00"/>
    <x v="399"/>
    <s v="United States"/>
    <s v="San Francisco"/>
    <x v="0"/>
    <x v="2"/>
    <x v="411"/>
    <n v="144.6"/>
    <n v="3"/>
    <x v="2094"/>
    <s v="2011-10"/>
    <n v="5"/>
    <n v="37.774929499999999"/>
    <n v="-122.4194155"/>
  </r>
  <r>
    <s v="CA-2011-138240"/>
    <x v="824"/>
    <d v="2011-10-14T00:00:00"/>
    <x v="399"/>
    <s v="United States"/>
    <s v="San Francisco"/>
    <x v="0"/>
    <x v="3"/>
    <x v="1387"/>
    <n v="15.99"/>
    <n v="1"/>
    <x v="1872"/>
    <s v="2011-10"/>
    <n v="5"/>
    <n v="37.774929499999999"/>
    <n v="-122.4194155"/>
  </r>
  <r>
    <s v="CA-2011-100867"/>
    <x v="220"/>
    <d v="2011-10-24T00:00:00"/>
    <x v="422"/>
    <s v="United States"/>
    <s v="Lakewood"/>
    <x v="0"/>
    <x v="3"/>
    <x v="457"/>
    <n v="321.55"/>
    <n v="6"/>
    <x v="2095"/>
    <s v="2011-10"/>
    <n v="5"/>
    <n v="33.853626900000002"/>
    <n v="-118.13395629999999"/>
  </r>
  <r>
    <s v="CA-2013-126858"/>
    <x v="825"/>
    <d v="2013-11-24T00:00:00"/>
    <x v="554"/>
    <s v="United States"/>
    <s v="Seattle"/>
    <x v="1"/>
    <x v="1"/>
    <x v="165"/>
    <n v="31.96"/>
    <n v="2"/>
    <x v="93"/>
    <s v="2013-11"/>
    <n v="4"/>
    <n v="47.606209499999999"/>
    <n v="-122.3320708"/>
  </r>
  <r>
    <s v="CA-2011-122679"/>
    <x v="703"/>
    <d v="2011-07-28T00:00:00"/>
    <x v="337"/>
    <s v="United States"/>
    <s v="Los Angeles"/>
    <x v="0"/>
    <x v="2"/>
    <x v="856"/>
    <n v="19.68"/>
    <n v="6"/>
    <x v="1361"/>
    <s v="2011-07"/>
    <n v="6"/>
    <n v="34.052234200000001"/>
    <n v="-118.24368490000001"/>
  </r>
  <r>
    <s v="CA-2012-156566"/>
    <x v="191"/>
    <d v="2012-10-04T00:00:00"/>
    <x v="595"/>
    <s v="United States"/>
    <s v="Portland"/>
    <x v="4"/>
    <x v="3"/>
    <x v="578"/>
    <n v="572.79999999999995"/>
    <n v="2"/>
    <x v="2096"/>
    <s v="2012-10"/>
    <n v="3"/>
    <n v="45.515231999999997"/>
    <n v="-122.6783853"/>
  </r>
  <r>
    <s v="CA-2014-111738"/>
    <x v="565"/>
    <d v="2014-01-08T00:00:00"/>
    <x v="669"/>
    <s v="United States"/>
    <s v="San Francisco"/>
    <x v="0"/>
    <x v="4"/>
    <x v="1466"/>
    <n v="2022.27"/>
    <n v="8"/>
    <x v="2097"/>
    <s v="2014-01"/>
    <n v="4"/>
    <n v="37.774929499999999"/>
    <n v="-122.4194155"/>
  </r>
  <r>
    <s v="CA-2014-111738"/>
    <x v="565"/>
    <d v="2014-01-08T00:00:00"/>
    <x v="669"/>
    <s v="United States"/>
    <s v="San Francisco"/>
    <x v="0"/>
    <x v="2"/>
    <x v="1348"/>
    <n v="9.1199999999999992"/>
    <n v="3"/>
    <x v="2098"/>
    <s v="2014-01"/>
    <n v="4"/>
    <n v="37.774929499999999"/>
    <n v="-122.4194155"/>
  </r>
  <r>
    <s v="US-2013-123610"/>
    <x v="699"/>
    <d v="2013-05-17T00:00:00"/>
    <x v="670"/>
    <s v="United States"/>
    <s v="Mission Viejo"/>
    <x v="0"/>
    <x v="8"/>
    <x v="1467"/>
    <n v="120"/>
    <n v="6"/>
    <x v="174"/>
    <s v="2013-05"/>
    <n v="4"/>
    <n v="33.596891300000003"/>
    <n v="-117.65815619999999"/>
  </r>
  <r>
    <s v="US-2013-123610"/>
    <x v="699"/>
    <d v="2013-05-17T00:00:00"/>
    <x v="670"/>
    <s v="United States"/>
    <s v="Mission Viejo"/>
    <x v="0"/>
    <x v="5"/>
    <x v="57"/>
    <n v="8.67"/>
    <n v="1"/>
    <x v="1429"/>
    <s v="2013-05"/>
    <n v="4"/>
    <n v="33.596891300000003"/>
    <n v="-117.65815619999999"/>
  </r>
  <r>
    <s v="US-2012-158589"/>
    <x v="148"/>
    <d v="2012-11-24T00:00:00"/>
    <x v="671"/>
    <s v="United States"/>
    <s v="San Francisco"/>
    <x v="0"/>
    <x v="1"/>
    <x v="1468"/>
    <n v="32.04"/>
    <n v="3"/>
    <x v="2099"/>
    <s v="2012-11"/>
    <n v="4"/>
    <n v="37.774929499999999"/>
    <n v="-122.4194155"/>
  </r>
  <r>
    <s v="US-2014-104451"/>
    <x v="405"/>
    <d v="2014-05-13T00:00:00"/>
    <x v="222"/>
    <s v="United States"/>
    <s v="San Francisco"/>
    <x v="0"/>
    <x v="5"/>
    <x v="567"/>
    <n v="81.08"/>
    <n v="4"/>
    <x v="2100"/>
    <s v="2014-05"/>
    <n v="4"/>
    <n v="37.774929499999999"/>
    <n v="-122.4194155"/>
  </r>
  <r>
    <s v="CA-2013-101189"/>
    <x v="633"/>
    <d v="2013-02-09T00:00:00"/>
    <x v="189"/>
    <s v="United States"/>
    <s v="Los Angeles"/>
    <x v="0"/>
    <x v="7"/>
    <x v="507"/>
    <n v="93.02"/>
    <n v="2"/>
    <x v="575"/>
    <s v="2013-02"/>
    <n v="5"/>
    <n v="34.052234200000001"/>
    <n v="-118.24368490000001"/>
  </r>
  <r>
    <s v="CA-2014-156958"/>
    <x v="257"/>
    <d v="2014-12-07T00:00:00"/>
    <x v="278"/>
    <s v="United States"/>
    <s v="Seattle"/>
    <x v="1"/>
    <x v="4"/>
    <x v="939"/>
    <n v="83.92"/>
    <n v="5"/>
    <x v="2101"/>
    <s v="2014-12"/>
    <n v="1"/>
    <n v="47.606209499999999"/>
    <n v="-122.3320708"/>
  </r>
  <r>
    <s v="CA-2014-156958"/>
    <x v="257"/>
    <d v="2014-12-07T00:00:00"/>
    <x v="278"/>
    <s v="United States"/>
    <s v="Seattle"/>
    <x v="1"/>
    <x v="1"/>
    <x v="1469"/>
    <n v="199.9"/>
    <n v="5"/>
    <x v="2102"/>
    <s v="2014-12"/>
    <n v="1"/>
    <n v="47.606209499999999"/>
    <n v="-122.3320708"/>
  </r>
  <r>
    <s v="CA-2014-156958"/>
    <x v="257"/>
    <d v="2014-12-07T00:00:00"/>
    <x v="278"/>
    <s v="United States"/>
    <s v="Seattle"/>
    <x v="1"/>
    <x v="3"/>
    <x v="1227"/>
    <n v="31.18"/>
    <n v="3"/>
    <x v="2103"/>
    <s v="2014-12"/>
    <n v="1"/>
    <n v="47.606209499999999"/>
    <n v="-122.3320708"/>
  </r>
  <r>
    <s v="CA-2014-156958"/>
    <x v="257"/>
    <d v="2014-12-07T00:00:00"/>
    <x v="278"/>
    <s v="United States"/>
    <s v="Seattle"/>
    <x v="1"/>
    <x v="4"/>
    <x v="742"/>
    <n v="172.75"/>
    <n v="6"/>
    <x v="2104"/>
    <s v="2014-12"/>
    <n v="1"/>
    <n v="47.606209499999999"/>
    <n v="-122.3320708"/>
  </r>
  <r>
    <s v="CA-2014-156958"/>
    <x v="257"/>
    <d v="2014-12-07T00:00:00"/>
    <x v="278"/>
    <s v="United States"/>
    <s v="Seattle"/>
    <x v="1"/>
    <x v="4"/>
    <x v="254"/>
    <n v="9.3000000000000007"/>
    <n v="2"/>
    <x v="315"/>
    <s v="2014-12"/>
    <n v="1"/>
    <n v="47.606209499999999"/>
    <n v="-122.3320708"/>
  </r>
  <r>
    <s v="CA-2014-111759"/>
    <x v="182"/>
    <d v="2014-07-13T00:00:00"/>
    <x v="672"/>
    <s v="United States"/>
    <s v="Seattle"/>
    <x v="1"/>
    <x v="9"/>
    <x v="57"/>
    <n v="52.76"/>
    <n v="2"/>
    <x v="1782"/>
    <s v="2014-07"/>
    <n v="4"/>
    <n v="47.606209499999999"/>
    <n v="-122.3320708"/>
  </r>
  <r>
    <s v="CA-2013-148747"/>
    <x v="187"/>
    <d v="2013-09-28T00:00:00"/>
    <x v="371"/>
    <s v="United States"/>
    <s v="San Francisco"/>
    <x v="0"/>
    <x v="15"/>
    <x v="369"/>
    <n v="477.67"/>
    <n v="2"/>
    <x v="2105"/>
    <s v="2013-09"/>
    <n v="2"/>
    <n v="37.774929499999999"/>
    <n v="-122.4194155"/>
  </r>
  <r>
    <s v="CA-2012-135727"/>
    <x v="826"/>
    <d v="2012-05-16T00:00:00"/>
    <x v="622"/>
    <s v="United States"/>
    <s v="Phoenix"/>
    <x v="3"/>
    <x v="10"/>
    <x v="883"/>
    <n v="191.97"/>
    <n v="7"/>
    <x v="429"/>
    <s v="2012-05"/>
    <n v="5"/>
    <n v="33.448377100000002"/>
    <n v="-112.0740373"/>
  </r>
  <r>
    <s v="CA-2012-160864"/>
    <x v="444"/>
    <d v="2012-05-06T00:00:00"/>
    <x v="443"/>
    <s v="United States"/>
    <s v="San Jose"/>
    <x v="0"/>
    <x v="4"/>
    <x v="1470"/>
    <n v="13.85"/>
    <n v="3"/>
    <x v="1812"/>
    <s v="2012-05"/>
    <n v="3"/>
    <n v="37.338740000000001"/>
    <n v="-121.88525250000001"/>
  </r>
  <r>
    <s v="CA-2013-125724"/>
    <x v="827"/>
    <d v="2013-09-28T00:00:00"/>
    <x v="643"/>
    <s v="United States"/>
    <s v="Broomfield"/>
    <x v="5"/>
    <x v="1"/>
    <x v="215"/>
    <n v="68.430000000000007"/>
    <n v="7"/>
    <x v="2106"/>
    <s v="2013-09"/>
    <n v="5"/>
    <n v="39.920541100000001"/>
    <n v="-105.0866504"/>
  </r>
  <r>
    <s v="CA-2012-161242"/>
    <x v="828"/>
    <d v="2012-06-08T00:00:00"/>
    <x v="673"/>
    <s v="United States"/>
    <s v="Los Angeles"/>
    <x v="0"/>
    <x v="9"/>
    <x v="782"/>
    <n v="11.76"/>
    <n v="2"/>
    <x v="1340"/>
    <s v="2012-06"/>
    <n v="7"/>
    <n v="34.052234200000001"/>
    <n v="-118.24368490000001"/>
  </r>
  <r>
    <s v="CA-2012-148495"/>
    <x v="410"/>
    <d v="2012-08-13T00:00:00"/>
    <x v="674"/>
    <s v="United States"/>
    <s v="Pomona"/>
    <x v="0"/>
    <x v="1"/>
    <x v="495"/>
    <n v="31.56"/>
    <n v="3"/>
    <x v="520"/>
    <s v="2012-08"/>
    <n v="0"/>
    <n v="34.055103000000003"/>
    <n v="-117.7499909"/>
  </r>
  <r>
    <s v="CA-2013-108630"/>
    <x v="539"/>
    <d v="2013-11-19T00:00:00"/>
    <x v="675"/>
    <s v="United States"/>
    <s v="Concord"/>
    <x v="0"/>
    <x v="4"/>
    <x v="623"/>
    <n v="61.12"/>
    <n v="5"/>
    <x v="2107"/>
    <s v="2013-11"/>
    <n v="0"/>
    <n v="37.977977600000003"/>
    <n v="-122.0310733"/>
  </r>
  <r>
    <s v="CA-2014-104619"/>
    <x v="829"/>
    <d v="2014-01-30T00:00:00"/>
    <x v="550"/>
    <s v="United States"/>
    <s v="San Jose"/>
    <x v="0"/>
    <x v="5"/>
    <x v="588"/>
    <n v="25.86"/>
    <n v="3"/>
    <x v="424"/>
    <s v="2014-01"/>
    <n v="5"/>
    <n v="37.338740000000001"/>
    <n v="-121.88525250000001"/>
  </r>
  <r>
    <s v="CA-2014-104619"/>
    <x v="829"/>
    <d v="2014-01-30T00:00:00"/>
    <x v="550"/>
    <s v="United States"/>
    <s v="San Jose"/>
    <x v="0"/>
    <x v="4"/>
    <x v="1440"/>
    <n v="276.77999999999997"/>
    <n v="2"/>
    <x v="2038"/>
    <s v="2014-01"/>
    <n v="5"/>
    <n v="37.338740000000001"/>
    <n v="-121.88525250000001"/>
  </r>
  <r>
    <s v="CA-2014-104619"/>
    <x v="829"/>
    <d v="2014-01-30T00:00:00"/>
    <x v="550"/>
    <s v="United States"/>
    <s v="San Jose"/>
    <x v="0"/>
    <x v="3"/>
    <x v="980"/>
    <n v="110.35"/>
    <n v="3"/>
    <x v="26"/>
    <s v="2014-01"/>
    <n v="5"/>
    <n v="37.338740000000001"/>
    <n v="-121.88525250000001"/>
  </r>
  <r>
    <s v="CA-2012-149517"/>
    <x v="642"/>
    <d v="2012-09-23T00:00:00"/>
    <x v="579"/>
    <s v="United States"/>
    <s v="Sacramento"/>
    <x v="0"/>
    <x v="1"/>
    <x v="1471"/>
    <n v="60.84"/>
    <n v="3"/>
    <x v="976"/>
    <s v="2012-09"/>
    <n v="4"/>
    <n v="38.5815719"/>
    <n v="-121.49439959999999"/>
  </r>
  <r>
    <s v="CA-2012-116841"/>
    <x v="830"/>
    <d v="2012-04-18T00:00:00"/>
    <x v="676"/>
    <s v="United States"/>
    <s v="Springfield"/>
    <x v="4"/>
    <x v="5"/>
    <x v="619"/>
    <n v="35.21"/>
    <n v="1"/>
    <x v="1213"/>
    <s v="2012-04"/>
    <n v="4"/>
    <n v="44.046236200000003"/>
    <n v="-123.0220289"/>
  </r>
  <r>
    <s v="CA-2013-130638"/>
    <x v="458"/>
    <d v="2013-05-20T00:00:00"/>
    <x v="61"/>
    <s v="United States"/>
    <s v="Los Angeles"/>
    <x v="0"/>
    <x v="1"/>
    <x v="1472"/>
    <n v="282.83999999999997"/>
    <n v="4"/>
    <x v="1246"/>
    <s v="2013-05"/>
    <n v="3"/>
    <n v="34.052234200000001"/>
    <n v="-118.24368490000001"/>
  </r>
  <r>
    <s v="CA-2013-130638"/>
    <x v="458"/>
    <d v="2013-05-20T00:00:00"/>
    <x v="61"/>
    <s v="United States"/>
    <s v="Los Angeles"/>
    <x v="0"/>
    <x v="0"/>
    <x v="1464"/>
    <n v="27.72"/>
    <n v="9"/>
    <x v="2108"/>
    <s v="2013-05"/>
    <n v="3"/>
    <n v="34.052234200000001"/>
    <n v="-118.24368490000001"/>
  </r>
  <r>
    <s v="CA-2013-110086"/>
    <x v="619"/>
    <d v="2013-09-23T00:00:00"/>
    <x v="75"/>
    <s v="United States"/>
    <s v="Woodland"/>
    <x v="0"/>
    <x v="3"/>
    <x v="771"/>
    <n v="239.98"/>
    <n v="2"/>
    <x v="884"/>
    <s v="2013-09"/>
    <n v="4"/>
    <n v="38.678515700000013"/>
    <n v="-121.77329709999999"/>
  </r>
  <r>
    <s v="CA-2011-128524"/>
    <x v="137"/>
    <d v="2011-11-13T00:00:00"/>
    <x v="30"/>
    <s v="United States"/>
    <s v="Seattle"/>
    <x v="1"/>
    <x v="5"/>
    <x v="5"/>
    <n v="22.98"/>
    <n v="1"/>
    <x v="1017"/>
    <s v="2011-11"/>
    <n v="2"/>
    <n v="47.606209499999999"/>
    <n v="-122.3320708"/>
  </r>
  <r>
    <s v="CA-2011-128524"/>
    <x v="137"/>
    <d v="2011-11-13T00:00:00"/>
    <x v="30"/>
    <s v="United States"/>
    <s v="Seattle"/>
    <x v="1"/>
    <x v="8"/>
    <x v="1357"/>
    <n v="102.13"/>
    <n v="7"/>
    <x v="2109"/>
    <s v="2011-11"/>
    <n v="2"/>
    <n v="47.606209499999999"/>
    <n v="-122.3320708"/>
  </r>
  <r>
    <s v="CA-2011-128524"/>
    <x v="137"/>
    <d v="2011-11-13T00:00:00"/>
    <x v="30"/>
    <s v="United States"/>
    <s v="Seattle"/>
    <x v="1"/>
    <x v="4"/>
    <x v="584"/>
    <n v="2033.58"/>
    <n v="2"/>
    <x v="2110"/>
    <s v="2011-11"/>
    <n v="2"/>
    <n v="47.606209499999999"/>
    <n v="-122.3320708"/>
  </r>
  <r>
    <s v="CA-2013-140256"/>
    <x v="535"/>
    <d v="2013-08-30T00:00:00"/>
    <x v="631"/>
    <s v="United States"/>
    <s v="Los Angeles"/>
    <x v="0"/>
    <x v="2"/>
    <x v="311"/>
    <n v="5.76"/>
    <n v="2"/>
    <x v="969"/>
    <s v="2013-08"/>
    <n v="7"/>
    <n v="34.052234200000001"/>
    <n v="-118.24368490000001"/>
  </r>
  <r>
    <s v="CA-2011-124702"/>
    <x v="318"/>
    <d v="2011-11-25T00:00:00"/>
    <x v="102"/>
    <s v="United States"/>
    <s v="Seattle"/>
    <x v="1"/>
    <x v="1"/>
    <x v="1473"/>
    <n v="137.54"/>
    <n v="2"/>
    <x v="2111"/>
    <s v="2011-11"/>
    <n v="7"/>
    <n v="47.606209499999999"/>
    <n v="-122.3320708"/>
  </r>
  <r>
    <s v="CA-2011-124702"/>
    <x v="318"/>
    <d v="2011-11-25T00:00:00"/>
    <x v="102"/>
    <s v="United States"/>
    <s v="Seattle"/>
    <x v="1"/>
    <x v="6"/>
    <x v="373"/>
    <n v="730.2"/>
    <n v="4"/>
    <x v="2112"/>
    <s v="2011-11"/>
    <n v="7"/>
    <n v="47.606209499999999"/>
    <n v="-122.3320708"/>
  </r>
  <r>
    <s v="US-2014-125808"/>
    <x v="34"/>
    <d v="2014-11-16T00:00:00"/>
    <x v="358"/>
    <s v="United States"/>
    <s v="Los Angeles"/>
    <x v="0"/>
    <x v="9"/>
    <x v="1377"/>
    <n v="11.56"/>
    <n v="2"/>
    <x v="361"/>
    <s v="2014-11"/>
    <n v="3"/>
    <n v="34.052234200000001"/>
    <n v="-118.24368490000001"/>
  </r>
  <r>
    <s v="CA-2011-104563"/>
    <x v="540"/>
    <d v="2011-03-12T00:00:00"/>
    <x v="677"/>
    <s v="United States"/>
    <s v="Seattle"/>
    <x v="1"/>
    <x v="2"/>
    <x v="985"/>
    <n v="20.65"/>
    <n v="5"/>
    <x v="621"/>
    <s v="2011-03"/>
    <n v="5"/>
    <n v="47.606209499999999"/>
    <n v="-122.3320708"/>
  </r>
  <r>
    <s v="CA-2011-104563"/>
    <x v="540"/>
    <d v="2011-03-12T00:00:00"/>
    <x v="677"/>
    <s v="United States"/>
    <s v="Seattle"/>
    <x v="1"/>
    <x v="7"/>
    <x v="1376"/>
    <n v="204.9"/>
    <n v="5"/>
    <x v="166"/>
    <s v="2011-03"/>
    <n v="5"/>
    <n v="47.606209499999999"/>
    <n v="-122.3320708"/>
  </r>
  <r>
    <s v="CA-2011-104563"/>
    <x v="540"/>
    <d v="2011-03-12T00:00:00"/>
    <x v="677"/>
    <s v="United States"/>
    <s v="Seattle"/>
    <x v="1"/>
    <x v="10"/>
    <x v="1474"/>
    <n v="436.7"/>
    <n v="6"/>
    <x v="2113"/>
    <s v="2011-03"/>
    <n v="5"/>
    <n v="47.606209499999999"/>
    <n v="-122.3320708"/>
  </r>
  <r>
    <s v="CA-2011-104563"/>
    <x v="540"/>
    <d v="2011-03-12T00:00:00"/>
    <x v="677"/>
    <s v="United States"/>
    <s v="Seattle"/>
    <x v="1"/>
    <x v="10"/>
    <x v="764"/>
    <n v="481.57"/>
    <n v="2"/>
    <x v="2114"/>
    <s v="2011-03"/>
    <n v="5"/>
    <n v="47.606209499999999"/>
    <n v="-122.3320708"/>
  </r>
  <r>
    <s v="US-2014-107979"/>
    <x v="741"/>
    <d v="2014-06-14T00:00:00"/>
    <x v="656"/>
    <s v="United States"/>
    <s v="Glendale"/>
    <x v="3"/>
    <x v="8"/>
    <x v="1241"/>
    <n v="89.54"/>
    <n v="7"/>
    <x v="548"/>
    <s v="2014-06"/>
    <n v="5"/>
    <n v="33.538652300000003"/>
    <n v="-112.18598660000001"/>
  </r>
  <r>
    <s v="US-2014-107979"/>
    <x v="741"/>
    <d v="2014-06-14T00:00:00"/>
    <x v="656"/>
    <s v="United States"/>
    <s v="Glendale"/>
    <x v="3"/>
    <x v="7"/>
    <x v="1210"/>
    <n v="35.17"/>
    <n v="2"/>
    <x v="2115"/>
    <s v="2014-06"/>
    <n v="5"/>
    <n v="33.538652300000003"/>
    <n v="-112.18598660000001"/>
  </r>
  <r>
    <s v="US-2014-107979"/>
    <x v="741"/>
    <d v="2014-06-14T00:00:00"/>
    <x v="656"/>
    <s v="United States"/>
    <s v="Glendale"/>
    <x v="3"/>
    <x v="4"/>
    <x v="383"/>
    <n v="72.59"/>
    <n v="2"/>
    <x v="389"/>
    <s v="2014-06"/>
    <n v="5"/>
    <n v="33.538652300000003"/>
    <n v="-112.18598660000001"/>
  </r>
  <r>
    <s v="CA-2013-107104"/>
    <x v="277"/>
    <d v="2013-12-01T00:00:00"/>
    <x v="266"/>
    <s v="United States"/>
    <s v="Los Angeles"/>
    <x v="0"/>
    <x v="15"/>
    <x v="558"/>
    <n v="3406.66"/>
    <n v="8"/>
    <x v="2116"/>
    <s v="2013-11"/>
    <n v="4"/>
    <n v="34.052234200000001"/>
    <n v="-118.24368490000001"/>
  </r>
  <r>
    <s v="CA-2013-107104"/>
    <x v="277"/>
    <d v="2013-12-01T00:00:00"/>
    <x v="266"/>
    <s v="United States"/>
    <s v="Los Angeles"/>
    <x v="0"/>
    <x v="2"/>
    <x v="845"/>
    <n v="37.17"/>
    <n v="9"/>
    <x v="520"/>
    <s v="2013-11"/>
    <n v="4"/>
    <n v="34.052234200000001"/>
    <n v="-118.24368490000001"/>
  </r>
  <r>
    <s v="CA-2013-107104"/>
    <x v="277"/>
    <d v="2013-12-01T00:00:00"/>
    <x v="266"/>
    <s v="United States"/>
    <s v="Los Angeles"/>
    <x v="0"/>
    <x v="5"/>
    <x v="1061"/>
    <n v="64.959999999999994"/>
    <n v="2"/>
    <x v="2117"/>
    <s v="2013-11"/>
    <n v="4"/>
    <n v="34.052234200000001"/>
    <n v="-118.24368490000001"/>
  </r>
  <r>
    <s v="CA-2013-107104"/>
    <x v="277"/>
    <d v="2013-12-01T00:00:00"/>
    <x v="266"/>
    <s v="United States"/>
    <s v="Los Angeles"/>
    <x v="0"/>
    <x v="1"/>
    <x v="440"/>
    <n v="595.38"/>
    <n v="6"/>
    <x v="2118"/>
    <s v="2013-11"/>
    <n v="4"/>
    <n v="34.052234200000001"/>
    <n v="-118.24368490000001"/>
  </r>
  <r>
    <s v="CA-2014-161893"/>
    <x v="655"/>
    <d v="2014-01-28T00:00:00"/>
    <x v="175"/>
    <s v="United States"/>
    <s v="Tucson"/>
    <x v="3"/>
    <x v="8"/>
    <x v="1323"/>
    <n v="95.98"/>
    <n v="2"/>
    <x v="346"/>
    <s v="2014-01"/>
    <n v="4"/>
    <n v="32.253978699999998"/>
    <n v="-110.9741769"/>
  </r>
  <r>
    <s v="CA-2014-161893"/>
    <x v="655"/>
    <d v="2014-01-28T00:00:00"/>
    <x v="175"/>
    <s v="United States"/>
    <s v="Tucson"/>
    <x v="3"/>
    <x v="4"/>
    <x v="563"/>
    <n v="4.9400000000000004"/>
    <n v="2"/>
    <x v="2119"/>
    <s v="2014-01"/>
    <n v="4"/>
    <n v="32.253978699999998"/>
    <n v="-110.9741769"/>
  </r>
  <r>
    <s v="CA-2011-100860"/>
    <x v="482"/>
    <d v="2011-03-30T00:00:00"/>
    <x v="350"/>
    <s v="United States"/>
    <s v="Pomona"/>
    <x v="0"/>
    <x v="0"/>
    <x v="1475"/>
    <n v="18.75"/>
    <n v="5"/>
    <x v="1491"/>
    <s v="2011-03"/>
    <n v="4"/>
    <n v="34.055103000000003"/>
    <n v="-117.7499909"/>
  </r>
  <r>
    <s v="CA-2013-160717"/>
    <x v="808"/>
    <d v="2013-06-12T00:00:00"/>
    <x v="648"/>
    <s v="United States"/>
    <s v="Santa Barbara"/>
    <x v="0"/>
    <x v="3"/>
    <x v="729"/>
    <n v="3023.93"/>
    <n v="9"/>
    <x v="2120"/>
    <s v="2013-06"/>
    <n v="5"/>
    <n v="34.420830500000001"/>
    <n v="-119.69819010000001"/>
  </r>
  <r>
    <s v="CA-2013-160717"/>
    <x v="808"/>
    <d v="2013-06-12T00:00:00"/>
    <x v="648"/>
    <s v="United States"/>
    <s v="Santa Barbara"/>
    <x v="0"/>
    <x v="8"/>
    <x v="1476"/>
    <n v="26.96"/>
    <n v="2"/>
    <x v="2121"/>
    <s v="2013-06"/>
    <n v="5"/>
    <n v="34.420830500000001"/>
    <n v="-119.69819010000001"/>
  </r>
  <r>
    <s v="CA-2013-160717"/>
    <x v="808"/>
    <d v="2013-06-12T00:00:00"/>
    <x v="648"/>
    <s v="United States"/>
    <s v="Santa Barbara"/>
    <x v="0"/>
    <x v="3"/>
    <x v="783"/>
    <n v="477.6"/>
    <n v="3"/>
    <x v="2122"/>
    <s v="2013-06"/>
    <n v="5"/>
    <n v="34.420830500000001"/>
    <n v="-119.69819010000001"/>
  </r>
  <r>
    <s v="CA-2014-132619"/>
    <x v="207"/>
    <d v="2014-09-06T00:00:00"/>
    <x v="374"/>
    <s v="United States"/>
    <s v="San Francisco"/>
    <x v="0"/>
    <x v="7"/>
    <x v="715"/>
    <n v="193.95"/>
    <n v="3"/>
    <x v="496"/>
    <s v="2014-09"/>
    <n v="5"/>
    <n v="37.774929499999999"/>
    <n v="-122.4194155"/>
  </r>
  <r>
    <s v="US-2012-120957"/>
    <x v="82"/>
    <d v="2012-12-07T00:00:00"/>
    <x v="38"/>
    <s v="United States"/>
    <s v="Riverside"/>
    <x v="0"/>
    <x v="9"/>
    <x v="500"/>
    <n v="12.96"/>
    <n v="2"/>
    <x v="240"/>
    <s v="2012-12"/>
    <n v="0"/>
    <n v="33.980600500000001"/>
    <n v="-117.37549420000001"/>
  </r>
  <r>
    <s v="CA-2014-157448"/>
    <x v="364"/>
    <d v="2014-11-21T00:00:00"/>
    <x v="18"/>
    <s v="United States"/>
    <s v="Los Angeles"/>
    <x v="0"/>
    <x v="1"/>
    <x v="1469"/>
    <n v="119.94"/>
    <n v="3"/>
    <x v="1069"/>
    <s v="2014-11"/>
    <n v="4"/>
    <n v="34.052234200000001"/>
    <n v="-118.24368490000001"/>
  </r>
  <r>
    <s v="CA-2014-157448"/>
    <x v="364"/>
    <d v="2014-11-21T00:00:00"/>
    <x v="18"/>
    <s v="United States"/>
    <s v="Los Angeles"/>
    <x v="0"/>
    <x v="1"/>
    <x v="1224"/>
    <n v="12.42"/>
    <n v="3"/>
    <x v="1561"/>
    <s v="2014-11"/>
    <n v="4"/>
    <n v="34.052234200000001"/>
    <n v="-118.24368490000001"/>
  </r>
  <r>
    <s v="CA-2013-126270"/>
    <x v="46"/>
    <d v="2013-04-28T00:00:00"/>
    <x v="532"/>
    <s v="United States"/>
    <s v="San Clemente"/>
    <x v="0"/>
    <x v="4"/>
    <x v="188"/>
    <n v="18.09"/>
    <n v="7"/>
    <x v="784"/>
    <s v="2013-04"/>
    <n v="4"/>
    <n v="33.4273521"/>
    <n v="-117.61260040000001"/>
  </r>
  <r>
    <s v="CA-2013-126270"/>
    <x v="46"/>
    <d v="2013-04-28T00:00:00"/>
    <x v="532"/>
    <s v="United States"/>
    <s v="San Clemente"/>
    <x v="0"/>
    <x v="13"/>
    <x v="1477"/>
    <n v="71.97"/>
    <n v="3"/>
    <x v="1510"/>
    <s v="2013-04"/>
    <n v="4"/>
    <n v="33.4273521"/>
    <n v="-117.61260040000001"/>
  </r>
  <r>
    <s v="US-2014-140312"/>
    <x v="532"/>
    <d v="2014-11-20T00:00:00"/>
    <x v="48"/>
    <s v="United States"/>
    <s v="Dublin"/>
    <x v="0"/>
    <x v="3"/>
    <x v="1478"/>
    <n v="22"/>
    <n v="5"/>
    <x v="2123"/>
    <s v="2014-11"/>
    <n v="6"/>
    <n v="37.715939599999999"/>
    <n v="-121.9101221"/>
  </r>
  <r>
    <s v="CA-2013-137393"/>
    <x v="831"/>
    <d v="2013-05-11T00:00:00"/>
    <x v="259"/>
    <s v="United States"/>
    <s v="Bakersfield"/>
    <x v="0"/>
    <x v="1"/>
    <x v="489"/>
    <n v="41.6"/>
    <n v="4"/>
    <x v="1528"/>
    <s v="2013-05"/>
    <n v="4"/>
    <n v="35.3732921"/>
    <n v="-119.01871250000001"/>
  </r>
  <r>
    <s v="CA-2012-130113"/>
    <x v="231"/>
    <d v="2012-12-31T00:00:00"/>
    <x v="517"/>
    <s v="United States"/>
    <s v="San Francisco"/>
    <x v="0"/>
    <x v="7"/>
    <x v="281"/>
    <n v="323.10000000000002"/>
    <n v="2"/>
    <x v="724"/>
    <s v="2012-12"/>
    <n v="4"/>
    <n v="37.774929499999999"/>
    <n v="-122.4194155"/>
  </r>
  <r>
    <s v="CA-2012-130113"/>
    <x v="231"/>
    <d v="2012-12-31T00:00:00"/>
    <x v="517"/>
    <s v="United States"/>
    <s v="San Francisco"/>
    <x v="0"/>
    <x v="3"/>
    <x v="467"/>
    <n v="668.16"/>
    <n v="9"/>
    <x v="2124"/>
    <s v="2012-12"/>
    <n v="4"/>
    <n v="37.774929499999999"/>
    <n v="-122.4194155"/>
  </r>
  <r>
    <s v="CA-2014-122770"/>
    <x v="643"/>
    <d v="2014-12-19T00:00:00"/>
    <x v="358"/>
    <s v="United States"/>
    <s v="San Francisco"/>
    <x v="0"/>
    <x v="0"/>
    <x v="1245"/>
    <n v="8.64"/>
    <n v="3"/>
    <x v="326"/>
    <s v="2014-12"/>
    <n v="5"/>
    <n v="37.774929499999999"/>
    <n v="-122.4194155"/>
  </r>
  <r>
    <s v="CA-2014-122770"/>
    <x v="643"/>
    <d v="2014-12-19T00:00:00"/>
    <x v="358"/>
    <s v="United States"/>
    <s v="San Francisco"/>
    <x v="0"/>
    <x v="9"/>
    <x v="346"/>
    <n v="38.880000000000003"/>
    <n v="6"/>
    <x v="254"/>
    <s v="2014-12"/>
    <n v="5"/>
    <n v="37.774929499999999"/>
    <n v="-122.4194155"/>
  </r>
  <r>
    <s v="CA-2014-122770"/>
    <x v="643"/>
    <d v="2014-12-19T00:00:00"/>
    <x v="358"/>
    <s v="United States"/>
    <s v="San Francisco"/>
    <x v="0"/>
    <x v="1"/>
    <x v="1479"/>
    <n v="201.04"/>
    <n v="8"/>
    <x v="2125"/>
    <s v="2014-12"/>
    <n v="5"/>
    <n v="37.774929499999999"/>
    <n v="-122.4194155"/>
  </r>
  <r>
    <s v="CA-2014-122770"/>
    <x v="643"/>
    <d v="2014-12-19T00:00:00"/>
    <x v="358"/>
    <s v="United States"/>
    <s v="San Francisco"/>
    <x v="0"/>
    <x v="9"/>
    <x v="1149"/>
    <n v="12.96"/>
    <n v="2"/>
    <x v="642"/>
    <s v="2014-12"/>
    <n v="5"/>
    <n v="37.774929499999999"/>
    <n v="-122.4194155"/>
  </r>
  <r>
    <s v="CA-2014-118668"/>
    <x v="832"/>
    <d v="2014-01-05T00:00:00"/>
    <x v="678"/>
    <s v="United States"/>
    <s v="Los Angeles"/>
    <x v="0"/>
    <x v="8"/>
    <x v="639"/>
    <n v="16.59"/>
    <n v="1"/>
    <x v="2126"/>
    <s v="2014-01"/>
    <n v="2"/>
    <n v="34.052234200000001"/>
    <n v="-118.24368490000001"/>
  </r>
  <r>
    <s v="CA-2014-116498"/>
    <x v="714"/>
    <d v="2014-06-04T00:00:00"/>
    <x v="263"/>
    <s v="United States"/>
    <s v="San Diego"/>
    <x v="0"/>
    <x v="2"/>
    <x v="370"/>
    <n v="35.1"/>
    <n v="6"/>
    <x v="2127"/>
    <s v="2014-05"/>
    <n v="4"/>
    <n v="32.715738000000002"/>
    <n v="-117.1610838"/>
  </r>
  <r>
    <s v="CA-2014-130148"/>
    <x v="632"/>
    <d v="2014-09-29T00:00:00"/>
    <x v="23"/>
    <s v="United States"/>
    <s v="San Francisco"/>
    <x v="0"/>
    <x v="9"/>
    <x v="1099"/>
    <n v="31.08"/>
    <n v="6"/>
    <x v="2128"/>
    <s v="2014-09"/>
    <n v="4"/>
    <n v="37.774929499999999"/>
    <n v="-122.4194155"/>
  </r>
  <r>
    <s v="CA-2014-130148"/>
    <x v="632"/>
    <d v="2014-09-29T00:00:00"/>
    <x v="23"/>
    <s v="United States"/>
    <s v="San Francisco"/>
    <x v="0"/>
    <x v="12"/>
    <x v="183"/>
    <n v="7.3"/>
    <n v="2"/>
    <x v="180"/>
    <s v="2014-09"/>
    <n v="4"/>
    <n v="37.774929499999999"/>
    <n v="-122.4194155"/>
  </r>
  <r>
    <s v="CA-2014-154116"/>
    <x v="463"/>
    <d v="2014-12-20T00:00:00"/>
    <x v="566"/>
    <s v="United States"/>
    <s v="Inglewood"/>
    <x v="0"/>
    <x v="9"/>
    <x v="71"/>
    <n v="22.83"/>
    <n v="3"/>
    <x v="808"/>
    <s v="2014-12"/>
    <n v="4"/>
    <n v="33.961680100000002"/>
    <n v="-118.3531311"/>
  </r>
  <r>
    <s v="CA-2014-154116"/>
    <x v="463"/>
    <d v="2014-12-20T00:00:00"/>
    <x v="566"/>
    <s v="United States"/>
    <s v="Inglewood"/>
    <x v="0"/>
    <x v="5"/>
    <x v="1366"/>
    <n v="54.32"/>
    <n v="4"/>
    <x v="366"/>
    <s v="2014-12"/>
    <n v="4"/>
    <n v="33.961680100000002"/>
    <n v="-118.3531311"/>
  </r>
  <r>
    <s v="CA-2014-154116"/>
    <x v="463"/>
    <d v="2014-12-20T00:00:00"/>
    <x v="566"/>
    <s v="United States"/>
    <s v="Inglewood"/>
    <x v="0"/>
    <x v="3"/>
    <x v="649"/>
    <n v="196.78"/>
    <n v="3"/>
    <x v="711"/>
    <s v="2014-12"/>
    <n v="4"/>
    <n v="33.961680100000002"/>
    <n v="-118.3531311"/>
  </r>
  <r>
    <s v="CA-2013-105291"/>
    <x v="833"/>
    <d v="2013-11-05T00:00:00"/>
    <x v="423"/>
    <s v="United States"/>
    <s v="San Luis Obispo"/>
    <x v="0"/>
    <x v="11"/>
    <x v="1267"/>
    <n v="3.62"/>
    <n v="2"/>
    <x v="2129"/>
    <s v="2013-10"/>
    <n v="5"/>
    <n v="35.2827524"/>
    <n v="-120.6596156"/>
  </r>
  <r>
    <s v="CA-2014-125990"/>
    <x v="389"/>
    <d v="2014-10-24T00:00:00"/>
    <x v="679"/>
    <s v="United States"/>
    <s v="San Francisco"/>
    <x v="0"/>
    <x v="4"/>
    <x v="1156"/>
    <n v="39.619999999999997"/>
    <n v="3"/>
    <x v="1976"/>
    <s v="2014-10"/>
    <n v="4"/>
    <n v="37.774929499999999"/>
    <n v="-122.4194155"/>
  </r>
  <r>
    <s v="CA-2013-161746"/>
    <x v="155"/>
    <d v="2013-10-28T00:00:00"/>
    <x v="342"/>
    <s v="United States"/>
    <s v="Los Angeles"/>
    <x v="0"/>
    <x v="10"/>
    <x v="1480"/>
    <n v="242.14"/>
    <n v="3"/>
    <x v="2130"/>
    <s v="2013-10"/>
    <n v="6"/>
    <n v="34.052234200000001"/>
    <n v="-118.24368490000001"/>
  </r>
  <r>
    <s v="CA-2013-161746"/>
    <x v="155"/>
    <d v="2013-10-28T00:00:00"/>
    <x v="342"/>
    <s v="United States"/>
    <s v="Los Angeles"/>
    <x v="0"/>
    <x v="2"/>
    <x v="985"/>
    <n v="12.39"/>
    <n v="3"/>
    <x v="932"/>
    <s v="2013-10"/>
    <n v="6"/>
    <n v="34.052234200000001"/>
    <n v="-118.24368490000001"/>
  </r>
  <r>
    <s v="CA-2013-161746"/>
    <x v="155"/>
    <d v="2013-10-28T00:00:00"/>
    <x v="342"/>
    <s v="United States"/>
    <s v="Los Angeles"/>
    <x v="0"/>
    <x v="1"/>
    <x v="1057"/>
    <n v="19.96"/>
    <n v="2"/>
    <x v="2131"/>
    <s v="2013-10"/>
    <n v="6"/>
    <n v="34.052234200000001"/>
    <n v="-118.24368490000001"/>
  </r>
  <r>
    <s v="CA-2013-161746"/>
    <x v="155"/>
    <d v="2013-10-28T00:00:00"/>
    <x v="342"/>
    <s v="United States"/>
    <s v="Los Angeles"/>
    <x v="0"/>
    <x v="7"/>
    <x v="135"/>
    <n v="340.92"/>
    <n v="3"/>
    <x v="135"/>
    <s v="2013-10"/>
    <n v="6"/>
    <n v="34.052234200000001"/>
    <n v="-118.24368490000001"/>
  </r>
  <r>
    <s v="CA-2013-116379"/>
    <x v="27"/>
    <d v="2013-11-13T00:00:00"/>
    <x v="174"/>
    <s v="United States"/>
    <s v="San Francisco"/>
    <x v="0"/>
    <x v="4"/>
    <x v="742"/>
    <n v="57.58"/>
    <n v="2"/>
    <x v="2132"/>
    <s v="2013-11"/>
    <n v="5"/>
    <n v="37.774929499999999"/>
    <n v="-122.4194155"/>
  </r>
  <r>
    <s v="CA-2014-142293"/>
    <x v="303"/>
    <d v="2014-09-21T00:00:00"/>
    <x v="316"/>
    <s v="United States"/>
    <s v="Boise"/>
    <x v="9"/>
    <x v="8"/>
    <x v="403"/>
    <n v="89.97"/>
    <n v="3"/>
    <x v="110"/>
    <s v="2014-09"/>
    <n v="3"/>
    <n v="43.615018599999999"/>
    <n v="-116.2023137"/>
  </r>
  <r>
    <s v="CA-2011-111962"/>
    <x v="159"/>
    <d v="2011-10-04T00:00:00"/>
    <x v="680"/>
    <s v="United States"/>
    <s v="Seattle"/>
    <x v="1"/>
    <x v="4"/>
    <x v="654"/>
    <n v="10.050000000000001"/>
    <n v="2"/>
    <x v="2133"/>
    <s v="2011-09"/>
    <n v="5"/>
    <n v="47.606209499999999"/>
    <n v="-122.3320708"/>
  </r>
  <r>
    <s v="CA-2011-111962"/>
    <x v="159"/>
    <d v="2011-10-04T00:00:00"/>
    <x v="680"/>
    <s v="United States"/>
    <s v="Seattle"/>
    <x v="1"/>
    <x v="7"/>
    <x v="281"/>
    <n v="807.75"/>
    <n v="5"/>
    <x v="2134"/>
    <s v="2011-09"/>
    <n v="5"/>
    <n v="47.606209499999999"/>
    <n v="-122.3320708"/>
  </r>
  <r>
    <s v="CA-2014-124261"/>
    <x v="134"/>
    <d v="2014-11-20T00:00:00"/>
    <x v="254"/>
    <s v="United States"/>
    <s v="Los Angeles"/>
    <x v="0"/>
    <x v="2"/>
    <x v="1065"/>
    <n v="34.24"/>
    <n v="8"/>
    <x v="2135"/>
    <s v="2014-11"/>
    <n v="5"/>
    <n v="34.052234200000001"/>
    <n v="-118.24368490000001"/>
  </r>
  <r>
    <s v="CA-2014-129294"/>
    <x v="261"/>
    <d v="2014-03-22T00:00:00"/>
    <x v="322"/>
    <s v="United States"/>
    <s v="Los Angeles"/>
    <x v="0"/>
    <x v="7"/>
    <x v="713"/>
    <n v="310.12"/>
    <n v="2"/>
    <x v="809"/>
    <s v="2014-03"/>
    <n v="5"/>
    <n v="34.052234200000001"/>
    <n v="-118.24368490000001"/>
  </r>
  <r>
    <s v="CA-2014-129294"/>
    <x v="261"/>
    <d v="2014-03-22T00:00:00"/>
    <x v="322"/>
    <s v="United States"/>
    <s v="Los Angeles"/>
    <x v="0"/>
    <x v="4"/>
    <x v="1219"/>
    <n v="70.459999999999994"/>
    <n v="6"/>
    <x v="2136"/>
    <s v="2014-03"/>
    <n v="5"/>
    <n v="34.052234200000001"/>
    <n v="-118.24368490000001"/>
  </r>
  <r>
    <s v="CA-2014-129294"/>
    <x v="261"/>
    <d v="2014-03-22T00:00:00"/>
    <x v="322"/>
    <s v="United States"/>
    <s v="Los Angeles"/>
    <x v="0"/>
    <x v="4"/>
    <x v="1236"/>
    <n v="19.68"/>
    <n v="5"/>
    <x v="1017"/>
    <s v="2014-03"/>
    <n v="5"/>
    <n v="34.052234200000001"/>
    <n v="-118.24368490000001"/>
  </r>
  <r>
    <s v="CA-2014-129294"/>
    <x v="261"/>
    <d v="2014-03-22T00:00:00"/>
    <x v="322"/>
    <s v="United States"/>
    <s v="Los Angeles"/>
    <x v="0"/>
    <x v="5"/>
    <x v="1481"/>
    <n v="140.66999999999999"/>
    <n v="3"/>
    <x v="432"/>
    <s v="2014-03"/>
    <n v="5"/>
    <n v="34.052234200000001"/>
    <n v="-118.24368490000001"/>
  </r>
  <r>
    <s v="CA-2014-131303"/>
    <x v="260"/>
    <d v="2014-12-03T00:00:00"/>
    <x v="358"/>
    <s v="United States"/>
    <s v="San Diego"/>
    <x v="0"/>
    <x v="0"/>
    <x v="1226"/>
    <n v="62.65"/>
    <n v="5"/>
    <x v="2137"/>
    <s v="2014-11"/>
    <n v="4"/>
    <n v="32.715738000000002"/>
    <n v="-117.1610838"/>
  </r>
  <r>
    <s v="CA-2014-137505"/>
    <x v="493"/>
    <d v="2014-11-25T00:00:00"/>
    <x v="541"/>
    <s v="United States"/>
    <s v="Los Angeles"/>
    <x v="0"/>
    <x v="6"/>
    <x v="644"/>
    <n v="364.08"/>
    <n v="2"/>
    <x v="2138"/>
    <s v="2014-11"/>
    <n v="0"/>
    <n v="34.052234200000001"/>
    <n v="-118.24368490000001"/>
  </r>
  <r>
    <s v="CA-2014-137505"/>
    <x v="493"/>
    <d v="2014-11-25T00:00:00"/>
    <x v="541"/>
    <s v="United States"/>
    <s v="Los Angeles"/>
    <x v="0"/>
    <x v="6"/>
    <x v="1010"/>
    <n v="71.09"/>
    <n v="2"/>
    <x v="1440"/>
    <s v="2014-11"/>
    <n v="0"/>
    <n v="34.052234200000001"/>
    <n v="-118.24368490000001"/>
  </r>
  <r>
    <s v="US-2013-158680"/>
    <x v="719"/>
    <d v="2013-07-03T00:00:00"/>
    <x v="106"/>
    <s v="United States"/>
    <s v="Seattle"/>
    <x v="1"/>
    <x v="4"/>
    <x v="576"/>
    <n v="2.5"/>
    <n v="1"/>
    <x v="2139"/>
    <s v="2013-07"/>
    <n v="1"/>
    <n v="47.606209499999999"/>
    <n v="-122.3320708"/>
  </r>
  <r>
    <s v="CA-2013-146913"/>
    <x v="445"/>
    <d v="2013-11-06T00:00:00"/>
    <x v="575"/>
    <s v="United States"/>
    <s v="San Francisco"/>
    <x v="0"/>
    <x v="10"/>
    <x v="699"/>
    <n v="1403.92"/>
    <n v="5"/>
    <x v="1677"/>
    <s v="2013-11"/>
    <n v="5"/>
    <n v="37.774929499999999"/>
    <n v="-122.4194155"/>
  </r>
  <r>
    <s v="CA-2011-121762"/>
    <x v="834"/>
    <d v="2011-02-19T00:00:00"/>
    <x v="213"/>
    <s v="United States"/>
    <s v="Seattle"/>
    <x v="1"/>
    <x v="8"/>
    <x v="1053"/>
    <n v="239.97"/>
    <n v="3"/>
    <x v="218"/>
    <s v="2011-02"/>
    <n v="4"/>
    <n v="47.606209499999999"/>
    <n v="-122.3320708"/>
  </r>
  <r>
    <s v="CA-2011-121762"/>
    <x v="834"/>
    <d v="2011-02-19T00:00:00"/>
    <x v="213"/>
    <s v="United States"/>
    <s v="Seattle"/>
    <x v="1"/>
    <x v="5"/>
    <x v="1482"/>
    <n v="81.96"/>
    <n v="2"/>
    <x v="295"/>
    <s v="2011-02"/>
    <n v="4"/>
    <n v="47.606209499999999"/>
    <n v="-122.3320708"/>
  </r>
  <r>
    <s v="CA-2011-121762"/>
    <x v="834"/>
    <d v="2011-02-19T00:00:00"/>
    <x v="213"/>
    <s v="United States"/>
    <s v="Seattle"/>
    <x v="1"/>
    <x v="12"/>
    <x v="1163"/>
    <n v="238.62"/>
    <n v="2"/>
    <x v="1469"/>
    <s v="2011-02"/>
    <n v="4"/>
    <n v="47.606209499999999"/>
    <n v="-122.3320708"/>
  </r>
  <r>
    <s v="CA-2011-123855"/>
    <x v="835"/>
    <d v="2011-06-23T00:00:00"/>
    <x v="362"/>
    <s v="United States"/>
    <s v="Los Angeles"/>
    <x v="0"/>
    <x v="3"/>
    <x v="1483"/>
    <n v="139.80000000000001"/>
    <n v="5"/>
    <x v="200"/>
    <s v="2011-06"/>
    <n v="5"/>
    <n v="34.052234200000001"/>
    <n v="-118.24368490000001"/>
  </r>
  <r>
    <s v="CA-2014-142328"/>
    <x v="83"/>
    <d v="2014-12-15T00:00:00"/>
    <x v="488"/>
    <s v="United States"/>
    <s v="San Francisco"/>
    <x v="0"/>
    <x v="9"/>
    <x v="612"/>
    <n v="50.04"/>
    <n v="6"/>
    <x v="1452"/>
    <s v="2014-12"/>
    <n v="7"/>
    <n v="37.774929499999999"/>
    <n v="-122.4194155"/>
  </r>
  <r>
    <s v="CA-2014-137918"/>
    <x v="613"/>
    <d v="2014-10-07T00:00:00"/>
    <x v="548"/>
    <s v="United States"/>
    <s v="Lodi"/>
    <x v="0"/>
    <x v="12"/>
    <x v="1484"/>
    <n v="97.3"/>
    <n v="7"/>
    <x v="2140"/>
    <s v="2014-09"/>
    <n v="7"/>
    <n v="38.1341477"/>
    <n v="-121.2722194"/>
  </r>
  <r>
    <s v="US-2011-139640"/>
    <x v="524"/>
    <d v="2011-11-11T00:00:00"/>
    <x v="681"/>
    <s v="United States"/>
    <s v="Portland"/>
    <x v="4"/>
    <x v="9"/>
    <x v="27"/>
    <n v="25.92"/>
    <n v="5"/>
    <x v="436"/>
    <s v="2011-11"/>
    <n v="4"/>
    <n v="45.515231999999997"/>
    <n v="-122.6783853"/>
  </r>
  <r>
    <s v="US-2011-139640"/>
    <x v="524"/>
    <d v="2011-11-11T00:00:00"/>
    <x v="681"/>
    <s v="United States"/>
    <s v="Portland"/>
    <x v="4"/>
    <x v="2"/>
    <x v="1369"/>
    <n v="120.77"/>
    <n v="4"/>
    <x v="981"/>
    <s v="2011-11"/>
    <n v="4"/>
    <n v="45.515231999999997"/>
    <n v="-122.6783853"/>
  </r>
  <r>
    <s v="US-2011-164406"/>
    <x v="836"/>
    <d v="2011-08-19T00:00:00"/>
    <x v="486"/>
    <s v="United States"/>
    <s v="San Francisco"/>
    <x v="0"/>
    <x v="5"/>
    <x v="201"/>
    <n v="152.91"/>
    <n v="3"/>
    <x v="2141"/>
    <s v="2011-08"/>
    <n v="4"/>
    <n v="37.774929499999999"/>
    <n v="-122.4194155"/>
  </r>
  <r>
    <s v="US-2011-164406"/>
    <x v="836"/>
    <d v="2011-08-19T00:00:00"/>
    <x v="486"/>
    <s v="United States"/>
    <s v="San Francisco"/>
    <x v="0"/>
    <x v="9"/>
    <x v="1125"/>
    <n v="92.94"/>
    <n v="3"/>
    <x v="529"/>
    <s v="2011-08"/>
    <n v="4"/>
    <n v="37.774929499999999"/>
    <n v="-122.4194155"/>
  </r>
  <r>
    <s v="US-2011-164406"/>
    <x v="836"/>
    <d v="2011-08-19T00:00:00"/>
    <x v="486"/>
    <s v="United States"/>
    <s v="San Francisco"/>
    <x v="0"/>
    <x v="4"/>
    <x v="736"/>
    <n v="17.86"/>
    <n v="4"/>
    <x v="1354"/>
    <s v="2011-08"/>
    <n v="4"/>
    <n v="37.774929499999999"/>
    <n v="-122.4194155"/>
  </r>
  <r>
    <s v="US-2011-164406"/>
    <x v="836"/>
    <d v="2011-08-19T00:00:00"/>
    <x v="486"/>
    <s v="United States"/>
    <s v="San Francisco"/>
    <x v="0"/>
    <x v="4"/>
    <x v="899"/>
    <n v="46.44"/>
    <n v="3"/>
    <x v="2142"/>
    <s v="2011-08"/>
    <n v="4"/>
    <n v="37.774929499999999"/>
    <n v="-122.4194155"/>
  </r>
  <r>
    <s v="US-2011-164406"/>
    <x v="836"/>
    <d v="2011-08-19T00:00:00"/>
    <x v="486"/>
    <s v="United States"/>
    <s v="San Francisco"/>
    <x v="0"/>
    <x v="10"/>
    <x v="534"/>
    <n v="195.14"/>
    <n v="4"/>
    <x v="855"/>
    <s v="2011-08"/>
    <n v="4"/>
    <n v="37.774929499999999"/>
    <n v="-122.4194155"/>
  </r>
  <r>
    <s v="US-2013-125402"/>
    <x v="187"/>
    <d v="2013-10-02T00:00:00"/>
    <x v="682"/>
    <s v="United States"/>
    <s v="Long Beach"/>
    <x v="0"/>
    <x v="9"/>
    <x v="1485"/>
    <n v="10.9"/>
    <n v="5"/>
    <x v="1331"/>
    <s v="2013-09"/>
    <n v="6"/>
    <n v="33.770050400000002"/>
    <n v="-118.19373950000001"/>
  </r>
  <r>
    <s v="US-2013-125402"/>
    <x v="187"/>
    <d v="2013-10-02T00:00:00"/>
    <x v="682"/>
    <s v="United States"/>
    <s v="Long Beach"/>
    <x v="0"/>
    <x v="0"/>
    <x v="143"/>
    <n v="29.6"/>
    <n v="2"/>
    <x v="143"/>
    <s v="2013-09"/>
    <n v="6"/>
    <n v="33.770050400000002"/>
    <n v="-118.19373950000001"/>
  </r>
  <r>
    <s v="US-2013-125402"/>
    <x v="187"/>
    <d v="2013-10-02T00:00:00"/>
    <x v="682"/>
    <s v="United States"/>
    <s v="Long Beach"/>
    <x v="0"/>
    <x v="0"/>
    <x v="486"/>
    <n v="4.9800000000000004"/>
    <n v="1"/>
    <x v="1442"/>
    <s v="2013-09"/>
    <n v="6"/>
    <n v="33.770050400000002"/>
    <n v="-118.19373950000001"/>
  </r>
  <r>
    <s v="US-2013-125402"/>
    <x v="187"/>
    <d v="2013-10-02T00:00:00"/>
    <x v="682"/>
    <s v="United States"/>
    <s v="Long Beach"/>
    <x v="0"/>
    <x v="14"/>
    <x v="1341"/>
    <n v="479.98"/>
    <n v="3"/>
    <x v="2143"/>
    <s v="2013-09"/>
    <n v="6"/>
    <n v="33.770050400000002"/>
    <n v="-118.19373950000001"/>
  </r>
  <r>
    <s v="US-2013-125402"/>
    <x v="187"/>
    <d v="2013-10-02T00:00:00"/>
    <x v="682"/>
    <s v="United States"/>
    <s v="Long Beach"/>
    <x v="0"/>
    <x v="3"/>
    <x v="1041"/>
    <n v="44.74"/>
    <n v="8"/>
    <x v="1561"/>
    <s v="2013-09"/>
    <n v="6"/>
    <n v="33.770050400000002"/>
    <n v="-118.19373950000001"/>
  </r>
  <r>
    <s v="US-2013-125402"/>
    <x v="187"/>
    <d v="2013-10-02T00:00:00"/>
    <x v="682"/>
    <s v="United States"/>
    <s v="Long Beach"/>
    <x v="0"/>
    <x v="2"/>
    <x v="311"/>
    <n v="5.76"/>
    <n v="2"/>
    <x v="969"/>
    <s v="2013-09"/>
    <n v="6"/>
    <n v="33.770050400000002"/>
    <n v="-118.19373950000001"/>
  </r>
  <r>
    <s v="US-2013-125402"/>
    <x v="187"/>
    <d v="2013-10-02T00:00:00"/>
    <x v="682"/>
    <s v="United States"/>
    <s v="Long Beach"/>
    <x v="0"/>
    <x v="10"/>
    <x v="277"/>
    <n v="483.14"/>
    <n v="4"/>
    <x v="2144"/>
    <s v="2013-09"/>
    <n v="6"/>
    <n v="33.770050400000002"/>
    <n v="-118.19373950000001"/>
  </r>
  <r>
    <s v="CA-2014-169327"/>
    <x v="169"/>
    <d v="2014-09-05T00:00:00"/>
    <x v="524"/>
    <s v="United States"/>
    <s v="Los Angeles"/>
    <x v="0"/>
    <x v="5"/>
    <x v="588"/>
    <n v="43.1"/>
    <n v="5"/>
    <x v="871"/>
    <s v="2014-09"/>
    <n v="2"/>
    <n v="34.052234200000001"/>
    <n v="-118.24368490000001"/>
  </r>
  <r>
    <s v="CA-2014-169327"/>
    <x v="169"/>
    <d v="2014-09-05T00:00:00"/>
    <x v="524"/>
    <s v="United States"/>
    <s v="Los Angeles"/>
    <x v="0"/>
    <x v="1"/>
    <x v="272"/>
    <n v="511.5"/>
    <n v="5"/>
    <x v="2145"/>
    <s v="2014-09"/>
    <n v="2"/>
    <n v="34.052234200000001"/>
    <n v="-118.24368490000001"/>
  </r>
  <r>
    <s v="CA-2014-169327"/>
    <x v="169"/>
    <d v="2014-09-05T00:00:00"/>
    <x v="524"/>
    <s v="United States"/>
    <s v="Los Angeles"/>
    <x v="0"/>
    <x v="4"/>
    <x v="458"/>
    <n v="147.91999999999999"/>
    <n v="5"/>
    <x v="1945"/>
    <s v="2014-09"/>
    <n v="2"/>
    <n v="34.052234200000001"/>
    <n v="-118.24368490000001"/>
  </r>
  <r>
    <s v="CA-2011-142979"/>
    <x v="357"/>
    <d v="2011-04-18T00:00:00"/>
    <x v="482"/>
    <s v="United States"/>
    <s v="Lodi"/>
    <x v="0"/>
    <x v="2"/>
    <x v="1486"/>
    <n v="39.68"/>
    <n v="2"/>
    <x v="2146"/>
    <s v="2011-04"/>
    <n v="6"/>
    <n v="38.1341477"/>
    <n v="-121.2722194"/>
  </r>
  <r>
    <s v="CA-2014-138870"/>
    <x v="837"/>
    <d v="2014-06-24T00:00:00"/>
    <x v="344"/>
    <s v="United States"/>
    <s v="San Francisco"/>
    <x v="0"/>
    <x v="1"/>
    <x v="887"/>
    <n v="50.32"/>
    <n v="4"/>
    <x v="2147"/>
    <s v="2014-06"/>
    <n v="4"/>
    <n v="37.774929499999999"/>
    <n v="-122.4194155"/>
  </r>
  <r>
    <s v="CA-2014-138870"/>
    <x v="837"/>
    <d v="2014-06-24T00:00:00"/>
    <x v="344"/>
    <s v="United States"/>
    <s v="San Francisco"/>
    <x v="0"/>
    <x v="9"/>
    <x v="1487"/>
    <n v="24.56"/>
    <n v="2"/>
    <x v="2054"/>
    <s v="2014-06"/>
    <n v="4"/>
    <n v="37.774929499999999"/>
    <n v="-122.4194155"/>
  </r>
  <r>
    <s v="CA-2012-164301"/>
    <x v="838"/>
    <d v="2012-03-30T00:00:00"/>
    <x v="81"/>
    <s v="United States"/>
    <s v="Seattle"/>
    <x v="1"/>
    <x v="6"/>
    <x v="131"/>
    <n v="3393.68"/>
    <n v="8"/>
    <x v="2148"/>
    <s v="2012-03"/>
    <n v="4"/>
    <n v="47.606209499999999"/>
    <n v="-122.3320708"/>
  </r>
  <r>
    <s v="CA-2011-112291"/>
    <x v="839"/>
    <d v="2011-04-08T00:00:00"/>
    <x v="430"/>
    <s v="United States"/>
    <s v="Los Angeles"/>
    <x v="0"/>
    <x v="13"/>
    <x v="57"/>
    <n v="11.16"/>
    <n v="2"/>
    <x v="324"/>
    <s v="2011-04"/>
    <n v="5"/>
    <n v="34.052234200000001"/>
    <n v="-118.24368490000001"/>
  </r>
  <r>
    <s v="CA-2011-112291"/>
    <x v="839"/>
    <d v="2011-04-08T00:00:00"/>
    <x v="430"/>
    <s v="United States"/>
    <s v="Los Angeles"/>
    <x v="0"/>
    <x v="8"/>
    <x v="511"/>
    <n v="62.31"/>
    <n v="3"/>
    <x v="1216"/>
    <s v="2011-04"/>
    <n v="5"/>
    <n v="34.052234200000001"/>
    <n v="-118.24368490000001"/>
  </r>
  <r>
    <s v="CA-2011-112291"/>
    <x v="839"/>
    <d v="2011-04-08T00:00:00"/>
    <x v="430"/>
    <s v="United States"/>
    <s v="Los Angeles"/>
    <x v="0"/>
    <x v="8"/>
    <x v="1053"/>
    <n v="159.97999999999999"/>
    <n v="2"/>
    <x v="314"/>
    <s v="2011-04"/>
    <n v="5"/>
    <n v="34.052234200000001"/>
    <n v="-118.24368490000001"/>
  </r>
  <r>
    <s v="CA-2014-117646"/>
    <x v="409"/>
    <d v="2014-08-26T00:00:00"/>
    <x v="683"/>
    <s v="United States"/>
    <s v="Louisville"/>
    <x v="5"/>
    <x v="7"/>
    <x v="326"/>
    <n v="237.1"/>
    <n v="3"/>
    <x v="2149"/>
    <s v="2014-08"/>
    <n v="4"/>
    <n v="39.977763000000003"/>
    <n v="-105.13192960000001"/>
  </r>
  <r>
    <s v="CA-2014-117646"/>
    <x v="409"/>
    <d v="2014-08-26T00:00:00"/>
    <x v="683"/>
    <s v="United States"/>
    <s v="Louisville"/>
    <x v="5"/>
    <x v="1"/>
    <x v="1488"/>
    <n v="22.75"/>
    <n v="3"/>
    <x v="821"/>
    <s v="2014-08"/>
    <n v="4"/>
    <n v="39.977763000000003"/>
    <n v="-105.13192960000001"/>
  </r>
  <r>
    <s v="CA-2014-117646"/>
    <x v="409"/>
    <d v="2014-08-26T00:00:00"/>
    <x v="683"/>
    <s v="United States"/>
    <s v="Louisville"/>
    <x v="5"/>
    <x v="9"/>
    <x v="51"/>
    <n v="6.67"/>
    <n v="1"/>
    <x v="2150"/>
    <s v="2014-08"/>
    <n v="4"/>
    <n v="39.977763000000003"/>
    <n v="-105.13192960000001"/>
  </r>
  <r>
    <s v="US-2012-129007"/>
    <x v="840"/>
    <d v="2012-09-15T00:00:00"/>
    <x v="322"/>
    <s v="United States"/>
    <s v="Anaheim"/>
    <x v="0"/>
    <x v="1"/>
    <x v="528"/>
    <n v="131.88"/>
    <n v="7"/>
    <x v="2151"/>
    <s v="2012-09"/>
    <n v="2"/>
    <n v="33.836593200000003"/>
    <n v="-117.9143012"/>
  </r>
  <r>
    <s v="US-2012-129007"/>
    <x v="840"/>
    <d v="2012-09-15T00:00:00"/>
    <x v="322"/>
    <s v="United States"/>
    <s v="Anaheim"/>
    <x v="0"/>
    <x v="4"/>
    <x v="565"/>
    <n v="25.03"/>
    <n v="3"/>
    <x v="453"/>
    <s v="2012-09"/>
    <n v="2"/>
    <n v="33.836593200000003"/>
    <n v="-117.9143012"/>
  </r>
  <r>
    <s v="US-2012-129007"/>
    <x v="840"/>
    <d v="2012-09-15T00:00:00"/>
    <x v="322"/>
    <s v="United States"/>
    <s v="Anaheim"/>
    <x v="0"/>
    <x v="10"/>
    <x v="501"/>
    <n v="717.72"/>
    <n v="3"/>
    <x v="1721"/>
    <s v="2012-09"/>
    <n v="2"/>
    <n v="33.836593200000003"/>
    <n v="-117.9143012"/>
  </r>
  <r>
    <s v="US-2012-129007"/>
    <x v="840"/>
    <d v="2012-09-15T00:00:00"/>
    <x v="322"/>
    <s v="United States"/>
    <s v="Anaheim"/>
    <x v="0"/>
    <x v="1"/>
    <x v="1489"/>
    <n v="207.35"/>
    <n v="5"/>
    <x v="1586"/>
    <s v="2012-09"/>
    <n v="2"/>
    <n v="33.836593200000003"/>
    <n v="-117.9143012"/>
  </r>
  <r>
    <s v="US-2012-129007"/>
    <x v="840"/>
    <d v="2012-09-15T00:00:00"/>
    <x v="322"/>
    <s v="United States"/>
    <s v="Anaheim"/>
    <x v="0"/>
    <x v="1"/>
    <x v="874"/>
    <n v="44.67"/>
    <n v="3"/>
    <x v="1049"/>
    <s v="2012-09"/>
    <n v="2"/>
    <n v="33.836593200000003"/>
    <n v="-117.9143012"/>
  </r>
  <r>
    <s v="US-2012-129007"/>
    <x v="840"/>
    <d v="2012-09-15T00:00:00"/>
    <x v="322"/>
    <s v="United States"/>
    <s v="Anaheim"/>
    <x v="0"/>
    <x v="9"/>
    <x v="1157"/>
    <n v="209.7"/>
    <n v="2"/>
    <x v="462"/>
    <s v="2012-09"/>
    <n v="2"/>
    <n v="33.836593200000003"/>
    <n v="-117.9143012"/>
  </r>
  <r>
    <s v="CA-2012-132388"/>
    <x v="522"/>
    <d v="2012-10-12T00:00:00"/>
    <x v="192"/>
    <s v="United States"/>
    <s v="Santa Barbara"/>
    <x v="0"/>
    <x v="10"/>
    <x v="617"/>
    <n v="362.14"/>
    <n v="3"/>
    <x v="2152"/>
    <s v="2012-10"/>
    <n v="2"/>
    <n v="34.420830500000001"/>
    <n v="-119.69819010000001"/>
  </r>
  <r>
    <s v="CA-2012-132388"/>
    <x v="522"/>
    <d v="2012-10-12T00:00:00"/>
    <x v="192"/>
    <s v="United States"/>
    <s v="Santa Barbara"/>
    <x v="0"/>
    <x v="0"/>
    <x v="1177"/>
    <n v="31.05"/>
    <n v="3"/>
    <x v="879"/>
    <s v="2012-10"/>
    <n v="2"/>
    <n v="34.420830500000001"/>
    <n v="-119.69819010000001"/>
  </r>
  <r>
    <s v="CA-2013-129630"/>
    <x v="841"/>
    <d v="2013-09-05T00:00:00"/>
    <x v="590"/>
    <s v="United States"/>
    <s v="San Francisco"/>
    <x v="0"/>
    <x v="1"/>
    <x v="1090"/>
    <n v="24.27"/>
    <n v="3"/>
    <x v="2153"/>
    <s v="2013-09"/>
    <n v="0"/>
    <n v="37.774929499999999"/>
    <n v="-122.4194155"/>
  </r>
  <r>
    <s v="CA-2013-129630"/>
    <x v="841"/>
    <d v="2013-09-05T00:00:00"/>
    <x v="590"/>
    <s v="United States"/>
    <s v="San Francisco"/>
    <x v="0"/>
    <x v="14"/>
    <x v="601"/>
    <n v="2799.96"/>
    <n v="5"/>
    <x v="1055"/>
    <s v="2013-09"/>
    <n v="0"/>
    <n v="37.774929499999999"/>
    <n v="-122.4194155"/>
  </r>
  <r>
    <s v="CA-2012-104948"/>
    <x v="14"/>
    <d v="2012-11-17T00:00:00"/>
    <x v="55"/>
    <s v="United States"/>
    <s v="San Bernardino"/>
    <x v="0"/>
    <x v="4"/>
    <x v="1490"/>
    <n v="9.8699999999999992"/>
    <n v="2"/>
    <x v="40"/>
    <s v="2012-11"/>
    <n v="4"/>
    <n v="34.108344899999999"/>
    <n v="-117.28976520000001"/>
  </r>
  <r>
    <s v="CA-2012-104948"/>
    <x v="14"/>
    <d v="2012-11-17T00:00:00"/>
    <x v="55"/>
    <s v="United States"/>
    <s v="San Bernardino"/>
    <x v="0"/>
    <x v="15"/>
    <x v="653"/>
    <n v="683.33"/>
    <n v="4"/>
    <x v="2154"/>
    <s v="2012-11"/>
    <n v="4"/>
    <n v="34.108344899999999"/>
    <n v="-117.28976520000001"/>
  </r>
  <r>
    <s v="CA-2012-104948"/>
    <x v="14"/>
    <d v="2012-11-17T00:00:00"/>
    <x v="55"/>
    <s v="United States"/>
    <s v="San Bernardino"/>
    <x v="0"/>
    <x v="9"/>
    <x v="1343"/>
    <n v="29.96"/>
    <n v="7"/>
    <x v="2155"/>
    <s v="2012-11"/>
    <n v="4"/>
    <n v="34.108344899999999"/>
    <n v="-117.28976520000001"/>
  </r>
  <r>
    <s v="CA-2013-164889"/>
    <x v="842"/>
    <d v="2013-06-07T00:00:00"/>
    <x v="194"/>
    <s v="United States"/>
    <s v="Los Angeles"/>
    <x v="0"/>
    <x v="6"/>
    <x v="1010"/>
    <n v="71.09"/>
    <n v="2"/>
    <x v="1440"/>
    <s v="2013-06"/>
    <n v="3"/>
    <n v="34.052234200000001"/>
    <n v="-118.24368490000001"/>
  </r>
  <r>
    <s v="CA-2014-164028"/>
    <x v="493"/>
    <d v="2014-12-01T00:00:00"/>
    <x v="93"/>
    <s v="United States"/>
    <s v="San Francisco"/>
    <x v="0"/>
    <x v="8"/>
    <x v="1333"/>
    <n v="223.58"/>
    <n v="14"/>
    <x v="2156"/>
    <s v="2014-11"/>
    <n v="6"/>
    <n v="37.774929499999999"/>
    <n v="-122.4194155"/>
  </r>
  <r>
    <s v="CA-2011-143371"/>
    <x v="843"/>
    <d v="2012-01-03T00:00:00"/>
    <x v="684"/>
    <s v="United States"/>
    <s v="Anaheim"/>
    <x v="0"/>
    <x v="7"/>
    <x v="701"/>
    <n v="998.82"/>
    <n v="9"/>
    <x v="2157"/>
    <s v="2011-12"/>
    <n v="6"/>
    <n v="33.836593200000003"/>
    <n v="-117.9143012"/>
  </r>
  <r>
    <s v="CA-2011-143371"/>
    <x v="843"/>
    <d v="2012-01-03T00:00:00"/>
    <x v="684"/>
    <s v="United States"/>
    <s v="Anaheim"/>
    <x v="0"/>
    <x v="12"/>
    <x v="1056"/>
    <n v="51.15"/>
    <n v="5"/>
    <x v="112"/>
    <s v="2011-12"/>
    <n v="6"/>
    <n v="33.836593200000003"/>
    <n v="-117.9143012"/>
  </r>
  <r>
    <s v="CA-2012-145415"/>
    <x v="844"/>
    <d v="2012-04-17T00:00:00"/>
    <x v="581"/>
    <s v="United States"/>
    <s v="Seattle"/>
    <x v="1"/>
    <x v="7"/>
    <x v="937"/>
    <n v="40.74"/>
    <n v="3"/>
    <x v="1396"/>
    <s v="2012-04"/>
    <n v="5"/>
    <n v="47.606209499999999"/>
    <n v="-122.3320708"/>
  </r>
  <r>
    <s v="CA-2012-141593"/>
    <x v="297"/>
    <d v="2012-12-16T00:00:00"/>
    <x v="407"/>
    <s v="United States"/>
    <s v="Los Angeles"/>
    <x v="0"/>
    <x v="4"/>
    <x v="1491"/>
    <n v="55.26"/>
    <n v="2"/>
    <x v="565"/>
    <s v="2012-12"/>
    <n v="2"/>
    <n v="34.052234200000001"/>
    <n v="-118.24368490000001"/>
  </r>
  <r>
    <s v="CA-2012-141593"/>
    <x v="297"/>
    <d v="2012-12-16T00:00:00"/>
    <x v="407"/>
    <s v="United States"/>
    <s v="Los Angeles"/>
    <x v="0"/>
    <x v="9"/>
    <x v="1183"/>
    <n v="6.48"/>
    <n v="1"/>
    <x v="27"/>
    <s v="2012-12"/>
    <n v="2"/>
    <n v="34.052234200000001"/>
    <n v="-118.24368490000001"/>
  </r>
  <r>
    <s v="CA-2012-141593"/>
    <x v="297"/>
    <d v="2012-12-16T00:00:00"/>
    <x v="407"/>
    <s v="United States"/>
    <s v="Los Angeles"/>
    <x v="0"/>
    <x v="4"/>
    <x v="1436"/>
    <n v="34.25"/>
    <n v="3"/>
    <x v="559"/>
    <s v="2012-12"/>
    <n v="2"/>
    <n v="34.052234200000001"/>
    <n v="-118.24368490000001"/>
  </r>
  <r>
    <s v="CA-2012-141593"/>
    <x v="297"/>
    <d v="2012-12-16T00:00:00"/>
    <x v="407"/>
    <s v="United States"/>
    <s v="Los Angeles"/>
    <x v="0"/>
    <x v="6"/>
    <x v="1492"/>
    <n v="273.57"/>
    <n v="2"/>
    <x v="2158"/>
    <s v="2012-12"/>
    <n v="2"/>
    <n v="34.052234200000001"/>
    <n v="-118.24368490000001"/>
  </r>
  <r>
    <s v="CA-2014-137421"/>
    <x v="388"/>
    <d v="2014-10-12T00:00:00"/>
    <x v="667"/>
    <s v="United States"/>
    <s v="Chandler"/>
    <x v="3"/>
    <x v="2"/>
    <x v="1364"/>
    <n v="9.34"/>
    <n v="2"/>
    <x v="1231"/>
    <s v="2014-10"/>
    <n v="5"/>
    <n v="33.306160499999997"/>
    <n v="-111.8412502"/>
  </r>
  <r>
    <s v="US-2013-103674"/>
    <x v="158"/>
    <d v="2013-12-11T00:00:00"/>
    <x v="685"/>
    <s v="United States"/>
    <s v="Los Angeles"/>
    <x v="0"/>
    <x v="3"/>
    <x v="1493"/>
    <n v="271.95999999999998"/>
    <n v="5"/>
    <x v="2159"/>
    <s v="2013-12"/>
    <n v="4"/>
    <n v="34.052234200000001"/>
    <n v="-118.24368490000001"/>
  </r>
  <r>
    <s v="US-2013-103674"/>
    <x v="158"/>
    <d v="2013-12-11T00:00:00"/>
    <x v="685"/>
    <s v="United States"/>
    <s v="Los Angeles"/>
    <x v="0"/>
    <x v="2"/>
    <x v="1449"/>
    <n v="18.690000000000001"/>
    <n v="7"/>
    <x v="1043"/>
    <s v="2013-12"/>
    <n v="4"/>
    <n v="34.052234200000001"/>
    <n v="-118.24368490000001"/>
  </r>
  <r>
    <s v="US-2013-103674"/>
    <x v="158"/>
    <d v="2013-12-11T00:00:00"/>
    <x v="685"/>
    <s v="United States"/>
    <s v="Los Angeles"/>
    <x v="0"/>
    <x v="9"/>
    <x v="211"/>
    <n v="13.36"/>
    <n v="2"/>
    <x v="464"/>
    <s v="2013-12"/>
    <n v="4"/>
    <n v="34.052234200000001"/>
    <n v="-118.24368490000001"/>
  </r>
  <r>
    <s v="US-2013-103674"/>
    <x v="158"/>
    <d v="2013-12-11T00:00:00"/>
    <x v="685"/>
    <s v="United States"/>
    <s v="Los Angeles"/>
    <x v="0"/>
    <x v="3"/>
    <x v="176"/>
    <n v="249.58"/>
    <n v="2"/>
    <x v="2160"/>
    <s v="2013-12"/>
    <n v="4"/>
    <n v="34.052234200000001"/>
    <n v="-118.24368490000001"/>
  </r>
  <r>
    <s v="US-2013-103674"/>
    <x v="158"/>
    <d v="2013-12-11T00:00:00"/>
    <x v="685"/>
    <s v="United States"/>
    <s v="Los Angeles"/>
    <x v="0"/>
    <x v="11"/>
    <x v="175"/>
    <n v="13.86"/>
    <n v="7"/>
    <x v="166"/>
    <s v="2013-12"/>
    <n v="4"/>
    <n v="34.052234200000001"/>
    <n v="-118.24368490000001"/>
  </r>
  <r>
    <s v="US-2013-103674"/>
    <x v="158"/>
    <d v="2013-12-11T00:00:00"/>
    <x v="685"/>
    <s v="United States"/>
    <s v="Los Angeles"/>
    <x v="0"/>
    <x v="4"/>
    <x v="298"/>
    <n v="13.38"/>
    <n v="4"/>
    <x v="2161"/>
    <s v="2013-12"/>
    <n v="4"/>
    <n v="34.052234200000001"/>
    <n v="-118.24368490000001"/>
  </r>
  <r>
    <s v="US-2013-103674"/>
    <x v="158"/>
    <d v="2013-12-11T00:00:00"/>
    <x v="685"/>
    <s v="United States"/>
    <s v="Los Angeles"/>
    <x v="0"/>
    <x v="4"/>
    <x v="1321"/>
    <n v="437.47"/>
    <n v="14"/>
    <x v="2162"/>
    <s v="2013-12"/>
    <n v="4"/>
    <n v="34.052234200000001"/>
    <n v="-118.24368490000001"/>
  </r>
  <r>
    <s v="CA-2013-125794"/>
    <x v="230"/>
    <d v="2013-10-04T00:00:00"/>
    <x v="421"/>
    <s v="United States"/>
    <s v="Los Angeles"/>
    <x v="0"/>
    <x v="8"/>
    <x v="794"/>
    <n v="36.24"/>
    <n v="1"/>
    <x v="917"/>
    <s v="2013-09"/>
    <n v="4"/>
    <n v="34.052234200000001"/>
    <n v="-118.24368490000001"/>
  </r>
  <r>
    <s v="CA-2014-121258"/>
    <x v="165"/>
    <d v="2014-03-04T00:00:00"/>
    <x v="24"/>
    <s v="United States"/>
    <s v="Costa Mesa"/>
    <x v="0"/>
    <x v="1"/>
    <x v="1162"/>
    <n v="91.96"/>
    <n v="2"/>
    <x v="1467"/>
    <s v="2014-02"/>
    <n v="5"/>
    <n v="33.663843900000003"/>
    <n v="-117.9047429"/>
  </r>
  <r>
    <s v="CA-2014-121258"/>
    <x v="165"/>
    <d v="2014-03-04T00:00:00"/>
    <x v="24"/>
    <s v="United States"/>
    <s v="Costa Mesa"/>
    <x v="0"/>
    <x v="3"/>
    <x v="1075"/>
    <n v="258.58"/>
    <n v="2"/>
    <x v="1323"/>
    <s v="2014-02"/>
    <n v="5"/>
    <n v="33.663843900000003"/>
    <n v="-117.9047429"/>
  </r>
  <r>
    <s v="CA-2014-121258"/>
    <x v="165"/>
    <d v="2014-03-04T00:00:00"/>
    <x v="24"/>
    <s v="United States"/>
    <s v="Costa Mesa"/>
    <x v="0"/>
    <x v="9"/>
    <x v="1365"/>
    <n v="29.6"/>
    <n v="4"/>
    <x v="2005"/>
    <s v="2014-02"/>
    <n v="5"/>
    <n v="33.663843900000003"/>
    <n v="-117.9047429"/>
  </r>
  <r>
    <s v="CA-2014-119914"/>
    <x v="179"/>
    <d v="2014-05-10T00:00:00"/>
    <x v="381"/>
    <s v="United States"/>
    <s v="Westminster"/>
    <x v="0"/>
    <x v="5"/>
    <x v="470"/>
    <n v="243.16"/>
    <n v="2"/>
    <x v="2163"/>
    <s v="2014-05"/>
    <n v="5"/>
    <n v="33.7591757"/>
    <n v="-117.98970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E6750B-E874-47C9-9530-6FAB9E0EBDA1}" name="PivotTable2" cacheId="1" applyNumberFormats="0" applyBorderFormats="0" applyFontFormats="0" applyPatternFormats="0" applyAlignmentFormats="0" applyWidthHeightFormats="1" dataCaption="Values" updatedVersion="7" minRefreshableVersion="3" useAutoFormatting="1" subtotalHiddenItems="1" colGrandTotals="0" itemPrintTitles="1" createdVersion="7" indent="0" outline="1" outlineData="1" multipleFieldFilters="0" chartFormat="7">
  <location ref="A3:Q56" firstHeaderRow="1" firstDataRow="5" firstDataCol="1"/>
  <pivotFields count="6">
    <pivotField dataField="1" subtotalTop="0" showAll="0" defaultSubtotal="0"/>
    <pivotField axis="axisRow" allDrilled="1" showAll="0" sortType="ascending"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axis="axisCol" allDrilled="1" subtotalTop="0" showAll="0" dataSourceSort="1" defaultSubtotal="0" defaultAttributeDrillState="1">
      <items count="7">
        <item x="0"/>
        <item x="1"/>
        <item x="2"/>
        <item x="3"/>
        <item x="4"/>
        <item x="5"/>
        <item x="6"/>
      </items>
    </pivotField>
    <pivotField axis="axisCol" allDrilled="1" subtotalTop="0" showAll="0" dataSourceSort="1" defaultSubtotal="0">
      <items count="3">
        <item x="0" e="0"/>
        <item x="1" e="0"/>
        <item x="2" e="0"/>
      </items>
    </pivotField>
    <pivotField axis="axisCol" allDrilled="1" subtotalTop="0" showAll="0" dataSourceSort="1" defaultSubtotal="0">
      <items count="4">
        <item x="0" e="0"/>
        <item x="1" e="0"/>
        <item x="2" e="0"/>
        <item x="3" e="0"/>
      </items>
    </pivotField>
    <pivotField axis="axisCol" allDrilled="1" subtotalTop="0" showAll="0" dataSourceSort="1" defaultSubtotal="0">
      <items count="4">
        <item x="0"/>
        <item x="1"/>
        <item x="2"/>
        <item x="3"/>
      </items>
    </pivotField>
  </pivotFields>
  <rowFields count="1">
    <field x="1"/>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Fields count="4">
    <field x="5"/>
    <field x="4"/>
    <field x="3"/>
    <field x="2"/>
  </colFields>
  <colItems count="16">
    <i>
      <x/>
      <x/>
    </i>
    <i r="1">
      <x v="1"/>
    </i>
    <i r="1">
      <x v="2"/>
    </i>
    <i r="1">
      <x v="3"/>
    </i>
    <i>
      <x v="1"/>
      <x/>
    </i>
    <i r="1">
      <x v="1"/>
    </i>
    <i r="1">
      <x v="2"/>
    </i>
    <i r="1">
      <x v="3"/>
    </i>
    <i>
      <x v="2"/>
      <x/>
    </i>
    <i r="1">
      <x v="1"/>
    </i>
    <i r="1">
      <x v="2"/>
    </i>
    <i r="1">
      <x v="3"/>
    </i>
    <i>
      <x v="3"/>
      <x/>
    </i>
    <i r="1">
      <x v="1"/>
    </i>
    <i r="1">
      <x v="2"/>
    </i>
    <i r="1">
      <x v="3"/>
    </i>
  </colItems>
  <dataFields count="1">
    <dataField name="Sum of Sales" fld="0" baseField="0" baseItem="0"/>
  </dataFields>
  <chartFormats count="33">
    <chartFormat chart="2" format="0" series="1">
      <pivotArea type="data" outline="0" fieldPosition="0">
        <references count="3">
          <reference field="4294967294" count="1" selected="0">
            <x v="0"/>
          </reference>
          <reference field="4" count="1" selected="0">
            <x v="0"/>
          </reference>
          <reference field="5" count="1" selected="0">
            <x v="0"/>
          </reference>
        </references>
      </pivotArea>
    </chartFormat>
    <chartFormat chart="2" format="1" series="1">
      <pivotArea type="data" outline="0" fieldPosition="0">
        <references count="3">
          <reference field="4294967294" count="1" selected="0">
            <x v="0"/>
          </reference>
          <reference field="4" count="1" selected="0">
            <x v="1"/>
          </reference>
          <reference field="5" count="1" selected="0">
            <x v="0"/>
          </reference>
        </references>
      </pivotArea>
    </chartFormat>
    <chartFormat chart="2" format="2" series="1">
      <pivotArea type="data" outline="0" fieldPosition="0">
        <references count="3">
          <reference field="4294967294" count="1" selected="0">
            <x v="0"/>
          </reference>
          <reference field="4" count="1" selected="0">
            <x v="2"/>
          </reference>
          <reference field="5" count="1" selected="0">
            <x v="0"/>
          </reference>
        </references>
      </pivotArea>
    </chartFormat>
    <chartFormat chart="2" format="3" series="1">
      <pivotArea type="data" outline="0" fieldPosition="0">
        <references count="3">
          <reference field="4294967294" count="1" selected="0">
            <x v="0"/>
          </reference>
          <reference field="4" count="1" selected="0">
            <x v="3"/>
          </reference>
          <reference field="5" count="1" selected="0">
            <x v="0"/>
          </reference>
        </references>
      </pivotArea>
    </chartFormat>
    <chartFormat chart="2" format="4" series="1">
      <pivotArea type="data" outline="0" fieldPosition="0">
        <references count="3">
          <reference field="4294967294" count="1" selected="0">
            <x v="0"/>
          </reference>
          <reference field="4" count="1" selected="0">
            <x v="0"/>
          </reference>
          <reference field="5" count="1" selected="0">
            <x v="1"/>
          </reference>
        </references>
      </pivotArea>
    </chartFormat>
    <chartFormat chart="2" format="5" series="1">
      <pivotArea type="data" outline="0" fieldPosition="0">
        <references count="3">
          <reference field="4294967294" count="1" selected="0">
            <x v="0"/>
          </reference>
          <reference field="4" count="1" selected="0">
            <x v="1"/>
          </reference>
          <reference field="5" count="1" selected="0">
            <x v="1"/>
          </reference>
        </references>
      </pivotArea>
    </chartFormat>
    <chartFormat chart="2" format="6" series="1">
      <pivotArea type="data" outline="0" fieldPosition="0">
        <references count="3">
          <reference field="4294967294" count="1" selected="0">
            <x v="0"/>
          </reference>
          <reference field="4" count="1" selected="0">
            <x v="2"/>
          </reference>
          <reference field="5" count="1" selected="0">
            <x v="1"/>
          </reference>
        </references>
      </pivotArea>
    </chartFormat>
    <chartFormat chart="2" format="7" series="1">
      <pivotArea type="data" outline="0" fieldPosition="0">
        <references count="3">
          <reference field="4294967294" count="1" selected="0">
            <x v="0"/>
          </reference>
          <reference field="4" count="1" selected="0">
            <x v="3"/>
          </reference>
          <reference field="5" count="1" selected="0">
            <x v="1"/>
          </reference>
        </references>
      </pivotArea>
    </chartFormat>
    <chartFormat chart="2" format="8" series="1">
      <pivotArea type="data" outline="0" fieldPosition="0">
        <references count="3">
          <reference field="4294967294" count="1" selected="0">
            <x v="0"/>
          </reference>
          <reference field="4" count="1" selected="0">
            <x v="0"/>
          </reference>
          <reference field="5" count="1" selected="0">
            <x v="2"/>
          </reference>
        </references>
      </pivotArea>
    </chartFormat>
    <chartFormat chart="2" format="9" series="1">
      <pivotArea type="data" outline="0" fieldPosition="0">
        <references count="3">
          <reference field="4294967294" count="1" selected="0">
            <x v="0"/>
          </reference>
          <reference field="4" count="1" selected="0">
            <x v="1"/>
          </reference>
          <reference field="5" count="1" selected="0">
            <x v="2"/>
          </reference>
        </references>
      </pivotArea>
    </chartFormat>
    <chartFormat chart="2" format="10" series="1">
      <pivotArea type="data" outline="0" fieldPosition="0">
        <references count="3">
          <reference field="4294967294" count="1" selected="0">
            <x v="0"/>
          </reference>
          <reference field="4" count="1" selected="0">
            <x v="2"/>
          </reference>
          <reference field="5" count="1" selected="0">
            <x v="2"/>
          </reference>
        </references>
      </pivotArea>
    </chartFormat>
    <chartFormat chart="2" format="11" series="1">
      <pivotArea type="data" outline="0" fieldPosition="0">
        <references count="3">
          <reference field="4294967294" count="1" selected="0">
            <x v="0"/>
          </reference>
          <reference field="4" count="1" selected="0">
            <x v="3"/>
          </reference>
          <reference field="5" count="1" selected="0">
            <x v="2"/>
          </reference>
        </references>
      </pivotArea>
    </chartFormat>
    <chartFormat chart="2" format="12" series="1">
      <pivotArea type="data" outline="0" fieldPosition="0">
        <references count="3">
          <reference field="4294967294" count="1" selected="0">
            <x v="0"/>
          </reference>
          <reference field="4" count="1" selected="0">
            <x v="0"/>
          </reference>
          <reference field="5" count="1" selected="0">
            <x v="3"/>
          </reference>
        </references>
      </pivotArea>
    </chartFormat>
    <chartFormat chart="2" format="13" series="1">
      <pivotArea type="data" outline="0" fieldPosition="0">
        <references count="3">
          <reference field="4294967294" count="1" selected="0">
            <x v="0"/>
          </reference>
          <reference field="4" count="1" selected="0">
            <x v="1"/>
          </reference>
          <reference field="5" count="1" selected="0">
            <x v="3"/>
          </reference>
        </references>
      </pivotArea>
    </chartFormat>
    <chartFormat chart="2" format="14" series="1">
      <pivotArea type="data" outline="0" fieldPosition="0">
        <references count="3">
          <reference field="4294967294" count="1" selected="0">
            <x v="0"/>
          </reference>
          <reference field="4" count="1" selected="0">
            <x v="2"/>
          </reference>
          <reference field="5" count="1" selected="0">
            <x v="3"/>
          </reference>
        </references>
      </pivotArea>
    </chartFormat>
    <chartFormat chart="2" format="15" series="1">
      <pivotArea type="data" outline="0" fieldPosition="0">
        <references count="3">
          <reference field="4294967294" count="1" selected="0">
            <x v="0"/>
          </reference>
          <reference field="4" count="1" selected="0">
            <x v="3"/>
          </reference>
          <reference field="5" count="1" selected="0">
            <x v="3"/>
          </reference>
        </references>
      </pivotArea>
    </chartFormat>
    <chartFormat chart="2" format="16" series="1">
      <pivotArea type="data" outline="0" fieldPosition="0">
        <references count="2">
          <reference field="4294967294" count="1" selected="0">
            <x v="0"/>
          </reference>
          <reference field="5" count="1" selected="0">
            <x v="3"/>
          </reference>
        </references>
      </pivotArea>
    </chartFormat>
    <chartFormat chart="6" format="33" series="1">
      <pivotArea type="data" outline="0" fieldPosition="0">
        <references count="3">
          <reference field="4294967294" count="1" selected="0">
            <x v="0"/>
          </reference>
          <reference field="4" count="1" selected="0">
            <x v="0"/>
          </reference>
          <reference field="5" count="1" selected="0">
            <x v="0"/>
          </reference>
        </references>
      </pivotArea>
    </chartFormat>
    <chartFormat chart="6" format="34" series="1">
      <pivotArea type="data" outline="0" fieldPosition="0">
        <references count="3">
          <reference field="4294967294" count="1" selected="0">
            <x v="0"/>
          </reference>
          <reference field="4" count="1" selected="0">
            <x v="1"/>
          </reference>
          <reference field="5" count="1" selected="0">
            <x v="0"/>
          </reference>
        </references>
      </pivotArea>
    </chartFormat>
    <chartFormat chart="6" format="35" series="1">
      <pivotArea type="data" outline="0" fieldPosition="0">
        <references count="3">
          <reference field="4294967294" count="1" selected="0">
            <x v="0"/>
          </reference>
          <reference field="4" count="1" selected="0">
            <x v="2"/>
          </reference>
          <reference field="5" count="1" selected="0">
            <x v="0"/>
          </reference>
        </references>
      </pivotArea>
    </chartFormat>
    <chartFormat chart="6" format="36" series="1">
      <pivotArea type="data" outline="0" fieldPosition="0">
        <references count="3">
          <reference field="4294967294" count="1" selected="0">
            <x v="0"/>
          </reference>
          <reference field="4" count="1" selected="0">
            <x v="3"/>
          </reference>
          <reference field="5" count="1" selected="0">
            <x v="0"/>
          </reference>
        </references>
      </pivotArea>
    </chartFormat>
    <chartFormat chart="6" format="37" series="1">
      <pivotArea type="data" outline="0" fieldPosition="0">
        <references count="3">
          <reference field="4294967294" count="1" selected="0">
            <x v="0"/>
          </reference>
          <reference field="4" count="1" selected="0">
            <x v="0"/>
          </reference>
          <reference field="5" count="1" selected="0">
            <x v="1"/>
          </reference>
        </references>
      </pivotArea>
    </chartFormat>
    <chartFormat chart="6" format="38" series="1">
      <pivotArea type="data" outline="0" fieldPosition="0">
        <references count="3">
          <reference field="4294967294" count="1" selected="0">
            <x v="0"/>
          </reference>
          <reference field="4" count="1" selected="0">
            <x v="1"/>
          </reference>
          <reference field="5" count="1" selected="0">
            <x v="1"/>
          </reference>
        </references>
      </pivotArea>
    </chartFormat>
    <chartFormat chart="6" format="39" series="1">
      <pivotArea type="data" outline="0" fieldPosition="0">
        <references count="3">
          <reference field="4294967294" count="1" selected="0">
            <x v="0"/>
          </reference>
          <reference field="4" count="1" selected="0">
            <x v="2"/>
          </reference>
          <reference field="5" count="1" selected="0">
            <x v="1"/>
          </reference>
        </references>
      </pivotArea>
    </chartFormat>
    <chartFormat chart="6" format="40" series="1">
      <pivotArea type="data" outline="0" fieldPosition="0">
        <references count="3">
          <reference field="4294967294" count="1" selected="0">
            <x v="0"/>
          </reference>
          <reference field="4" count="1" selected="0">
            <x v="3"/>
          </reference>
          <reference field="5" count="1" selected="0">
            <x v="1"/>
          </reference>
        </references>
      </pivotArea>
    </chartFormat>
    <chartFormat chart="6" format="41" series="1">
      <pivotArea type="data" outline="0" fieldPosition="0">
        <references count="3">
          <reference field="4294967294" count="1" selected="0">
            <x v="0"/>
          </reference>
          <reference field="4" count="1" selected="0">
            <x v="0"/>
          </reference>
          <reference field="5" count="1" selected="0">
            <x v="2"/>
          </reference>
        </references>
      </pivotArea>
    </chartFormat>
    <chartFormat chart="6" format="42" series="1">
      <pivotArea type="data" outline="0" fieldPosition="0">
        <references count="3">
          <reference field="4294967294" count="1" selected="0">
            <x v="0"/>
          </reference>
          <reference field="4" count="1" selected="0">
            <x v="1"/>
          </reference>
          <reference field="5" count="1" selected="0">
            <x v="2"/>
          </reference>
        </references>
      </pivotArea>
    </chartFormat>
    <chartFormat chart="6" format="43" series="1">
      <pivotArea type="data" outline="0" fieldPosition="0">
        <references count="3">
          <reference field="4294967294" count="1" selected="0">
            <x v="0"/>
          </reference>
          <reference field="4" count="1" selected="0">
            <x v="2"/>
          </reference>
          <reference field="5" count="1" selected="0">
            <x v="2"/>
          </reference>
        </references>
      </pivotArea>
    </chartFormat>
    <chartFormat chart="6" format="44" series="1">
      <pivotArea type="data" outline="0" fieldPosition="0">
        <references count="3">
          <reference field="4294967294" count="1" selected="0">
            <x v="0"/>
          </reference>
          <reference field="4" count="1" selected="0">
            <x v="3"/>
          </reference>
          <reference field="5" count="1" selected="0">
            <x v="2"/>
          </reference>
        </references>
      </pivotArea>
    </chartFormat>
    <chartFormat chart="6" format="45" series="1">
      <pivotArea type="data" outline="0" fieldPosition="0">
        <references count="3">
          <reference field="4294967294" count="1" selected="0">
            <x v="0"/>
          </reference>
          <reference field="4" count="1" selected="0">
            <x v="0"/>
          </reference>
          <reference field="5" count="1" selected="0">
            <x v="3"/>
          </reference>
        </references>
      </pivotArea>
    </chartFormat>
    <chartFormat chart="6" format="46" series="1">
      <pivotArea type="data" outline="0" fieldPosition="0">
        <references count="3">
          <reference field="4294967294" count="1" selected="0">
            <x v="0"/>
          </reference>
          <reference field="4" count="1" selected="0">
            <x v="1"/>
          </reference>
          <reference field="5" count="1" selected="0">
            <x v="3"/>
          </reference>
        </references>
      </pivotArea>
    </chartFormat>
    <chartFormat chart="6" format="47" series="1">
      <pivotArea type="data" outline="0" fieldPosition="0">
        <references count="3">
          <reference field="4294967294" count="1" selected="0">
            <x v="0"/>
          </reference>
          <reference field="4" count="1" selected="0">
            <x v="2"/>
          </reference>
          <reference field="5" count="1" selected="0">
            <x v="3"/>
          </reference>
        </references>
      </pivotArea>
    </chartFormat>
    <chartFormat chart="6" format="48" series="1">
      <pivotArea type="data" outline="0" fieldPosition="0">
        <references count="3">
          <reference field="4294967294" count="1" selected="0">
            <x v="0"/>
          </reference>
          <reference field="4" count="1" selected="0">
            <x v="3"/>
          </reference>
          <reference field="5" count="1" selected="0">
            <x v="3"/>
          </reference>
        </references>
      </pivotArea>
    </chartFormat>
  </chartFormat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4">
    <colHierarchyUsage hierarchyUsage="16"/>
    <colHierarchyUsage hierarchyUsage="17"/>
    <colHierarchyUsage hierarchyUsage="18"/>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P$3204">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333F6F-7F83-411E-AABB-F87E6E43914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fieldListSortAscending="1">
  <location ref="A3:B1498" firstHeaderRow="1" firstDataRow="1" firstDataCol="1"/>
  <pivotFields count="1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axis="axisRow" showAll="0" sortType="descending" minSubtotal="1">
      <items count="1495">
        <item x="468"/>
        <item x="635"/>
        <item x="335"/>
        <item x="747"/>
        <item x="768"/>
        <item x="947"/>
        <item x="1306"/>
        <item x="227"/>
        <item x="1042"/>
        <item x="385"/>
        <item x="1314"/>
        <item x="663"/>
        <item x="1446"/>
        <item x="749"/>
        <item x="1238"/>
        <item x="207"/>
        <item x="127"/>
        <item x="1109"/>
        <item x="384"/>
        <item x="412"/>
        <item x="803"/>
        <item x="1090"/>
        <item x="695"/>
        <item x="1075"/>
        <item x="1004"/>
        <item x="1025"/>
        <item x="918"/>
        <item x="1128"/>
        <item x="470"/>
        <item x="998"/>
        <item x="1104"/>
        <item x="565"/>
        <item x="129"/>
        <item x="1276"/>
        <item x="891"/>
        <item x="800"/>
        <item x="388"/>
        <item x="1116"/>
        <item x="572"/>
        <item x="1410"/>
        <item x="982"/>
        <item x="1383"/>
        <item x="265"/>
        <item x="658"/>
        <item x="424"/>
        <item x="196"/>
        <item x="18"/>
        <item x="850"/>
        <item x="807"/>
        <item x="1275"/>
        <item x="852"/>
        <item x="588"/>
        <item x="619"/>
        <item x="1465"/>
        <item x="1051"/>
        <item x="222"/>
        <item x="345"/>
        <item x="322"/>
        <item x="775"/>
        <item x="1235"/>
        <item x="1056"/>
        <item x="1408"/>
        <item x="1083"/>
        <item x="523"/>
        <item x="1013"/>
        <item x="1335"/>
        <item x="1484"/>
        <item x="848"/>
        <item x="1188"/>
        <item x="1059"/>
        <item x="248"/>
        <item x="763"/>
        <item x="1161"/>
        <item x="555"/>
        <item x="1310"/>
        <item x="183"/>
        <item x="1071"/>
        <item x="671"/>
        <item x="1336"/>
        <item x="59"/>
        <item x="436"/>
        <item x="782"/>
        <item x="1414"/>
        <item x="74"/>
        <item x="855"/>
        <item x="68"/>
        <item x="1081"/>
        <item x="692"/>
        <item x="721"/>
        <item x="868"/>
        <item x="596"/>
        <item x="1043"/>
        <item x="828"/>
        <item x="684"/>
        <item x="159"/>
        <item x="278"/>
        <item x="587"/>
        <item x="943"/>
        <item x="1096"/>
        <item x="814"/>
        <item x="175"/>
        <item x="743"/>
        <item x="1240"/>
        <item x="143"/>
        <item x="215"/>
        <item x="290"/>
        <item x="1220"/>
        <item x="123"/>
        <item x="1248"/>
        <item x="751"/>
        <item x="1485"/>
        <item x="78"/>
        <item x="545"/>
        <item x="753"/>
        <item x="435"/>
        <item x="643"/>
        <item x="100"/>
        <item x="1221"/>
        <item x="1289"/>
        <item x="540"/>
        <item x="791"/>
        <item x="1200"/>
        <item x="873"/>
        <item x="1099"/>
        <item x="1267"/>
        <item x="1054"/>
        <item x="193"/>
        <item x="306"/>
        <item x="1052"/>
        <item x="673"/>
        <item x="1194"/>
        <item x="1461"/>
        <item x="1350"/>
        <item x="1349"/>
        <item x="186"/>
        <item x="208"/>
        <item x="826"/>
        <item x="579"/>
        <item x="614"/>
        <item x="369"/>
        <item x="772"/>
        <item x="969"/>
        <item x="504"/>
        <item x="1493"/>
        <item x="487"/>
        <item x="389"/>
        <item x="170"/>
        <item x="796"/>
        <item x="1152"/>
        <item x="1153"/>
        <item x="912"/>
        <item x="730"/>
        <item x="1213"/>
        <item x="205"/>
        <item x="1464"/>
        <item x="396"/>
        <item x="1011"/>
        <item x="781"/>
        <item x="249"/>
        <item x="1273"/>
        <item x="304"/>
        <item x="766"/>
        <item x="1245"/>
        <item x="371"/>
        <item x="853"/>
        <item x="1101"/>
        <item x="474"/>
        <item x="1299"/>
        <item x="1256"/>
        <item x="464"/>
        <item x="659"/>
        <item x="233"/>
        <item x="640"/>
        <item x="466"/>
        <item x="484"/>
        <item x="1177"/>
        <item x="895"/>
        <item x="1358"/>
        <item x="546"/>
        <item x="1399"/>
        <item x="91"/>
        <item x="1091"/>
        <item x="773"/>
        <item x="348"/>
        <item x="680"/>
        <item x="486"/>
        <item x="669"/>
        <item x="1258"/>
        <item x="662"/>
        <item x="425"/>
        <item x="1044"/>
        <item x="647"/>
        <item x="802"/>
        <item x="620"/>
        <item x="437"/>
        <item x="1470"/>
        <item x="590"/>
        <item x="405"/>
        <item x="413"/>
        <item x="270"/>
        <item x="298"/>
        <item x="34"/>
        <item x="624"/>
        <item x="531"/>
        <item x="836"/>
        <item x="736"/>
        <item x="1388"/>
        <item x="1450"/>
        <item x="1027"/>
        <item x="497"/>
        <item x="1364"/>
        <item x="293"/>
        <item x="1405"/>
        <item x="946"/>
        <item x="96"/>
        <item x="1175"/>
        <item x="1023"/>
        <item x="1316"/>
        <item x="739"/>
        <item x="302"/>
        <item x="917"/>
        <item x="1361"/>
        <item x="585"/>
        <item x="267"/>
        <item x="32"/>
        <item x="779"/>
        <item x="678"/>
        <item x="1067"/>
        <item x="949"/>
        <item x="606"/>
        <item x="870"/>
        <item x="1209"/>
        <item x="1084"/>
        <item x="1154"/>
        <item x="417"/>
        <item x="574"/>
        <item x="1247"/>
        <item x="353"/>
        <item x="908"/>
        <item x="49"/>
        <item x="1379"/>
        <item x="1482"/>
        <item x="301"/>
        <item x="1045"/>
        <item x="5"/>
        <item x="429"/>
        <item x="241"/>
        <item x="206"/>
        <item x="1061"/>
        <item x="1422"/>
        <item x="195"/>
        <item x="1357"/>
        <item x="656"/>
        <item x="342"/>
        <item x="287"/>
        <item x="268"/>
        <item x="1005"/>
        <item x="633"/>
        <item x="80"/>
        <item x="602"/>
        <item x="978"/>
        <item x="114"/>
        <item x="122"/>
        <item x="275"/>
        <item x="975"/>
        <item x="765"/>
        <item x="1015"/>
        <item x="454"/>
        <item x="1407"/>
        <item x="258"/>
        <item x="485"/>
        <item x="253"/>
        <item x="827"/>
        <item x="1481"/>
        <item x="1312"/>
        <item x="1141"/>
        <item x="1160"/>
        <item x="745"/>
        <item x="1449"/>
        <item x="1460"/>
        <item x="783"/>
        <item x="1354"/>
        <item x="1271"/>
        <item x="280"/>
        <item x="1228"/>
        <item x="1455"/>
        <item x="933"/>
        <item x="795"/>
        <item x="925"/>
        <item x="411"/>
        <item x="844"/>
        <item x="1097"/>
        <item x="321"/>
        <item x="550"/>
        <item x="994"/>
        <item x="64"/>
        <item x="65"/>
        <item x="171"/>
        <item x="13"/>
        <item x="1290"/>
        <item x="341"/>
        <item x="834"/>
        <item x="984"/>
        <item x="1438"/>
        <item x="121"/>
        <item x="131"/>
        <item x="861"/>
        <item x="420"/>
        <item x="1492"/>
        <item x="1214"/>
        <item x="1117"/>
        <item x="1110"/>
        <item x="313"/>
        <item x="1102"/>
        <item x="1018"/>
        <item x="1386"/>
        <item x="902"/>
        <item x="1297"/>
        <item x="646"/>
        <item x="158"/>
        <item x="1400"/>
        <item x="792"/>
        <item x="601"/>
        <item x="109"/>
        <item x="1341"/>
        <item x="449"/>
        <item x="691"/>
        <item x="364"/>
        <item x="214"/>
        <item x="1068"/>
        <item x="636"/>
        <item x="831"/>
        <item x="1176"/>
        <item x="350"/>
        <item x="459"/>
        <item x="324"/>
        <item x="217"/>
        <item x="1168"/>
        <item x="701"/>
        <item x="366"/>
        <item x="1086"/>
        <item x="1301"/>
        <item x="823"/>
        <item x="734"/>
        <item x="642"/>
        <item x="934"/>
        <item x="6"/>
        <item x="964"/>
        <item x="798"/>
        <item x="931"/>
        <item x="402"/>
        <item x="655"/>
        <item x="11"/>
        <item x="1198"/>
        <item x="176"/>
        <item x="1254"/>
        <item x="141"/>
        <item x="808"/>
        <item x="789"/>
        <item x="147"/>
        <item x="239"/>
        <item x="621"/>
        <item x="544"/>
        <item x="88"/>
        <item x="463"/>
        <item x="1459"/>
        <item x="788"/>
        <item x="1130"/>
        <item x="173"/>
        <item x="1089"/>
        <item x="1163"/>
        <item x="1189"/>
        <item x="700"/>
        <item x="543"/>
        <item x="677"/>
        <item x="750"/>
        <item x="1230"/>
        <item x="1401"/>
        <item x="1376"/>
        <item x="674"/>
        <item x="46"/>
        <item x="318"/>
        <item x="856"/>
        <item x="929"/>
        <item x="728"/>
        <item x="1227"/>
        <item x="194"/>
        <item x="1468"/>
        <item x="1150"/>
        <item x="1488"/>
        <item x="336"/>
        <item x="1385"/>
        <item x="1169"/>
        <item x="887"/>
        <item x="903"/>
        <item x="1329"/>
        <item x="381"/>
        <item x="1330"/>
        <item x="628"/>
        <item x="1319"/>
        <item x="731"/>
        <item x="1380"/>
        <item x="407"/>
        <item x="1021"/>
        <item x="138"/>
        <item x="1458"/>
        <item x="31"/>
        <item x="1032"/>
        <item x="992"/>
        <item x="600"/>
        <item x="150"/>
        <item x="1346"/>
        <item x="368"/>
        <item x="252"/>
        <item x="391"/>
        <item x="448"/>
        <item x="660"/>
        <item x="1146"/>
        <item x="1123"/>
        <item x="370"/>
        <item x="250"/>
        <item x="708"/>
        <item x="871"/>
        <item x="1452"/>
        <item x="521"/>
        <item x="1012"/>
        <item x="1435"/>
        <item x="149"/>
        <item x="558"/>
        <item x="989"/>
        <item x="441"/>
        <item x="713"/>
        <item x="4"/>
        <item x="477"/>
        <item x="365"/>
        <item x="505"/>
        <item x="1342"/>
        <item x="881"/>
        <item x="926"/>
        <item x="204"/>
        <item x="1095"/>
        <item x="886"/>
        <item x="1055"/>
        <item x="954"/>
        <item x="1347"/>
        <item x="1181"/>
        <item x="878"/>
        <item x="722"/>
        <item x="1322"/>
        <item x="561"/>
        <item x="863"/>
        <item x="1424"/>
        <item x="16"/>
        <item x="1218"/>
        <item x="37"/>
        <item x="85"/>
        <item x="284"/>
        <item x="1489"/>
        <item x="1479"/>
        <item x="1148"/>
        <item x="90"/>
        <item x="1339"/>
        <item x="778"/>
        <item x="1"/>
        <item x="1057"/>
        <item x="897"/>
        <item x="860"/>
        <item x="738"/>
        <item x="893"/>
        <item x="1416"/>
        <item x="1224"/>
        <item x="410"/>
        <item x="338"/>
        <item x="1318"/>
        <item x="453"/>
        <item x="889"/>
        <item x="1469"/>
        <item x="859"/>
        <item x="710"/>
        <item x="255"/>
        <item x="661"/>
        <item x="519"/>
        <item x="237"/>
        <item x="130"/>
        <item x="1143"/>
        <item x="1396"/>
        <item x="1308"/>
        <item x="1195"/>
        <item x="849"/>
        <item x="1060"/>
        <item x="288"/>
        <item x="511"/>
        <item x="356"/>
        <item x="1325"/>
        <item x="1363"/>
        <item x="1331"/>
        <item x="1185"/>
        <item x="913"/>
        <item x="682"/>
        <item x="983"/>
        <item x="720"/>
        <item x="235"/>
        <item x="1283"/>
        <item x="489"/>
        <item x="1423"/>
        <item x="1129"/>
        <item x="1263"/>
        <item x="263"/>
        <item x="581"/>
        <item x="354"/>
        <item x="787"/>
        <item x="456"/>
        <item x="599"/>
        <item x="187"/>
        <item x="246"/>
        <item x="254"/>
        <item x="801"/>
        <item x="1136"/>
        <item x="567"/>
        <item x="317"/>
        <item x="260"/>
        <item x="225"/>
        <item x="8"/>
        <item x="1212"/>
        <item x="584"/>
        <item x="517"/>
        <item x="1255"/>
        <item x="134"/>
        <item x="1170"/>
        <item x="1211"/>
        <item x="843"/>
        <item x="333"/>
        <item x="9"/>
        <item x="281"/>
        <item x="192"/>
        <item x="533"/>
        <item x="257"/>
        <item x="719"/>
        <item x="209"/>
        <item x="1225"/>
        <item x="1115"/>
        <item x="583"/>
        <item x="43"/>
        <item x="1039"/>
        <item x="528"/>
        <item x="28"/>
        <item x="542"/>
        <item x="1244"/>
        <item x="1205"/>
        <item x="1009"/>
        <item x="351"/>
        <item x="580"/>
        <item x="865"/>
        <item x="552"/>
        <item x="1281"/>
        <item x="568"/>
        <item x="560"/>
        <item x="899"/>
        <item x="522"/>
        <item x="1430"/>
        <item x="1274"/>
        <item x="1436"/>
        <item x="1265"/>
        <item x="529"/>
        <item x="289"/>
        <item x="915"/>
        <item x="939"/>
        <item x="667"/>
        <item x="174"/>
        <item x="566"/>
        <item x="1466"/>
        <item x="421"/>
        <item x="525"/>
        <item x="818"/>
        <item x="654"/>
        <item x="465"/>
        <item x="152"/>
        <item x="987"/>
        <item x="513"/>
        <item x="1234"/>
        <item x="1178"/>
        <item x="458"/>
        <item x="383"/>
        <item x="742"/>
        <item x="178"/>
        <item x="817"/>
        <item x="42"/>
        <item x="185"/>
        <item x="1285"/>
        <item x="440"/>
        <item x="334"/>
        <item x="309"/>
        <item x="914"/>
        <item x="467"/>
        <item x="634"/>
        <item x="666"/>
        <item x="1315"/>
        <item x="277"/>
        <item x="990"/>
        <item x="883"/>
        <item x="1362"/>
        <item x="501"/>
        <item x="55"/>
        <item x="638"/>
        <item x="84"/>
        <item x="603"/>
        <item x="711"/>
        <item x="923"/>
        <item x="1445"/>
        <item x="709"/>
        <item x="1260"/>
        <item x="554"/>
        <item x="126"/>
        <item x="1215"/>
        <item x="494"/>
        <item x="617"/>
        <item x="764"/>
        <item x="607"/>
        <item x="70"/>
        <item x="469"/>
        <item x="1001"/>
        <item x="1351"/>
        <item x="1048"/>
        <item x="1280"/>
        <item x="657"/>
        <item x="604"/>
        <item x="36"/>
        <item x="153"/>
        <item x="295"/>
        <item x="61"/>
        <item x="1287"/>
        <item x="1344"/>
        <item x="716"/>
        <item x="959"/>
        <item x="101"/>
        <item x="1403"/>
        <item x="1047"/>
        <item x="160"/>
        <item x="665"/>
        <item x="1034"/>
        <item x="1165"/>
        <item x="1326"/>
        <item x="329"/>
        <item x="1413"/>
        <item x="1066"/>
        <item x="503"/>
        <item x="547"/>
        <item x="726"/>
        <item x="936"/>
        <item x="571"/>
        <item x="231"/>
        <item x="622"/>
        <item x="226"/>
        <item x="95"/>
        <item x="942"/>
        <item x="648"/>
        <item x="892"/>
        <item x="962"/>
        <item x="1179"/>
        <item x="569"/>
        <item x="593"/>
        <item x="819"/>
        <item x="1456"/>
        <item x="460"/>
        <item x="367"/>
        <item x="409"/>
        <item x="1340"/>
        <item x="492"/>
        <item x="307"/>
        <item x="89"/>
        <item x="1187"/>
        <item x="331"/>
        <item x="1352"/>
        <item x="98"/>
        <item x="168"/>
        <item x="1010"/>
        <item x="538"/>
        <item x="1155"/>
        <item x="320"/>
        <item x="1029"/>
        <item x="683"/>
        <item x="1406"/>
        <item x="180"/>
        <item x="228"/>
        <item x="1378"/>
        <item x="806"/>
        <item x="594"/>
        <item x="340"/>
        <item x="685"/>
        <item x="748"/>
        <item x="644"/>
        <item x="33"/>
        <item x="355"/>
        <item x="641"/>
        <item x="1437"/>
        <item x="1164"/>
        <item x="1366"/>
        <item x="991"/>
        <item x="1381"/>
        <item x="688"/>
        <item x="374"/>
        <item x="1392"/>
        <item x="905"/>
        <item x="481"/>
        <item x="1062"/>
        <item x="490"/>
        <item x="83"/>
        <item x="414"/>
        <item x="1473"/>
        <item x="285"/>
        <item x="148"/>
        <item x="573"/>
        <item x="1409"/>
        <item x="399"/>
        <item x="1425"/>
        <item x="824"/>
        <item x="582"/>
        <item x="1303"/>
        <item x="21"/>
        <item x="1028"/>
        <item x="1030"/>
        <item x="1279"/>
        <item x="1147"/>
        <item x="189"/>
        <item x="1440"/>
        <item x="1371"/>
        <item x="499"/>
        <item x="841"/>
        <item x="86"/>
        <item x="247"/>
        <item x="704"/>
        <item x="996"/>
        <item x="1491"/>
        <item x="1321"/>
        <item x="379"/>
        <item x="498"/>
        <item x="1038"/>
        <item x="1094"/>
        <item x="1142"/>
        <item x="41"/>
        <item x="145"/>
        <item x="406"/>
        <item x="1250"/>
        <item x="210"/>
        <item x="163"/>
        <item x="1000"/>
        <item x="198"/>
        <item x="1462"/>
        <item x="15"/>
        <item x="813"/>
        <item x="609"/>
        <item x="1454"/>
        <item x="142"/>
        <item x="1204"/>
        <item x="740"/>
        <item x="957"/>
        <item x="759"/>
        <item x="1387"/>
        <item x="1217"/>
        <item x="922"/>
        <item x="1365"/>
        <item x="50"/>
        <item x="199"/>
        <item x="907"/>
        <item x="447"/>
        <item x="1268"/>
        <item x="980"/>
        <item x="717"/>
        <item x="1156"/>
        <item x="349"/>
        <item x="327"/>
        <item x="591"/>
        <item x="811"/>
        <item x="1138"/>
        <item x="639"/>
        <item x="838"/>
        <item x="125"/>
        <item x="1124"/>
        <item x="821"/>
        <item x="423"/>
        <item x="224"/>
        <item x="472"/>
        <item x="244"/>
        <item x="1107"/>
        <item x="1016"/>
        <item x="7"/>
        <item x="213"/>
        <item x="1394"/>
        <item x="1304"/>
        <item x="363"/>
        <item x="960"/>
        <item x="373"/>
        <item x="746"/>
        <item x="784"/>
        <item x="344"/>
        <item x="530"/>
        <item x="741"/>
        <item x="616"/>
        <item x="1078"/>
        <item x="167"/>
        <item x="1337"/>
        <item x="232"/>
        <item x="752"/>
        <item x="1252"/>
        <item x="319"/>
        <item x="75"/>
        <item x="269"/>
        <item x="310"/>
        <item x="786"/>
        <item x="380"/>
        <item x="597"/>
        <item x="1144"/>
        <item x="880"/>
        <item x="780"/>
        <item x="1053"/>
        <item x="1374"/>
        <item x="128"/>
        <item x="875"/>
        <item x="30"/>
        <item x="1019"/>
        <item x="1103"/>
        <item x="999"/>
        <item x="236"/>
        <item x="403"/>
        <item x="1323"/>
        <item x="1417"/>
        <item x="756"/>
        <item x="93"/>
        <item x="548"/>
        <item x="292"/>
        <item x="223"/>
        <item x="1288"/>
        <item x="218"/>
        <item x="945"/>
        <item x="1298"/>
        <item x="72"/>
        <item x="1137"/>
        <item x="1108"/>
        <item x="44"/>
        <item x="694"/>
        <item x="1426"/>
        <item x="1145"/>
        <item x="20"/>
        <item x="272"/>
        <item x="202"/>
        <item x="1432"/>
        <item x="825"/>
        <item x="404"/>
        <item x="1397"/>
        <item x="1348"/>
        <item x="857"/>
        <item x="958"/>
        <item x="184"/>
        <item x="976"/>
        <item x="956"/>
        <item x="1202"/>
        <item x="981"/>
        <item x="1020"/>
        <item x="900"/>
        <item x="1429"/>
        <item x="690"/>
        <item x="1353"/>
        <item x="1243"/>
        <item x="882"/>
        <item x="535"/>
        <item x="1444"/>
        <item x="944"/>
        <item x="1360"/>
        <item x="1447"/>
        <item x="776"/>
        <item x="502"/>
        <item x="1241"/>
        <item x="615"/>
        <item x="724"/>
        <item x="1333"/>
        <item x="1467"/>
        <item x="794"/>
        <item x="650"/>
        <item x="618"/>
        <item x="264"/>
        <item x="1126"/>
        <item x="575"/>
        <item x="442"/>
        <item x="300"/>
        <item x="81"/>
        <item x="1270"/>
        <item x="105"/>
        <item x="73"/>
        <item x="1264"/>
        <item x="668"/>
        <item x="3"/>
        <item x="508"/>
        <item x="557"/>
        <item x="238"/>
        <item x="911"/>
        <item x="1132"/>
        <item x="162"/>
        <item x="1302"/>
        <item x="361"/>
        <item x="509"/>
        <item x="450"/>
        <item x="842"/>
        <item x="418"/>
        <item x="103"/>
        <item x="1113"/>
        <item x="22"/>
        <item x="433"/>
        <item x="553"/>
        <item x="1040"/>
        <item x="845"/>
        <item x="422"/>
        <item x="54"/>
        <item x="1140"/>
        <item x="1017"/>
        <item x="840"/>
        <item x="157"/>
        <item x="625"/>
        <item x="608"/>
        <item x="240"/>
        <item x="898"/>
        <item x="516"/>
        <item x="2"/>
        <item x="1035"/>
        <item x="104"/>
        <item x="536"/>
        <item x="308"/>
        <item x="156"/>
        <item x="1003"/>
        <item x="376"/>
        <item x="1272"/>
        <item x="79"/>
        <item x="181"/>
        <item x="296"/>
        <item x="491"/>
        <item x="1412"/>
        <item x="797"/>
        <item x="921"/>
        <item x="1058"/>
        <item x="769"/>
        <item x="10"/>
        <item x="45"/>
        <item x="586"/>
        <item x="705"/>
        <item x="311"/>
        <item x="1065"/>
        <item x="1398"/>
        <item x="1134"/>
        <item x="1356"/>
        <item x="605"/>
        <item x="539"/>
        <item x="985"/>
        <item x="303"/>
        <item x="1242"/>
        <item x="986"/>
        <item x="66"/>
        <item x="108"/>
        <item x="534"/>
        <item x="119"/>
        <item x="427"/>
        <item x="1074"/>
        <item x="1069"/>
        <item x="948"/>
        <item x="1193"/>
        <item x="1439"/>
        <item x="446"/>
        <item x="1172"/>
        <item x="1216"/>
        <item x="1231"/>
        <item x="995"/>
        <item x="551"/>
        <item x="707"/>
        <item x="1222"/>
        <item x="699"/>
        <item x="1474"/>
        <item x="1480"/>
        <item x="762"/>
        <item x="894"/>
        <item x="92"/>
        <item x="99"/>
        <item x="419"/>
        <item x="1457"/>
        <item x="1120"/>
        <item x="1419"/>
        <item x="1206"/>
        <item x="1434"/>
        <item x="760"/>
        <item x="835"/>
        <item x="1395"/>
        <item x="829"/>
        <item x="1393"/>
        <item x="1122"/>
        <item x="932"/>
        <item x="118"/>
        <item x="1453"/>
        <item x="221"/>
        <item x="906"/>
        <item x="144"/>
        <item x="653"/>
        <item x="471"/>
        <item x="755"/>
        <item x="1262"/>
        <item x="392"/>
        <item x="1180"/>
        <item x="1391"/>
        <item x="1369"/>
        <item x="358"/>
        <item x="562"/>
        <item x="1223"/>
        <item x="434"/>
        <item x="630"/>
        <item x="1278"/>
        <item x="377"/>
        <item x="1313"/>
        <item x="1427"/>
        <item x="649"/>
        <item x="1233"/>
        <item x="1072"/>
        <item x="627"/>
        <item x="26"/>
        <item x="428"/>
        <item x="935"/>
        <item x="1159"/>
        <item x="1076"/>
        <item x="323"/>
        <item x="1207"/>
        <item x="343"/>
        <item x="919"/>
        <item x="1404"/>
        <item x="514"/>
        <item x="1049"/>
        <item x="1373"/>
        <item x="177"/>
        <item x="1098"/>
        <item x="67"/>
        <item x="1024"/>
        <item x="382"/>
        <item x="820"/>
        <item x="1026"/>
        <item x="537"/>
        <item x="832"/>
        <item x="687"/>
        <item x="1483"/>
        <item x="541"/>
        <item x="888"/>
        <item x="1190"/>
        <item x="291"/>
        <item x="1073"/>
        <item x="686"/>
        <item x="444"/>
        <item x="1355"/>
        <item x="702"/>
        <item x="793"/>
        <item x="1229"/>
        <item x="520"/>
        <item x="132"/>
        <item x="63"/>
        <item x="771"/>
        <item x="1372"/>
        <item x="950"/>
        <item x="940"/>
        <item x="556"/>
        <item x="1307"/>
        <item x="1251"/>
        <item x="1184"/>
        <item x="432"/>
        <item x="480"/>
        <item x="679"/>
        <item x="408"/>
        <item x="877"/>
        <item x="133"/>
        <item x="973"/>
        <item x="200"/>
        <item x="846"/>
        <item x="23"/>
        <item x="916"/>
        <item x="372"/>
        <item x="1093"/>
        <item x="1236"/>
        <item x="77"/>
        <item x="387"/>
        <item x="1486"/>
        <item x="286"/>
        <item x="693"/>
        <item x="430"/>
        <item x="867"/>
        <item x="839"/>
        <item x="631"/>
        <item x="1442"/>
        <item x="243"/>
        <item x="896"/>
        <item x="1167"/>
        <item x="457"/>
        <item x="326"/>
        <item x="139"/>
        <item x="1311"/>
        <item x="1477"/>
        <item x="623"/>
        <item x="188"/>
        <item x="758"/>
        <item x="612"/>
        <item x="1286"/>
        <item x="182"/>
        <item x="1199"/>
        <item x="312"/>
        <item x="282"/>
        <item x="76"/>
        <item x="1415"/>
        <item x="1320"/>
        <item x="890"/>
        <item x="1411"/>
        <item x="1367"/>
        <item x="1210"/>
        <item x="1382"/>
        <item x="937"/>
        <item x="1166"/>
        <item x="1476"/>
        <item x="299"/>
        <item x="1226"/>
        <item x="714"/>
        <item x="869"/>
        <item x="804"/>
        <item x="515"/>
        <item x="135"/>
        <item x="732"/>
        <item x="507"/>
        <item x="1431"/>
        <item x="164"/>
        <item x="493"/>
        <item x="48"/>
        <item x="1106"/>
        <item x="664"/>
        <item x="1131"/>
        <item x="1261"/>
        <item x="526"/>
        <item x="928"/>
        <item x="378"/>
        <item x="729"/>
        <item x="482"/>
        <item x="137"/>
        <item x="276"/>
        <item x="1296"/>
        <item x="651"/>
        <item x="851"/>
        <item x="1478"/>
        <item x="386"/>
        <item x="1182"/>
        <item x="483"/>
        <item x="735"/>
        <item x="62"/>
        <item x="395"/>
        <item x="339"/>
        <item x="40"/>
        <item x="1433"/>
        <item x="1036"/>
        <item x="337"/>
        <item x="951"/>
        <item x="1384"/>
        <item x="1112"/>
        <item x="613"/>
        <item x="1389"/>
        <item x="476"/>
        <item x="478"/>
        <item x="993"/>
        <item x="805"/>
        <item x="332"/>
        <item x="1324"/>
        <item x="698"/>
        <item x="438"/>
        <item x="136"/>
        <item x="1186"/>
        <item x="968"/>
        <item x="0"/>
        <item x="116"/>
        <item x="733"/>
        <item x="866"/>
        <item x="876"/>
        <item x="357"/>
        <item x="1345"/>
        <item x="488"/>
        <item x="1092"/>
        <item x="1471"/>
        <item x="858"/>
        <item x="112"/>
        <item x="1368"/>
        <item x="443"/>
        <item x="754"/>
        <item x="234"/>
        <item x="744"/>
        <item x="1041"/>
        <item x="1475"/>
        <item x="927"/>
        <item x="718"/>
        <item x="1203"/>
        <item x="242"/>
        <item x="970"/>
        <item x="111"/>
        <item x="245"/>
        <item x="1282"/>
        <item x="146"/>
        <item x="24"/>
        <item x="777"/>
        <item x="51"/>
        <item x="953"/>
        <item x="1232"/>
        <item x="1418"/>
        <item x="106"/>
        <item x="715"/>
        <item x="1033"/>
        <item x="1080"/>
        <item x="431"/>
        <item x="397"/>
        <item x="626"/>
        <item x="107"/>
        <item x="1135"/>
        <item x="909"/>
        <item x="1105"/>
        <item x="266"/>
        <item x="305"/>
        <item x="57"/>
        <item x="316"/>
        <item x="1151"/>
        <item x="166"/>
        <item x="879"/>
        <item x="1421"/>
        <item x="785"/>
        <item x="314"/>
        <item x="94"/>
        <item x="154"/>
        <item x="1077"/>
        <item x="809"/>
        <item x="390"/>
        <item x="1082"/>
        <item x="988"/>
        <item x="577"/>
        <item x="1295"/>
        <item x="1327"/>
        <item x="1294"/>
        <item x="212"/>
        <item x="1246"/>
        <item x="1162"/>
        <item x="1472"/>
        <item x="165"/>
        <item x="799"/>
        <item x="681"/>
        <item x="1111"/>
        <item x="1332"/>
        <item x="53"/>
        <item x="815"/>
        <item x="632"/>
        <item x="727"/>
        <item x="169"/>
        <item x="549"/>
        <item x="971"/>
        <item x="920"/>
        <item x="1121"/>
        <item x="611"/>
        <item x="197"/>
        <item x="161"/>
        <item x="1037"/>
        <item x="1006"/>
        <item x="1338"/>
        <item x="874"/>
        <item x="1420"/>
        <item x="1100"/>
        <item x="362"/>
        <item x="872"/>
        <item x="974"/>
        <item x="1127"/>
        <item x="1118"/>
        <item x="216"/>
        <item x="1284"/>
        <item x="510"/>
        <item x="1008"/>
        <item x="328"/>
        <item x="35"/>
        <item x="473"/>
        <item x="29"/>
        <item x="201"/>
        <item x="97"/>
        <item x="110"/>
        <item x="25"/>
        <item x="761"/>
        <item x="1014"/>
        <item x="979"/>
        <item x="495"/>
        <item x="512"/>
        <item x="283"/>
        <item x="461"/>
        <item x="1490"/>
        <item x="271"/>
        <item x="1114"/>
        <item x="737"/>
        <item x="1328"/>
        <item x="17"/>
        <item x="862"/>
        <item x="87"/>
        <item x="151"/>
        <item x="1158"/>
        <item x="938"/>
        <item x="439"/>
        <item x="610"/>
        <item x="904"/>
        <item x="629"/>
        <item x="401"/>
        <item x="360"/>
        <item x="972"/>
        <item x="1174"/>
        <item x="1448"/>
        <item x="837"/>
        <item x="273"/>
        <item x="767"/>
        <item x="155"/>
        <item x="124"/>
        <item x="645"/>
        <item x="1428"/>
        <item x="578"/>
        <item x="455"/>
        <item x="1390"/>
        <item x="14"/>
        <item x="219"/>
        <item x="723"/>
        <item x="102"/>
        <item x="563"/>
        <item x="393"/>
        <item x="274"/>
        <item x="1269"/>
        <item x="774"/>
        <item x="12"/>
        <item x="394"/>
        <item x="1050"/>
        <item x="58"/>
        <item x="220"/>
        <item x="294"/>
        <item x="359"/>
        <item x="1070"/>
        <item x="203"/>
        <item x="952"/>
        <item x="672"/>
        <item x="113"/>
        <item x="1087"/>
        <item x="524"/>
        <item x="712"/>
        <item x="518"/>
        <item x="595"/>
        <item x="71"/>
        <item x="1266"/>
        <item x="115"/>
        <item x="426"/>
        <item x="1031"/>
        <item x="39"/>
        <item x="297"/>
        <item x="1088"/>
        <item x="52"/>
        <item x="1300"/>
        <item x="676"/>
        <item x="1443"/>
        <item x="462"/>
        <item x="670"/>
        <item x="1191"/>
        <item x="652"/>
        <item x="963"/>
        <item x="1079"/>
        <item x="191"/>
        <item x="885"/>
        <item x="637"/>
        <item x="1192"/>
        <item x="352"/>
        <item x="1377"/>
        <item x="1007"/>
        <item x="1292"/>
        <item x="1343"/>
        <item x="689"/>
        <item x="830"/>
        <item x="1487"/>
        <item x="117"/>
        <item x="1046"/>
        <item x="120"/>
        <item x="47"/>
        <item x="140"/>
        <item x="60"/>
        <item x="1257"/>
        <item x="1157"/>
        <item x="1305"/>
        <item x="997"/>
        <item x="479"/>
        <item x="398"/>
        <item x="56"/>
        <item x="527"/>
        <item x="259"/>
        <item x="330"/>
        <item x="1125"/>
        <item x="230"/>
        <item x="1064"/>
        <item x="1196"/>
        <item x="1370"/>
        <item x="965"/>
        <item x="261"/>
        <item x="1022"/>
        <item x="1063"/>
        <item x="375"/>
        <item x="1402"/>
        <item x="930"/>
        <item x="1201"/>
        <item x="451"/>
        <item x="790"/>
        <item x="901"/>
        <item x="19"/>
        <item x="810"/>
        <item x="1173"/>
        <item x="1253"/>
        <item x="1208"/>
        <item x="1375"/>
        <item x="38"/>
        <item x="706"/>
        <item x="532"/>
        <item x="696"/>
        <item x="1002"/>
        <item x="589"/>
        <item x="884"/>
        <item x="416"/>
        <item x="475"/>
        <item x="864"/>
        <item x="1249"/>
        <item x="847"/>
        <item x="1451"/>
        <item x="816"/>
        <item x="415"/>
        <item x="770"/>
        <item x="496"/>
        <item x="347"/>
        <item x="229"/>
        <item x="1149"/>
        <item x="1309"/>
        <item x="211"/>
        <item x="725"/>
        <item x="279"/>
        <item x="910"/>
        <item x="564"/>
        <item x="1317"/>
        <item x="598"/>
        <item x="452"/>
        <item x="256"/>
        <item x="570"/>
        <item x="812"/>
        <item x="961"/>
        <item x="27"/>
        <item x="346"/>
        <item x="1291"/>
        <item x="1259"/>
        <item x="445"/>
        <item x="1133"/>
        <item x="833"/>
        <item x="941"/>
        <item x="703"/>
        <item x="251"/>
        <item x="1171"/>
        <item x="822"/>
        <item x="1334"/>
        <item x="1239"/>
        <item x="1463"/>
        <item x="924"/>
        <item x="966"/>
        <item x="1237"/>
        <item x="262"/>
        <item x="506"/>
        <item x="675"/>
        <item x="82"/>
        <item x="1119"/>
        <item x="500"/>
        <item x="1293"/>
        <item x="592"/>
        <item x="325"/>
        <item x="1139"/>
        <item x="179"/>
        <item x="315"/>
        <item x="190"/>
        <item x="172"/>
        <item x="967"/>
        <item x="697"/>
        <item x="1277"/>
        <item x="1183"/>
        <item x="757"/>
        <item x="955"/>
        <item x="854"/>
        <item x="69"/>
        <item x="1441"/>
        <item x="559"/>
        <item x="400"/>
        <item x="1219"/>
        <item x="1085"/>
        <item x="1359"/>
        <item x="1197"/>
        <item x="977"/>
        <item x="576"/>
        <item t="min"/>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1495">
    <i>
      <x v="320"/>
    </i>
    <i>
      <x v="655"/>
    </i>
    <i>
      <x v="627"/>
    </i>
    <i>
      <x v="524"/>
    </i>
    <i>
      <x v="642"/>
    </i>
    <i>
      <x v="987"/>
    </i>
    <i>
      <x v="300"/>
    </i>
    <i>
      <x v="835"/>
    </i>
    <i>
      <x v="322"/>
    </i>
    <i>
      <x v="653"/>
    </i>
    <i>
      <x v="1121"/>
    </i>
    <i>
      <x v="1491"/>
    </i>
    <i>
      <x v="1136"/>
    </i>
    <i>
      <x v="121"/>
    </i>
    <i>
      <x v="1251"/>
    </i>
    <i>
      <x v="297"/>
    </i>
    <i>
      <x v="1315"/>
    </i>
    <i>
      <x v="383"/>
    </i>
    <i>
      <x v="676"/>
    </i>
    <i>
      <x v="305"/>
    </i>
    <i>
      <x v="725"/>
    </i>
    <i>
      <x v="837"/>
    </i>
    <i>
      <x v="972"/>
    </i>
    <i>
      <x v="727"/>
    </i>
    <i>
      <x v="674"/>
    </i>
    <i>
      <x v="226"/>
    </i>
    <i>
      <x v="428"/>
    </i>
    <i>
      <x v="1048"/>
    </i>
    <i>
      <x v="523"/>
    </i>
    <i>
      <x v="256"/>
    </i>
    <i>
      <x v="360"/>
    </i>
    <i>
      <x v="673"/>
    </i>
    <i>
      <x v="1216"/>
    </i>
    <i>
      <x v="664"/>
    </i>
    <i>
      <x v="321"/>
    </i>
    <i>
      <x v="347"/>
    </i>
    <i>
      <x v="1157"/>
    </i>
    <i>
      <x v="554"/>
    </i>
    <i>
      <x v="325"/>
    </i>
    <i>
      <x v="346"/>
    </i>
    <i>
      <x v="551"/>
    </i>
    <i>
      <x v="357"/>
    </i>
    <i>
      <x v="319"/>
    </i>
    <i>
      <x v="254"/>
    </i>
    <i>
      <x v="299"/>
    </i>
    <i>
      <x v="298"/>
    </i>
    <i>
      <x v="617"/>
    </i>
    <i>
      <x v="985"/>
    </i>
    <i>
      <x v="687"/>
    </i>
    <i>
      <x v="310"/>
    </i>
    <i>
      <x v="651"/>
    </i>
    <i>
      <x v="683"/>
    </i>
    <i>
      <x v="726"/>
    </i>
    <i>
      <x v="897"/>
    </i>
    <i>
      <x v="699"/>
    </i>
    <i>
      <x v="997"/>
    </i>
    <i>
      <x v="533"/>
    </i>
    <i>
      <x v="1137"/>
    </i>
    <i>
      <x v="796"/>
    </i>
    <i>
      <x v="1156"/>
    </i>
    <i>
      <x v="1259"/>
    </i>
    <i>
      <x v="306"/>
    </i>
    <i>
      <x v="616"/>
    </i>
    <i>
      <x v="1182"/>
    </i>
    <i>
      <x v="1088"/>
    </i>
    <i>
      <x v="311"/>
    </i>
    <i>
      <x v="1009"/>
    </i>
    <i>
      <x v="986"/>
    </i>
    <i>
      <x v="601"/>
    </i>
    <i>
      <x v="596"/>
    </i>
    <i>
      <x v="1122"/>
    </i>
    <i>
      <x v="258"/>
    </i>
    <i>
      <x v="689"/>
    </i>
    <i>
      <x v="602"/>
    </i>
    <i>
      <x v="139"/>
    </i>
    <i>
      <x v="794"/>
    </i>
    <i>
      <x v="1258"/>
    </i>
    <i>
      <x v="652"/>
    </i>
    <i>
      <x v="890"/>
    </i>
    <i>
      <x v="1273"/>
    </i>
    <i>
      <x v="521"/>
    </i>
    <i>
      <x v="669"/>
    </i>
    <i>
      <x v="427"/>
    </i>
    <i>
      <x v="570"/>
    </i>
    <i>
      <x v="1058"/>
    </i>
    <i>
      <x v="791"/>
    </i>
    <i>
      <x v="996"/>
    </i>
    <i>
      <x v="28"/>
    </i>
    <i>
      <x v="307"/>
    </i>
    <i>
      <x v="1235"/>
    </i>
    <i>
      <x v="1141"/>
    </i>
    <i>
      <x v="336"/>
    </i>
    <i>
      <x v="1045"/>
    </i>
    <i>
      <x v="83"/>
    </i>
    <i>
      <x v="530"/>
    </i>
    <i>
      <x v="992"/>
    </i>
    <i>
      <x v="1120"/>
    </i>
    <i>
      <x v="323"/>
    </i>
    <i>
      <x v="556"/>
    </i>
    <i>
      <x v="552"/>
    </i>
    <i>
      <x v="1256"/>
    </i>
    <i>
      <x v="1132"/>
    </i>
    <i>
      <x v="769"/>
    </i>
    <i>
      <x v="1218"/>
    </i>
    <i>
      <x v="1126"/>
    </i>
    <i>
      <x v="1164"/>
    </i>
    <i>
      <x v="431"/>
    </i>
    <i>
      <x v="302"/>
    </i>
    <i>
      <x v="964"/>
    </i>
    <i>
      <x v="903"/>
    </i>
    <i>
      <x v="743"/>
    </i>
    <i>
      <x v="261"/>
    </i>
    <i>
      <x v="1253"/>
    </i>
    <i>
      <x v="587"/>
    </i>
    <i>
      <x v="679"/>
    </i>
    <i>
      <x v="138"/>
    </i>
    <i>
      <x v="1039"/>
    </i>
    <i>
      <x v="345"/>
    </i>
    <i>
      <x v="665"/>
    </i>
    <i>
      <x v="682"/>
    </i>
    <i>
      <x v="690"/>
    </i>
    <i>
      <x v="1110"/>
    </i>
    <i>
      <x v="1015"/>
    </i>
    <i>
      <x v="810"/>
    </i>
    <i>
      <x v="614"/>
    </i>
    <i>
      <x v="12"/>
    </i>
    <i>
      <x v="140"/>
    </i>
    <i>
      <x v="597"/>
    </i>
    <i>
      <x v="338"/>
    </i>
    <i>
      <x v="1302"/>
    </i>
    <i>
      <x v="701"/>
    </i>
    <i>
      <x v="792"/>
    </i>
    <i>
      <x v="671"/>
    </i>
    <i>
      <x v="1166"/>
    </i>
    <i>
      <x v="430"/>
    </i>
    <i>
      <x v="255"/>
    </i>
    <i>
      <x v="785"/>
    </i>
    <i>
      <x v="529"/>
    </i>
    <i>
      <x v="600"/>
    </i>
    <i>
      <x v="851"/>
    </i>
    <i>
      <x v="344"/>
    </i>
    <i>
      <x v="1181"/>
    </i>
    <i>
      <x v="891"/>
    </i>
    <i>
      <x v="764"/>
    </i>
    <i>
      <x v="342"/>
    </i>
    <i>
      <x v="630"/>
    </i>
    <i>
      <x v="1131"/>
    </i>
    <i>
      <x v="1082"/>
    </i>
    <i>
      <x v="262"/>
    </i>
    <i>
      <x v="811"/>
    </i>
    <i>
      <x v="1060"/>
    </i>
    <i>
      <x v="1250"/>
    </i>
    <i>
      <x v="595"/>
    </i>
    <i>
      <x v="23"/>
    </i>
    <i>
      <x v="779"/>
    </i>
    <i>
      <x v="900"/>
    </i>
    <i>
      <x v="415"/>
    </i>
    <i>
      <x v="780"/>
    </i>
    <i>
      <x v="786"/>
    </i>
    <i>
      <x v="589"/>
    </i>
    <i>
      <x v="1174"/>
    </i>
    <i>
      <x v="686"/>
    </i>
    <i>
      <x v="350"/>
    </i>
    <i>
      <x v="277"/>
    </i>
    <i>
      <x v="1238"/>
    </i>
    <i>
      <x v="510"/>
    </i>
    <i>
      <x v="593"/>
    </i>
    <i>
      <x v="253"/>
    </i>
    <i>
      <x v="1061"/>
    </i>
    <i>
      <x v="971"/>
    </i>
    <i>
      <x v="609"/>
    </i>
    <i>
      <x v="762"/>
    </i>
    <i>
      <x v="965"/>
    </i>
    <i>
      <x v="688"/>
    </i>
    <i>
      <x v="1257"/>
    </i>
    <i>
      <x v="324"/>
    </i>
    <i>
      <x v="519"/>
    </i>
    <i>
      <x v="386"/>
    </i>
    <i>
      <x v="718"/>
    </i>
    <i>
      <x v="955"/>
    </i>
    <i>
      <x v="85"/>
    </i>
    <i>
      <x v="693"/>
    </i>
    <i>
      <x v="127"/>
    </i>
    <i>
      <x v="700"/>
    </i>
    <i>
      <x v="603"/>
    </i>
    <i>
      <x v="607"/>
    </i>
    <i>
      <x v="625"/>
    </i>
    <i>
      <x v="742"/>
    </i>
    <i>
      <x v="844"/>
    </i>
    <i>
      <x v="710"/>
    </i>
    <i>
      <x v="14"/>
    </i>
    <i>
      <x v="818"/>
    </i>
    <i>
      <x v="24"/>
    </i>
    <i>
      <x v="983"/>
    </i>
    <i>
      <x v="1384"/>
    </i>
    <i>
      <x v="886"/>
    </i>
    <i>
      <x v="1062"/>
    </i>
    <i>
      <x v="1299"/>
    </i>
    <i>
      <x v="988"/>
    </i>
    <i>
      <x v="619"/>
    </i>
    <i>
      <x v="1140"/>
    </i>
    <i>
      <x v="954"/>
    </i>
    <i>
      <x v="1231"/>
    </i>
    <i>
      <x v="691"/>
    </i>
    <i>
      <x v="1069"/>
    </i>
    <i>
      <x v="1237"/>
    </i>
    <i>
      <x v="1042"/>
    </i>
    <i>
      <x v="956"/>
    </i>
    <i>
      <x v="120"/>
    </i>
    <i>
      <x v="1186"/>
    </i>
    <i>
      <x v="538"/>
    </i>
    <i>
      <x v="736"/>
    </i>
    <i>
      <x v="894"/>
    </i>
    <i>
      <x v="1359"/>
    </i>
    <i>
      <x v="555"/>
    </i>
    <i>
      <x v="1040"/>
    </i>
    <i>
      <x v="1119"/>
    </i>
    <i>
      <x v="606"/>
    </i>
    <i>
      <x v="843"/>
    </i>
    <i>
      <x v="761"/>
    </i>
    <i>
      <x v="122"/>
    </i>
    <i>
      <x v="813"/>
    </i>
    <i>
      <x v="1146"/>
    </i>
    <i>
      <x v="141"/>
    </i>
    <i>
      <x v="816"/>
    </i>
    <i>
      <x v="832"/>
    </i>
    <i>
      <x v="229"/>
    </i>
    <i>
      <x v="126"/>
    </i>
    <i>
      <x v="995"/>
    </i>
    <i>
      <x v="611"/>
    </i>
    <i>
      <x v="620"/>
    </i>
    <i>
      <x v="613"/>
    </i>
    <i>
      <x v="801"/>
    </i>
    <i>
      <x v="831"/>
    </i>
    <i>
      <x v="434"/>
    </i>
    <i>
      <x v="822"/>
    </i>
    <i>
      <x v="773"/>
    </i>
    <i>
      <x v="957"/>
    </i>
    <i>
      <x v="1248"/>
    </i>
    <i>
      <x v="537"/>
    </i>
    <i>
      <x v="405"/>
    </i>
    <i>
      <x v="612"/>
    </i>
    <i>
      <x v="905"/>
    </i>
    <i>
      <x v="1277"/>
    </i>
    <i>
      <x v="1160"/>
    </i>
    <i>
      <x v="1404"/>
    </i>
    <i>
      <x v="771"/>
    </i>
    <i>
      <x v="93"/>
    </i>
    <i>
      <x v="280"/>
    </i>
    <i>
      <x v="234"/>
    </i>
    <i>
      <x v="828"/>
    </i>
    <i>
      <x v="528"/>
    </i>
    <i>
      <x v="1206"/>
    </i>
    <i>
      <x v="670"/>
    </i>
    <i>
      <x v="604"/>
    </i>
    <i>
      <x v="246"/>
    </i>
    <i>
      <x v="1016"/>
    </i>
    <i>
      <x v="1274"/>
    </i>
    <i>
      <x v="335"/>
    </i>
    <i>
      <x v="1090"/>
    </i>
    <i>
      <x v="1163"/>
    </i>
    <i>
      <x v="958"/>
    </i>
    <i>
      <x v="615"/>
    </i>
    <i>
      <x v="289"/>
    </i>
    <i>
      <x v="904"/>
    </i>
    <i>
      <x v="809"/>
    </i>
    <i>
      <x v="814"/>
    </i>
    <i>
      <x v="130"/>
    </i>
    <i>
      <x v="668"/>
    </i>
    <i>
      <x v="698"/>
    </i>
    <i>
      <x v="1138"/>
    </i>
    <i>
      <x v="1490"/>
    </i>
    <i>
      <x v="827"/>
    </i>
    <i>
      <x v="610"/>
    </i>
    <i>
      <x v="605"/>
    </i>
    <i>
      <x v="1207"/>
    </i>
    <i>
      <x v="1219"/>
    </i>
    <i>
      <x v="959"/>
    </i>
    <i>
      <x v="522"/>
    </i>
    <i>
      <x v="1184"/>
    </i>
    <i>
      <x v="1128"/>
    </i>
    <i>
      <x v="1059"/>
    </i>
    <i>
      <x v="439"/>
    </i>
    <i>
      <x v="1043"/>
    </i>
    <i>
      <x v="1296"/>
    </i>
    <i>
      <x v="702"/>
    </i>
    <i>
      <x v="618"/>
    </i>
    <i>
      <x v="145"/>
    </i>
    <i>
      <x v="716"/>
    </i>
    <i>
      <x v="677"/>
    </i>
    <i>
      <x v="638"/>
    </i>
    <i>
      <x v="889"/>
    </i>
    <i>
      <x v="354"/>
    </i>
    <i>
      <x v="728"/>
    </i>
    <i>
      <x v="486"/>
    </i>
    <i>
      <x v="738"/>
    </i>
    <i>
      <x v="230"/>
    </i>
    <i>
      <x v="1038"/>
    </i>
    <i>
      <x v="135"/>
    </i>
    <i>
      <x v="621"/>
    </i>
    <i>
      <x v="1134"/>
    </i>
    <i>
      <x v="1086"/>
    </i>
    <i>
      <x v="516"/>
    </i>
    <i>
      <x v="577"/>
    </i>
    <i>
      <x v="1383"/>
    </i>
    <i>
      <x v="1162"/>
    </i>
    <i>
      <x v="680"/>
    </i>
    <i>
      <x v="1314"/>
    </i>
    <i>
      <x v="1003"/>
    </i>
    <i>
      <x v="1198"/>
    </i>
    <i>
      <x v="968"/>
    </i>
    <i>
      <x v="236"/>
    </i>
    <i>
      <x v="1336"/>
    </i>
    <i>
      <x v="720"/>
    </i>
    <i>
      <x v="1349"/>
    </i>
    <i>
      <x v="1139"/>
    </i>
    <i>
      <x v="1399"/>
    </i>
    <i>
      <x v="313"/>
    </i>
    <i>
      <x v="1158"/>
    </i>
    <i>
      <x v="1357"/>
    </i>
    <i>
      <x v="724"/>
    </i>
    <i>
      <x v="750"/>
    </i>
    <i>
      <x v="1283"/>
    </i>
    <i>
      <x v="1149"/>
    </i>
    <i>
      <x v="1220"/>
    </i>
    <i>
      <x v="975"/>
    </i>
    <i>
      <x v="707"/>
    </i>
    <i>
      <x v="1303"/>
    </i>
    <i>
      <x v="1228"/>
    </i>
    <i>
      <x v="933"/>
    </i>
    <i>
      <x v="737"/>
    </i>
    <i>
      <x v="257"/>
    </i>
    <i>
      <x v="1301"/>
    </i>
    <i>
      <x v="474"/>
    </i>
    <i>
      <x v="1192"/>
    </i>
    <i>
      <x v="717"/>
    </i>
    <i>
      <x v="740"/>
    </i>
    <i>
      <x v="733"/>
    </i>
    <i>
      <x v="224"/>
    </i>
    <i>
      <x v="1051"/>
    </i>
    <i>
      <x v="1161"/>
    </i>
    <i>
      <x v="706"/>
    </i>
    <i>
      <x v="1282"/>
    </i>
    <i>
      <x v="628"/>
    </i>
    <i>
      <x v="744"/>
    </i>
    <i>
      <x v="1091"/>
    </i>
    <i>
      <x v="1068"/>
    </i>
    <i>
      <x v="1354"/>
    </i>
    <i>
      <x v="825"/>
    </i>
    <i>
      <x v="1056"/>
    </i>
    <i>
      <x v="1057"/>
    </i>
    <i>
      <x v="341"/>
    </i>
    <i>
      <x v="370"/>
    </i>
    <i>
      <x v="581"/>
    </i>
    <i>
      <x v="772"/>
    </i>
    <i>
      <x v="876"/>
    </i>
    <i>
      <x v="507"/>
    </i>
    <i>
      <x v="1195"/>
    </i>
    <i>
      <x v="704"/>
    </i>
    <i>
      <x v="506"/>
    </i>
    <i>
      <x v="512"/>
    </i>
    <i>
      <x v="407"/>
    </i>
    <i>
      <x v="317"/>
    </i>
    <i>
      <x v="544"/>
    </i>
    <i>
      <x v="1347"/>
    </i>
    <i>
      <x v="337"/>
    </i>
    <i>
      <x v="1408"/>
    </i>
    <i>
      <x v="654"/>
    </i>
    <i>
      <x v="812"/>
    </i>
    <i>
      <x v="966"/>
    </i>
    <i>
      <x v="1442"/>
    </i>
    <i>
      <x v="1419"/>
    </i>
    <i>
      <x v="629"/>
    </i>
    <i>
      <x v="973"/>
    </i>
    <i>
      <x v="789"/>
    </i>
    <i>
      <x v="409"/>
    </i>
    <i>
      <x v="571"/>
    </i>
    <i>
      <x v="1092"/>
    </i>
    <i>
      <x v="632"/>
    </i>
    <i>
      <x v="348"/>
    </i>
    <i>
      <x v="775"/>
    </i>
    <i>
      <x v="805"/>
    </i>
    <i>
      <x v="539"/>
    </i>
    <i>
      <x v="150"/>
    </i>
    <i>
      <x v="10"/>
    </i>
    <i>
      <x v="279"/>
    </i>
    <i>
      <x v="108"/>
    </i>
    <i>
      <x v="885"/>
    </i>
    <i>
      <x v="590"/>
    </i>
    <i>
      <x v="408"/>
    </i>
    <i>
      <x v="495"/>
    </i>
    <i>
      <x v="1011"/>
    </i>
    <i>
      <x v="815"/>
    </i>
    <i>
      <x v="553"/>
    </i>
    <i>
      <x v="1375"/>
    </i>
    <i>
      <x v="1014"/>
    </i>
    <i>
      <x v="7"/>
    </i>
    <i>
      <x v="969"/>
    </i>
    <i>
      <x v="681"/>
    </i>
    <i>
      <x v="349"/>
    </i>
    <i>
      <x v="1298"/>
    </i>
    <i>
      <x v="599"/>
    </i>
    <i>
      <x v="1135"/>
    </i>
    <i>
      <x v="799"/>
    </i>
    <i>
      <x v="871"/>
    </i>
    <i>
      <x v="892"/>
    </i>
    <i>
      <x v="1325"/>
    </i>
    <i>
      <x v="1352"/>
    </i>
    <i>
      <x v="526"/>
    </i>
    <i>
      <x v="1107"/>
    </i>
    <i>
      <x v="1361"/>
    </i>
    <i>
      <x v="583"/>
    </i>
    <i>
      <x v="1486"/>
    </i>
    <i>
      <x v="1443"/>
    </i>
    <i>
      <x v="441"/>
    </i>
    <i>
      <x v="864"/>
    </i>
    <i>
      <x v="1332"/>
    </i>
    <i>
      <x v="1017"/>
    </i>
    <i>
      <x v="836"/>
    </i>
    <i>
      <x v="1002"/>
    </i>
    <i>
      <x v="884"/>
    </i>
    <i>
      <x v="841"/>
    </i>
    <i>
      <x v="142"/>
    </i>
    <i>
      <x v="473"/>
    </i>
    <i>
      <x v="233"/>
    </i>
    <i>
      <x v="517"/>
    </i>
    <i>
      <x v="1380"/>
    </i>
    <i>
      <x v="1114"/>
    </i>
    <i>
      <x v="260"/>
    </i>
    <i>
      <x v="748"/>
    </i>
    <i>
      <x v="359"/>
    </i>
    <i>
      <x v="703"/>
    </i>
    <i>
      <x v="647"/>
    </i>
    <i>
      <x v="339"/>
    </i>
    <i>
      <x v="531"/>
    </i>
    <i>
      <x v="566"/>
    </i>
    <i>
      <x v="874"/>
    </i>
    <i>
      <x v="1377"/>
    </i>
    <i>
      <x v="572"/>
    </i>
    <i>
      <x v="1148"/>
    </i>
    <i>
      <x v="569"/>
    </i>
    <i>
      <x v="475"/>
    </i>
    <i>
      <x v="1261"/>
    </i>
    <i>
      <x v="830"/>
    </i>
    <i>
      <x v="1047"/>
    </i>
    <i>
      <x v="991"/>
    </i>
    <i>
      <x v="476"/>
    </i>
    <i>
      <x v="576"/>
    </i>
    <i>
      <x v="1144"/>
    </i>
    <i>
      <x v="358"/>
    </i>
    <i>
      <x v="694"/>
    </i>
    <i>
      <x v="1381"/>
    </i>
    <i>
      <x v="970"/>
    </i>
    <i>
      <x v="1013"/>
    </i>
    <i>
      <x v="896"/>
    </i>
    <i>
      <x v="845"/>
    </i>
    <i>
      <x v="656"/>
    </i>
    <i>
      <x v="318"/>
    </i>
    <i>
      <x v="666"/>
    </i>
    <i>
      <x v="418"/>
    </i>
    <i>
      <x v="639"/>
    </i>
    <i>
      <x v="998"/>
    </i>
    <i>
      <x v="989"/>
    </i>
    <i>
      <x v="532"/>
    </i>
    <i>
      <x v="1199"/>
    </i>
    <i>
      <x v="1191"/>
    </i>
    <i>
      <x v="952"/>
    </i>
    <i>
      <x v="131"/>
    </i>
    <i>
      <x v="882"/>
    </i>
    <i>
      <x v="797"/>
    </i>
    <i>
      <x v="829"/>
    </i>
    <i>
      <x v="842"/>
    </i>
    <i>
      <x v="806"/>
    </i>
    <i>
      <x v="1405"/>
    </i>
    <i>
      <x v="412"/>
    </i>
    <i>
      <x v="398"/>
    </i>
    <i>
      <x v="491"/>
    </i>
    <i>
      <x v="1167"/>
    </i>
    <i>
      <x v="136"/>
    </i>
    <i>
      <x v="353"/>
    </i>
    <i>
      <x v="378"/>
    </i>
    <i>
      <x v="1109"/>
    </i>
    <i>
      <x v="578"/>
    </i>
    <i>
      <x v="626"/>
    </i>
    <i>
      <x v="685"/>
    </i>
    <i>
      <x v="1240"/>
    </i>
    <i>
      <x v="223"/>
    </i>
    <i>
      <x v="821"/>
    </i>
    <i>
      <x v="1374"/>
    </i>
    <i>
      <x v="1376"/>
    </i>
    <i>
      <x v="518"/>
    </i>
    <i>
      <x v="887"/>
    </i>
    <i>
      <x v="374"/>
    </i>
    <i>
      <x v="193"/>
    </i>
    <i>
      <x v="1435"/>
    </i>
    <i>
      <x v="663"/>
    </i>
    <i>
      <x v="453"/>
    </i>
    <i>
      <x v="411"/>
    </i>
    <i>
      <x v="1125"/>
    </i>
    <i>
      <x v="1239"/>
    </i>
    <i>
      <x v="1031"/>
    </i>
    <i>
      <x v="343"/>
    </i>
    <i>
      <x v="534"/>
    </i>
    <i>
      <x v="1165"/>
    </i>
    <i>
      <x v="308"/>
    </i>
    <i>
      <x v="456"/>
    </i>
    <i>
      <x v="667"/>
    </i>
    <i>
      <x v="899"/>
    </i>
    <i>
      <x v="143"/>
    </i>
    <i>
      <x v="1010"/>
    </i>
    <i>
      <x v="1037"/>
    </i>
    <i>
      <x v="1333"/>
    </i>
    <i>
      <x v="749"/>
    </i>
    <i>
      <x v="1133"/>
    </i>
    <i>
      <x v="709"/>
    </i>
    <i>
      <x v="1196"/>
    </i>
    <i>
      <x v="898"/>
    </i>
    <i>
      <x v="316"/>
    </i>
    <i>
      <x v="423"/>
    </i>
    <i>
      <x v="1249"/>
    </i>
    <i>
      <x v="435"/>
    </i>
    <i>
      <x v="723"/>
    </i>
    <i>
      <x v="228"/>
    </i>
    <i>
      <x v="212"/>
    </i>
    <i>
      <x v="18"/>
    </i>
    <i>
      <x v="675"/>
    </i>
    <i>
      <x v="1268"/>
    </i>
    <i>
      <x v="292"/>
    </i>
    <i>
      <x v="351"/>
    </i>
    <i>
      <x v="1150"/>
    </i>
    <i>
      <x v="804"/>
    </i>
    <i>
      <x v="1382"/>
    </i>
    <i>
      <x v="640"/>
    </i>
    <i>
      <x v="1281"/>
    </i>
    <i>
      <x v="1271"/>
    </i>
    <i>
      <x v="730"/>
    </i>
    <i>
      <x v="1246"/>
    </i>
    <i>
      <x v="635"/>
    </i>
    <i>
      <x v="672"/>
    </i>
    <i>
      <x v="974"/>
    </i>
    <i>
      <x v="235"/>
    </i>
    <i>
      <x v="287"/>
    </i>
    <i>
      <x v="735"/>
    </i>
    <i>
      <x v="1127"/>
    </i>
    <i>
      <x v="714"/>
    </i>
    <i>
      <x v="356"/>
    </i>
    <i>
      <x v="454"/>
    </i>
    <i>
      <x v="508"/>
    </i>
    <i>
      <x v="238"/>
    </i>
    <i>
      <x v="1004"/>
    </i>
    <i>
      <x v="269"/>
    </i>
    <i>
      <x v="1402"/>
    </i>
    <i>
      <x v="573"/>
    </i>
    <i>
      <x v="1212"/>
    </i>
    <i>
      <x v="406"/>
    </i>
    <i>
      <x v="999"/>
    </i>
    <i>
      <x v="375"/>
    </i>
    <i>
      <x v="371"/>
    </i>
    <i>
      <x v="1254"/>
    </i>
    <i>
      <x v="1026"/>
    </i>
    <i>
      <x v="834"/>
    </i>
    <i>
      <x v="1170"/>
    </i>
    <i>
      <x v="1168"/>
    </i>
    <i>
      <x v="1379"/>
    </i>
    <i>
      <x v="766"/>
    </i>
    <i>
      <x v="1000"/>
    </i>
    <i>
      <x v="1403"/>
    </i>
    <i>
      <x v="103"/>
    </i>
    <i>
      <x v="295"/>
    </i>
    <i>
      <x v="455"/>
    </i>
    <i>
      <x v="1072"/>
    </i>
    <i>
      <x v="1368"/>
    </i>
    <i>
      <x v="1390"/>
    </i>
    <i>
      <x v="824"/>
    </i>
    <i>
      <x v="623"/>
    </i>
    <i>
      <x v="1044"/>
    </i>
    <i>
      <x v="774"/>
    </i>
    <i>
      <x v="340"/>
    </i>
    <i>
      <x v="514"/>
    </i>
    <i>
      <x v="826"/>
    </i>
    <i>
      <x v="352"/>
    </i>
    <i>
      <x v="157"/>
    </i>
    <i>
      <x v="1351"/>
    </i>
    <i>
      <x v="634"/>
    </i>
    <i>
      <x v="52"/>
    </i>
    <i>
      <x v="361"/>
    </i>
    <i>
      <x v="355"/>
    </i>
    <i>
      <x v="134"/>
    </i>
    <i>
      <x v="1111"/>
    </i>
    <i>
      <x v="557"/>
    </i>
    <i>
      <x v="451"/>
    </i>
    <i>
      <x v="13"/>
    </i>
    <i>
      <x v="1358"/>
    </i>
    <i>
      <x v="467"/>
    </i>
    <i>
      <x v="1310"/>
    </i>
    <i>
      <x v="536"/>
    </i>
    <i>
      <x v="901"/>
    </i>
    <i>
      <x v="457"/>
    </i>
    <i>
      <x v="608"/>
    </i>
    <i>
      <x v="645"/>
    </i>
    <i>
      <x v="893"/>
    </i>
    <i>
      <x v="770"/>
    </i>
    <i>
      <x v="1071"/>
    </i>
    <i>
      <x v="479"/>
    </i>
    <i>
      <x v="392"/>
    </i>
    <i>
      <x v="1083"/>
    </i>
    <i>
      <x v="480"/>
    </i>
    <i>
      <x v="458"/>
    </i>
    <i>
      <x v="117"/>
    </i>
    <i>
      <x v="776"/>
    </i>
    <i>
      <x v="705"/>
    </i>
    <i>
      <x v="678"/>
    </i>
    <i>
      <x v="657"/>
    </i>
    <i>
      <x v="248"/>
    </i>
    <i>
      <x v="9"/>
    </i>
    <i>
      <x v="1400"/>
    </i>
    <i>
      <x v="888"/>
    </i>
    <i>
      <x v="711"/>
    </i>
    <i>
      <x v="763"/>
    </i>
    <i>
      <x v="27"/>
    </i>
    <i>
      <x v="648"/>
    </i>
    <i>
      <x v="513"/>
    </i>
    <i>
      <x v="53"/>
    </i>
    <i>
      <x v="1099"/>
    </i>
    <i>
      <x v="404"/>
    </i>
    <i>
      <x v="1398"/>
    </i>
    <i>
      <x v="1018"/>
    </i>
    <i>
      <x v="1176"/>
    </i>
    <i>
      <x v="244"/>
    </i>
    <i>
      <x v="715"/>
    </i>
    <i>
      <x v="373"/>
    </i>
    <i>
      <x v="984"/>
    </i>
    <i>
      <x v="823"/>
    </i>
    <i>
      <x v="1007"/>
    </i>
    <i>
      <x v="1147"/>
    </i>
    <i>
      <x v="501"/>
    </i>
    <i>
      <x v="527"/>
    </i>
    <i>
      <x v="379"/>
    </i>
    <i>
      <x v="1241"/>
    </i>
    <i>
      <x v="1142"/>
    </i>
    <i>
      <x v="1027"/>
    </i>
    <i>
      <x v="251"/>
    </i>
    <i>
      <x v="883"/>
    </i>
    <i>
      <x v="1098"/>
    </i>
    <i>
      <x v="104"/>
    </i>
    <i>
      <x v="817"/>
    </i>
    <i>
      <x v="1429"/>
    </i>
    <i>
      <x v="1331"/>
    </i>
    <i>
      <x v="568"/>
    </i>
    <i>
      <x v="97"/>
    </i>
    <i>
      <x v="1194"/>
    </i>
    <i>
      <x v="468"/>
    </i>
    <i>
      <x v="290"/>
    </i>
    <i>
      <x v="133"/>
    </i>
    <i>
      <x v="960"/>
    </i>
    <i>
      <x v="993"/>
    </i>
    <i>
      <x v="808"/>
    </i>
    <i>
      <x v="1252"/>
    </i>
    <i>
      <x v="450"/>
    </i>
    <i>
      <x v="509"/>
    </i>
    <i>
      <x v="641"/>
    </i>
    <i>
      <x v="692"/>
    </i>
    <i>
      <x v="231"/>
    </i>
    <i>
      <x v="293"/>
    </i>
    <i>
      <x v="1089"/>
    </i>
    <i>
      <x v="1087"/>
    </i>
    <i>
      <x v="1362"/>
    </i>
    <i>
      <x v="781"/>
    </i>
    <i>
      <x v="942"/>
    </i>
    <i>
      <x v="31"/>
    </i>
    <i>
      <x v="756"/>
    </i>
    <i>
      <x v="1475"/>
    </i>
    <i>
      <x v="239"/>
    </i>
    <i>
      <x v="1284"/>
    </i>
    <i>
      <x v="65"/>
    </i>
    <i>
      <x v="800"/>
    </i>
    <i>
      <x v="1050"/>
    </i>
    <i>
      <x v="1311"/>
    </i>
    <i>
      <x v="452"/>
    </i>
    <i>
      <x v="1033"/>
    </i>
    <i>
      <x v="496"/>
    </i>
    <i>
      <x v="94"/>
    </i>
    <i>
      <x v="1221"/>
    </i>
    <i>
      <x v="494"/>
    </i>
    <i>
      <x v="35"/>
    </i>
    <i>
      <x v="497"/>
    </i>
    <i>
      <x v="483"/>
    </i>
    <i>
      <x v="990"/>
    </i>
    <i>
      <x v="1117"/>
    </i>
    <i>
      <x v="488"/>
    </i>
    <i>
      <x v="218"/>
    </i>
    <i>
      <x v="863"/>
    </i>
    <i>
      <x v="485"/>
    </i>
    <i>
      <x v="633"/>
    </i>
    <i>
      <x v="511"/>
    </i>
    <i>
      <x v="1366"/>
    </i>
    <i>
      <x v="840"/>
    </i>
    <i>
      <x v="1269"/>
    </i>
    <i>
      <x v="1406"/>
    </i>
    <i>
      <x v="598"/>
    </i>
    <i>
      <x v="872"/>
    </i>
    <i>
      <x v="1159"/>
    </i>
    <i>
      <x v="582"/>
    </i>
    <i>
      <x v="765"/>
    </i>
    <i>
      <x v="259"/>
    </i>
    <i>
      <x v="102"/>
    </i>
    <i>
      <x v="326"/>
    </i>
    <i>
      <x v="273"/>
    </i>
    <i>
      <x v="417"/>
    </i>
    <i>
      <x v="1041"/>
    </i>
    <i>
      <x v="1124"/>
    </i>
    <i>
      <x v="708"/>
    </i>
    <i>
      <x v="237"/>
    </i>
    <i>
      <x v="232"/>
    </i>
    <i>
      <x v="1413"/>
    </i>
    <i>
      <x v="546"/>
    </i>
    <i>
      <x v="333"/>
    </i>
    <i>
      <x v="729"/>
    </i>
    <i>
      <x v="1093"/>
    </i>
    <i>
      <x v="148"/>
    </i>
    <i>
      <x v="60"/>
    </i>
    <i>
      <x v="1476"/>
    </i>
    <i>
      <x v="283"/>
    </i>
    <i>
      <x v="1155"/>
    </i>
    <i>
      <x v="1320"/>
    </i>
    <i>
      <x v="327"/>
    </i>
    <i>
      <x v="1242"/>
    </i>
    <i>
      <x v="1275"/>
    </i>
    <i>
      <x v="1247"/>
    </i>
    <i>
      <x v="852"/>
    </i>
    <i>
      <x v="414"/>
    </i>
    <i>
      <x v="684"/>
    </i>
    <i>
      <x v="586"/>
    </i>
    <i>
      <x v="895"/>
    </i>
    <i>
      <x v="504"/>
    </i>
    <i>
      <x v="172"/>
    </i>
    <i>
      <x v="1185"/>
    </i>
    <i>
      <x v="410"/>
    </i>
    <i>
      <x v="624"/>
    </i>
    <i>
      <x v="722"/>
    </i>
    <i>
      <x v="846"/>
    </i>
    <i>
      <x v="294"/>
    </i>
    <i>
      <x v="1123"/>
    </i>
    <i>
      <x v="1024"/>
    </i>
    <i>
      <x v="542"/>
    </i>
    <i>
      <x v="51"/>
    </i>
    <i>
      <x v="1342"/>
    </i>
    <i>
      <x v="1217"/>
    </i>
    <i>
      <x v="875"/>
    </i>
    <i>
      <x v="1012"/>
    </i>
    <i>
      <x v="242"/>
    </i>
    <i>
      <x v="11"/>
    </i>
    <i>
      <x v="312"/>
    </i>
    <i>
      <x v="746"/>
    </i>
    <i>
      <x v="1036"/>
    </i>
    <i>
      <x v="938"/>
    </i>
    <i>
      <x v="105"/>
    </i>
    <i>
      <x v="463"/>
    </i>
    <i>
      <x v="782"/>
    </i>
    <i>
      <x v="422"/>
    </i>
    <i>
      <x v="1360"/>
    </i>
    <i>
      <x v="393"/>
    </i>
    <i>
      <x v="288"/>
    </i>
    <i>
      <x v="252"/>
    </i>
    <i>
      <x v="362"/>
    </i>
    <i>
      <x v="17"/>
    </i>
    <i>
      <x v="1020"/>
    </i>
    <i>
      <x v="580"/>
    </i>
    <i>
      <x v="745"/>
    </i>
    <i>
      <x v="1446"/>
    </i>
    <i>
      <x v="755"/>
    </i>
    <i>
      <x v="403"/>
    </i>
    <i>
      <x v="128"/>
    </i>
    <i>
      <x v="659"/>
    </i>
    <i>
      <x v="73"/>
    </i>
    <i>
      <x v="1396"/>
    </i>
    <i>
      <x v="1022"/>
    </i>
    <i>
      <x v="881"/>
    </i>
    <i>
      <x v="129"/>
    </i>
    <i>
      <x v="1178"/>
    </i>
    <i>
      <x v="777"/>
    </i>
    <i>
      <x v="850"/>
    </i>
    <i>
      <x v="1243"/>
    </i>
    <i>
      <x v="19"/>
    </i>
    <i>
      <x v="1177"/>
    </i>
    <i>
      <x v="1130"/>
    </i>
    <i>
      <x v="1346"/>
    </i>
    <i>
      <x v="1263"/>
    </i>
    <i>
      <x v="967"/>
    </i>
    <i>
      <x v="584"/>
    </i>
    <i>
      <x v="16"/>
    </i>
    <i>
      <x v="1100"/>
    </i>
    <i>
      <x v="1395"/>
    </i>
    <i>
      <x v="868"/>
    </i>
    <i>
      <x v="803"/>
    </i>
    <i>
      <x v="222"/>
    </i>
    <i>
      <x v="783"/>
    </i>
    <i>
      <x v="660"/>
    </i>
    <i>
      <x v="721"/>
    </i>
    <i>
      <x v="40"/>
    </i>
    <i>
      <x v="649"/>
    </i>
    <i>
      <x v="741"/>
    </i>
    <i>
      <x v="482"/>
    </i>
    <i>
      <x v="646"/>
    </i>
    <i>
      <x v="1485"/>
    </i>
    <i>
      <x v="1319"/>
    </i>
    <i>
      <x v="490"/>
    </i>
    <i>
      <x v="1363"/>
    </i>
    <i>
      <x v="585"/>
    </i>
    <i>
      <x v="562"/>
    </i>
    <i>
      <x v="1309"/>
    </i>
    <i>
      <x v="66"/>
    </i>
    <i>
      <x v="1372"/>
    </i>
    <i>
      <x v="250"/>
    </i>
    <i>
      <x v="401"/>
    </i>
    <i>
      <x v="377"/>
    </i>
    <i>
      <x v="525"/>
    </i>
    <i>
      <x v="1295"/>
    </i>
    <i>
      <x v="795"/>
    </i>
    <i>
      <x v="8"/>
    </i>
    <i>
      <x v="304"/>
    </i>
    <i>
      <x v="1211"/>
    </i>
    <i>
      <x v="917"/>
    </i>
    <i>
      <x v="1145"/>
    </i>
    <i>
      <x v="1113"/>
    </i>
    <i>
      <x v="696"/>
    </i>
    <i>
      <x v="187"/>
    </i>
    <i>
      <x v="1378"/>
    </i>
    <i>
      <x v="778"/>
    </i>
    <i>
      <x v="432"/>
    </i>
    <i>
      <x v="768"/>
    </i>
    <i>
      <x v="291"/>
    </i>
    <i>
      <x v="2"/>
    </i>
    <i>
      <x v="1437"/>
    </i>
    <i>
      <x v="4"/>
    </i>
    <i>
      <x v="315"/>
    </i>
    <i>
      <x v="1350"/>
    </i>
    <i>
      <x v="1313"/>
    </i>
    <i>
      <x v="1001"/>
    </i>
    <i>
      <x v="1304"/>
    </i>
    <i>
      <x v="487"/>
    </i>
    <i>
      <x v="1215"/>
    </i>
    <i>
      <x v="1005"/>
    </i>
    <i>
      <x v="1203"/>
    </i>
    <i>
      <x v="807"/>
    </i>
    <i>
      <x v="1171"/>
    </i>
    <i>
      <x v="112"/>
    </i>
    <i>
      <x v="1425"/>
    </i>
    <i>
      <x v="247"/>
    </i>
    <i>
      <x v="1108"/>
    </i>
    <i>
      <x v="1035"/>
    </i>
    <i>
      <x v="540"/>
    </i>
    <i>
      <x v="1096"/>
    </i>
    <i>
      <x v="400"/>
    </i>
    <i>
      <x v="368"/>
    </i>
    <i>
      <x v="1397"/>
    </i>
    <i>
      <x v="994"/>
    </i>
    <i>
      <x v="125"/>
    </i>
    <i>
      <x v="211"/>
    </i>
    <i>
      <x v="848"/>
    </i>
    <i>
      <x v="861"/>
    </i>
    <i>
      <x v="1410"/>
    </i>
    <i>
      <x v="1197"/>
    </i>
    <i>
      <x v="1343"/>
    </i>
    <i>
      <x v="1330"/>
    </i>
    <i>
      <x v="1466"/>
    </i>
    <i>
      <x v="214"/>
    </i>
    <i>
      <x v="712"/>
    </i>
    <i>
      <x v="1488"/>
    </i>
    <i>
      <x v="241"/>
    </i>
    <i>
      <x v="575"/>
    </i>
    <i>
      <x v="46"/>
    </i>
    <i>
      <x v="870"/>
    </i>
    <i>
      <x v="1028"/>
    </i>
    <i>
      <x v="1370"/>
    </i>
    <i>
      <x v="1427"/>
    </i>
    <i>
      <x v="20"/>
    </i>
    <i>
      <x v="41"/>
    </i>
    <i>
      <x v="465"/>
    </i>
    <i>
      <x v="1226"/>
    </i>
    <i>
      <x v="394"/>
    </i>
    <i>
      <x v="873"/>
    </i>
    <i>
      <x v="1440"/>
    </i>
    <i>
      <x v="820"/>
    </i>
    <i>
      <x v="758"/>
    </i>
    <i>
      <x v="72"/>
    </i>
    <i>
      <x v="1327"/>
    </i>
    <i>
      <x v="466"/>
    </i>
    <i>
      <x v="661"/>
    </i>
    <i>
      <x v="1063"/>
    </i>
    <i>
      <x v="245"/>
    </i>
    <i>
      <x v="1471"/>
    </i>
    <i>
      <x v="1455"/>
    </i>
    <i>
      <x v="1407"/>
    </i>
    <i>
      <x v="944"/>
    </i>
    <i>
      <x v="563"/>
    </i>
    <i>
      <x v="499"/>
    </i>
    <i>
      <x v="1279"/>
    </i>
    <i>
      <x v="637"/>
    </i>
    <i>
      <x v="963"/>
    </i>
    <i>
      <x v="163"/>
    </i>
    <i>
      <x v="176"/>
    </i>
    <i>
      <x v="1392"/>
    </i>
    <i>
      <x v="853"/>
    </i>
    <i>
      <x v="1234"/>
    </i>
    <i>
      <x v="26"/>
    </i>
    <i>
      <x v="1008"/>
    </i>
    <i>
      <x v="200"/>
    </i>
    <i>
      <x v="391"/>
    </i>
    <i>
      <x v="592"/>
    </i>
    <i>
      <x v="197"/>
    </i>
    <i>
      <x v="161"/>
    </i>
    <i>
      <x v="146"/>
    </i>
    <i>
      <x v="175"/>
    </i>
    <i>
      <x v="137"/>
    </i>
    <i>
      <x v="1356"/>
    </i>
    <i>
      <x v="1297"/>
    </i>
    <i>
      <x v="951"/>
    </i>
    <i>
      <x v="1095"/>
    </i>
    <i>
      <x v="249"/>
    </i>
    <i>
      <x v="363"/>
    </i>
    <i>
      <x v="759"/>
    </i>
    <i>
      <x v="208"/>
    </i>
    <i>
      <x v="498"/>
    </i>
    <i>
      <x v="1338"/>
    </i>
    <i>
      <x v="558"/>
    </i>
    <i>
      <x v="1200"/>
    </i>
    <i>
      <x v="1293"/>
    </i>
    <i>
      <x v="464"/>
    </i>
    <i>
      <x v="314"/>
    </i>
    <i>
      <x v="243"/>
    </i>
    <i>
      <x v="1335"/>
    </i>
    <i>
      <x v="413"/>
    </i>
    <i>
      <x v="1046"/>
    </i>
    <i>
      <x v="328"/>
    </i>
    <i>
      <x v="1393"/>
    </i>
    <i>
      <x v="862"/>
    </i>
    <i>
      <x v="867"/>
    </i>
    <i>
      <x v="203"/>
    </i>
    <i>
      <x v="838"/>
    </i>
    <i>
      <x v="489"/>
    </i>
    <i>
      <x v="471"/>
    </i>
    <i>
      <x v="1433"/>
    </i>
    <i>
      <x v="503"/>
    </i>
    <i>
      <x v="309"/>
    </i>
    <i>
      <x v="1229"/>
    </i>
    <i>
      <x v="1201"/>
    </i>
    <i>
      <x v="1179"/>
    </i>
    <i>
      <x v="520"/>
    </i>
    <i>
      <x v="1478"/>
    </i>
    <i>
      <x v="1414"/>
    </i>
    <i>
      <x v="977"/>
    </i>
    <i>
      <x v="284"/>
    </i>
    <i>
      <x v="567"/>
    </i>
    <i>
      <x v="118"/>
    </i>
    <i>
      <x v="1210"/>
    </i>
    <i>
      <x v="1077"/>
    </i>
    <i>
      <x v="44"/>
    </i>
    <i>
      <x v="81"/>
    </i>
    <i>
      <x v="1032"/>
    </i>
    <i>
      <x v="541"/>
    </i>
    <i>
      <x v="1188"/>
    </i>
    <i>
      <x v="447"/>
    </i>
    <i>
      <x v="636"/>
    </i>
    <i>
      <x v="1"/>
    </i>
    <i>
      <x v="390"/>
    </i>
    <i>
      <x v="89"/>
    </i>
    <i>
      <x v="1481"/>
    </i>
    <i>
      <x v="1180"/>
    </i>
    <i>
      <x v="1412"/>
    </i>
    <i>
      <x v="395"/>
    </i>
    <i>
      <x v="119"/>
    </i>
    <i>
      <x v="588"/>
    </i>
    <i>
      <x v="55"/>
    </i>
    <i>
      <x v="658"/>
    </i>
    <i>
      <x v="36"/>
    </i>
    <i>
      <x v="364"/>
    </i>
    <i>
      <x v="760"/>
    </i>
    <i>
      <x v="878"/>
    </i>
    <i>
      <x v="565"/>
    </i>
    <i>
      <x v="173"/>
    </i>
    <i>
      <x v="1447"/>
    </i>
    <i>
      <x v="1454"/>
    </i>
    <i>
      <x v="1307"/>
    </i>
    <i>
      <x v="1456"/>
    </i>
    <i>
      <x v="819"/>
    </i>
    <i>
      <x v="1337"/>
    </i>
    <i>
      <x v="205"/>
    </i>
    <i>
      <x v="535"/>
    </i>
    <i>
      <x v="1434"/>
    </i>
    <i>
      <x v="1329"/>
    </i>
    <i>
      <x v="80"/>
    </i>
    <i>
      <x v="152"/>
    </i>
    <i>
      <x v="1021"/>
    </i>
    <i>
      <x v="21"/>
    </i>
    <i>
      <x v="69"/>
    </i>
    <i>
      <x v="56"/>
    </i>
    <i>
      <x v="500"/>
    </i>
    <i>
      <x v="82"/>
    </i>
    <i>
      <x v="515"/>
    </i>
    <i>
      <x v="225"/>
    </i>
    <i>
      <x v="1328"/>
    </i>
    <i>
      <x v="1291"/>
    </i>
    <i>
      <x v="732"/>
    </i>
    <i>
      <x v="90"/>
    </i>
    <i>
      <x v="1104"/>
    </i>
    <i>
      <x v="1070"/>
    </i>
    <i>
      <x v="62"/>
    </i>
    <i>
      <x v="1052"/>
    </i>
    <i>
      <x v="790"/>
    </i>
    <i>
      <x v="1230"/>
    </i>
    <i>
      <x v="151"/>
    </i>
    <i>
      <x v="1094"/>
    </i>
    <i>
      <x v="950"/>
    </i>
    <i>
      <x v="1172"/>
    </i>
    <i>
      <x v="880"/>
    </i>
    <i>
      <x v="77"/>
    </i>
    <i>
      <x v="1344"/>
    </i>
    <i>
      <x v="462"/>
    </i>
    <i>
      <x v="111"/>
    </i>
    <i>
      <x v="1222"/>
    </i>
    <i>
      <x v="1097"/>
    </i>
    <i>
      <x v="857"/>
    </i>
    <i>
      <x v="22"/>
    </i>
    <i>
      <x v="98"/>
    </i>
    <i>
      <x v="184"/>
    </i>
    <i>
      <x v="385"/>
    </i>
    <i>
      <x v="1385"/>
    </i>
    <i>
      <x v="1458"/>
    </i>
    <i>
      <x v="1473"/>
    </i>
    <i>
      <x v="42"/>
    </i>
    <i>
      <x v="192"/>
    </i>
    <i>
      <x v="879"/>
    </i>
    <i>
      <x v="1276"/>
    </i>
    <i>
      <x v="32"/>
    </i>
    <i>
      <x v="1205"/>
    </i>
    <i>
      <x v="856"/>
    </i>
    <i>
      <x v="854"/>
    </i>
    <i>
      <x v="189"/>
    </i>
    <i>
      <x v="445"/>
    </i>
    <i>
      <x v="1444"/>
    </i>
    <i>
      <x v="63"/>
    </i>
    <i>
      <x v="402"/>
    </i>
    <i>
      <x v="924"/>
    </i>
    <i>
      <x v="1066"/>
    </i>
    <i>
      <x v="472"/>
    </i>
    <i>
      <x v="419"/>
    </i>
    <i>
      <x v="622"/>
    </i>
    <i>
      <x v="1079"/>
    </i>
    <i>
      <x v="116"/>
    </i>
    <i>
      <x v="433"/>
    </i>
    <i>
      <x v="1355"/>
    </i>
    <i>
      <x v="1287"/>
    </i>
    <i>
      <x v="1430"/>
    </i>
    <i>
      <x v="1065"/>
    </i>
    <i>
      <x v="461"/>
    </i>
    <i>
      <x v="114"/>
    </i>
    <i>
      <x v="282"/>
    </i>
    <i>
      <x v="123"/>
    </i>
    <i>
      <x v="1244"/>
    </i>
    <i>
      <x v="132"/>
    </i>
    <i>
      <x v="1292"/>
    </i>
    <i>
      <x v="877"/>
    </i>
    <i>
      <x v="1225"/>
    </i>
    <i>
      <x v="1421"/>
    </i>
    <i>
      <x v="561"/>
    </i>
    <i>
      <x v="751"/>
    </i>
    <i>
      <x v="1463"/>
    </i>
    <i>
      <x v="1409"/>
    </i>
    <i>
      <x v="662"/>
    </i>
    <i>
      <x v="747"/>
    </i>
    <i>
      <x v="153"/>
    </i>
    <i>
      <x v="1224"/>
    </i>
    <i>
      <x v="923"/>
    </i>
    <i>
      <x v="798"/>
    </i>
    <i>
      <x v="449"/>
    </i>
    <i>
      <x v="962"/>
    </i>
    <i>
      <x v="160"/>
    </i>
    <i>
      <x v="1129"/>
    </i>
    <i>
      <x v="382"/>
    </i>
    <i>
      <x v="1278"/>
    </i>
    <i>
      <x v="1255"/>
    </i>
    <i>
      <x v="543"/>
    </i>
    <i>
      <x v="424"/>
    </i>
    <i>
      <x v="296"/>
    </i>
    <i>
      <x v="1449"/>
    </i>
    <i>
      <x v="909"/>
    </i>
    <i>
      <x v="1484"/>
    </i>
    <i>
      <x v="190"/>
    </i>
    <i>
      <x v="713"/>
    </i>
    <i>
      <x v="202"/>
    </i>
    <i>
      <x v="1340"/>
    </i>
    <i>
      <x v="154"/>
    </i>
    <i>
      <x v="948"/>
    </i>
    <i>
      <x v="915"/>
    </i>
    <i>
      <x v="1064"/>
    </i>
    <i>
      <x v="787"/>
    </i>
    <i>
      <x v="70"/>
    </i>
    <i>
      <x v="1080"/>
    </i>
    <i>
      <x v="1074"/>
    </i>
    <i>
      <x v="84"/>
    </i>
    <i>
      <x v="1470"/>
    </i>
    <i>
      <x v="1479"/>
    </i>
    <i>
      <x v="492"/>
    </i>
    <i>
      <x v="695"/>
    </i>
    <i>
      <x v="75"/>
    </i>
    <i>
      <x v="61"/>
    </i>
    <i>
      <x v="88"/>
    </i>
    <i>
      <x v="281"/>
    </i>
    <i>
      <x v="1401"/>
    </i>
    <i>
      <x v="171"/>
    </i>
    <i>
      <x v="181"/>
    </i>
    <i>
      <x v="396"/>
    </i>
    <i>
      <x v="1208"/>
    </i>
    <i>
      <x v="278"/>
    </i>
    <i>
      <x v="264"/>
    </i>
    <i>
      <x v="217"/>
    </i>
    <i>
      <x v="1213"/>
    </i>
    <i>
      <x v="276"/>
    </i>
    <i>
      <x v="979"/>
    </i>
    <i>
      <x v="1459"/>
    </i>
    <i>
      <x v="1432"/>
    </i>
    <i>
      <x v="1345"/>
    </i>
    <i>
      <x v="767"/>
    </i>
    <i>
      <x v="1394"/>
    </i>
    <i>
      <x v="594"/>
    </i>
    <i>
      <x v="1339"/>
    </i>
    <i>
      <x v="574"/>
    </i>
    <i>
      <x v="115"/>
    </i>
    <i>
      <x v="59"/>
    </i>
    <i>
      <x v="927"/>
    </i>
    <i>
      <x v="650"/>
    </i>
    <i>
      <x v="1426"/>
    </i>
    <i>
      <x v="1441"/>
    </i>
    <i>
      <x v="1006"/>
    </i>
    <i>
      <x v="1151"/>
    </i>
    <i>
      <x v="48"/>
    </i>
    <i>
      <x v="78"/>
    </i>
    <i>
      <x v="15"/>
    </i>
    <i>
      <x v="1487"/>
    </i>
    <i>
      <x v="1034"/>
    </i>
    <i>
      <x v="981"/>
    </i>
    <i>
      <x v="869"/>
    </i>
    <i>
      <x v="947"/>
    </i>
    <i>
      <x v="1461"/>
    </i>
    <i>
      <x v="1480"/>
    </i>
    <i>
      <x v="1445"/>
    </i>
    <i>
      <x v="1453"/>
    </i>
    <i>
      <x v="1424"/>
    </i>
    <i>
      <x v="1472"/>
    </i>
    <i>
      <x v="1469"/>
    </i>
    <i>
      <x v="265"/>
    </i>
    <i>
      <x v="931"/>
    </i>
    <i>
      <x v="1270"/>
    </i>
    <i>
      <x v="387"/>
    </i>
    <i>
      <x v="757"/>
    </i>
    <i>
      <x v="859"/>
    </i>
    <i>
      <x v="918"/>
    </i>
    <i>
      <x v="147"/>
    </i>
    <i>
      <x v="96"/>
    </i>
    <i>
      <x v="167"/>
    </i>
    <i>
      <x v="443"/>
    </i>
    <i>
      <x v="144"/>
    </i>
    <i>
      <x v="865"/>
    </i>
    <i>
      <x v="1460"/>
    </i>
    <i>
      <x v="1468"/>
    </i>
    <i>
      <x v="86"/>
    </i>
    <i>
      <x v="365"/>
    </i>
    <i>
      <x v="1169"/>
    </i>
    <i>
      <x v="802"/>
    </i>
    <i>
      <x v="752"/>
    </i>
    <i>
      <x v="1367"/>
    </i>
    <i>
      <x v="477"/>
    </i>
    <i>
      <x v="1364"/>
    </i>
    <i>
      <x v="1415"/>
    </i>
    <i>
      <x v="1420"/>
    </i>
    <i>
      <x v="303"/>
    </i>
    <i>
      <x v="1049"/>
    </i>
    <i>
      <x v="1075"/>
    </i>
    <i>
      <x v="1371"/>
    </i>
    <i>
      <x v="1076"/>
    </i>
    <i>
      <x v="99"/>
    </i>
    <i>
      <x v="436"/>
    </i>
    <i>
      <x v="39"/>
    </i>
    <i>
      <x v="446"/>
    </i>
    <i>
      <x v="564"/>
    </i>
    <i>
      <x v="940"/>
    </i>
    <i>
      <x v="158"/>
    </i>
    <i>
      <x v="330"/>
    </i>
    <i>
      <x v="149"/>
    </i>
    <i>
      <x v="1418"/>
    </i>
    <i>
      <x v="263"/>
    </i>
    <i>
      <x v="76"/>
    </i>
    <i>
      <x v="961"/>
    </i>
    <i>
      <x v="166"/>
    </i>
    <i>
      <x v="1054"/>
    </i>
    <i>
      <x v="420"/>
    </i>
    <i>
      <x v="1306"/>
    </i>
    <i>
      <x v="1081"/>
    </i>
    <i>
      <x v="1073"/>
    </i>
    <i>
      <x v="64"/>
    </i>
    <i>
      <x v="71"/>
    </i>
    <i>
      <x v="266"/>
    </i>
    <i>
      <x v="384"/>
    </i>
    <i>
      <x v="216"/>
    </i>
    <i>
      <x v="1493"/>
    </i>
    <i>
      <x v="935"/>
    </i>
    <i>
      <x v="95"/>
    </i>
    <i>
      <x v="1202"/>
    </i>
    <i>
      <x v="1115"/>
    </i>
    <i>
      <x v="332"/>
    </i>
    <i>
      <x v="388"/>
    </i>
    <i>
      <x v="285"/>
    </i>
    <i>
      <x v="1477"/>
    </i>
    <i>
      <x v="1474"/>
    </i>
    <i>
      <x v="1431"/>
    </i>
    <i>
      <x v="1462"/>
    </i>
    <i>
      <x v="376"/>
    </i>
    <i>
      <x v="188"/>
    </i>
    <i>
      <x v="1193"/>
    </i>
    <i>
      <x v="916"/>
    </i>
    <i>
      <x v="329"/>
    </i>
    <i>
      <x v="206"/>
    </i>
    <i>
      <x v="331"/>
    </i>
    <i>
      <x v="240"/>
    </i>
    <i>
      <x v="932"/>
    </i>
    <i>
      <x v="429"/>
    </i>
    <i>
      <x v="1214"/>
    </i>
    <i>
      <x v="156"/>
    </i>
    <i>
      <x v="754"/>
    </i>
    <i>
      <x v="470"/>
    </i>
    <i>
      <x v="1322"/>
    </i>
    <i>
      <x v="1373"/>
    </i>
    <i>
      <x v="1055"/>
    </i>
    <i>
      <x v="941"/>
    </i>
    <i>
      <x v="54"/>
    </i>
    <i>
      <x v="45"/>
    </i>
    <i>
      <x v="113"/>
    </i>
    <i>
      <x v="448"/>
    </i>
    <i>
      <x v="1305"/>
    </i>
    <i>
      <x v="866"/>
    </i>
    <i>
      <x v="1386"/>
    </i>
    <i>
      <x v="1422"/>
    </i>
    <i>
      <x v="930"/>
    </i>
    <i>
      <x v="547"/>
    </i>
    <i>
      <x v="1175"/>
    </i>
    <i>
      <x v="1341"/>
    </i>
    <i>
      <x v="426"/>
    </i>
    <i>
      <x v="100"/>
    </i>
    <i>
      <x v="697"/>
    </i>
    <i>
      <x v="936"/>
    </i>
    <i>
      <x v="1067"/>
    </i>
    <i>
      <x v="793"/>
    </i>
    <i>
      <x v="1389"/>
    </i>
    <i>
      <x v="908"/>
    </i>
    <i>
      <x v="1232"/>
    </i>
    <i>
      <x v="162"/>
    </i>
    <i>
      <x v="946"/>
    </i>
    <i>
      <x v="1103"/>
    </i>
    <i>
      <x v="213"/>
    </i>
    <i>
      <x v="1116"/>
    </i>
    <i>
      <x v="1267"/>
    </i>
    <i>
      <x v="858"/>
    </i>
    <i>
      <x v="389"/>
    </i>
    <i>
      <x v="502"/>
    </i>
    <i>
      <x v="478"/>
    </i>
    <i>
      <x v="168"/>
    </i>
    <i>
      <x v="943"/>
    </i>
    <i>
      <x v="1209"/>
    </i>
    <i>
      <x v="731"/>
    </i>
    <i>
      <x v="3"/>
    </i>
    <i>
      <x v="1143"/>
    </i>
    <i>
      <x v="1112"/>
    </i>
    <i>
      <x v="1019"/>
    </i>
    <i>
      <x v="1023"/>
    </i>
    <i>
      <x v="1321"/>
    </i>
    <i>
      <x v="67"/>
    </i>
    <i>
      <x v="380"/>
    </i>
    <i>
      <x v="169"/>
    </i>
    <i>
      <x v="902"/>
    </i>
    <i>
      <x v="484"/>
    </i>
    <i>
      <x v="1266"/>
    </i>
    <i>
      <x v="788"/>
    </i>
    <i>
      <x v="38"/>
    </i>
    <i>
      <x v="559"/>
    </i>
    <i>
      <x v="1436"/>
    </i>
    <i>
      <x v="210"/>
    </i>
    <i>
      <x v="79"/>
    </i>
    <i>
      <x v="1326"/>
    </i>
    <i>
      <x v="1053"/>
    </i>
    <i>
      <x v="550"/>
    </i>
    <i>
      <x v="560"/>
    </i>
    <i>
      <x v="219"/>
    </i>
    <i>
      <x v="1318"/>
    </i>
    <i>
      <x v="209"/>
    </i>
    <i>
      <x v="1334"/>
    </i>
    <i>
      <x v="397"/>
    </i>
    <i>
      <x v="442"/>
    </i>
    <i>
      <x v="1280"/>
    </i>
    <i>
      <x v="1388"/>
    </i>
    <i>
      <x v="833"/>
    </i>
    <i>
      <x v="1353"/>
    </i>
    <i>
      <x v="643"/>
    </i>
    <i>
      <x v="1365"/>
    </i>
    <i>
      <x v="1101"/>
    </i>
    <i>
      <x v="549"/>
    </i>
    <i>
      <x v="286"/>
    </i>
    <i>
      <x v="919"/>
    </i>
    <i>
      <x v="37"/>
    </i>
    <i>
      <x v="1316"/>
    </i>
    <i>
      <x v="399"/>
    </i>
    <i>
      <x v="369"/>
    </i>
    <i>
      <x v="1452"/>
    </i>
    <i>
      <x v="1457"/>
    </i>
    <i>
      <x v="1465"/>
    </i>
    <i>
      <x v="1423"/>
    </i>
    <i>
      <x v="1467"/>
    </i>
    <i>
      <x v="459"/>
    </i>
    <i>
      <x v="381"/>
    </i>
    <i>
      <x v="204"/>
    </i>
    <i>
      <x v="1236"/>
    </i>
    <i>
      <x v="1265"/>
    </i>
    <i>
      <x v="1153"/>
    </i>
    <i>
      <x v="444"/>
    </i>
    <i>
      <x v="1189"/>
    </i>
    <i>
      <x v="912"/>
    </i>
    <i>
      <x v="437"/>
    </i>
    <i>
      <x v="159"/>
    </i>
    <i>
      <x v="268"/>
    </i>
    <i>
      <x v="913"/>
    </i>
    <i>
      <x v="201"/>
    </i>
    <i>
      <x v="1290"/>
    </i>
    <i>
      <x v="43"/>
    </i>
    <i>
      <x v="1492"/>
    </i>
    <i>
      <x v="366"/>
    </i>
    <i>
      <x v="1078"/>
    </i>
    <i>
      <x v="1324"/>
    </i>
    <i>
      <x v="980"/>
    </i>
    <i>
      <x v="1264"/>
    </i>
    <i>
      <x v="1183"/>
    </i>
    <i>
      <x v="493"/>
    </i>
    <i>
      <x v="199"/>
    </i>
    <i>
      <x v="847"/>
    </i>
    <i>
      <x v="68"/>
    </i>
    <i>
      <x v="267"/>
    </i>
    <i>
      <x v="1391"/>
    </i>
    <i>
      <x v="939"/>
    </i>
    <i>
      <x v="914"/>
    </i>
    <i>
      <x v="929"/>
    </i>
    <i>
      <x v="57"/>
    </i>
    <i>
      <x v="177"/>
    </i>
    <i>
      <x v="1272"/>
    </i>
    <i>
      <x v="928"/>
    </i>
    <i>
      <x v="1152"/>
    </i>
    <i>
      <x v="1204"/>
    </i>
    <i>
      <x v="1289"/>
    </i>
    <i>
      <x v="1245"/>
    </i>
    <i>
      <x v="911"/>
    </i>
    <i>
      <x v="1190"/>
    </i>
    <i>
      <x v="1312"/>
    </i>
    <i>
      <x v="855"/>
    </i>
    <i>
      <x v="460"/>
    </i>
    <i>
      <x v="849"/>
    </i>
    <i>
      <x v="1233"/>
    </i>
    <i>
      <x v="438"/>
    </i>
    <i>
      <x v="185"/>
    </i>
    <i>
      <x v="1102"/>
    </i>
    <i>
      <x v="1285"/>
    </i>
    <i>
      <x v="179"/>
    </i>
    <i>
      <x v="186"/>
    </i>
    <i>
      <x v="1300"/>
    </i>
    <i>
      <x v="215"/>
    </i>
    <i>
      <x v="207"/>
    </i>
    <i>
      <x v="25"/>
    </i>
    <i>
      <x v="106"/>
    </i>
    <i>
      <x v="334"/>
    </i>
    <i>
      <x v="50"/>
    </i>
    <i>
      <x v="195"/>
    </i>
    <i>
      <x v="1260"/>
    </i>
    <i>
      <x v="271"/>
    </i>
    <i>
      <x v="101"/>
    </i>
    <i>
      <x v="1417"/>
    </i>
    <i>
      <x v="174"/>
    </i>
    <i>
      <x v="198"/>
    </i>
    <i>
      <x v="926"/>
    </i>
    <i>
      <x v="734"/>
    </i>
    <i>
      <x v="945"/>
    </i>
    <i>
      <x v="91"/>
    </i>
    <i>
      <x v="49"/>
    </i>
    <i>
      <x v="1439"/>
    </i>
    <i>
      <x v="1448"/>
    </i>
    <i>
      <x v="1451"/>
    </i>
    <i>
      <x v="631"/>
    </i>
    <i>
      <x v="220"/>
    </i>
    <i>
      <x v="1030"/>
    </i>
    <i>
      <x v="753"/>
    </i>
    <i>
      <x v="1489"/>
    </i>
    <i>
      <x v="978"/>
    </i>
    <i>
      <x v="58"/>
    </i>
    <i>
      <x v="953"/>
    </i>
    <i>
      <x v="579"/>
    </i>
    <i>
      <x v="1387"/>
    </i>
    <i>
      <x v="922"/>
    </i>
    <i>
      <x v="1084"/>
    </i>
    <i>
      <x v="469"/>
    </i>
    <i>
      <x v="275"/>
    </i>
    <i>
      <x v="92"/>
    </i>
    <i>
      <x v="1262"/>
    </i>
    <i>
      <x v="1294"/>
    </i>
    <i>
      <x v="164"/>
    </i>
    <i>
      <x v="196"/>
    </i>
    <i>
      <x v="925"/>
    </i>
    <i>
      <x v="1173"/>
    </i>
    <i>
      <x v="1118"/>
    </i>
    <i>
      <x v="110"/>
    </i>
    <i>
      <x v="272"/>
    </i>
    <i>
      <x v="30"/>
    </i>
    <i>
      <x v="1428"/>
    </i>
    <i>
      <x v="1483"/>
    </i>
    <i>
      <x v="910"/>
    </i>
    <i>
      <x v="1411"/>
    </i>
    <i>
      <x v="301"/>
    </i>
    <i>
      <x v="1288"/>
    </i>
    <i>
      <x v="165"/>
    </i>
    <i>
      <x v="505"/>
    </i>
    <i>
      <x v="1317"/>
    </i>
    <i>
      <x v="1105"/>
    </i>
    <i>
      <x v="976"/>
    </i>
    <i>
      <x v="194"/>
    </i>
    <i>
      <x v="719"/>
    </i>
    <i>
      <x v="107"/>
    </i>
    <i>
      <x v="270"/>
    </i>
    <i>
      <x v="425"/>
    </i>
    <i>
      <x v="124"/>
    </i>
    <i>
      <x v="109"/>
    </i>
    <i>
      <x v="1348"/>
    </i>
    <i>
      <x v="860"/>
    </i>
    <i>
      <x v="180"/>
    </i>
    <i>
      <x v="591"/>
    </i>
    <i>
      <x v="155"/>
    </i>
    <i>
      <x v="1416"/>
    </i>
    <i>
      <x v="907"/>
    </i>
    <i>
      <x v="937"/>
    </i>
    <i>
      <x v="1286"/>
    </i>
    <i>
      <x v="1187"/>
    </i>
    <i>
      <x v="372"/>
    </i>
    <i>
      <x v="739"/>
    </i>
    <i>
      <x v="440"/>
    </i>
    <i>
      <x v="644"/>
    </i>
    <i>
      <x v="5"/>
    </i>
    <i>
      <x v="87"/>
    </i>
    <i>
      <x v="839"/>
    </i>
    <i>
      <x v="6"/>
    </i>
    <i>
      <x v="421"/>
    </i>
    <i>
      <x v="34"/>
    </i>
    <i>
      <x/>
    </i>
    <i>
      <x v="191"/>
    </i>
    <i>
      <x v="949"/>
    </i>
    <i>
      <x v="921"/>
    </i>
    <i>
      <x v="548"/>
    </i>
    <i>
      <x v="74"/>
    </i>
    <i>
      <x v="1025"/>
    </i>
    <i>
      <x v="1482"/>
    </i>
    <i>
      <x v="1464"/>
    </i>
    <i>
      <x v="1450"/>
    </i>
    <i>
      <x v="47"/>
    </i>
    <i>
      <x v="784"/>
    </i>
    <i>
      <x v="1438"/>
    </i>
    <i>
      <x v="274"/>
    </i>
    <i>
      <x v="170"/>
    </i>
    <i>
      <x v="934"/>
    </i>
    <i>
      <x v="178"/>
    </i>
    <i>
      <x v="982"/>
    </i>
    <i>
      <x v="1154"/>
    </i>
    <i>
      <x v="545"/>
    </i>
    <i>
      <x v="1106"/>
    </i>
    <i>
      <x v="1085"/>
    </i>
    <i>
      <x v="1227"/>
    </i>
    <i>
      <x v="906"/>
    </i>
    <i>
      <x v="481"/>
    </i>
    <i>
      <x v="920"/>
    </i>
    <i>
      <x v="1029"/>
    </i>
    <i>
      <x v="1369"/>
    </i>
    <i>
      <x v="1308"/>
    </i>
    <i>
      <x v="1223"/>
    </i>
    <i>
      <x v="221"/>
    </i>
    <i>
      <x v="33"/>
    </i>
    <i>
      <x v="416"/>
    </i>
    <i>
      <x v="182"/>
    </i>
    <i>
      <x v="183"/>
    </i>
    <i>
      <x v="227"/>
    </i>
    <i>
      <x v="29"/>
    </i>
    <i>
      <x v="1323"/>
    </i>
    <i>
      <x v="367"/>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9E6B98-6C11-4EE2-A81A-68647B2AF3A1}"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8" firstHeaderRow="1" firstDataRow="1" firstDataCol="1"/>
  <pivotFields count="18">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s>
  <rowFields count="3">
    <field x="17"/>
    <field x="16"/>
    <field x="1"/>
  </rowFields>
  <rowItems count="5">
    <i>
      <x v="1"/>
    </i>
    <i>
      <x v="2"/>
    </i>
    <i>
      <x v="3"/>
    </i>
    <i>
      <x v="4"/>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C27708-941B-4A6E-AAC5-8A20B2BD239F}"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C690" firstHeaderRow="0" firstDataRow="1" firstDataCol="1"/>
  <pivotFields count="18">
    <pivotField dataField="1" showAll="0"/>
    <pivotField numFmtId="164" showAll="0">
      <items count="15">
        <item x="0"/>
        <item x="1"/>
        <item x="2"/>
        <item x="3"/>
        <item x="4"/>
        <item x="5"/>
        <item x="6"/>
        <item x="7"/>
        <item x="8"/>
        <item x="9"/>
        <item x="10"/>
        <item x="11"/>
        <item x="12"/>
        <item x="13"/>
        <item t="default"/>
      </items>
    </pivotField>
    <pivotField numFmtId="164" showAll="0"/>
    <pivotField axis="axisRow" showAll="0" sortType="descending">
      <items count="687">
        <item x="489"/>
        <item x="517"/>
        <item x="371"/>
        <item x="493"/>
        <item x="244"/>
        <item x="658"/>
        <item x="183"/>
        <item x="270"/>
        <item x="235"/>
        <item x="95"/>
        <item x="70"/>
        <item x="37"/>
        <item x="330"/>
        <item x="280"/>
        <item x="337"/>
        <item x="3"/>
        <item x="52"/>
        <item x="326"/>
        <item x="170"/>
        <item x="451"/>
        <item x="299"/>
        <item x="73"/>
        <item x="559"/>
        <item x="292"/>
        <item x="47"/>
        <item x="157"/>
        <item x="431"/>
        <item x="536"/>
        <item x="442"/>
        <item x="105"/>
        <item x="518"/>
        <item x="366"/>
        <item x="446"/>
        <item x="178"/>
        <item x="560"/>
        <item x="456"/>
        <item x="455"/>
        <item x="567"/>
        <item x="454"/>
        <item x="315"/>
        <item x="685"/>
        <item x="88"/>
        <item x="574"/>
        <item x="516"/>
        <item x="336"/>
        <item x="564"/>
        <item x="94"/>
        <item x="268"/>
        <item x="496"/>
        <item x="532"/>
        <item x="51"/>
        <item x="154"/>
        <item x="491"/>
        <item x="667"/>
        <item x="418"/>
        <item x="39"/>
        <item x="287"/>
        <item x="511"/>
        <item x="660"/>
        <item x="453"/>
        <item x="580"/>
        <item x="296"/>
        <item x="599"/>
        <item x="538"/>
        <item x="161"/>
        <item x="43"/>
        <item x="294"/>
        <item x="372"/>
        <item x="246"/>
        <item x="477"/>
        <item x="258"/>
        <item x="355"/>
        <item x="541"/>
        <item x="184"/>
        <item x="75"/>
        <item x="307"/>
        <item x="325"/>
        <item x="636"/>
        <item x="468"/>
        <item x="319"/>
        <item x="675"/>
        <item x="283"/>
        <item x="594"/>
        <item x="499"/>
        <item x="69"/>
        <item x="159"/>
        <item x="573"/>
        <item x="647"/>
        <item x="591"/>
        <item x="9"/>
        <item x="486"/>
        <item x="142"/>
        <item x="389"/>
        <item x="547"/>
        <item x="589"/>
        <item x="166"/>
        <item x="1"/>
        <item x="466"/>
        <item x="436"/>
        <item x="31"/>
        <item x="652"/>
        <item x="598"/>
        <item x="318"/>
        <item x="510"/>
        <item x="376"/>
        <item x="398"/>
        <item x="261"/>
        <item x="110"/>
        <item x="628"/>
        <item x="342"/>
        <item x="621"/>
        <item x="248"/>
        <item x="335"/>
        <item x="57"/>
        <item x="514"/>
        <item x="673"/>
        <item x="400"/>
        <item x="561"/>
        <item x="375"/>
        <item x="608"/>
        <item x="28"/>
        <item x="84"/>
        <item x="413"/>
        <item x="545"/>
        <item x="392"/>
        <item x="529"/>
        <item x="381"/>
        <item x="653"/>
        <item x="447"/>
        <item x="181"/>
        <item x="220"/>
        <item x="303"/>
        <item x="484"/>
        <item x="98"/>
        <item x="194"/>
        <item x="475"/>
        <item x="425"/>
        <item x="669"/>
        <item x="210"/>
        <item x="614"/>
        <item x="167"/>
        <item x="118"/>
        <item x="494"/>
        <item x="350"/>
        <item x="226"/>
        <item x="49"/>
        <item x="107"/>
        <item x="571"/>
        <item x="267"/>
        <item x="635"/>
        <item x="470"/>
        <item x="195"/>
        <item x="252"/>
        <item x="490"/>
        <item x="677"/>
        <item x="147"/>
        <item x="120"/>
        <item x="126"/>
        <item x="228"/>
        <item x="130"/>
        <item x="186"/>
        <item x="682"/>
        <item x="370"/>
        <item x="640"/>
        <item x="604"/>
        <item x="128"/>
        <item x="646"/>
        <item x="401"/>
        <item x="407"/>
        <item x="506"/>
        <item x="233"/>
        <item x="352"/>
        <item x="100"/>
        <item x="0"/>
        <item x="24"/>
        <item x="539"/>
        <item x="15"/>
        <item x="117"/>
        <item x="34"/>
        <item x="339"/>
        <item x="467"/>
        <item x="444"/>
        <item x="526"/>
        <item x="76"/>
        <item x="345"/>
        <item x="472"/>
        <item x="205"/>
        <item x="230"/>
        <item x="627"/>
        <item x="513"/>
        <item x="349"/>
        <item x="523"/>
        <item x="633"/>
        <item x="304"/>
        <item x="397"/>
        <item x="471"/>
        <item x="410"/>
        <item x="85"/>
        <item x="275"/>
        <item x="152"/>
        <item x="354"/>
        <item x="146"/>
        <item x="616"/>
        <item x="537"/>
        <item x="97"/>
        <item x="46"/>
        <item x="284"/>
        <item x="546"/>
        <item x="666"/>
        <item x="527"/>
        <item x="10"/>
        <item x="262"/>
        <item x="416"/>
        <item x="208"/>
        <item x="482"/>
        <item x="435"/>
        <item x="308"/>
        <item x="596"/>
        <item x="81"/>
        <item x="346"/>
        <item x="5"/>
        <item x="231"/>
        <item x="358"/>
        <item x="224"/>
        <item x="6"/>
        <item x="595"/>
        <item x="169"/>
        <item x="301"/>
        <item x="144"/>
        <item x="109"/>
        <item x="530"/>
        <item x="582"/>
        <item x="74"/>
        <item x="116"/>
        <item x="509"/>
        <item x="422"/>
        <item x="364"/>
        <item x="512"/>
        <item x="680"/>
        <item x="242"/>
        <item x="44"/>
        <item x="579"/>
        <item x="173"/>
        <item x="241"/>
        <item x="29"/>
        <item x="656"/>
        <item x="80"/>
        <item x="505"/>
        <item x="340"/>
        <item x="218"/>
        <item x="90"/>
        <item x="678"/>
        <item x="377"/>
        <item x="203"/>
        <item x="112"/>
        <item x="101"/>
        <item x="259"/>
        <item x="344"/>
        <item x="155"/>
        <item x="613"/>
        <item x="458"/>
        <item x="552"/>
        <item x="240"/>
        <item x="45"/>
        <item x="153"/>
        <item x="162"/>
        <item x="317"/>
        <item x="361"/>
        <item x="348"/>
        <item x="404"/>
        <item x="140"/>
        <item x="175"/>
        <item x="158"/>
        <item x="313"/>
        <item x="434"/>
        <item x="279"/>
        <item x="469"/>
        <item x="20"/>
        <item x="111"/>
        <item x="172"/>
        <item x="601"/>
        <item x="343"/>
        <item x="219"/>
        <item x="588"/>
        <item x="590"/>
        <item x="2"/>
        <item x="206"/>
        <item x="277"/>
        <item x="53"/>
        <item x="379"/>
        <item x="427"/>
        <item x="216"/>
        <item x="503"/>
        <item x="176"/>
        <item x="229"/>
        <item x="196"/>
        <item x="617"/>
        <item x="457"/>
        <item x="554"/>
        <item x="40"/>
        <item x="328"/>
        <item x="568"/>
        <item x="663"/>
        <item x="72"/>
        <item x="419"/>
        <item x="96"/>
        <item x="215"/>
        <item x="189"/>
        <item x="570"/>
        <item x="528"/>
        <item x="141"/>
        <item x="409"/>
        <item x="207"/>
        <item x="79"/>
        <item x="664"/>
        <item x="64"/>
        <item x="198"/>
        <item x="211"/>
        <item x="429"/>
        <item x="500"/>
        <item x="119"/>
        <item x="481"/>
        <item x="293"/>
        <item x="405"/>
        <item x="327"/>
        <item x="180"/>
        <item x="11"/>
        <item x="254"/>
        <item x="548"/>
        <item x="60"/>
        <item x="638"/>
        <item x="542"/>
        <item x="520"/>
        <item x="93"/>
        <item x="125"/>
        <item x="323"/>
        <item x="138"/>
        <item x="415"/>
        <item x="33"/>
        <item x="626"/>
        <item x="232"/>
        <item x="127"/>
        <item x="62"/>
        <item x="534"/>
        <item x="487"/>
        <item x="679"/>
        <item x="414"/>
        <item x="50"/>
        <item x="462"/>
        <item x="543"/>
        <item x="165"/>
        <item x="289"/>
        <item x="540"/>
        <item x="544"/>
        <item x="378"/>
        <item x="168"/>
        <item x="288"/>
        <item x="562"/>
        <item x="662"/>
        <item x="71"/>
        <item x="123"/>
        <item x="637"/>
        <item x="276"/>
        <item x="485"/>
        <item x="649"/>
        <item x="615"/>
        <item x="13"/>
        <item x="302"/>
        <item x="192"/>
        <item x="373"/>
        <item x="430"/>
        <item x="347"/>
        <item x="177"/>
        <item x="269"/>
        <item x="550"/>
        <item x="55"/>
        <item x="263"/>
        <item x="36"/>
        <item x="42"/>
        <item x="671"/>
        <item x="440"/>
        <item x="668"/>
        <item x="322"/>
        <item x="359"/>
        <item x="48"/>
        <item x="566"/>
        <item x="56"/>
        <item x="38"/>
        <item x="297"/>
        <item x="8"/>
        <item x="274"/>
        <item x="525"/>
        <item x="156"/>
        <item x="298"/>
        <item x="618"/>
        <item x="32"/>
        <item x="255"/>
        <item x="237"/>
        <item x="14"/>
        <item x="18"/>
        <item x="473"/>
        <item x="87"/>
        <item x="310"/>
        <item x="160"/>
        <item x="657"/>
        <item x="17"/>
        <item x="129"/>
        <item x="174"/>
        <item x="363"/>
        <item x="556"/>
        <item x="390"/>
        <item x="78"/>
        <item x="460"/>
        <item x="108"/>
        <item x="576"/>
        <item x="89"/>
        <item x="35"/>
        <item x="321"/>
        <item x="394"/>
        <item x="504"/>
        <item x="257"/>
        <item x="515"/>
        <item x="549"/>
        <item x="645"/>
        <item x="260"/>
        <item x="524"/>
        <item x="191"/>
        <item x="648"/>
        <item x="290"/>
        <item x="684"/>
        <item x="266"/>
        <item x="68"/>
        <item x="213"/>
        <item x="421"/>
        <item x="634"/>
        <item x="650"/>
        <item x="654"/>
        <item x="450"/>
        <item x="30"/>
        <item x="341"/>
        <item x="672"/>
        <item x="555"/>
        <item x="238"/>
        <item x="311"/>
        <item x="521"/>
        <item x="282"/>
        <item x="368"/>
        <item x="391"/>
        <item x="412"/>
        <item x="630"/>
        <item x="145"/>
        <item x="91"/>
        <item x="27"/>
        <item x="256"/>
        <item x="374"/>
        <item x="102"/>
        <item x="139"/>
        <item x="135"/>
        <item x="104"/>
        <item x="200"/>
        <item x="324"/>
        <item x="426"/>
        <item x="187"/>
        <item x="439"/>
        <item x="245"/>
        <item x="351"/>
        <item x="309"/>
        <item x="222"/>
        <item x="66"/>
        <item x="498"/>
        <item x="362"/>
        <item x="463"/>
        <item x="305"/>
        <item x="193"/>
        <item x="204"/>
        <item x="584"/>
        <item x="569"/>
        <item x="386"/>
        <item x="479"/>
        <item x="522"/>
        <item x="441"/>
        <item x="641"/>
        <item x="332"/>
        <item x="148"/>
        <item x="353"/>
        <item x="217"/>
        <item x="565"/>
        <item x="480"/>
        <item x="605"/>
        <item x="661"/>
        <item x="655"/>
        <item x="23"/>
        <item x="281"/>
        <item x="151"/>
        <item x="437"/>
        <item x="478"/>
        <item x="106"/>
        <item x="443"/>
        <item x="199"/>
        <item x="243"/>
        <item x="149"/>
        <item x="577"/>
        <item x="592"/>
        <item x="253"/>
        <item x="163"/>
        <item x="388"/>
        <item x="77"/>
        <item x="121"/>
        <item x="225"/>
        <item x="501"/>
        <item x="278"/>
        <item x="115"/>
        <item x="535"/>
        <item x="578"/>
        <item x="402"/>
        <item x="387"/>
        <item x="247"/>
        <item x="209"/>
        <item x="424"/>
        <item x="533"/>
        <item x="622"/>
        <item x="150"/>
        <item x="197"/>
        <item x="114"/>
        <item x="631"/>
        <item x="384"/>
        <item x="651"/>
        <item x="331"/>
        <item x="420"/>
        <item x="58"/>
        <item x="137"/>
        <item x="365"/>
        <item x="395"/>
        <item x="164"/>
        <item x="314"/>
        <item x="122"/>
        <item x="406"/>
        <item x="320"/>
        <item x="558"/>
        <item x="609"/>
        <item x="234"/>
        <item x="644"/>
        <item x="295"/>
        <item x="474"/>
        <item x="507"/>
        <item x="92"/>
        <item x="212"/>
        <item x="250"/>
        <item x="285"/>
        <item x="185"/>
        <item x="461"/>
        <item x="385"/>
        <item x="611"/>
        <item x="124"/>
        <item x="223"/>
        <item x="581"/>
        <item x="465"/>
        <item x="553"/>
        <item x="12"/>
        <item x="583"/>
        <item x="133"/>
        <item x="411"/>
        <item x="572"/>
        <item x="312"/>
        <item x="99"/>
        <item x="171"/>
        <item x="531"/>
        <item x="519"/>
        <item x="7"/>
        <item x="26"/>
        <item x="113"/>
        <item x="600"/>
        <item x="134"/>
        <item x="367"/>
        <item x="19"/>
        <item x="606"/>
        <item x="179"/>
        <item x="492"/>
        <item x="674"/>
        <item x="271"/>
        <item x="61"/>
        <item x="338"/>
        <item x="380"/>
        <item x="563"/>
        <item x="629"/>
        <item x="612"/>
        <item x="639"/>
        <item x="82"/>
        <item x="383"/>
        <item x="593"/>
        <item x="272"/>
        <item x="300"/>
        <item x="357"/>
        <item x="586"/>
        <item x="610"/>
        <item x="632"/>
        <item x="603"/>
        <item x="642"/>
        <item x="316"/>
        <item x="619"/>
        <item x="495"/>
        <item x="369"/>
        <item x="188"/>
        <item x="502"/>
        <item x="483"/>
        <item x="587"/>
        <item x="399"/>
        <item x="448"/>
        <item x="143"/>
        <item x="623"/>
        <item x="67"/>
        <item x="607"/>
        <item x="236"/>
        <item x="597"/>
        <item x="22"/>
        <item x="665"/>
        <item x="551"/>
        <item x="428"/>
        <item x="227"/>
        <item x="438"/>
        <item x="620"/>
        <item x="249"/>
        <item x="334"/>
        <item x="356"/>
        <item x="625"/>
        <item x="239"/>
        <item x="683"/>
        <item x="59"/>
        <item x="449"/>
        <item x="423"/>
        <item x="557"/>
        <item x="643"/>
        <item x="575"/>
        <item x="264"/>
        <item x="131"/>
        <item x="306"/>
        <item x="21"/>
        <item x="63"/>
        <item x="25"/>
        <item x="190"/>
        <item x="221"/>
        <item x="676"/>
        <item x="476"/>
        <item x="602"/>
        <item x="382"/>
        <item x="360"/>
        <item x="445"/>
        <item x="396"/>
        <item x="329"/>
        <item x="659"/>
        <item x="333"/>
        <item x="286"/>
        <item x="265"/>
        <item x="432"/>
        <item x="417"/>
        <item x="201"/>
        <item x="291"/>
        <item x="464"/>
        <item x="497"/>
        <item x="393"/>
        <item x="508"/>
        <item x="403"/>
        <item x="41"/>
        <item x="488"/>
        <item x="433"/>
        <item x="132"/>
        <item x="681"/>
        <item x="16"/>
        <item x="452"/>
        <item x="83"/>
        <item x="624"/>
        <item x="182"/>
        <item x="251"/>
        <item x="408"/>
        <item x="54"/>
        <item x="585"/>
        <item x="202"/>
        <item x="136"/>
        <item x="459"/>
        <item x="670"/>
        <item x="273"/>
        <item x="65"/>
        <item x="214"/>
        <item x="103"/>
        <item x="86"/>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687">
    <i>
      <x v="680"/>
    </i>
    <i>
      <x v="51"/>
    </i>
    <i>
      <x v="549"/>
    </i>
    <i>
      <x v="264"/>
    </i>
    <i>
      <x v="684"/>
    </i>
    <i>
      <x v="172"/>
    </i>
    <i>
      <x v="574"/>
    </i>
    <i>
      <x v="569"/>
    </i>
    <i>
      <x v="580"/>
    </i>
    <i>
      <x v="398"/>
    </i>
    <i>
      <x v="399"/>
    </i>
    <i>
      <x v="214"/>
    </i>
    <i>
      <x v="48"/>
    </i>
    <i>
      <x v="146"/>
    </i>
    <i>
      <x v="375"/>
    </i>
    <i>
      <x v="394"/>
    </i>
    <i>
      <x v="618"/>
    </i>
    <i>
      <x v="160"/>
    </i>
    <i>
      <x v="389"/>
    </i>
    <i>
      <x v="416"/>
    </i>
    <i>
      <x v="128"/>
    </i>
    <i>
      <x v="193"/>
    </i>
    <i>
      <x v="74"/>
    </i>
    <i>
      <x v="382"/>
    </i>
    <i>
      <x v="647"/>
    </i>
    <i>
      <x v="681"/>
    </i>
    <i>
      <x v="44"/>
    </i>
    <i>
      <x v="61"/>
    </i>
    <i>
      <x v="232"/>
    </i>
    <i>
      <x v="341"/>
    </i>
    <i>
      <x v="401"/>
    </i>
    <i>
      <x v="356"/>
    </i>
    <i>
      <x v="285"/>
    </i>
    <i>
      <x v="59"/>
    </i>
    <i>
      <x v="300"/>
    </i>
    <i>
      <x v="546"/>
    </i>
    <i>
      <x v="374"/>
    </i>
    <i>
      <x v="579"/>
    </i>
    <i>
      <x v="541"/>
    </i>
    <i>
      <x v="581"/>
    </i>
    <i>
      <x v="496"/>
    </i>
    <i>
      <x v="511"/>
    </i>
    <i>
      <x v="380"/>
    </i>
    <i>
      <x v="430"/>
    </i>
    <i>
      <x v="482"/>
    </i>
    <i>
      <x v="510"/>
    </i>
    <i>
      <x v="64"/>
    </i>
    <i>
      <x v="263"/>
    </i>
    <i>
      <x v="313"/>
    </i>
    <i>
      <x v="65"/>
    </i>
    <i>
      <x v="222"/>
    </i>
    <i>
      <x v="7"/>
    </i>
    <i>
      <x v="333"/>
    </i>
    <i>
      <x v="653"/>
    </i>
    <i>
      <x v="625"/>
    </i>
    <i>
      <x v="587"/>
    </i>
    <i>
      <x v="406"/>
    </i>
    <i>
      <x v="637"/>
    </i>
    <i>
      <x v="411"/>
    </i>
    <i>
      <x v="665"/>
    </i>
    <i>
      <x v="432"/>
    </i>
    <i>
      <x v="622"/>
    </i>
    <i>
      <x v="467"/>
    </i>
    <i>
      <x v="636"/>
    </i>
    <i>
      <x v="474"/>
    </i>
    <i>
      <x v="650"/>
    </i>
    <i>
      <x v="494"/>
    </i>
    <i>
      <x v="655"/>
    </i>
    <i>
      <x v="559"/>
    </i>
    <i>
      <x v="387"/>
    </i>
    <i>
      <x v="533"/>
    </i>
    <i>
      <x v="12"/>
    </i>
    <i>
      <x v="9"/>
    </i>
    <i>
      <x v="126"/>
    </i>
    <i>
      <x v="50"/>
    </i>
    <i>
      <x v="244"/>
    </i>
    <i>
      <x v="162"/>
    </i>
    <i>
      <x v="279"/>
    </i>
    <i>
      <x v="31"/>
    </i>
    <i>
      <x v="299"/>
    </i>
    <i>
      <x v="175"/>
    </i>
    <i>
      <x v="304"/>
    </i>
    <i>
      <x v="236"/>
    </i>
    <i>
      <x v="253"/>
    </i>
    <i>
      <x v="396"/>
    </i>
    <i>
      <x v="644"/>
    </i>
    <i>
      <x v="362"/>
    </i>
    <i>
      <x v="431"/>
    </i>
    <i>
      <x v="664"/>
    </i>
    <i>
      <x v="471"/>
    </i>
    <i>
      <x v="543"/>
    </i>
    <i>
      <x v="353"/>
    </i>
    <i>
      <x v="589"/>
    </i>
    <i>
      <x v="483"/>
    </i>
    <i>
      <x v="424"/>
    </i>
    <i>
      <x v="515"/>
    </i>
    <i>
      <x v="673"/>
    </i>
    <i>
      <x v="529"/>
    </i>
    <i>
      <x v="535"/>
    </i>
    <i>
      <x v="305"/>
    </i>
    <i>
      <x v="205"/>
    </i>
    <i>
      <x v="324"/>
    </i>
    <i>
      <x v="240"/>
    </i>
    <i>
      <x v="90"/>
    </i>
    <i>
      <x v="327"/>
    </i>
    <i>
      <x v="140"/>
    </i>
    <i>
      <x v="337"/>
    </i>
    <i>
      <x v="281"/>
    </i>
    <i>
      <x v="257"/>
    </i>
    <i>
      <x v="78"/>
    </i>
    <i>
      <x v="114"/>
    </i>
    <i>
      <x v="103"/>
    </i>
    <i>
      <x v="121"/>
    </i>
    <i>
      <x v="308"/>
    </i>
    <i>
      <x v="265"/>
    </i>
    <i>
      <x v="314"/>
    </i>
    <i>
      <x v="267"/>
    </i>
    <i>
      <x v="73"/>
    </i>
    <i>
      <x v="56"/>
    </i>
    <i>
      <x v="342"/>
    </i>
    <i>
      <x v="177"/>
    </i>
    <i>
      <x v="437"/>
    </i>
    <i>
      <x v="661"/>
    </i>
    <i>
      <x v="367"/>
    </i>
    <i>
      <x v="508"/>
    </i>
    <i>
      <x v="677"/>
    </i>
    <i>
      <x v="378"/>
    </i>
    <i>
      <x v="617"/>
    </i>
    <i>
      <x v="459"/>
    </i>
    <i>
      <x v="484"/>
    </i>
    <i>
      <x v="520"/>
    </i>
    <i>
      <x v="500"/>
    </i>
    <i>
      <x v="460"/>
    </i>
    <i>
      <x v="370"/>
    </i>
    <i>
      <x v="403"/>
    </i>
    <i>
      <x v="591"/>
    </i>
    <i>
      <x v="402"/>
    </i>
    <i>
      <x v="454"/>
    </i>
    <i>
      <x v="545"/>
    </i>
    <i>
      <x v="651"/>
    </i>
    <i>
      <x v="682"/>
    </i>
    <i>
      <x v="425"/>
    </i>
    <i>
      <x v="551"/>
    </i>
    <i>
      <x v="485"/>
    </i>
    <i>
      <x v="568"/>
    </i>
    <i>
      <x v="676"/>
    </i>
    <i>
      <x v="384"/>
    </i>
    <i>
      <x v="504"/>
    </i>
    <i>
      <x v="577"/>
    </i>
    <i>
      <x v="548"/>
    </i>
    <i>
      <x v="93"/>
    </i>
    <i>
      <x v="252"/>
    </i>
    <i>
      <x v="99"/>
    </i>
    <i>
      <x v="125"/>
    </i>
    <i>
      <x v="85"/>
    </i>
    <i>
      <x v="46"/>
    </i>
    <i>
      <x v="295"/>
    </i>
    <i>
      <x v="158"/>
    </i>
    <i>
      <x v="40"/>
    </i>
    <i>
      <x v="161"/>
    </i>
    <i>
      <x v="258"/>
    </i>
    <i>
      <x v="183"/>
    </i>
    <i>
      <x v="277"/>
    </i>
    <i>
      <x v="194"/>
    </i>
    <i>
      <x v="291"/>
    </i>
    <i>
      <x v="197"/>
    </i>
    <i>
      <x v="96"/>
    </i>
    <i>
      <x v="20"/>
    </i>
    <i>
      <x v="315"/>
    </i>
    <i>
      <x v="335"/>
    </i>
    <i>
      <x v="70"/>
    </i>
    <i>
      <x v="233"/>
    </i>
    <i>
      <x v="612"/>
    </i>
    <i>
      <x v="663"/>
    </i>
    <i>
      <x v="491"/>
    </i>
    <i>
      <x v="428"/>
    </i>
    <i>
      <x v="433"/>
    </i>
    <i>
      <x v="516"/>
    </i>
    <i>
      <x v="415"/>
    </i>
    <i>
      <x v="521"/>
    </i>
    <i>
      <x v="654"/>
    </i>
    <i>
      <x v="530"/>
    </i>
    <i>
      <x v="671"/>
    </i>
    <i>
      <x v="536"/>
    </i>
    <i>
      <x v="608"/>
    </i>
    <i>
      <x v="539"/>
    </i>
    <i>
      <x v="635"/>
    </i>
    <i>
      <x v="357"/>
    </i>
    <i>
      <x v="372"/>
    </i>
    <i>
      <x v="409"/>
    </i>
    <i>
      <x v="493"/>
    </i>
    <i>
      <x v="565"/>
    </i>
    <i>
      <x v="662"/>
    </i>
    <i>
      <x v="567"/>
    </i>
    <i>
      <x v="426"/>
    </i>
    <i>
      <x v="388"/>
    </i>
    <i>
      <x v="586"/>
    </i>
    <i>
      <x v="452"/>
    </i>
    <i>
      <x v="112"/>
    </i>
    <i>
      <x v="282"/>
    </i>
    <i>
      <x v="268"/>
    </i>
    <i>
      <x v="168"/>
    </i>
    <i>
      <x v="104"/>
    </i>
    <i>
      <x v="14"/>
    </i>
    <i>
      <x v="84"/>
    </i>
    <i>
      <x v="42"/>
    </i>
    <i>
      <x v="273"/>
    </i>
    <i>
      <x v="60"/>
    </i>
    <i>
      <x v="120"/>
    </i>
    <i>
      <x v="129"/>
    </i>
    <i>
      <x v="323"/>
    </i>
    <i>
      <x v="196"/>
    </i>
    <i>
      <x v="163"/>
    </i>
    <i>
      <x v="210"/>
    </i>
    <i>
      <x v="266"/>
    </i>
    <i>
      <x v="221"/>
    </i>
    <i>
      <x v="272"/>
    </i>
    <i>
      <x v="135"/>
    </i>
    <i>
      <x v="33"/>
    </i>
    <i>
      <x v="241"/>
    </i>
    <i>
      <x v="290"/>
    </i>
    <i>
      <x v="243"/>
    </i>
    <i>
      <x v="294"/>
    </i>
    <i>
      <x v="25"/>
    </i>
    <i>
      <x v="11"/>
    </i>
    <i>
      <x v="247"/>
    </i>
    <i>
      <x v="109"/>
    </i>
    <i>
      <x v="249"/>
    </i>
    <i>
      <x v="329"/>
    </i>
    <i>
      <x v="141"/>
    </i>
    <i>
      <x v="334"/>
    </i>
    <i>
      <x v="6"/>
    </i>
    <i>
      <x v="255"/>
    </i>
    <i>
      <x v="419"/>
    </i>
    <i>
      <x v="455"/>
    </i>
    <i>
      <x v="358"/>
    </i>
    <i>
      <x v="601"/>
    </i>
    <i>
      <x v="570"/>
    </i>
    <i>
      <x v="603"/>
    </i>
    <i>
      <x v="438"/>
    </i>
    <i>
      <x v="552"/>
    </i>
    <i>
      <x v="473"/>
    </i>
    <i>
      <x v="610"/>
    </i>
    <i>
      <x v="596"/>
    </i>
    <i>
      <x v="553"/>
    </i>
    <i>
      <x v="645"/>
    </i>
    <i>
      <x v="614"/>
    </i>
    <i>
      <x v="385"/>
    </i>
    <i>
      <x v="413"/>
    </i>
    <i>
      <x v="497"/>
    </i>
    <i>
      <x v="627"/>
    </i>
    <i>
      <x v="371"/>
    </i>
    <i>
      <x v="524"/>
    </i>
    <i>
      <x v="669"/>
    </i>
    <i>
      <x v="531"/>
    </i>
    <i>
      <x v="672"/>
    </i>
    <i>
      <x v="369"/>
    </i>
    <i>
      <x v="638"/>
    </i>
    <i>
      <x v="451"/>
    </i>
    <i>
      <x v="199"/>
    </i>
    <i>
      <x v="36"/>
    </i>
    <i>
      <x v="159"/>
    </i>
    <i>
      <x v="212"/>
    </i>
    <i>
      <x v="322"/>
    </i>
    <i>
      <x v="79"/>
    </i>
    <i>
      <x v="293"/>
    </i>
    <i>
      <x v="131"/>
    </i>
    <i>
      <x v="10"/>
    </i>
    <i>
      <x v="218"/>
    </i>
    <i>
      <x v="106"/>
    </i>
    <i>
      <x v="3"/>
    </i>
    <i>
      <x v="246"/>
    </i>
    <i>
      <x v="4"/>
    </i>
    <i>
      <x v="164"/>
    </i>
    <i>
      <x v="224"/>
    </i>
    <i>
      <x v="57"/>
    </i>
    <i>
      <x v="229"/>
    </i>
    <i>
      <x v="298"/>
    </i>
    <i>
      <x v="153"/>
    </i>
    <i>
      <x v="1"/>
    </i>
    <i>
      <x v="278"/>
    </i>
    <i>
      <x v="55"/>
    </i>
    <i>
      <x v="67"/>
    </i>
    <i>
      <x v="178"/>
    </i>
    <i>
      <x v="155"/>
    </i>
    <i>
      <x v="245"/>
    </i>
    <i>
      <x v="186"/>
    </i>
    <i>
      <x v="130"/>
    </i>
    <i>
      <x v="118"/>
    </i>
    <i>
      <x v="181"/>
    </i>
    <i>
      <x v="138"/>
    </i>
    <i>
      <x v="144"/>
    </i>
    <i>
      <x v="292"/>
    </i>
    <i>
      <x v="235"/>
    </i>
    <i>
      <x v="445"/>
    </i>
    <i>
      <x v="527"/>
    </i>
    <i>
      <x v="465"/>
    </i>
    <i>
      <x v="488"/>
    </i>
    <i>
      <x v="563"/>
    </i>
    <i>
      <x v="393"/>
    </i>
    <i>
      <x v="376"/>
    </i>
    <i>
      <x v="412"/>
    </i>
    <i>
      <x v="657"/>
    </i>
    <i>
      <x v="470"/>
    </i>
    <i>
      <x v="528"/>
    </i>
    <i>
      <x v="512"/>
    </i>
    <i>
      <x v="464"/>
    </i>
    <i>
      <x v="630"/>
    </i>
    <i>
      <x v="506"/>
    </i>
    <i>
      <x v="446"/>
    </i>
    <i>
      <x v="408"/>
    </i>
    <i>
      <x v="410"/>
    </i>
    <i>
      <x v="349"/>
    </i>
    <i>
      <x v="397"/>
    </i>
    <i>
      <x v="659"/>
    </i>
    <i>
      <x v="450"/>
    </i>
    <i>
      <x v="556"/>
    </i>
    <i>
      <x v="640"/>
    </i>
    <i>
      <x v="453"/>
    </i>
    <i>
      <x v="582"/>
    </i>
    <i>
      <x v="667"/>
    </i>
    <i>
      <x v="583"/>
    </i>
    <i>
      <x v="463"/>
    </i>
    <i>
      <x v="646"/>
    </i>
    <i>
      <x v="373"/>
    </i>
    <i>
      <x v="492"/>
    </i>
    <i>
      <x v="475"/>
    </i>
    <i>
      <x v="439"/>
    </i>
    <i>
      <x v="616"/>
    </i>
    <i>
      <x v="685"/>
    </i>
    <i>
      <x v="427"/>
    </i>
    <i>
      <x v="383"/>
    </i>
    <i>
      <x v="513"/>
    </i>
    <i>
      <x v="151"/>
    </i>
    <i>
      <x v="76"/>
    </i>
    <i>
      <x v="98"/>
    </i>
    <i>
      <x v="276"/>
    </i>
    <i>
      <x v="21"/>
    </i>
    <i>
      <x v="239"/>
    </i>
    <i>
      <x v="269"/>
    </i>
    <i>
      <x v="72"/>
    </i>
    <i>
      <x v="100"/>
    </i>
    <i>
      <x v="200"/>
    </i>
    <i>
      <x v="52"/>
    </i>
    <i>
      <x v="280"/>
    </i>
    <i>
      <x v="191"/>
    </i>
    <i>
      <x v="17"/>
    </i>
    <i>
      <x v="234"/>
    </i>
    <i>
      <x v="180"/>
    </i>
    <i>
      <x v="154"/>
    </i>
    <i>
      <x v="284"/>
    </i>
    <i>
      <x v="256"/>
    </i>
    <i>
      <x v="94"/>
    </i>
    <i>
      <x v="306"/>
    </i>
    <i>
      <x v="287"/>
    </i>
    <i>
      <x v="312"/>
    </i>
    <i>
      <x v="211"/>
    </i>
    <i>
      <x v="259"/>
    </i>
    <i>
      <x v="47"/>
    </i>
    <i>
      <x v="319"/>
    </i>
    <i>
      <x v="213"/>
    </i>
    <i>
      <x v="148"/>
    </i>
    <i>
      <x v="123"/>
    </i>
    <i>
      <x v="152"/>
    </i>
    <i>
      <x v="184"/>
    </i>
    <i>
      <x v="330"/>
    </i>
    <i>
      <x v="28"/>
    </i>
    <i>
      <x v="143"/>
    </i>
    <i>
      <x v="254"/>
    </i>
    <i>
      <x v="274"/>
    </i>
    <i>
      <x v="220"/>
    </i>
    <i>
      <x v="174"/>
    </i>
    <i>
      <x v="352"/>
    </i>
    <i>
      <x v="631"/>
    </i>
    <i>
      <x v="561"/>
    </i>
    <i>
      <x v="418"/>
    </i>
    <i>
      <x v="472"/>
    </i>
    <i>
      <x v="576"/>
    </i>
    <i>
      <x v="487"/>
    </i>
    <i>
      <x v="420"/>
    </i>
    <i>
      <x v="523"/>
    </i>
    <i>
      <x v="422"/>
    </i>
    <i>
      <x v="468"/>
    </i>
    <i>
      <x v="505"/>
    </i>
    <i>
      <x v="652"/>
    </i>
    <i>
      <x v="359"/>
    </i>
    <i>
      <x v="442"/>
    </i>
    <i>
      <x v="507"/>
    </i>
    <i>
      <x v="368"/>
    </i>
    <i>
      <x v="594"/>
    </i>
    <i>
      <x v="522"/>
    </i>
    <i>
      <x v="457"/>
    </i>
    <i>
      <x v="629"/>
    </i>
    <i>
      <x v="598"/>
    </i>
    <i>
      <x v="634"/>
    </i>
    <i>
      <x v="600"/>
    </i>
    <i>
      <x v="534"/>
    </i>
    <i>
      <x v="602"/>
    </i>
    <i>
      <x v="366"/>
    </i>
    <i>
      <x v="405"/>
    </i>
    <i>
      <x v="377"/>
    </i>
    <i>
      <x v="604"/>
    </i>
    <i>
      <x v="441"/>
    </i>
    <i>
      <x v="606"/>
    </i>
    <i>
      <x v="668"/>
    </i>
    <i>
      <x v="343"/>
    </i>
    <i>
      <x v="554"/>
    </i>
    <i>
      <x v="518"/>
    </i>
    <i>
      <x v="560"/>
    </i>
    <i>
      <x v="519"/>
    </i>
    <i>
      <x v="621"/>
    </i>
    <i>
      <x v="626"/>
    </i>
    <i>
      <x v="19"/>
    </i>
    <i>
      <x v="119"/>
    </i>
    <i>
      <x v="317"/>
    </i>
    <i>
      <x v="2"/>
    </i>
    <i>
      <x v="53"/>
    </i>
    <i>
      <x v="86"/>
    </i>
    <i>
      <x v="248"/>
    </i>
    <i>
      <x v="87"/>
    </i>
    <i>
      <x v="116"/>
    </i>
    <i>
      <x v="271"/>
    </i>
    <i>
      <x v="32"/>
    </i>
    <i>
      <x v="62"/>
    </i>
    <i>
      <x v="145"/>
    </i>
    <i>
      <x v="63"/>
    </i>
    <i>
      <x v="147"/>
    </i>
    <i>
      <x v="215"/>
    </i>
    <i>
      <x v="250"/>
    </i>
    <i>
      <x v="275"/>
    </i>
    <i>
      <x v="321"/>
    </i>
    <i>
      <x v="216"/>
    </i>
    <i>
      <x v="326"/>
    </i>
    <i>
      <x v="35"/>
    </i>
    <i>
      <x v="202"/>
    </i>
    <i>
      <x v="49"/>
    </i>
    <i>
      <x v="340"/>
    </i>
    <i>
      <x v="167"/>
    </i>
    <i>
      <x v="242"/>
    </i>
    <i>
      <x v="97"/>
    </i>
    <i>
      <x v="185"/>
    </i>
    <i>
      <x/>
    </i>
    <i>
      <x v="307"/>
    </i>
    <i>
      <x v="226"/>
    </i>
    <i>
      <x v="41"/>
    </i>
    <i>
      <x v="133"/>
    </i>
    <i>
      <x v="149"/>
    </i>
    <i>
      <x v="230"/>
    </i>
    <i>
      <x v="316"/>
    </i>
    <i>
      <x v="286"/>
    </i>
    <i>
      <x v="195"/>
    </i>
    <i>
      <x v="66"/>
    </i>
    <i>
      <x v="30"/>
    </i>
    <i>
      <x v="136"/>
    </i>
    <i>
      <x v="198"/>
    </i>
    <i>
      <x v="18"/>
    </i>
    <i>
      <x v="16"/>
    </i>
    <i>
      <x v="68"/>
    </i>
    <i>
      <x v="201"/>
    </i>
    <i>
      <x v="38"/>
    </i>
    <i>
      <x v="204"/>
    </i>
    <i>
      <x v="237"/>
    </i>
    <i>
      <x v="208"/>
    </i>
    <i>
      <x v="142"/>
    </i>
    <i>
      <x v="209"/>
    </i>
    <i>
      <x v="39"/>
    </i>
    <i>
      <x v="173"/>
    </i>
    <i>
      <x v="544"/>
    </i>
    <i>
      <x v="557"/>
    </i>
    <i>
      <x v="666"/>
    </i>
    <i>
      <x v="619"/>
    </i>
    <i>
      <x v="502"/>
    </i>
    <i>
      <x v="620"/>
    </i>
    <i>
      <x v="354"/>
    </i>
    <i>
      <x v="361"/>
    </i>
    <i>
      <x v="462"/>
    </i>
    <i>
      <x v="590"/>
    </i>
    <i>
      <x v="355"/>
    </i>
    <i>
      <x v="456"/>
    </i>
    <i>
      <x v="542"/>
    </i>
    <i>
      <x v="350"/>
    </i>
    <i>
      <x v="479"/>
    </i>
    <i>
      <x v="447"/>
    </i>
    <i>
      <x v="550"/>
    </i>
    <i>
      <x v="628"/>
    </i>
    <i>
      <x v="572"/>
    </i>
    <i>
      <x v="592"/>
    </i>
    <i>
      <x v="444"/>
    </i>
    <i>
      <x v="525"/>
    </i>
    <i>
      <x v="679"/>
    </i>
    <i>
      <x v="499"/>
    </i>
    <i>
      <x v="683"/>
    </i>
    <i>
      <x v="632"/>
    </i>
    <i>
      <x v="503"/>
    </i>
    <i>
      <x v="449"/>
    </i>
    <i>
      <x v="476"/>
    </i>
    <i>
      <x v="466"/>
    </i>
    <i>
      <x v="658"/>
    </i>
    <i>
      <x v="364"/>
    </i>
    <i>
      <x v="480"/>
    </i>
    <i>
      <x v="566"/>
    </i>
    <i>
      <x v="498"/>
    </i>
    <i>
      <x v="469"/>
    </i>
    <i>
      <x v="607"/>
    </i>
    <i>
      <x v="365"/>
    </i>
    <i>
      <x v="443"/>
    </i>
    <i>
      <x v="642"/>
    </i>
    <i>
      <x v="461"/>
    </i>
    <i>
      <x v="643"/>
    </i>
    <i>
      <x v="555"/>
    </i>
    <i>
      <x v="392"/>
    </i>
    <i>
      <x v="675"/>
    </i>
    <i>
      <x v="599"/>
    </i>
    <i>
      <x v="573"/>
    </i>
    <i>
      <x v="501"/>
    </i>
    <i>
      <x v="588"/>
    </i>
    <i>
      <x v="434"/>
    </i>
    <i>
      <x v="562"/>
    </i>
    <i>
      <x v="538"/>
    </i>
    <i>
      <x v="429"/>
    </i>
    <i>
      <x v="386"/>
    </i>
    <i>
      <x v="407"/>
    </i>
    <i>
      <x v="514"/>
    </i>
    <i>
      <x v="179"/>
    </i>
    <i>
      <x v="336"/>
    </i>
    <i>
      <x v="124"/>
    </i>
    <i>
      <x v="156"/>
    </i>
    <i>
      <x v="34"/>
    </i>
    <i>
      <x v="102"/>
    </i>
    <i>
      <x v="223"/>
    </i>
    <i>
      <x v="238"/>
    </i>
    <i>
      <x v="332"/>
    </i>
    <i>
      <x v="37"/>
    </i>
    <i>
      <x v="43"/>
    </i>
    <i>
      <x v="132"/>
    </i>
    <i>
      <x v="261"/>
    </i>
    <i>
      <x v="71"/>
    </i>
    <i>
      <x v="77"/>
    </i>
    <i>
      <x v="288"/>
    </i>
    <i>
      <x v="325"/>
    </i>
    <i>
      <x v="134"/>
    </i>
    <i>
      <x v="227"/>
    </i>
    <i>
      <x v="26"/>
    </i>
    <i>
      <x v="188"/>
    </i>
    <i>
      <x v="107"/>
    </i>
    <i>
      <x v="338"/>
    </i>
    <i>
      <x v="203"/>
    </i>
    <i>
      <x v="92"/>
    </i>
    <i>
      <x v="137"/>
    </i>
    <i>
      <x v="217"/>
    </i>
    <i>
      <x v="88"/>
    </i>
    <i>
      <x v="262"/>
    </i>
    <i>
      <x v="296"/>
    </i>
    <i>
      <x v="24"/>
    </i>
    <i>
      <x v="207"/>
    </i>
    <i>
      <x v="58"/>
    </i>
    <i>
      <x v="169"/>
    </i>
    <i>
      <x v="150"/>
    </i>
    <i>
      <x v="170"/>
    </i>
    <i>
      <x v="225"/>
    </i>
    <i>
      <x v="301"/>
    </i>
    <i>
      <x v="328"/>
    </i>
    <i>
      <x v="303"/>
    </i>
    <i>
      <x v="228"/>
    </i>
    <i>
      <x v="89"/>
    </i>
    <i>
      <x v="13"/>
    </i>
    <i>
      <x v="113"/>
    </i>
    <i>
      <x v="231"/>
    </i>
    <i>
      <x v="23"/>
    </i>
    <i>
      <x v="83"/>
    </i>
    <i>
      <x v="91"/>
    </i>
    <i>
      <x v="192"/>
    </i>
    <i>
      <x v="117"/>
    </i>
    <i>
      <x v="101"/>
    </i>
    <i>
      <x v="309"/>
    </i>
    <i>
      <x v="171"/>
    </i>
    <i>
      <x v="526"/>
    </i>
    <i>
      <x v="486"/>
    </i>
    <i>
      <x v="660"/>
    </i>
    <i>
      <x v="495"/>
    </i>
    <i>
      <x v="489"/>
    </i>
    <i>
      <x v="623"/>
    </i>
    <i>
      <x v="656"/>
    </i>
    <i>
      <x v="624"/>
    </i>
    <i>
      <x v="360"/>
    </i>
    <i>
      <x v="344"/>
    </i>
    <i>
      <x v="609"/>
    </i>
    <i>
      <x v="571"/>
    </i>
    <i>
      <x v="615"/>
    </i>
    <i>
      <x v="379"/>
    </i>
    <i>
      <x v="478"/>
    </i>
    <i>
      <x v="532"/>
    </i>
    <i>
      <x v="597"/>
    </i>
    <i>
      <x v="421"/>
    </i>
    <i>
      <x v="347"/>
    </i>
    <i>
      <x v="575"/>
    </i>
    <i>
      <x v="458"/>
    </i>
    <i>
      <x v="404"/>
    </i>
    <i>
      <x v="670"/>
    </i>
    <i>
      <x v="423"/>
    </i>
    <i>
      <x v="674"/>
    </i>
    <i>
      <x v="633"/>
    </i>
    <i>
      <x v="678"/>
    </i>
    <i>
      <x v="578"/>
    </i>
    <i>
      <x v="564"/>
    </i>
    <i>
      <x v="390"/>
    </i>
    <i>
      <x v="440"/>
    </i>
    <i>
      <x v="537"/>
    </i>
    <i>
      <x v="595"/>
    </i>
    <i>
      <x v="391"/>
    </i>
    <i>
      <x v="351"/>
    </i>
    <i>
      <x v="448"/>
    </i>
    <i>
      <x v="346"/>
    </i>
    <i>
      <x v="639"/>
    </i>
    <i>
      <x v="481"/>
    </i>
    <i>
      <x v="540"/>
    </i>
    <i>
      <x v="414"/>
    </i>
    <i>
      <x v="641"/>
    </i>
    <i>
      <x v="517"/>
    </i>
    <i>
      <x v="584"/>
    </i>
    <i>
      <x v="605"/>
    </i>
    <i>
      <x v="585"/>
    </i>
    <i>
      <x v="558"/>
    </i>
    <i>
      <x v="363"/>
    </i>
    <i>
      <x v="435"/>
    </i>
    <i>
      <x v="381"/>
    </i>
    <i>
      <x v="436"/>
    </i>
    <i>
      <x v="345"/>
    </i>
    <i>
      <x v="611"/>
    </i>
    <i>
      <x v="395"/>
    </i>
    <i>
      <x v="613"/>
    </i>
    <i>
      <x v="648"/>
    </i>
    <i>
      <x v="490"/>
    </i>
    <i>
      <x v="649"/>
    </i>
    <i>
      <x v="400"/>
    </i>
    <i>
      <x v="477"/>
    </i>
    <i>
      <x v="417"/>
    </i>
    <i>
      <x v="509"/>
    </i>
    <i>
      <x v="348"/>
    </i>
    <i>
      <x v="547"/>
    </i>
    <i>
      <x v="593"/>
    </i>
    <i>
      <x v="187"/>
    </i>
    <i>
      <x v="111"/>
    </i>
    <i>
      <x v="54"/>
    </i>
    <i>
      <x v="165"/>
    </i>
    <i>
      <x v="157"/>
    </i>
    <i>
      <x v="166"/>
    </i>
    <i>
      <x v="289"/>
    </i>
    <i>
      <x v="8"/>
    </i>
    <i>
      <x v="29"/>
    </i>
    <i>
      <x v="302"/>
    </i>
    <i>
      <x v="182"/>
    </i>
    <i>
      <x v="75"/>
    </i>
    <i>
      <x v="82"/>
    </i>
    <i>
      <x v="122"/>
    </i>
    <i>
      <x v="331"/>
    </i>
    <i>
      <x v="15"/>
    </i>
    <i>
      <x v="189"/>
    </i>
    <i>
      <x v="22"/>
    </i>
    <i>
      <x v="339"/>
    </i>
    <i>
      <x v="105"/>
    </i>
    <i>
      <x v="260"/>
    </i>
    <i>
      <x v="45"/>
    </i>
    <i>
      <x v="81"/>
    </i>
    <i>
      <x v="270"/>
    </i>
    <i>
      <x v="95"/>
    </i>
    <i>
      <x v="310"/>
    </i>
    <i>
      <x v="283"/>
    </i>
    <i>
      <x v="311"/>
    </i>
    <i>
      <x v="115"/>
    </i>
    <i>
      <x v="127"/>
    </i>
    <i>
      <x v="251"/>
    </i>
    <i>
      <x v="69"/>
    </i>
    <i>
      <x v="219"/>
    </i>
    <i>
      <x v="206"/>
    </i>
    <i>
      <x v="27"/>
    </i>
    <i>
      <x v="176"/>
    </i>
    <i>
      <x v="190"/>
    </i>
    <i>
      <x v="108"/>
    </i>
    <i>
      <x v="139"/>
    </i>
    <i>
      <x v="80"/>
    </i>
    <i>
      <x v="5"/>
    </i>
    <i>
      <x v="318"/>
    </i>
    <i>
      <x v="297"/>
    </i>
    <i>
      <x v="110"/>
    </i>
    <i>
      <x v="320"/>
    </i>
    <i t="grand">
      <x/>
    </i>
  </rowItems>
  <colFields count="1">
    <field x="-2"/>
  </colFields>
  <colItems count="2">
    <i>
      <x/>
    </i>
    <i i="1">
      <x v="1"/>
    </i>
  </colItems>
  <dataFields count="2">
    <dataField name="Count of Order ID" fld="0" subtotal="count" baseField="0" baseItem="0"/>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4CA06D-E85F-413F-8087-6AB20C6815AD}"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ustomer name">
  <location ref="G5:I20" firstHeaderRow="0" firstDataRow="1" firstDataCol="1"/>
  <pivotFields count="18">
    <pivotField showAll="0"/>
    <pivotField dataField="1" numFmtId="164" multipleItemSelectionAllowed="1" showAll="0" countASubtotal="1">
      <items count="15">
        <item x="0"/>
        <item x="1"/>
        <item x="2"/>
        <item x="3"/>
        <item x="4"/>
        <item x="5"/>
        <item x="6"/>
        <item x="7"/>
        <item x="8"/>
        <item x="9"/>
        <item x="10"/>
        <item x="11"/>
        <item x="12"/>
        <item x="13"/>
        <item t="countA"/>
      </items>
    </pivotField>
    <pivotField numFmtId="164" showAll="0"/>
    <pivotField axis="axisRow" showAll="0" measureFilter="1" sortType="descending">
      <items count="687">
        <item x="4"/>
        <item x="86"/>
        <item x="103"/>
        <item x="214"/>
        <item x="65"/>
        <item x="273"/>
        <item x="670"/>
        <item x="459"/>
        <item x="136"/>
        <item x="202"/>
        <item x="585"/>
        <item x="54"/>
        <item x="408"/>
        <item x="251"/>
        <item x="182"/>
        <item x="624"/>
        <item x="83"/>
        <item x="452"/>
        <item x="16"/>
        <item x="681"/>
        <item x="132"/>
        <item x="433"/>
        <item x="488"/>
        <item x="41"/>
        <item x="403"/>
        <item x="508"/>
        <item x="393"/>
        <item x="497"/>
        <item x="464"/>
        <item x="291"/>
        <item x="201"/>
        <item x="417"/>
        <item x="432"/>
        <item x="265"/>
        <item x="286"/>
        <item x="333"/>
        <item x="659"/>
        <item x="329"/>
        <item x="396"/>
        <item x="445"/>
        <item x="360"/>
        <item x="382"/>
        <item x="602"/>
        <item x="476"/>
        <item x="676"/>
        <item x="221"/>
        <item x="190"/>
        <item x="25"/>
        <item x="63"/>
        <item x="21"/>
        <item x="306"/>
        <item x="131"/>
        <item x="264"/>
        <item x="575"/>
        <item x="643"/>
        <item x="557"/>
        <item x="423"/>
        <item x="449"/>
        <item x="59"/>
        <item x="683"/>
        <item x="239"/>
        <item x="625"/>
        <item x="356"/>
        <item x="334"/>
        <item x="249"/>
        <item x="620"/>
        <item x="438"/>
        <item x="227"/>
        <item x="428"/>
        <item x="551"/>
        <item x="665"/>
        <item x="22"/>
        <item x="597"/>
        <item x="236"/>
        <item x="607"/>
        <item x="67"/>
        <item x="623"/>
        <item x="143"/>
        <item x="448"/>
        <item x="399"/>
        <item x="587"/>
        <item x="483"/>
        <item x="502"/>
        <item x="188"/>
        <item x="369"/>
        <item x="495"/>
        <item x="619"/>
        <item x="316"/>
        <item x="642"/>
        <item x="603"/>
        <item x="632"/>
        <item x="610"/>
        <item x="586"/>
        <item x="357"/>
        <item x="300"/>
        <item x="272"/>
        <item x="593"/>
        <item x="383"/>
        <item x="82"/>
        <item x="639"/>
        <item x="612"/>
        <item x="629"/>
        <item x="563"/>
        <item x="380"/>
        <item x="338"/>
        <item x="61"/>
        <item x="271"/>
        <item x="674"/>
        <item x="492"/>
        <item x="179"/>
        <item x="606"/>
        <item x="19"/>
        <item x="367"/>
        <item x="134"/>
        <item x="600"/>
        <item x="113"/>
        <item x="26"/>
        <item x="7"/>
        <item x="519"/>
        <item x="531"/>
        <item x="171"/>
        <item x="99"/>
        <item x="312"/>
        <item x="572"/>
        <item x="411"/>
        <item x="133"/>
        <item x="583"/>
        <item x="12"/>
        <item x="553"/>
        <item x="465"/>
        <item x="581"/>
        <item x="223"/>
        <item x="124"/>
        <item x="611"/>
        <item x="385"/>
        <item x="461"/>
        <item x="185"/>
        <item x="285"/>
        <item x="250"/>
        <item x="212"/>
        <item x="92"/>
        <item x="507"/>
        <item x="474"/>
        <item x="295"/>
        <item x="644"/>
        <item x="234"/>
        <item x="609"/>
        <item x="558"/>
        <item x="320"/>
        <item x="406"/>
        <item x="122"/>
        <item x="314"/>
        <item x="164"/>
        <item x="395"/>
        <item x="365"/>
        <item x="137"/>
        <item x="58"/>
        <item x="420"/>
        <item x="331"/>
        <item x="651"/>
        <item x="384"/>
        <item x="631"/>
        <item x="114"/>
        <item x="197"/>
        <item x="150"/>
        <item x="622"/>
        <item x="533"/>
        <item x="424"/>
        <item x="209"/>
        <item x="247"/>
        <item x="387"/>
        <item x="402"/>
        <item x="578"/>
        <item x="535"/>
        <item x="115"/>
        <item x="278"/>
        <item x="501"/>
        <item x="225"/>
        <item x="121"/>
        <item x="77"/>
        <item x="388"/>
        <item x="163"/>
        <item x="253"/>
        <item x="592"/>
        <item x="577"/>
        <item x="149"/>
        <item x="243"/>
        <item x="199"/>
        <item x="443"/>
        <item x="106"/>
        <item x="478"/>
        <item x="437"/>
        <item x="151"/>
        <item x="281"/>
        <item x="23"/>
        <item x="655"/>
        <item x="661"/>
        <item x="605"/>
        <item x="480"/>
        <item x="565"/>
        <item x="217"/>
        <item x="353"/>
        <item x="148"/>
        <item x="332"/>
        <item x="641"/>
        <item x="441"/>
        <item x="522"/>
        <item x="479"/>
        <item x="386"/>
        <item x="569"/>
        <item x="584"/>
        <item x="204"/>
        <item x="193"/>
        <item x="305"/>
        <item x="463"/>
        <item x="362"/>
        <item x="498"/>
        <item x="66"/>
        <item x="222"/>
        <item x="309"/>
        <item x="351"/>
        <item x="245"/>
        <item x="439"/>
        <item x="187"/>
        <item x="426"/>
        <item x="324"/>
        <item x="200"/>
        <item x="104"/>
        <item x="135"/>
        <item x="139"/>
        <item x="102"/>
        <item x="374"/>
        <item x="256"/>
        <item x="27"/>
        <item x="91"/>
        <item x="145"/>
        <item x="630"/>
        <item x="412"/>
        <item x="391"/>
        <item x="368"/>
        <item x="282"/>
        <item x="521"/>
        <item x="311"/>
        <item x="238"/>
        <item x="555"/>
        <item x="672"/>
        <item x="341"/>
        <item x="30"/>
        <item x="450"/>
        <item x="654"/>
        <item x="650"/>
        <item x="634"/>
        <item x="421"/>
        <item x="213"/>
        <item x="68"/>
        <item x="266"/>
        <item x="684"/>
        <item x="290"/>
        <item x="648"/>
        <item x="191"/>
        <item x="524"/>
        <item x="260"/>
        <item x="645"/>
        <item x="549"/>
        <item x="515"/>
        <item x="257"/>
        <item x="504"/>
        <item x="394"/>
        <item x="321"/>
        <item x="35"/>
        <item x="89"/>
        <item x="576"/>
        <item x="108"/>
        <item x="460"/>
        <item x="78"/>
        <item x="390"/>
        <item x="556"/>
        <item x="363"/>
        <item x="174"/>
        <item x="129"/>
        <item x="17"/>
        <item x="657"/>
        <item x="160"/>
        <item x="310"/>
        <item x="87"/>
        <item x="473"/>
        <item x="18"/>
        <item x="14"/>
        <item x="237"/>
        <item x="255"/>
        <item x="32"/>
        <item x="618"/>
        <item x="298"/>
        <item x="156"/>
        <item x="525"/>
        <item x="274"/>
        <item x="8"/>
        <item x="297"/>
        <item x="38"/>
        <item x="56"/>
        <item x="566"/>
        <item x="48"/>
        <item x="359"/>
        <item x="322"/>
        <item x="668"/>
        <item x="440"/>
        <item x="671"/>
        <item x="42"/>
        <item x="36"/>
        <item x="263"/>
        <item x="55"/>
        <item x="550"/>
        <item x="269"/>
        <item x="177"/>
        <item x="347"/>
        <item x="430"/>
        <item x="373"/>
        <item x="192"/>
        <item x="302"/>
        <item x="13"/>
        <item x="615"/>
        <item x="649"/>
        <item x="485"/>
        <item x="276"/>
        <item x="637"/>
        <item x="123"/>
        <item x="71"/>
        <item x="662"/>
        <item x="562"/>
        <item x="288"/>
        <item x="168"/>
        <item x="378"/>
        <item x="544"/>
        <item x="540"/>
        <item x="289"/>
        <item x="165"/>
        <item x="543"/>
        <item x="462"/>
        <item x="50"/>
        <item x="414"/>
        <item x="679"/>
        <item x="487"/>
        <item x="534"/>
        <item x="62"/>
        <item x="127"/>
        <item x="232"/>
        <item x="626"/>
        <item x="33"/>
        <item x="415"/>
        <item x="138"/>
        <item x="323"/>
        <item x="125"/>
        <item x="93"/>
        <item x="520"/>
        <item x="542"/>
        <item x="638"/>
        <item x="60"/>
        <item x="548"/>
        <item x="254"/>
        <item x="11"/>
        <item x="180"/>
        <item x="327"/>
        <item x="405"/>
        <item x="293"/>
        <item x="481"/>
        <item x="119"/>
        <item x="500"/>
        <item x="429"/>
        <item x="211"/>
        <item x="198"/>
        <item x="64"/>
        <item x="664"/>
        <item x="79"/>
        <item x="207"/>
        <item x="409"/>
        <item x="141"/>
        <item x="528"/>
        <item x="570"/>
        <item x="189"/>
        <item x="215"/>
        <item x="96"/>
        <item x="419"/>
        <item x="72"/>
        <item x="663"/>
        <item x="568"/>
        <item x="328"/>
        <item x="40"/>
        <item x="554"/>
        <item x="457"/>
        <item x="617"/>
        <item x="196"/>
        <item x="229"/>
        <item x="176"/>
        <item x="503"/>
        <item x="216"/>
        <item x="427"/>
        <item x="379"/>
        <item x="53"/>
        <item x="277"/>
        <item x="206"/>
        <item x="2"/>
        <item x="590"/>
        <item x="588"/>
        <item x="219"/>
        <item x="343"/>
        <item x="601"/>
        <item x="172"/>
        <item x="111"/>
        <item x="20"/>
        <item x="469"/>
        <item x="279"/>
        <item x="434"/>
        <item x="313"/>
        <item x="158"/>
        <item x="175"/>
        <item x="140"/>
        <item x="404"/>
        <item x="348"/>
        <item x="361"/>
        <item x="317"/>
        <item x="162"/>
        <item x="153"/>
        <item x="45"/>
        <item x="240"/>
        <item x="552"/>
        <item x="458"/>
        <item x="613"/>
        <item x="155"/>
        <item x="344"/>
        <item x="259"/>
        <item x="101"/>
        <item x="112"/>
        <item x="203"/>
        <item x="377"/>
        <item x="678"/>
        <item x="90"/>
        <item x="218"/>
        <item x="340"/>
        <item x="505"/>
        <item x="80"/>
        <item x="656"/>
        <item x="29"/>
        <item x="241"/>
        <item x="173"/>
        <item x="579"/>
        <item x="44"/>
        <item x="242"/>
        <item x="680"/>
        <item x="512"/>
        <item x="364"/>
        <item x="422"/>
        <item x="509"/>
        <item x="116"/>
        <item x="74"/>
        <item x="582"/>
        <item x="530"/>
        <item x="109"/>
        <item x="144"/>
        <item x="301"/>
        <item x="169"/>
        <item x="595"/>
        <item x="6"/>
        <item x="224"/>
        <item x="358"/>
        <item x="231"/>
        <item x="5"/>
        <item x="346"/>
        <item x="81"/>
        <item x="596"/>
        <item x="308"/>
        <item x="435"/>
        <item x="482"/>
        <item x="208"/>
        <item x="416"/>
        <item x="262"/>
        <item x="10"/>
        <item x="527"/>
        <item x="666"/>
        <item x="546"/>
        <item x="284"/>
        <item x="46"/>
        <item x="97"/>
        <item x="537"/>
        <item x="616"/>
        <item x="146"/>
        <item x="354"/>
        <item x="152"/>
        <item x="275"/>
        <item x="85"/>
        <item x="410"/>
        <item x="471"/>
        <item x="397"/>
        <item x="304"/>
        <item x="633"/>
        <item x="523"/>
        <item x="349"/>
        <item x="513"/>
        <item x="627"/>
        <item x="230"/>
        <item x="205"/>
        <item x="472"/>
        <item x="345"/>
        <item x="76"/>
        <item x="526"/>
        <item x="444"/>
        <item x="467"/>
        <item x="339"/>
        <item x="34"/>
        <item x="117"/>
        <item x="15"/>
        <item x="539"/>
        <item x="24"/>
        <item x="0"/>
        <item x="100"/>
        <item x="352"/>
        <item x="233"/>
        <item x="506"/>
        <item x="407"/>
        <item x="401"/>
        <item x="646"/>
        <item x="128"/>
        <item x="604"/>
        <item x="640"/>
        <item x="370"/>
        <item x="682"/>
        <item x="186"/>
        <item x="130"/>
        <item x="228"/>
        <item x="126"/>
        <item x="120"/>
        <item x="147"/>
        <item x="677"/>
        <item x="490"/>
        <item x="252"/>
        <item x="195"/>
        <item x="470"/>
        <item x="635"/>
        <item x="267"/>
        <item x="571"/>
        <item x="107"/>
        <item x="49"/>
        <item x="226"/>
        <item x="350"/>
        <item x="494"/>
        <item x="118"/>
        <item x="167"/>
        <item x="614"/>
        <item x="210"/>
        <item x="669"/>
        <item x="425"/>
        <item x="475"/>
        <item x="194"/>
        <item x="98"/>
        <item x="484"/>
        <item x="303"/>
        <item x="220"/>
        <item x="181"/>
        <item x="447"/>
        <item x="653"/>
        <item x="381"/>
        <item x="529"/>
        <item x="392"/>
        <item x="545"/>
        <item x="413"/>
        <item x="84"/>
        <item x="28"/>
        <item x="608"/>
        <item x="375"/>
        <item x="561"/>
        <item x="400"/>
        <item x="673"/>
        <item x="514"/>
        <item x="57"/>
        <item x="335"/>
        <item x="248"/>
        <item x="621"/>
        <item x="342"/>
        <item x="628"/>
        <item x="110"/>
        <item x="261"/>
        <item x="398"/>
        <item x="376"/>
        <item x="510"/>
        <item x="318"/>
        <item x="598"/>
        <item x="652"/>
        <item x="31"/>
        <item x="436"/>
        <item x="466"/>
        <item x="1"/>
        <item x="166"/>
        <item x="589"/>
        <item x="547"/>
        <item x="389"/>
        <item x="142"/>
        <item x="486"/>
        <item x="9"/>
        <item x="591"/>
        <item x="647"/>
        <item x="573"/>
        <item x="159"/>
        <item x="69"/>
        <item x="499"/>
        <item x="594"/>
        <item x="283"/>
        <item x="675"/>
        <item x="319"/>
        <item x="468"/>
        <item x="636"/>
        <item x="325"/>
        <item x="307"/>
        <item x="75"/>
        <item x="184"/>
        <item x="541"/>
        <item x="355"/>
        <item x="258"/>
        <item x="477"/>
        <item x="246"/>
        <item x="372"/>
        <item x="294"/>
        <item x="43"/>
        <item x="161"/>
        <item x="538"/>
        <item x="599"/>
        <item x="296"/>
        <item x="580"/>
        <item x="453"/>
        <item x="660"/>
        <item x="511"/>
        <item x="287"/>
        <item x="39"/>
        <item x="418"/>
        <item x="667"/>
        <item x="491"/>
        <item x="154"/>
        <item x="51"/>
        <item x="532"/>
        <item x="496"/>
        <item x="268"/>
        <item x="94"/>
        <item x="564"/>
        <item x="336"/>
        <item x="516"/>
        <item x="574"/>
        <item x="88"/>
        <item x="685"/>
        <item x="315"/>
        <item x="454"/>
        <item x="567"/>
        <item x="455"/>
        <item x="456"/>
        <item x="560"/>
        <item x="178"/>
        <item x="446"/>
        <item x="366"/>
        <item x="518"/>
        <item x="105"/>
        <item x="442"/>
        <item x="536"/>
        <item x="431"/>
        <item x="157"/>
        <item x="47"/>
        <item x="292"/>
        <item x="559"/>
        <item x="73"/>
        <item x="299"/>
        <item x="451"/>
        <item x="170"/>
        <item x="326"/>
        <item x="52"/>
        <item x="3"/>
        <item x="337"/>
        <item x="280"/>
        <item x="330"/>
        <item x="37"/>
        <item x="70"/>
        <item x="95"/>
        <item x="235"/>
        <item x="270"/>
        <item x="183"/>
        <item x="658"/>
        <item x="244"/>
        <item x="493"/>
        <item x="371"/>
        <item x="517"/>
        <item x="489"/>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5">
    <i>
      <x v="471"/>
    </i>
    <i>
      <x v="539"/>
    </i>
    <i>
      <x v="5"/>
    </i>
    <i>
      <x v="136"/>
    </i>
    <i>
      <x v="637"/>
    </i>
    <i>
      <x v="286"/>
    </i>
    <i>
      <x v="1"/>
    </i>
    <i>
      <x v="105"/>
    </i>
    <i>
      <x v="634"/>
    </i>
    <i>
      <x v="111"/>
    </i>
    <i>
      <x v="116"/>
    </i>
    <i>
      <x v="421"/>
    </i>
    <i>
      <x v="513"/>
    </i>
    <i>
      <x v="287"/>
    </i>
    <i t="grand">
      <x/>
    </i>
  </rowItems>
  <colFields count="1">
    <field x="-2"/>
  </colFields>
  <colItems count="2">
    <i>
      <x/>
    </i>
    <i i="1">
      <x v="1"/>
    </i>
  </colItems>
  <dataFields count="2">
    <dataField name="Count of Order_Date" fld="1" subtotal="count" baseField="0" baseItem="0"/>
    <dataField name="Sum of Sales" fld="9" baseField="0" baseItem="0" numFmtId="166"/>
  </dataFields>
  <conditionalFormats count="4">
    <conditionalFormat priority="1">
      <pivotAreas count="1">
        <pivotArea type="data" collapsedLevelsAreSubtotals="1" fieldPosition="0">
          <references count="2">
            <reference field="4294967294" count="1" selected="0">
              <x v="1"/>
            </reference>
            <reference field="3" count="14">
              <x v="1"/>
              <x v="5"/>
              <x v="105"/>
              <x v="111"/>
              <x v="116"/>
              <x v="136"/>
              <x v="286"/>
              <x v="287"/>
              <x v="421"/>
              <x v="471"/>
              <x v="513"/>
              <x v="539"/>
              <x v="634"/>
              <x v="637"/>
            </reference>
          </references>
        </pivotArea>
      </pivotAreas>
    </conditionalFormat>
    <conditionalFormat priority="3">
      <pivotAreas count="1">
        <pivotArea type="data" collapsedLevelsAreSubtotals="1" fieldPosition="0">
          <references count="2">
            <reference field="4294967294" count="1" selected="0">
              <x v="0"/>
            </reference>
            <reference field="3" count="14">
              <x v="1"/>
              <x v="5"/>
              <x v="105"/>
              <x v="111"/>
              <x v="116"/>
              <x v="136"/>
              <x v="286"/>
              <x v="287"/>
              <x v="421"/>
              <x v="471"/>
              <x v="513"/>
              <x v="539"/>
              <x v="634"/>
              <x v="637"/>
            </reference>
          </references>
        </pivotArea>
      </pivotAreas>
    </conditionalFormat>
    <conditionalFormat priority="4">
      <pivotAreas count="1">
        <pivotArea type="data" collapsedLevelsAreSubtotals="1" fieldPosition="0">
          <references count="2">
            <reference field="4294967294" count="1" selected="0">
              <x v="0"/>
            </reference>
            <reference field="3" count="14">
              <x v="1"/>
              <x v="5"/>
              <x v="105"/>
              <x v="111"/>
              <x v="116"/>
              <x v="136"/>
              <x v="286"/>
              <x v="287"/>
              <x v="421"/>
              <x v="471"/>
              <x v="513"/>
              <x v="539"/>
              <x v="634"/>
              <x v="637"/>
            </reference>
          </references>
        </pivotArea>
      </pivotAreas>
    </conditionalFormat>
    <conditionalFormat priority="5">
      <pivotAreas count="1">
        <pivotArea type="data" collapsedLevelsAreSubtotals="1" fieldPosition="0">
          <references count="2">
            <reference field="4294967294" count="1" selected="0">
              <x v="0"/>
            </reference>
            <reference field="3" count="14">
              <x v="1"/>
              <x v="5"/>
              <x v="105"/>
              <x v="111"/>
              <x v="116"/>
              <x v="136"/>
              <x v="286"/>
              <x v="287"/>
              <x v="421"/>
              <x v="471"/>
              <x v="513"/>
              <x v="539"/>
              <x v="634"/>
              <x v="637"/>
            </reference>
          </references>
        </pivotArea>
      </pivotAreas>
    </conditionalFormat>
  </conditionalFormats>
  <pivotTableStyleInfo name="PivotStyleDark8"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ACC6F8-50FF-484C-B0F6-B1E8FEBA3E03}"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state">
  <location ref="A3:B15" firstHeaderRow="1" firstDataRow="1" firstDataCol="1"/>
  <pivotFields count="18">
    <pivotField showAll="0"/>
    <pivotField numFmtId="164" showAll="0"/>
    <pivotField numFmtId="164" showAll="0"/>
    <pivotField showAll="0"/>
    <pivotField showAll="0"/>
    <pivotField showAll="0"/>
    <pivotField axis="axisRow" showAll="0">
      <items count="12">
        <item x="3"/>
        <item x="0"/>
        <item x="5"/>
        <item x="9"/>
        <item x="8"/>
        <item x="7"/>
        <item x="6"/>
        <item x="4"/>
        <item x="2"/>
        <item x="1"/>
        <item x="10"/>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pivotFields>
  <rowFields count="1">
    <field x="6"/>
  </rowFields>
  <rowItems count="12">
    <i>
      <x/>
    </i>
    <i>
      <x v="1"/>
    </i>
    <i>
      <x v="2"/>
    </i>
    <i>
      <x v="3"/>
    </i>
    <i>
      <x v="4"/>
    </i>
    <i>
      <x v="5"/>
    </i>
    <i>
      <x v="6"/>
    </i>
    <i>
      <x v="7"/>
    </i>
    <i>
      <x v="8"/>
    </i>
    <i>
      <x v="9"/>
    </i>
    <i>
      <x v="10"/>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F14AAF9-7AA6-4A00-A0B0-100286CD4F7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product category">
  <location ref="A3:C21" firstHeaderRow="0" firstDataRow="1" firstDataCol="1"/>
  <pivotFields count="18">
    <pivotField showAll="0"/>
    <pivotField numFmtId="164" showAll="0"/>
    <pivotField numFmtId="164" showAll="0"/>
    <pivotField showAll="0"/>
    <pivotField showAll="0"/>
    <pivotField showAll="0"/>
    <pivotField showAll="0"/>
    <pivotField axis="axisRow" showAll="0" sortType="descending">
      <items count="18">
        <item x="6"/>
        <item x="12"/>
        <item x="7"/>
        <item x="3"/>
        <item x="9"/>
        <item x="16"/>
        <item x="0"/>
        <item x="1"/>
        <item x="11"/>
        <item x="13"/>
        <item x="14"/>
        <item x="10"/>
        <item x="15"/>
        <item x="4"/>
        <item x="2"/>
        <item x="5"/>
        <item x="8"/>
        <item t="default"/>
      </items>
      <autoSortScope>
        <pivotArea dataOnly="0" outline="0" fieldPosition="0">
          <references count="1">
            <reference field="4294967294" count="1" selected="0">
              <x v="1"/>
            </reference>
          </references>
        </pivotArea>
      </autoSortScope>
    </pivotField>
    <pivotField dataField="1" showAll="0">
      <items count="1495">
        <item x="468"/>
        <item x="635"/>
        <item x="335"/>
        <item x="747"/>
        <item x="768"/>
        <item x="947"/>
        <item x="1306"/>
        <item x="227"/>
        <item x="1042"/>
        <item x="385"/>
        <item x="1314"/>
        <item x="663"/>
        <item x="1446"/>
        <item x="749"/>
        <item x="1238"/>
        <item x="207"/>
        <item x="127"/>
        <item x="1109"/>
        <item x="384"/>
        <item x="412"/>
        <item x="803"/>
        <item x="1090"/>
        <item x="695"/>
        <item x="1075"/>
        <item x="1004"/>
        <item x="1025"/>
        <item x="918"/>
        <item x="1128"/>
        <item x="470"/>
        <item x="998"/>
        <item x="1104"/>
        <item x="565"/>
        <item x="129"/>
        <item x="1276"/>
        <item x="891"/>
        <item x="800"/>
        <item x="388"/>
        <item x="1116"/>
        <item x="572"/>
        <item x="1410"/>
        <item x="982"/>
        <item x="1383"/>
        <item x="265"/>
        <item x="658"/>
        <item x="424"/>
        <item x="196"/>
        <item x="18"/>
        <item x="850"/>
        <item x="807"/>
        <item x="1275"/>
        <item x="852"/>
        <item x="588"/>
        <item x="619"/>
        <item x="1465"/>
        <item x="1051"/>
        <item x="222"/>
        <item x="345"/>
        <item x="322"/>
        <item x="775"/>
        <item x="1235"/>
        <item x="1056"/>
        <item x="1408"/>
        <item x="1083"/>
        <item x="523"/>
        <item x="1013"/>
        <item x="1335"/>
        <item x="1484"/>
        <item x="848"/>
        <item x="1188"/>
        <item x="1059"/>
        <item x="248"/>
        <item x="763"/>
        <item x="1161"/>
        <item x="555"/>
        <item x="1310"/>
        <item x="183"/>
        <item x="1071"/>
        <item x="671"/>
        <item x="1336"/>
        <item x="59"/>
        <item x="436"/>
        <item x="782"/>
        <item x="1414"/>
        <item x="74"/>
        <item x="855"/>
        <item x="68"/>
        <item x="1081"/>
        <item x="692"/>
        <item x="721"/>
        <item x="868"/>
        <item x="596"/>
        <item x="1043"/>
        <item x="828"/>
        <item x="684"/>
        <item x="159"/>
        <item x="278"/>
        <item x="587"/>
        <item x="943"/>
        <item x="1096"/>
        <item x="814"/>
        <item x="175"/>
        <item x="743"/>
        <item x="1240"/>
        <item x="143"/>
        <item x="215"/>
        <item x="290"/>
        <item x="1220"/>
        <item x="123"/>
        <item x="1248"/>
        <item x="751"/>
        <item x="1485"/>
        <item x="78"/>
        <item x="545"/>
        <item x="753"/>
        <item x="435"/>
        <item x="643"/>
        <item x="100"/>
        <item x="1221"/>
        <item x="1289"/>
        <item x="540"/>
        <item x="791"/>
        <item x="1200"/>
        <item x="873"/>
        <item x="1099"/>
        <item x="1267"/>
        <item x="1054"/>
        <item x="193"/>
        <item x="306"/>
        <item x="1052"/>
        <item x="673"/>
        <item x="1194"/>
        <item x="1461"/>
        <item x="1350"/>
        <item x="1349"/>
        <item x="186"/>
        <item x="208"/>
        <item x="826"/>
        <item x="579"/>
        <item x="614"/>
        <item x="369"/>
        <item x="772"/>
        <item x="969"/>
        <item x="504"/>
        <item x="1493"/>
        <item x="487"/>
        <item x="389"/>
        <item x="170"/>
        <item x="796"/>
        <item x="1152"/>
        <item x="1153"/>
        <item x="912"/>
        <item x="730"/>
        <item x="1213"/>
        <item x="205"/>
        <item x="1464"/>
        <item x="396"/>
        <item x="1011"/>
        <item x="781"/>
        <item x="249"/>
        <item x="1273"/>
        <item x="304"/>
        <item x="766"/>
        <item x="1245"/>
        <item x="371"/>
        <item x="853"/>
        <item x="1101"/>
        <item x="474"/>
        <item x="1299"/>
        <item x="1256"/>
        <item x="464"/>
        <item x="659"/>
        <item x="233"/>
        <item x="640"/>
        <item x="466"/>
        <item x="484"/>
        <item x="1177"/>
        <item x="895"/>
        <item x="1358"/>
        <item x="546"/>
        <item x="1399"/>
        <item x="91"/>
        <item x="1091"/>
        <item x="773"/>
        <item x="348"/>
        <item x="680"/>
        <item x="486"/>
        <item x="669"/>
        <item x="1258"/>
        <item x="662"/>
        <item x="425"/>
        <item x="1044"/>
        <item x="647"/>
        <item x="802"/>
        <item x="620"/>
        <item x="437"/>
        <item x="1470"/>
        <item x="590"/>
        <item x="405"/>
        <item x="413"/>
        <item x="270"/>
        <item x="298"/>
        <item x="34"/>
        <item x="624"/>
        <item x="531"/>
        <item x="836"/>
        <item x="736"/>
        <item x="1388"/>
        <item x="1450"/>
        <item x="1027"/>
        <item x="497"/>
        <item x="1364"/>
        <item x="293"/>
        <item x="1405"/>
        <item x="946"/>
        <item x="96"/>
        <item x="1175"/>
        <item x="1023"/>
        <item x="1316"/>
        <item x="739"/>
        <item x="302"/>
        <item x="917"/>
        <item x="1361"/>
        <item x="585"/>
        <item x="267"/>
        <item x="32"/>
        <item x="779"/>
        <item x="678"/>
        <item x="1067"/>
        <item x="949"/>
        <item x="606"/>
        <item x="870"/>
        <item x="1209"/>
        <item x="1084"/>
        <item x="1154"/>
        <item x="417"/>
        <item x="574"/>
        <item x="1247"/>
        <item x="353"/>
        <item x="908"/>
        <item x="49"/>
        <item x="1379"/>
        <item x="1482"/>
        <item x="301"/>
        <item x="1045"/>
        <item x="5"/>
        <item x="429"/>
        <item x="241"/>
        <item x="206"/>
        <item x="1061"/>
        <item x="1422"/>
        <item x="195"/>
        <item x="1357"/>
        <item x="656"/>
        <item x="342"/>
        <item x="287"/>
        <item x="268"/>
        <item x="1005"/>
        <item x="633"/>
        <item x="80"/>
        <item x="602"/>
        <item x="978"/>
        <item x="114"/>
        <item x="122"/>
        <item x="275"/>
        <item x="975"/>
        <item x="765"/>
        <item x="1015"/>
        <item x="454"/>
        <item x="1407"/>
        <item x="258"/>
        <item x="485"/>
        <item x="253"/>
        <item x="827"/>
        <item x="1481"/>
        <item x="1312"/>
        <item x="1141"/>
        <item x="1160"/>
        <item x="745"/>
        <item x="1449"/>
        <item x="1460"/>
        <item x="783"/>
        <item x="1354"/>
        <item x="1271"/>
        <item x="280"/>
        <item x="1228"/>
        <item x="1455"/>
        <item x="933"/>
        <item x="795"/>
        <item x="925"/>
        <item x="411"/>
        <item x="844"/>
        <item x="1097"/>
        <item x="321"/>
        <item x="550"/>
        <item x="994"/>
        <item x="64"/>
        <item x="65"/>
        <item x="171"/>
        <item x="13"/>
        <item x="1290"/>
        <item x="341"/>
        <item x="834"/>
        <item x="984"/>
        <item x="1438"/>
        <item x="121"/>
        <item x="131"/>
        <item x="861"/>
        <item x="420"/>
        <item x="1492"/>
        <item x="1214"/>
        <item x="1117"/>
        <item x="1110"/>
        <item x="313"/>
        <item x="1102"/>
        <item x="1018"/>
        <item x="1386"/>
        <item x="902"/>
        <item x="1297"/>
        <item x="646"/>
        <item x="158"/>
        <item x="1400"/>
        <item x="792"/>
        <item x="601"/>
        <item x="109"/>
        <item x="1341"/>
        <item x="449"/>
        <item x="691"/>
        <item x="364"/>
        <item x="214"/>
        <item x="1068"/>
        <item x="636"/>
        <item x="831"/>
        <item x="1176"/>
        <item x="350"/>
        <item x="459"/>
        <item x="324"/>
        <item x="217"/>
        <item x="1168"/>
        <item x="701"/>
        <item x="366"/>
        <item x="1086"/>
        <item x="1301"/>
        <item x="823"/>
        <item x="734"/>
        <item x="642"/>
        <item x="934"/>
        <item x="6"/>
        <item x="964"/>
        <item x="798"/>
        <item x="931"/>
        <item x="402"/>
        <item x="655"/>
        <item x="11"/>
        <item x="1198"/>
        <item x="176"/>
        <item x="1254"/>
        <item x="141"/>
        <item x="808"/>
        <item x="789"/>
        <item x="147"/>
        <item x="239"/>
        <item x="621"/>
        <item x="544"/>
        <item x="88"/>
        <item x="463"/>
        <item x="1459"/>
        <item x="788"/>
        <item x="1130"/>
        <item x="173"/>
        <item x="1089"/>
        <item x="1163"/>
        <item x="1189"/>
        <item x="700"/>
        <item x="543"/>
        <item x="677"/>
        <item x="750"/>
        <item x="1230"/>
        <item x="1401"/>
        <item x="1376"/>
        <item x="674"/>
        <item x="46"/>
        <item x="318"/>
        <item x="856"/>
        <item x="929"/>
        <item x="728"/>
        <item x="1227"/>
        <item x="194"/>
        <item x="1468"/>
        <item x="1150"/>
        <item x="1488"/>
        <item x="336"/>
        <item x="1385"/>
        <item x="1169"/>
        <item x="887"/>
        <item x="903"/>
        <item x="1329"/>
        <item x="381"/>
        <item x="1330"/>
        <item x="628"/>
        <item x="1319"/>
        <item x="731"/>
        <item x="1380"/>
        <item x="407"/>
        <item x="1021"/>
        <item x="138"/>
        <item x="1458"/>
        <item x="31"/>
        <item x="1032"/>
        <item x="992"/>
        <item x="600"/>
        <item x="150"/>
        <item x="1346"/>
        <item x="368"/>
        <item x="252"/>
        <item x="391"/>
        <item x="448"/>
        <item x="660"/>
        <item x="1146"/>
        <item x="1123"/>
        <item x="370"/>
        <item x="250"/>
        <item x="708"/>
        <item x="871"/>
        <item x="1452"/>
        <item x="521"/>
        <item x="1012"/>
        <item x="1435"/>
        <item x="149"/>
        <item x="558"/>
        <item x="989"/>
        <item x="441"/>
        <item x="713"/>
        <item x="4"/>
        <item x="477"/>
        <item x="365"/>
        <item x="505"/>
        <item x="1342"/>
        <item x="881"/>
        <item x="926"/>
        <item x="204"/>
        <item x="1095"/>
        <item x="886"/>
        <item x="1055"/>
        <item x="954"/>
        <item x="1347"/>
        <item x="1181"/>
        <item x="878"/>
        <item x="722"/>
        <item x="1322"/>
        <item x="561"/>
        <item x="863"/>
        <item x="1424"/>
        <item x="16"/>
        <item x="1218"/>
        <item x="37"/>
        <item x="85"/>
        <item x="284"/>
        <item x="1489"/>
        <item x="1479"/>
        <item x="1148"/>
        <item x="90"/>
        <item x="1339"/>
        <item x="778"/>
        <item x="1"/>
        <item x="1057"/>
        <item x="897"/>
        <item x="860"/>
        <item x="738"/>
        <item x="893"/>
        <item x="1416"/>
        <item x="1224"/>
        <item x="410"/>
        <item x="338"/>
        <item x="1318"/>
        <item x="453"/>
        <item x="889"/>
        <item x="1469"/>
        <item x="859"/>
        <item x="710"/>
        <item x="255"/>
        <item x="661"/>
        <item x="519"/>
        <item x="237"/>
        <item x="130"/>
        <item x="1143"/>
        <item x="1396"/>
        <item x="1308"/>
        <item x="1195"/>
        <item x="849"/>
        <item x="1060"/>
        <item x="288"/>
        <item x="511"/>
        <item x="356"/>
        <item x="1325"/>
        <item x="1363"/>
        <item x="1331"/>
        <item x="1185"/>
        <item x="913"/>
        <item x="682"/>
        <item x="983"/>
        <item x="720"/>
        <item x="235"/>
        <item x="1283"/>
        <item x="489"/>
        <item x="1423"/>
        <item x="1129"/>
        <item x="1263"/>
        <item x="263"/>
        <item x="581"/>
        <item x="354"/>
        <item x="787"/>
        <item x="456"/>
        <item x="599"/>
        <item x="187"/>
        <item x="246"/>
        <item x="254"/>
        <item x="801"/>
        <item x="1136"/>
        <item x="567"/>
        <item x="317"/>
        <item x="260"/>
        <item x="225"/>
        <item x="8"/>
        <item x="1212"/>
        <item x="584"/>
        <item x="517"/>
        <item x="1255"/>
        <item x="134"/>
        <item x="1170"/>
        <item x="1211"/>
        <item x="843"/>
        <item x="333"/>
        <item x="9"/>
        <item x="281"/>
        <item x="192"/>
        <item x="533"/>
        <item x="257"/>
        <item x="719"/>
        <item x="209"/>
        <item x="1225"/>
        <item x="1115"/>
        <item x="583"/>
        <item x="43"/>
        <item x="1039"/>
        <item x="528"/>
        <item x="28"/>
        <item x="542"/>
        <item x="1244"/>
        <item x="1205"/>
        <item x="1009"/>
        <item x="351"/>
        <item x="580"/>
        <item x="865"/>
        <item x="552"/>
        <item x="1281"/>
        <item x="568"/>
        <item x="560"/>
        <item x="899"/>
        <item x="522"/>
        <item x="1430"/>
        <item x="1274"/>
        <item x="1436"/>
        <item x="1265"/>
        <item x="529"/>
        <item x="289"/>
        <item x="915"/>
        <item x="939"/>
        <item x="667"/>
        <item x="174"/>
        <item x="566"/>
        <item x="1466"/>
        <item x="421"/>
        <item x="525"/>
        <item x="818"/>
        <item x="654"/>
        <item x="465"/>
        <item x="152"/>
        <item x="987"/>
        <item x="513"/>
        <item x="1234"/>
        <item x="1178"/>
        <item x="458"/>
        <item x="383"/>
        <item x="742"/>
        <item x="178"/>
        <item x="817"/>
        <item x="42"/>
        <item x="185"/>
        <item x="1285"/>
        <item x="440"/>
        <item x="334"/>
        <item x="309"/>
        <item x="914"/>
        <item x="467"/>
        <item x="634"/>
        <item x="666"/>
        <item x="1315"/>
        <item x="277"/>
        <item x="990"/>
        <item x="883"/>
        <item x="1362"/>
        <item x="501"/>
        <item x="55"/>
        <item x="638"/>
        <item x="84"/>
        <item x="603"/>
        <item x="711"/>
        <item x="923"/>
        <item x="1445"/>
        <item x="709"/>
        <item x="1260"/>
        <item x="554"/>
        <item x="126"/>
        <item x="1215"/>
        <item x="494"/>
        <item x="617"/>
        <item x="764"/>
        <item x="607"/>
        <item x="70"/>
        <item x="469"/>
        <item x="1001"/>
        <item x="1351"/>
        <item x="1048"/>
        <item x="1280"/>
        <item x="657"/>
        <item x="604"/>
        <item x="36"/>
        <item x="153"/>
        <item x="295"/>
        <item x="61"/>
        <item x="1287"/>
        <item x="1344"/>
        <item x="716"/>
        <item x="959"/>
        <item x="101"/>
        <item x="1403"/>
        <item x="1047"/>
        <item x="160"/>
        <item x="665"/>
        <item x="1034"/>
        <item x="1165"/>
        <item x="1326"/>
        <item x="329"/>
        <item x="1413"/>
        <item x="1066"/>
        <item x="503"/>
        <item x="547"/>
        <item x="726"/>
        <item x="936"/>
        <item x="571"/>
        <item x="231"/>
        <item x="622"/>
        <item x="226"/>
        <item x="95"/>
        <item x="942"/>
        <item x="648"/>
        <item x="892"/>
        <item x="962"/>
        <item x="1179"/>
        <item x="569"/>
        <item x="593"/>
        <item x="819"/>
        <item x="1456"/>
        <item x="460"/>
        <item x="367"/>
        <item x="409"/>
        <item x="1340"/>
        <item x="492"/>
        <item x="307"/>
        <item x="89"/>
        <item x="1187"/>
        <item x="331"/>
        <item x="1352"/>
        <item x="98"/>
        <item x="168"/>
        <item x="1010"/>
        <item x="538"/>
        <item x="1155"/>
        <item x="320"/>
        <item x="1029"/>
        <item x="683"/>
        <item x="1406"/>
        <item x="180"/>
        <item x="228"/>
        <item x="1378"/>
        <item x="806"/>
        <item x="594"/>
        <item x="340"/>
        <item x="685"/>
        <item x="748"/>
        <item x="644"/>
        <item x="33"/>
        <item x="355"/>
        <item x="641"/>
        <item x="1437"/>
        <item x="1164"/>
        <item x="1366"/>
        <item x="991"/>
        <item x="1381"/>
        <item x="688"/>
        <item x="374"/>
        <item x="1392"/>
        <item x="905"/>
        <item x="481"/>
        <item x="1062"/>
        <item x="490"/>
        <item x="83"/>
        <item x="414"/>
        <item x="1473"/>
        <item x="285"/>
        <item x="148"/>
        <item x="573"/>
        <item x="1409"/>
        <item x="399"/>
        <item x="1425"/>
        <item x="824"/>
        <item x="582"/>
        <item x="1303"/>
        <item x="21"/>
        <item x="1028"/>
        <item x="1030"/>
        <item x="1279"/>
        <item x="1147"/>
        <item x="189"/>
        <item x="1440"/>
        <item x="1371"/>
        <item x="499"/>
        <item x="841"/>
        <item x="86"/>
        <item x="247"/>
        <item x="704"/>
        <item x="996"/>
        <item x="1491"/>
        <item x="1321"/>
        <item x="379"/>
        <item x="498"/>
        <item x="1038"/>
        <item x="1094"/>
        <item x="1142"/>
        <item x="41"/>
        <item x="145"/>
        <item x="406"/>
        <item x="1250"/>
        <item x="210"/>
        <item x="163"/>
        <item x="1000"/>
        <item x="198"/>
        <item x="1462"/>
        <item x="15"/>
        <item x="813"/>
        <item x="609"/>
        <item x="1454"/>
        <item x="142"/>
        <item x="1204"/>
        <item x="740"/>
        <item x="957"/>
        <item x="759"/>
        <item x="1387"/>
        <item x="1217"/>
        <item x="922"/>
        <item x="1365"/>
        <item x="50"/>
        <item x="199"/>
        <item x="907"/>
        <item x="447"/>
        <item x="1268"/>
        <item x="980"/>
        <item x="717"/>
        <item x="1156"/>
        <item x="349"/>
        <item x="327"/>
        <item x="591"/>
        <item x="811"/>
        <item x="1138"/>
        <item x="639"/>
        <item x="838"/>
        <item x="125"/>
        <item x="1124"/>
        <item x="821"/>
        <item x="423"/>
        <item x="224"/>
        <item x="472"/>
        <item x="244"/>
        <item x="1107"/>
        <item x="1016"/>
        <item x="7"/>
        <item x="213"/>
        <item x="1394"/>
        <item x="1304"/>
        <item x="363"/>
        <item x="960"/>
        <item x="373"/>
        <item x="746"/>
        <item x="784"/>
        <item x="344"/>
        <item x="530"/>
        <item x="741"/>
        <item x="616"/>
        <item x="1078"/>
        <item x="167"/>
        <item x="1337"/>
        <item x="232"/>
        <item x="752"/>
        <item x="1252"/>
        <item x="319"/>
        <item x="75"/>
        <item x="269"/>
        <item x="310"/>
        <item x="786"/>
        <item x="380"/>
        <item x="597"/>
        <item x="1144"/>
        <item x="880"/>
        <item x="780"/>
        <item x="1053"/>
        <item x="1374"/>
        <item x="128"/>
        <item x="875"/>
        <item x="30"/>
        <item x="1019"/>
        <item x="1103"/>
        <item x="999"/>
        <item x="236"/>
        <item x="403"/>
        <item x="1323"/>
        <item x="1417"/>
        <item x="756"/>
        <item x="93"/>
        <item x="548"/>
        <item x="292"/>
        <item x="223"/>
        <item x="1288"/>
        <item x="218"/>
        <item x="945"/>
        <item x="1298"/>
        <item x="72"/>
        <item x="1137"/>
        <item x="1108"/>
        <item x="44"/>
        <item x="694"/>
        <item x="1426"/>
        <item x="1145"/>
        <item x="20"/>
        <item x="272"/>
        <item x="202"/>
        <item x="1432"/>
        <item x="825"/>
        <item x="404"/>
        <item x="1397"/>
        <item x="1348"/>
        <item x="857"/>
        <item x="958"/>
        <item x="184"/>
        <item x="976"/>
        <item x="956"/>
        <item x="1202"/>
        <item x="981"/>
        <item x="1020"/>
        <item x="900"/>
        <item x="1429"/>
        <item x="690"/>
        <item x="1353"/>
        <item x="1243"/>
        <item x="882"/>
        <item x="535"/>
        <item x="1444"/>
        <item x="944"/>
        <item x="1360"/>
        <item x="1447"/>
        <item x="776"/>
        <item x="502"/>
        <item x="1241"/>
        <item x="615"/>
        <item x="724"/>
        <item x="1333"/>
        <item x="1467"/>
        <item x="794"/>
        <item x="650"/>
        <item x="618"/>
        <item x="264"/>
        <item x="1126"/>
        <item x="575"/>
        <item x="442"/>
        <item x="300"/>
        <item x="81"/>
        <item x="1270"/>
        <item x="105"/>
        <item x="73"/>
        <item x="1264"/>
        <item x="668"/>
        <item x="3"/>
        <item x="508"/>
        <item x="557"/>
        <item x="238"/>
        <item x="911"/>
        <item x="1132"/>
        <item x="162"/>
        <item x="1302"/>
        <item x="361"/>
        <item x="509"/>
        <item x="450"/>
        <item x="842"/>
        <item x="418"/>
        <item x="103"/>
        <item x="1113"/>
        <item x="22"/>
        <item x="433"/>
        <item x="553"/>
        <item x="1040"/>
        <item x="845"/>
        <item x="422"/>
        <item x="54"/>
        <item x="1140"/>
        <item x="1017"/>
        <item x="840"/>
        <item x="157"/>
        <item x="625"/>
        <item x="608"/>
        <item x="240"/>
        <item x="898"/>
        <item x="516"/>
        <item x="2"/>
        <item x="1035"/>
        <item x="104"/>
        <item x="536"/>
        <item x="308"/>
        <item x="156"/>
        <item x="1003"/>
        <item x="376"/>
        <item x="1272"/>
        <item x="79"/>
        <item x="181"/>
        <item x="296"/>
        <item x="491"/>
        <item x="1412"/>
        <item x="797"/>
        <item x="921"/>
        <item x="1058"/>
        <item x="769"/>
        <item x="10"/>
        <item x="45"/>
        <item x="586"/>
        <item x="705"/>
        <item x="311"/>
        <item x="1065"/>
        <item x="1398"/>
        <item x="1134"/>
        <item x="1356"/>
        <item x="605"/>
        <item x="539"/>
        <item x="985"/>
        <item x="303"/>
        <item x="1242"/>
        <item x="986"/>
        <item x="66"/>
        <item x="108"/>
        <item x="534"/>
        <item x="119"/>
        <item x="427"/>
        <item x="1074"/>
        <item x="1069"/>
        <item x="948"/>
        <item x="1193"/>
        <item x="1439"/>
        <item x="446"/>
        <item x="1172"/>
        <item x="1216"/>
        <item x="1231"/>
        <item x="995"/>
        <item x="551"/>
        <item x="707"/>
        <item x="1222"/>
        <item x="699"/>
        <item x="1474"/>
        <item x="1480"/>
        <item x="762"/>
        <item x="894"/>
        <item x="92"/>
        <item x="99"/>
        <item x="419"/>
        <item x="1457"/>
        <item x="1120"/>
        <item x="1419"/>
        <item x="1206"/>
        <item x="1434"/>
        <item x="760"/>
        <item x="835"/>
        <item x="1395"/>
        <item x="829"/>
        <item x="1393"/>
        <item x="1122"/>
        <item x="932"/>
        <item x="118"/>
        <item x="1453"/>
        <item x="221"/>
        <item x="906"/>
        <item x="144"/>
        <item x="653"/>
        <item x="471"/>
        <item x="755"/>
        <item x="1262"/>
        <item x="392"/>
        <item x="1180"/>
        <item x="1391"/>
        <item x="1369"/>
        <item x="358"/>
        <item x="562"/>
        <item x="1223"/>
        <item x="434"/>
        <item x="630"/>
        <item x="1278"/>
        <item x="377"/>
        <item x="1313"/>
        <item x="1427"/>
        <item x="649"/>
        <item x="1233"/>
        <item x="1072"/>
        <item x="627"/>
        <item x="26"/>
        <item x="428"/>
        <item x="935"/>
        <item x="1159"/>
        <item x="1076"/>
        <item x="323"/>
        <item x="1207"/>
        <item x="343"/>
        <item x="919"/>
        <item x="1404"/>
        <item x="514"/>
        <item x="1049"/>
        <item x="1373"/>
        <item x="177"/>
        <item x="1098"/>
        <item x="67"/>
        <item x="1024"/>
        <item x="382"/>
        <item x="820"/>
        <item x="1026"/>
        <item x="537"/>
        <item x="832"/>
        <item x="687"/>
        <item x="1483"/>
        <item x="541"/>
        <item x="888"/>
        <item x="1190"/>
        <item x="291"/>
        <item x="1073"/>
        <item x="686"/>
        <item x="444"/>
        <item x="1355"/>
        <item x="702"/>
        <item x="793"/>
        <item x="1229"/>
        <item x="520"/>
        <item x="132"/>
        <item x="63"/>
        <item x="771"/>
        <item x="1372"/>
        <item x="950"/>
        <item x="940"/>
        <item x="556"/>
        <item x="1307"/>
        <item x="1251"/>
        <item x="1184"/>
        <item x="432"/>
        <item x="480"/>
        <item x="679"/>
        <item x="408"/>
        <item x="877"/>
        <item x="133"/>
        <item x="973"/>
        <item x="200"/>
        <item x="846"/>
        <item x="23"/>
        <item x="916"/>
        <item x="372"/>
        <item x="1093"/>
        <item x="1236"/>
        <item x="77"/>
        <item x="387"/>
        <item x="1486"/>
        <item x="286"/>
        <item x="693"/>
        <item x="430"/>
        <item x="867"/>
        <item x="839"/>
        <item x="631"/>
        <item x="1442"/>
        <item x="243"/>
        <item x="896"/>
        <item x="1167"/>
        <item x="457"/>
        <item x="326"/>
        <item x="139"/>
        <item x="1311"/>
        <item x="1477"/>
        <item x="623"/>
        <item x="188"/>
        <item x="758"/>
        <item x="612"/>
        <item x="1286"/>
        <item x="182"/>
        <item x="1199"/>
        <item x="312"/>
        <item x="282"/>
        <item x="76"/>
        <item x="1415"/>
        <item x="1320"/>
        <item x="890"/>
        <item x="1411"/>
        <item x="1367"/>
        <item x="1210"/>
        <item x="1382"/>
        <item x="937"/>
        <item x="1166"/>
        <item x="1476"/>
        <item x="299"/>
        <item x="1226"/>
        <item x="714"/>
        <item x="869"/>
        <item x="804"/>
        <item x="515"/>
        <item x="135"/>
        <item x="732"/>
        <item x="507"/>
        <item x="1431"/>
        <item x="164"/>
        <item x="493"/>
        <item x="48"/>
        <item x="1106"/>
        <item x="664"/>
        <item x="1131"/>
        <item x="1261"/>
        <item x="526"/>
        <item x="928"/>
        <item x="378"/>
        <item x="729"/>
        <item x="482"/>
        <item x="137"/>
        <item x="276"/>
        <item x="1296"/>
        <item x="651"/>
        <item x="851"/>
        <item x="1478"/>
        <item x="386"/>
        <item x="1182"/>
        <item x="483"/>
        <item x="735"/>
        <item x="62"/>
        <item x="395"/>
        <item x="339"/>
        <item x="40"/>
        <item x="1433"/>
        <item x="1036"/>
        <item x="337"/>
        <item x="951"/>
        <item x="1384"/>
        <item x="1112"/>
        <item x="613"/>
        <item x="1389"/>
        <item x="476"/>
        <item x="478"/>
        <item x="993"/>
        <item x="805"/>
        <item x="332"/>
        <item x="1324"/>
        <item x="698"/>
        <item x="438"/>
        <item x="136"/>
        <item x="1186"/>
        <item x="968"/>
        <item x="0"/>
        <item x="116"/>
        <item x="733"/>
        <item x="866"/>
        <item x="876"/>
        <item x="357"/>
        <item x="1345"/>
        <item x="488"/>
        <item x="1092"/>
        <item x="1471"/>
        <item x="858"/>
        <item x="112"/>
        <item x="1368"/>
        <item x="443"/>
        <item x="754"/>
        <item x="234"/>
        <item x="744"/>
        <item x="1041"/>
        <item x="1475"/>
        <item x="927"/>
        <item x="718"/>
        <item x="1203"/>
        <item x="242"/>
        <item x="970"/>
        <item x="111"/>
        <item x="245"/>
        <item x="1282"/>
        <item x="146"/>
        <item x="24"/>
        <item x="777"/>
        <item x="51"/>
        <item x="953"/>
        <item x="1232"/>
        <item x="1418"/>
        <item x="106"/>
        <item x="715"/>
        <item x="1033"/>
        <item x="1080"/>
        <item x="431"/>
        <item x="397"/>
        <item x="626"/>
        <item x="107"/>
        <item x="1135"/>
        <item x="909"/>
        <item x="1105"/>
        <item x="266"/>
        <item x="305"/>
        <item x="57"/>
        <item x="316"/>
        <item x="1151"/>
        <item x="166"/>
        <item x="879"/>
        <item x="1421"/>
        <item x="785"/>
        <item x="314"/>
        <item x="94"/>
        <item x="154"/>
        <item x="1077"/>
        <item x="809"/>
        <item x="390"/>
        <item x="1082"/>
        <item x="988"/>
        <item x="577"/>
        <item x="1295"/>
        <item x="1327"/>
        <item x="1294"/>
        <item x="212"/>
        <item x="1246"/>
        <item x="1162"/>
        <item x="1472"/>
        <item x="165"/>
        <item x="799"/>
        <item x="681"/>
        <item x="1111"/>
        <item x="1332"/>
        <item x="53"/>
        <item x="815"/>
        <item x="632"/>
        <item x="727"/>
        <item x="169"/>
        <item x="549"/>
        <item x="971"/>
        <item x="920"/>
        <item x="1121"/>
        <item x="611"/>
        <item x="197"/>
        <item x="161"/>
        <item x="1037"/>
        <item x="1006"/>
        <item x="1338"/>
        <item x="874"/>
        <item x="1420"/>
        <item x="1100"/>
        <item x="362"/>
        <item x="872"/>
        <item x="974"/>
        <item x="1127"/>
        <item x="1118"/>
        <item x="216"/>
        <item x="1284"/>
        <item x="510"/>
        <item x="1008"/>
        <item x="328"/>
        <item x="35"/>
        <item x="473"/>
        <item x="29"/>
        <item x="201"/>
        <item x="97"/>
        <item x="110"/>
        <item x="25"/>
        <item x="761"/>
        <item x="1014"/>
        <item x="979"/>
        <item x="495"/>
        <item x="512"/>
        <item x="283"/>
        <item x="461"/>
        <item x="1490"/>
        <item x="271"/>
        <item x="1114"/>
        <item x="737"/>
        <item x="1328"/>
        <item x="17"/>
        <item x="862"/>
        <item x="87"/>
        <item x="151"/>
        <item x="1158"/>
        <item x="938"/>
        <item x="439"/>
        <item x="610"/>
        <item x="904"/>
        <item x="629"/>
        <item x="401"/>
        <item x="360"/>
        <item x="972"/>
        <item x="1174"/>
        <item x="1448"/>
        <item x="837"/>
        <item x="273"/>
        <item x="767"/>
        <item x="155"/>
        <item x="124"/>
        <item x="645"/>
        <item x="1428"/>
        <item x="578"/>
        <item x="455"/>
        <item x="1390"/>
        <item x="14"/>
        <item x="219"/>
        <item x="723"/>
        <item x="102"/>
        <item x="563"/>
        <item x="393"/>
        <item x="274"/>
        <item x="1269"/>
        <item x="774"/>
        <item x="12"/>
        <item x="394"/>
        <item x="1050"/>
        <item x="58"/>
        <item x="220"/>
        <item x="294"/>
        <item x="359"/>
        <item x="1070"/>
        <item x="203"/>
        <item x="952"/>
        <item x="672"/>
        <item x="113"/>
        <item x="1087"/>
        <item x="524"/>
        <item x="712"/>
        <item x="518"/>
        <item x="595"/>
        <item x="71"/>
        <item x="1266"/>
        <item x="115"/>
        <item x="426"/>
        <item x="1031"/>
        <item x="39"/>
        <item x="297"/>
        <item x="1088"/>
        <item x="52"/>
        <item x="1300"/>
        <item x="676"/>
        <item x="1443"/>
        <item x="462"/>
        <item x="670"/>
        <item x="1191"/>
        <item x="652"/>
        <item x="963"/>
        <item x="1079"/>
        <item x="191"/>
        <item x="885"/>
        <item x="637"/>
        <item x="1192"/>
        <item x="352"/>
        <item x="1377"/>
        <item x="1007"/>
        <item x="1292"/>
        <item x="1343"/>
        <item x="689"/>
        <item x="830"/>
        <item x="1487"/>
        <item x="117"/>
        <item x="1046"/>
        <item x="120"/>
        <item x="47"/>
        <item x="140"/>
        <item x="60"/>
        <item x="1257"/>
        <item x="1157"/>
        <item x="1305"/>
        <item x="997"/>
        <item x="479"/>
        <item x="398"/>
        <item x="56"/>
        <item x="527"/>
        <item x="259"/>
        <item x="330"/>
        <item x="1125"/>
        <item x="230"/>
        <item x="1064"/>
        <item x="1196"/>
        <item x="1370"/>
        <item x="965"/>
        <item x="261"/>
        <item x="1022"/>
        <item x="1063"/>
        <item x="375"/>
        <item x="1402"/>
        <item x="930"/>
        <item x="1201"/>
        <item x="451"/>
        <item x="790"/>
        <item x="901"/>
        <item x="19"/>
        <item x="810"/>
        <item x="1173"/>
        <item x="1253"/>
        <item x="1208"/>
        <item x="1375"/>
        <item x="38"/>
        <item x="706"/>
        <item x="532"/>
        <item x="696"/>
        <item x="1002"/>
        <item x="589"/>
        <item x="884"/>
        <item x="416"/>
        <item x="475"/>
        <item x="864"/>
        <item x="1249"/>
        <item x="847"/>
        <item x="1451"/>
        <item x="816"/>
        <item x="415"/>
        <item x="770"/>
        <item x="496"/>
        <item x="347"/>
        <item x="229"/>
        <item x="1149"/>
        <item x="1309"/>
        <item x="211"/>
        <item x="725"/>
        <item x="279"/>
        <item x="910"/>
        <item x="564"/>
        <item x="1317"/>
        <item x="598"/>
        <item x="452"/>
        <item x="256"/>
        <item x="570"/>
        <item x="812"/>
        <item x="961"/>
        <item x="27"/>
        <item x="346"/>
        <item x="1291"/>
        <item x="1259"/>
        <item x="445"/>
        <item x="1133"/>
        <item x="833"/>
        <item x="941"/>
        <item x="703"/>
        <item x="251"/>
        <item x="1171"/>
        <item x="822"/>
        <item x="1334"/>
        <item x="1239"/>
        <item x="1463"/>
        <item x="924"/>
        <item x="966"/>
        <item x="1237"/>
        <item x="262"/>
        <item x="506"/>
        <item x="675"/>
        <item x="82"/>
        <item x="1119"/>
        <item x="500"/>
        <item x="1293"/>
        <item x="592"/>
        <item x="325"/>
        <item x="1139"/>
        <item x="179"/>
        <item x="315"/>
        <item x="190"/>
        <item x="172"/>
        <item x="967"/>
        <item x="697"/>
        <item x="1277"/>
        <item x="1183"/>
        <item x="757"/>
        <item x="955"/>
        <item x="854"/>
        <item x="69"/>
        <item x="1441"/>
        <item x="559"/>
        <item x="400"/>
        <item x="1219"/>
        <item x="1085"/>
        <item x="1359"/>
        <item x="1197"/>
        <item x="977"/>
        <item x="576"/>
        <item t="default"/>
      </items>
    </pivotField>
    <pivotField showAll="0"/>
    <pivotField showAll="0"/>
    <pivotField dataField="1" showAll="0" maxSubtotal="1">
      <items count="2165">
        <item x="848"/>
        <item x="1821"/>
        <item x="131"/>
        <item x="377"/>
        <item x="2063"/>
        <item x="1750"/>
        <item x="513"/>
        <item x="999"/>
        <item x="1041"/>
        <item x="1647"/>
        <item x="1461"/>
        <item x="1804"/>
        <item x="1290"/>
        <item x="1009"/>
        <item x="1390"/>
        <item x="1622"/>
        <item x="1160"/>
        <item x="1432"/>
        <item x="2021"/>
        <item x="1238"/>
        <item x="1876"/>
        <item x="886"/>
        <item x="714"/>
        <item x="1404"/>
        <item x="169"/>
        <item x="271"/>
        <item x="955"/>
        <item x="1855"/>
        <item x="1871"/>
        <item x="1921"/>
        <item x="1626"/>
        <item x="1393"/>
        <item x="416"/>
        <item x="840"/>
        <item x="458"/>
        <item x="63"/>
        <item x="1896"/>
        <item x="1349"/>
        <item x="375"/>
        <item x="1234"/>
        <item x="1720"/>
        <item x="1138"/>
        <item x="1530"/>
        <item x="1118"/>
        <item x="113"/>
        <item x="1019"/>
        <item x="1547"/>
        <item x="1479"/>
        <item x="691"/>
        <item x="701"/>
        <item x="625"/>
        <item x="576"/>
        <item x="1574"/>
        <item x="1523"/>
        <item x="1436"/>
        <item x="792"/>
        <item x="1566"/>
        <item x="459"/>
        <item x="394"/>
        <item x="1612"/>
        <item x="1593"/>
        <item x="1917"/>
        <item x="440"/>
        <item x="1093"/>
        <item x="1853"/>
        <item x="1126"/>
        <item x="372"/>
        <item x="85"/>
        <item x="1808"/>
        <item x="391"/>
        <item x="1163"/>
        <item x="2042"/>
        <item x="426"/>
        <item x="2152"/>
        <item x="196"/>
        <item x="654"/>
        <item x="389"/>
        <item x="577"/>
        <item x="990"/>
        <item x="2029"/>
        <item x="1978"/>
        <item x="519"/>
        <item x="940"/>
        <item x="1044"/>
        <item x="1211"/>
        <item x="1142"/>
        <item x="2154"/>
        <item x="1175"/>
        <item x="870"/>
        <item x="1932"/>
        <item x="1035"/>
        <item x="1762"/>
        <item x="1024"/>
        <item x="1963"/>
        <item x="373"/>
        <item x="1244"/>
        <item x="801"/>
        <item x="133"/>
        <item x="807"/>
        <item x="1536"/>
        <item x="336"/>
        <item x="1610"/>
        <item x="1050"/>
        <item x="1915"/>
        <item x="1910"/>
        <item x="1455"/>
        <item x="1703"/>
        <item x="1147"/>
        <item x="2087"/>
        <item x="1620"/>
        <item x="144"/>
        <item x="1428"/>
        <item x="1914"/>
        <item x="104"/>
        <item x="697"/>
        <item x="1304"/>
        <item x="1161"/>
        <item x="2080"/>
        <item x="677"/>
        <item x="1203"/>
        <item x="224"/>
        <item x="1907"/>
        <item x="30"/>
        <item x="590"/>
        <item x="32"/>
        <item x="371"/>
        <item x="1834"/>
        <item x="508"/>
        <item x="84"/>
        <item x="1803"/>
        <item x="126"/>
        <item x="1646"/>
        <item x="1387"/>
        <item x="1992"/>
        <item x="647"/>
        <item x="1111"/>
        <item x="1816"/>
        <item x="132"/>
        <item x="1505"/>
        <item x="497"/>
        <item x="1664"/>
        <item x="186"/>
        <item x="1034"/>
        <item x="1663"/>
        <item x="118"/>
        <item x="985"/>
        <item x="785"/>
        <item x="667"/>
        <item x="1551"/>
        <item x="1392"/>
        <item x="97"/>
        <item x="1320"/>
        <item x="750"/>
        <item x="1014"/>
        <item x="2056"/>
        <item x="1463"/>
        <item x="589"/>
        <item x="849"/>
        <item x="1071"/>
        <item x="1413"/>
        <item x="1141"/>
        <item x="1849"/>
        <item x="151"/>
        <item x="1345"/>
        <item x="1822"/>
        <item x="1090"/>
        <item x="1318"/>
        <item x="1548"/>
        <item x="488"/>
        <item x="1572"/>
        <item x="1805"/>
        <item x="1692"/>
        <item x="212"/>
        <item x="199"/>
        <item x="780"/>
        <item x="1642"/>
        <item x="1089"/>
        <item x="1800"/>
        <item x="539"/>
        <item x="1158"/>
        <item x="188"/>
        <item x="1748"/>
        <item x="920"/>
        <item x="1655"/>
        <item x="313"/>
        <item x="160"/>
        <item x="855"/>
        <item x="1533"/>
        <item x="152"/>
        <item x="1588"/>
        <item x="1851"/>
        <item x="1950"/>
        <item x="406"/>
        <item x="1471"/>
        <item x="1895"/>
        <item x="1644"/>
        <item x="959"/>
        <item x="847"/>
        <item x="1823"/>
        <item x="36"/>
        <item x="573"/>
        <item x="505"/>
        <item x="1431"/>
        <item x="1726"/>
        <item x="2115"/>
        <item x="2093"/>
        <item x="749"/>
        <item x="362"/>
        <item x="1558"/>
        <item x="1648"/>
        <item x="1405"/>
        <item x="1877"/>
        <item x="1348"/>
        <item x="1434"/>
        <item x="481"/>
        <item x="2103"/>
        <item x="1106"/>
        <item x="1110"/>
        <item x="850"/>
        <item x="1182"/>
        <item x="1776"/>
        <item x="1236"/>
        <item x="856"/>
        <item x="1624"/>
        <item x="1961"/>
        <item x="541"/>
        <item x="564"/>
        <item x="718"/>
        <item x="2023"/>
        <item x="1074"/>
        <item x="804"/>
        <item x="101"/>
        <item x="1132"/>
        <item x="829"/>
        <item x="1192"/>
        <item x="2085"/>
        <item x="495"/>
        <item x="184"/>
        <item x="1563"/>
        <item x="1995"/>
        <item x="299"/>
        <item x="982"/>
        <item x="1571"/>
        <item x="1406"/>
        <item x="31"/>
        <item x="28"/>
        <item x="2119"/>
        <item x="1054"/>
        <item x="285"/>
        <item x="1843"/>
        <item x="1754"/>
        <item x="1875"/>
        <item x="300"/>
        <item x="563"/>
        <item x="903"/>
        <item x="273"/>
        <item x="1773"/>
        <item x="405"/>
        <item x="1872"/>
        <item x="1780"/>
        <item x="1956"/>
        <item x="602"/>
        <item x="984"/>
        <item x="1202"/>
        <item x="1689"/>
        <item x="890"/>
        <item x="1285"/>
        <item x="551"/>
        <item x="154"/>
        <item x="34"/>
        <item x="1440"/>
        <item x="392"/>
        <item x="1819"/>
        <item x="334"/>
        <item x="1832"/>
        <item x="403"/>
        <item x="540"/>
        <item x="1527"/>
        <item x="1775"/>
        <item x="485"/>
        <item x="1227"/>
        <item x="277"/>
        <item x="1306"/>
        <item x="1774"/>
        <item x="904"/>
        <item x="166"/>
        <item x="1022"/>
        <item x="965"/>
        <item x="1968"/>
        <item x="918"/>
        <item x="255"/>
        <item x="872"/>
        <item x="1189"/>
        <item x="851"/>
        <item x="810"/>
        <item x="719"/>
        <item x="64"/>
        <item x="1515"/>
        <item x="586"/>
        <item x="1396"/>
        <item x="776"/>
        <item x="1814"/>
        <item x="787"/>
        <item x="1235"/>
        <item x="618"/>
        <item x="1697"/>
        <item x="1882"/>
        <item x="1120"/>
        <item x="1157"/>
        <item x="543"/>
        <item x="887"/>
        <item x="1764"/>
        <item x="1252"/>
        <item x="1403"/>
        <item x="1381"/>
        <item x="830"/>
        <item x="1710"/>
        <item x="437"/>
        <item x="550"/>
        <item x="841"/>
        <item x="1427"/>
        <item x="278"/>
        <item x="1248"/>
        <item x="1016"/>
        <item x="1302"/>
        <item x="1268"/>
        <item x="1678"/>
        <item x="1258"/>
        <item x="1538"/>
        <item x="1321"/>
        <item x="2139"/>
        <item x="1729"/>
        <item x="103"/>
        <item x="1883"/>
        <item x="2065"/>
        <item x="1949"/>
        <item x="1095"/>
        <item x="1080"/>
        <item x="1857"/>
        <item x="1342"/>
        <item x="727"/>
        <item x="1104"/>
        <item x="733"/>
        <item x="919"/>
        <item x="1114"/>
        <item x="1233"/>
        <item x="978"/>
        <item x="1685"/>
        <item x="1259"/>
        <item x="2129"/>
        <item x="173"/>
        <item x="1045"/>
        <item x="521"/>
        <item x="593"/>
        <item x="1531"/>
        <item x="1645"/>
        <item x="253"/>
        <item x="1206"/>
        <item x="1162"/>
        <item x="2123"/>
        <item x="905"/>
        <item x="973"/>
        <item x="1919"/>
        <item x="467"/>
        <item x="632"/>
        <item x="900"/>
        <item x="164"/>
        <item x="354"/>
        <item x="501"/>
        <item x="305"/>
        <item x="433"/>
        <item x="778"/>
        <item x="78"/>
        <item x="951"/>
        <item x="378"/>
        <item x="1493"/>
        <item x="93"/>
        <item x="319"/>
        <item x="1824"/>
        <item x="1874"/>
        <item x="969"/>
        <item x="259"/>
        <item x="1713"/>
        <item x="89"/>
        <item x="1609"/>
        <item x="583"/>
        <item x="802"/>
        <item x="341"/>
        <item x="347"/>
        <item x="53"/>
        <item x="888"/>
        <item x="524"/>
        <item x="2047"/>
        <item x="533"/>
        <item x="1231"/>
        <item x="1412"/>
        <item x="142"/>
        <item x="1315"/>
        <item x="232"/>
        <item x="2"/>
        <item x="653"/>
        <item x="1693"/>
        <item x="301"/>
        <item x="1707"/>
        <item x="1416"/>
        <item x="1295"/>
        <item x="90"/>
        <item x="1193"/>
        <item x="717"/>
        <item x="1793"/>
        <item x="2150"/>
        <item x="1470"/>
        <item x="1688"/>
        <item x="616"/>
        <item x="1159"/>
        <item x="1286"/>
        <item x="1026"/>
        <item x="180"/>
        <item x="267"/>
        <item x="771"/>
        <item x="806"/>
        <item x="634"/>
        <item x="511"/>
        <item x="1260"/>
        <item x="1442"/>
        <item x="1228"/>
        <item x="75"/>
        <item x="98"/>
        <item x="1429"/>
        <item x="790"/>
        <item x="587"/>
        <item x="1701"/>
        <item x="44"/>
        <item x="1384"/>
        <item x="163"/>
        <item x="1739"/>
        <item x="10"/>
        <item x="1700"/>
        <item x="310"/>
        <item x="781"/>
        <item x="1149"/>
        <item x="578"/>
        <item x="246"/>
        <item x="272"/>
        <item x="263"/>
        <item x="1652"/>
        <item x="682"/>
        <item x="1213"/>
        <item x="585"/>
        <item x="1947"/>
        <item x="55"/>
        <item x="123"/>
        <item x="1525"/>
        <item x="428"/>
        <item x="812"/>
        <item x="1028"/>
        <item x="1115"/>
        <item x="96"/>
        <item x="1123"/>
        <item x="674"/>
        <item x="794"/>
        <item x="1517"/>
        <item x="316"/>
        <item x="1305"/>
        <item x="987"/>
        <item x="657"/>
        <item x="468"/>
        <item x="340"/>
        <item x="1033"/>
        <item x="2045"/>
        <item x="206"/>
        <item x="315"/>
        <item x="689"/>
        <item x="1215"/>
        <item x="2018"/>
        <item x="507"/>
        <item x="1179"/>
        <item x="414"/>
        <item x="1777"/>
        <item x="2098"/>
        <item x="27"/>
        <item x="1957"/>
        <item x="2133"/>
        <item x="658"/>
        <item x="686"/>
        <item x="1121"/>
        <item x="1607"/>
        <item x="243"/>
        <item x="1200"/>
        <item x="988"/>
        <item x="447"/>
        <item x="395"/>
        <item x="252"/>
        <item x="1861"/>
        <item x="413"/>
        <item x="415"/>
        <item x="1308"/>
        <item x="1964"/>
        <item x="489"/>
        <item x="135"/>
        <item x="934"/>
        <item x="40"/>
        <item x="506"/>
        <item x="913"/>
        <item x="183"/>
        <item x="1000"/>
        <item x="633"/>
        <item x="1375"/>
        <item x="961"/>
        <item x="70"/>
        <item x="87"/>
        <item x="962"/>
        <item x="622"/>
        <item x="189"/>
        <item x="411"/>
        <item x="350"/>
        <item x="993"/>
        <item x="492"/>
        <item x="484"/>
        <item x="575"/>
        <item x="986"/>
        <item x="2025"/>
        <item x="1987"/>
        <item x="2121"/>
        <item x="1430"/>
        <item x="838"/>
        <item x="1554"/>
        <item x="1358"/>
        <item x="494"/>
        <item x="1625"/>
        <item x="1760"/>
        <item x="16"/>
        <item x="1362"/>
        <item x="1270"/>
        <item x="1272"/>
        <item x="1134"/>
        <item x="1300"/>
        <item x="1076"/>
        <item x="1967"/>
        <item x="1391"/>
        <item x="1153"/>
        <item x="77"/>
        <item x="248"/>
        <item x="76"/>
        <item x="1052"/>
        <item x="1747"/>
        <item x="1686"/>
        <item x="23"/>
        <item x="635"/>
        <item x="623"/>
        <item x="1650"/>
        <item x="14"/>
        <item x="326"/>
        <item x="383"/>
        <item x="739"/>
        <item x="290"/>
        <item x="892"/>
        <item x="545"/>
        <item x="421"/>
        <item x="241"/>
        <item x="562"/>
        <item x="675"/>
        <item x="953"/>
        <item x="1327"/>
        <item x="514"/>
        <item x="2026"/>
        <item x="1181"/>
        <item x="1462"/>
        <item x="1581"/>
        <item x="1100"/>
        <item x="1988"/>
        <item x="351"/>
        <item x="1561"/>
        <item x="1690"/>
        <item x="95"/>
        <item x="980"/>
        <item x="1251"/>
        <item x="356"/>
        <item x="258"/>
        <item x="1223"/>
        <item x="1443"/>
        <item x="779"/>
        <item x="235"/>
        <item x="746"/>
        <item x="1453"/>
        <item x="902"/>
        <item x="1078"/>
        <item x="114"/>
        <item x="1066"/>
        <item x="839"/>
        <item x="2161"/>
        <item x="1276"/>
        <item x="68"/>
        <item x="648"/>
        <item x="1469"/>
        <item x="385"/>
        <item x="512"/>
        <item x="99"/>
        <item x="1367"/>
        <item x="1636"/>
        <item x="509"/>
        <item x="1635"/>
        <item x="538"/>
        <item x="1865"/>
        <item x="1852"/>
        <item x="1485"/>
        <item x="281"/>
        <item x="1557"/>
        <item x="729"/>
        <item x="2084"/>
        <item x="925"/>
        <item x="1191"/>
        <item x="202"/>
        <item x="1482"/>
        <item x="662"/>
        <item x="297"/>
        <item x="1007"/>
        <item x="45"/>
        <item x="1331"/>
        <item x="1885"/>
        <item x="194"/>
        <item x="1870"/>
        <item x="1499"/>
        <item x="1433"/>
        <item x="1812"/>
        <item x="656"/>
        <item x="472"/>
        <item x="567"/>
        <item x="1043"/>
        <item x="1129"/>
        <item x="907"/>
        <item x="1576"/>
        <item x="660"/>
        <item x="957"/>
        <item x="1820"/>
        <item x="158"/>
        <item x="569"/>
        <item x="1993"/>
        <item x="2013"/>
        <item x="1266"/>
        <item x="325"/>
        <item x="457"/>
        <item x="2089"/>
        <item x="1281"/>
        <item x="1006"/>
        <item x="2062"/>
        <item x="1174"/>
        <item x="1979"/>
        <item x="1798"/>
        <item x="379"/>
        <item x="758"/>
        <item x="324"/>
        <item x="2131"/>
        <item x="752"/>
        <item x="1990"/>
        <item x="274"/>
        <item x="361"/>
        <item x="1846"/>
        <item x="932"/>
        <item x="731"/>
        <item x="1088"/>
        <item x="1438"/>
        <item x="1787"/>
        <item x="1340"/>
        <item x="1208"/>
        <item x="4"/>
        <item x="1446"/>
        <item x="480"/>
        <item x="2126"/>
        <item x="683"/>
        <item x="134"/>
        <item x="233"/>
        <item x="2088"/>
        <item x="1860"/>
        <item x="257"/>
        <item x="1727"/>
        <item x="1107"/>
        <item x="995"/>
        <item x="1929"/>
        <item x="1556"/>
        <item x="571"/>
        <item x="1969"/>
        <item x="1966"/>
        <item x="1634"/>
        <item x="207"/>
        <item x="195"/>
        <item x="1474"/>
        <item x="1279"/>
        <item x="17"/>
        <item x="1522"/>
        <item x="24"/>
        <item x="1303"/>
        <item x="240"/>
        <item x="1354"/>
        <item x="845"/>
        <item x="441"/>
        <item x="1282"/>
        <item x="642"/>
        <item x="554"/>
        <item x="996"/>
        <item x="1848"/>
        <item x="464"/>
        <item x="360"/>
        <item x="2024"/>
        <item x="1307"/>
        <item x="811"/>
        <item x="357"/>
        <item x="1361"/>
        <item x="842"/>
        <item x="368"/>
        <item x="2081"/>
        <item x="222"/>
        <item x="784"/>
        <item x="486"/>
        <item x="412"/>
        <item x="443"/>
        <item x="652"/>
        <item x="499"/>
        <item x="25"/>
        <item x="1998"/>
        <item x="1334"/>
        <item x="1137"/>
        <item x="734"/>
        <item x="62"/>
        <item x="424"/>
        <item x="526"/>
        <item x="1496"/>
        <item x="760"/>
        <item x="1133"/>
        <item x="1869"/>
        <item x="0"/>
        <item x="1017"/>
        <item x="1448"/>
        <item x="606"/>
        <item x="1267"/>
        <item x="1178"/>
        <item x="213"/>
        <item x="1400"/>
        <item x="358"/>
        <item x="124"/>
        <item x="1542"/>
        <item x="744"/>
        <item x="130"/>
        <item x="396"/>
        <item x="821"/>
        <item x="1589"/>
        <item x="1511"/>
        <item x="141"/>
        <item x="225"/>
        <item x="304"/>
        <item x="1778"/>
        <item x="1732"/>
        <item x="294"/>
        <item x="187"/>
        <item x="1997"/>
        <item x="881"/>
        <item x="238"/>
        <item x="1480"/>
        <item x="12"/>
        <item x="1937"/>
        <item x="1347"/>
        <item x="1459"/>
        <item x="791"/>
        <item x="339"/>
        <item x="1435"/>
        <item x="1113"/>
        <item x="1724"/>
        <item x="723"/>
        <item x="836"/>
        <item x="889"/>
        <item x="1796"/>
        <item x="1230"/>
        <item x="963"/>
        <item x="1631"/>
        <item x="1399"/>
        <item x="651"/>
        <item x="422"/>
        <item x="522"/>
        <item x="1637"/>
        <item x="877"/>
        <item x="2053"/>
        <item x="453"/>
        <item x="725"/>
        <item x="1364"/>
        <item x="1753"/>
        <item x="947"/>
        <item x="1791"/>
        <item x="908"/>
        <item x="384"/>
        <item x="1744"/>
        <item x="679"/>
        <item x="910"/>
        <item x="2099"/>
        <item x="596"/>
        <item x="594"/>
        <item x="266"/>
        <item x="1243"/>
        <item x="1229"/>
        <item x="1376"/>
        <item x="1169"/>
        <item x="753"/>
        <item x="1310"/>
        <item x="835"/>
        <item x="693"/>
        <item x="1127"/>
        <item x="1003"/>
        <item x="26"/>
        <item x="1583"/>
        <item x="1092"/>
        <item x="827"/>
        <item x="1695"/>
        <item x="1373"/>
        <item x="369"/>
        <item x="100"/>
        <item x="303"/>
        <item x="223"/>
        <item x="2106"/>
        <item x="2032"/>
        <item x="1109"/>
        <item x="949"/>
        <item x="555"/>
        <item x="1351"/>
        <item x="640"/>
        <item x="1623"/>
        <item x="2153"/>
        <item x="1670"/>
        <item x="251"/>
        <item x="475"/>
        <item x="1716"/>
        <item x="408"/>
        <item x="1629"/>
        <item x="673"/>
        <item x="1419"/>
        <item x="742"/>
        <item x="843"/>
        <item x="1959"/>
        <item x="1491"/>
        <item x="1355"/>
        <item x="937"/>
        <item x="981"/>
        <item x="436"/>
        <item x="2138"/>
        <item x="476"/>
        <item x="1545"/>
        <item x="1130"/>
        <item x="834"/>
        <item x="352"/>
        <item x="182"/>
        <item x="1831"/>
        <item x="799"/>
        <item x="1333"/>
        <item x="1445"/>
        <item x="86"/>
        <item x="397"/>
        <item x="1657"/>
        <item x="177"/>
        <item x="18"/>
        <item x="591"/>
        <item x="220"/>
        <item x="1084"/>
        <item x="909"/>
        <item x="1219"/>
        <item x="885"/>
        <item x="621"/>
        <item x="1359"/>
        <item x="1368"/>
        <item x="1225"/>
        <item x="469"/>
        <item x="491"/>
        <item x="38"/>
        <item x="1484"/>
        <item x="1965"/>
        <item x="1938"/>
        <item x="309"/>
        <item x="57"/>
        <item x="496"/>
        <item x="427"/>
        <item x="217"/>
        <item x="1983"/>
        <item x="179"/>
        <item x="1053"/>
        <item x="1363"/>
        <item x="694"/>
        <item x="58"/>
        <item x="205"/>
        <item x="1911"/>
        <item x="1369"/>
        <item x="2068"/>
        <item x="2135"/>
        <item x="168"/>
        <item x="298"/>
        <item x="828"/>
        <item x="9"/>
        <item x="604"/>
        <item x="470"/>
        <item x="1176"/>
        <item x="1756"/>
        <item x="1242"/>
        <item x="1042"/>
        <item x="1737"/>
        <item x="2127"/>
        <item x="446"/>
        <item x="1008"/>
        <item x="2158"/>
        <item x="1681"/>
        <item x="1974"/>
        <item x="478"/>
        <item x="878"/>
        <item x="861"/>
        <item x="520"/>
        <item x="1709"/>
        <item x="1265"/>
        <item x="735"/>
        <item x="136"/>
        <item x="454"/>
        <item x="547"/>
        <item x="1582"/>
        <item x="1858"/>
        <item x="1407"/>
        <item x="2039"/>
        <item x="256"/>
        <item x="236"/>
        <item x="342"/>
        <item x="335"/>
        <item x="1464"/>
        <item x="808"/>
        <item x="603"/>
        <item x="1698"/>
        <item x="343"/>
        <item x="1614"/>
        <item x="813"/>
        <item x="857"/>
        <item x="1338"/>
        <item x="82"/>
        <item x="974"/>
        <item x="1906"/>
        <item x="276"/>
        <item x="1139"/>
        <item x="1237"/>
        <item x="823"/>
        <item x="1036"/>
        <item x="2058"/>
        <item x="402"/>
        <item x="1398"/>
        <item x="1374"/>
        <item x="846"/>
        <item x="1931"/>
        <item x="1198"/>
        <item x="893"/>
        <item x="1293"/>
        <item x="1704"/>
        <item x="308"/>
        <item x="871"/>
        <item x="311"/>
        <item x="1540"/>
        <item x="1457"/>
        <item x="370"/>
        <item x="1662"/>
        <item x="1424"/>
        <item x="1371"/>
        <item x="333"/>
        <item x="1972"/>
        <item x="702"/>
        <item x="283"/>
        <item x="400"/>
        <item x="2054"/>
        <item x="559"/>
        <item x="1325"/>
        <item x="1989"/>
        <item x="1394"/>
        <item x="1343"/>
        <item x="2052"/>
        <item x="1864"/>
        <item x="1926"/>
        <item x="250"/>
        <item x="1766"/>
        <item x="231"/>
        <item x="1124"/>
        <item x="2075"/>
        <item x="15"/>
        <item x="1409"/>
        <item x="2083"/>
        <item x="418"/>
        <item x="1108"/>
        <item x="1785"/>
        <item x="1301"/>
        <item x="155"/>
        <item x="1809"/>
        <item x="162"/>
        <item x="346"/>
        <item x="1015"/>
        <item x="1899"/>
        <item x="1049"/>
        <item x="1380"/>
        <item x="2130"/>
        <item x="1616"/>
        <item x="572"/>
        <item x="296"/>
        <item x="1752"/>
        <item x="200"/>
        <item x="1927"/>
        <item x="1570"/>
        <item x="615"/>
        <item x="977"/>
        <item x="548"/>
        <item x="1735"/>
        <item x="629"/>
        <item x="327"/>
        <item x="692"/>
        <item x="204"/>
        <item x="1996"/>
        <item x="598"/>
        <item x="1487"/>
        <item x="1332"/>
        <item x="2086"/>
        <item x="435"/>
        <item x="387"/>
        <item x="1526"/>
        <item x="1360"/>
        <item x="1513"/>
        <item x="1335"/>
        <item x="1897"/>
        <item x="444"/>
        <item x="826"/>
        <item x="1489"/>
        <item x="609"/>
        <item x="1815"/>
        <item x="1779"/>
        <item x="146"/>
        <item x="1836"/>
        <item x="1495"/>
        <item x="1172"/>
        <item x="931"/>
        <item x="112"/>
        <item x="2108"/>
        <item x="2005"/>
        <item x="56"/>
        <item x="1985"/>
        <item x="765"/>
        <item x="1329"/>
        <item x="1330"/>
        <item x="1245"/>
        <item x="2155"/>
        <item x="695"/>
        <item x="1660"/>
        <item x="1807"/>
        <item x="1873"/>
        <item x="115"/>
        <item x="2092"/>
        <item x="921"/>
        <item x="814"/>
        <item x="291"/>
        <item x="1273"/>
        <item x="646"/>
        <item x="579"/>
        <item x="1184"/>
        <item x="837"/>
        <item x="1976"/>
        <item x="1730"/>
        <item x="157"/>
        <item x="1838"/>
        <item x="561"/>
        <item x="1891"/>
        <item x="1048"/>
        <item x="1859"/>
        <item x="1477"/>
        <item x="1528"/>
        <item x="1"/>
        <item x="1768"/>
        <item x="1278"/>
        <item x="553"/>
        <item x="1508"/>
        <item x="637"/>
        <item x="1165"/>
        <item x="1013"/>
        <item x="390"/>
        <item x="1023"/>
        <item x="1757"/>
        <item x="1841"/>
        <item x="1063"/>
        <item x="1767"/>
        <item x="873"/>
        <item x="1828"/>
        <item x="1594"/>
        <item x="1091"/>
        <item x="711"/>
        <item x="1535"/>
        <item x="143"/>
        <item x="627"/>
        <item x="879"/>
        <item x="1353"/>
        <item x="1621"/>
        <item x="708"/>
        <item x="668"/>
        <item x="2142"/>
        <item x="1811"/>
        <item x="867"/>
        <item x="374"/>
        <item x="1152"/>
        <item x="917"/>
        <item x="2128"/>
        <item x="49"/>
        <item x="638"/>
        <item x="631"/>
        <item x="1751"/>
        <item x="2109"/>
        <item x="817"/>
        <item x="1336"/>
        <item x="1476"/>
        <item x="2074"/>
        <item x="1783"/>
        <item x="950"/>
        <item x="798"/>
        <item x="1501"/>
        <item x="1466"/>
        <item x="170"/>
        <item x="399"/>
        <item x="2082"/>
        <item x="1641"/>
        <item x="1467"/>
        <item x="322"/>
        <item x="665"/>
        <item x="1401"/>
        <item x="1884"/>
        <item x="1096"/>
        <item x="1166"/>
        <item x="944"/>
        <item x="1177"/>
        <item x="1322"/>
        <item x="671"/>
        <item x="1839"/>
        <item x="989"/>
        <item x="2078"/>
        <item x="1579"/>
        <item x="11"/>
        <item x="210"/>
        <item x="431"/>
        <item x="816"/>
        <item x="1046"/>
        <item x="1958"/>
        <item x="2146"/>
        <item x="366"/>
        <item x="1146"/>
        <item x="312"/>
        <item x="1314"/>
        <item x="1460"/>
        <item x="822"/>
        <item x="1951"/>
        <item x="1339"/>
        <item x="1933"/>
        <item x="171"/>
        <item x="39"/>
        <item x="1569"/>
        <item x="483"/>
        <item x="1573"/>
        <item x="318"/>
        <item x="429"/>
        <item x="584"/>
        <item x="1317"/>
        <item x="260"/>
        <item x="2019"/>
        <item x="612"/>
        <item x="736"/>
        <item x="1909"/>
        <item x="883"/>
        <item x="106"/>
        <item x="1627"/>
        <item x="1170"/>
        <item x="786"/>
        <item x="401"/>
        <item x="1847"/>
        <item x="145"/>
        <item x="1437"/>
        <item x="1943"/>
        <item x="1441"/>
        <item x="1632"/>
        <item x="1772"/>
        <item x="1083"/>
        <item x="1451"/>
        <item x="237"/>
        <item x="48"/>
        <item x="1094"/>
        <item x="1247"/>
        <item x="29"/>
        <item x="2037"/>
        <item x="1077"/>
        <item x="2004"/>
        <item x="713"/>
        <item x="1240"/>
        <item x="149"/>
        <item x="860"/>
        <item x="349"/>
        <item x="1280"/>
        <item x="895"/>
        <item x="42"/>
        <item x="1740"/>
        <item x="1494"/>
        <item x="954"/>
        <item x="611"/>
        <item x="1794"/>
        <item x="129"/>
        <item x="706"/>
        <item x="254"/>
        <item x="844"/>
        <item x="1741"/>
        <item x="221"/>
        <item x="1731"/>
        <item x="2046"/>
        <item x="1745"/>
        <item x="1719"/>
        <item x="239"/>
        <item x="1328"/>
        <item x="1880"/>
        <item x="1058"/>
        <item x="1168"/>
        <item x="1723"/>
        <item x="307"/>
        <item x="2076"/>
        <item x="1067"/>
        <item x="2048"/>
        <item x="833"/>
        <item x="1241"/>
        <item x="473"/>
        <item x="1986"/>
        <item x="1323"/>
        <item x="404"/>
        <item x="1687"/>
        <item x="214"/>
        <item x="976"/>
        <item x="2117"/>
        <item x="321"/>
        <item x="2000"/>
        <item x="1388"/>
        <item x="556"/>
        <item x="1792"/>
        <item x="983"/>
        <item x="1450"/>
        <item x="1246"/>
        <item x="407"/>
        <item x="1397"/>
        <item x="531"/>
        <item x="738"/>
        <item x="599"/>
        <item x="1982"/>
        <item x="2095"/>
        <item x="566"/>
        <item x="2132"/>
        <item x="47"/>
        <item x="1209"/>
        <item x="595"/>
        <item x="1894"/>
        <item x="933"/>
        <item x="825"/>
        <item x="518"/>
        <item x="482"/>
        <item x="1155"/>
        <item x="43"/>
        <item x="565"/>
        <item x="1195"/>
        <item x="2149"/>
        <item x="1224"/>
        <item x="1275"/>
        <item x="619"/>
        <item x="1790"/>
        <item x="568"/>
        <item x="1879"/>
        <item x="1357"/>
        <item x="1064"/>
        <item x="607"/>
        <item x="52"/>
        <item x="2147"/>
        <item x="445"/>
        <item x="1085"/>
        <item x="60"/>
        <item x="1630"/>
        <item x="1940"/>
        <item x="1667"/>
        <item x="1649"/>
        <item x="1352"/>
        <item x="763"/>
        <item x="728"/>
        <item x="832"/>
        <item x="1210"/>
        <item x="1420"/>
        <item x="1552"/>
        <item x="1577"/>
        <item x="503"/>
        <item x="1097"/>
        <item x="1292"/>
        <item x="2113"/>
        <item x="1733"/>
        <item x="552"/>
        <item x="215"/>
        <item x="852"/>
        <item x="190"/>
        <item x="329"/>
        <item x="2107"/>
        <item x="1346"/>
        <item x="1486"/>
        <item x="1955"/>
        <item x="661"/>
        <item x="20"/>
        <item x="716"/>
        <item x="1116"/>
        <item x="1544"/>
        <item x="1216"/>
        <item x="359"/>
        <item x="1073"/>
        <item x="770"/>
        <item x="1813"/>
        <item x="659"/>
        <item x="797"/>
        <item x="1190"/>
        <item x="1135"/>
        <item x="67"/>
        <item x="2100"/>
        <item x="994"/>
        <item x="824"/>
        <item x="1414"/>
        <item x="1099"/>
        <item x="150"/>
        <item x="2136"/>
        <item x="1283"/>
        <item x="914"/>
        <item x="295"/>
        <item x="61"/>
        <item x="1261"/>
        <item x="730"/>
        <item x="764"/>
        <item x="393"/>
        <item x="936"/>
        <item x="1598"/>
        <item x="775"/>
        <item x="800"/>
        <item x="1370"/>
        <item x="560"/>
        <item x="2035"/>
        <item x="1942"/>
        <item x="2071"/>
        <item x="1784"/>
        <item x="1611"/>
        <item x="2006"/>
        <item x="1603"/>
        <item x="535"/>
        <item x="1715"/>
        <item x="442"/>
        <item x="2033"/>
        <item x="1483"/>
        <item x="1069"/>
        <item x="884"/>
        <item x="1708"/>
        <item x="1051"/>
        <item x="1057"/>
        <item x="1782"/>
        <item x="1458"/>
        <item x="803"/>
        <item x="952"/>
        <item x="1934"/>
        <item x="1056"/>
        <item x="262"/>
        <item x="930"/>
        <item x="737"/>
        <item x="1586"/>
        <item x="209"/>
        <item x="138"/>
        <item x="1385"/>
        <item x="1452"/>
        <item x="1971"/>
        <item x="1516"/>
        <item x="854"/>
        <item x="1541"/>
        <item x="1680"/>
        <item x="1596"/>
        <item x="862"/>
        <item x="1465"/>
        <item x="105"/>
        <item x="1725"/>
        <item x="1674"/>
        <item x="109"/>
        <item x="516"/>
        <item x="121"/>
        <item x="1696"/>
        <item x="66"/>
        <item x="474"/>
        <item x="1546"/>
        <item x="1164"/>
        <item x="37"/>
        <item x="50"/>
        <item x="2041"/>
        <item x="365"/>
        <item x="966"/>
        <item x="386"/>
        <item x="1742"/>
        <item x="2091"/>
        <item x="1514"/>
        <item x="549"/>
        <item x="1185"/>
        <item x="41"/>
        <item x="120"/>
        <item x="1712"/>
        <item x="678"/>
        <item x="815"/>
        <item x="1031"/>
        <item x="1148"/>
        <item x="161"/>
        <item x="510"/>
        <item x="2159"/>
        <item x="420"/>
        <item x="517"/>
        <item x="1925"/>
        <item x="286"/>
        <item x="172"/>
        <item x="448"/>
        <item x="176"/>
        <item x="116"/>
        <item x="1953"/>
        <item x="688"/>
        <item x="1671"/>
        <item x="1659"/>
        <item x="107"/>
        <item x="471"/>
        <item x="1288"/>
        <item x="1220"/>
        <item x="1962"/>
        <item x="228"/>
        <item x="894"/>
        <item x="789"/>
        <item x="1226"/>
        <item x="69"/>
        <item x="230"/>
        <item x="193"/>
        <item x="2140"/>
        <item x="2022"/>
        <item x="927"/>
        <item x="1818"/>
        <item x="1835"/>
        <item x="581"/>
        <item x="2060"/>
        <item x="866"/>
        <item x="1595"/>
        <item x="853"/>
        <item x="1239"/>
        <item x="227"/>
        <item x="338"/>
        <item x="1289"/>
        <item x="139"/>
        <item x="608"/>
        <item x="1422"/>
        <item x="1425"/>
        <item x="1890"/>
        <item x="364"/>
        <item x="958"/>
        <item x="430"/>
        <item x="698"/>
        <item x="1475"/>
        <item x="1312"/>
        <item x="1903"/>
        <item x="1591"/>
        <item x="2101"/>
        <item x="1844"/>
        <item x="2137"/>
        <item x="1691"/>
        <item x="1324"/>
        <item x="747"/>
        <item x="1082"/>
        <item x="197"/>
        <item x="2157"/>
        <item x="1444"/>
        <item x="1534"/>
        <item x="198"/>
        <item x="409"/>
        <item x="1743"/>
        <item x="1150"/>
        <item x="1180"/>
        <item x="1075"/>
        <item x="941"/>
        <item x="1738"/>
        <item x="1262"/>
        <item x="570"/>
        <item x="185"/>
        <item x="35"/>
        <item x="1601"/>
        <item x="1608"/>
        <item x="992"/>
        <item x="1555"/>
        <item x="2036"/>
        <item x="477"/>
        <item x="532"/>
        <item x="761"/>
        <item x="2012"/>
        <item x="2160"/>
        <item x="2064"/>
        <item x="388"/>
        <item x="2020"/>
        <item x="117"/>
        <item x="1939"/>
        <item x="449"/>
        <item x="1507"/>
        <item x="208"/>
        <item x="1924"/>
        <item x="1765"/>
        <item x="2059"/>
        <item x="1728"/>
        <item x="1504"/>
        <item x="704"/>
        <item x="1296"/>
        <item x="1918"/>
        <item x="1900"/>
        <item x="1829"/>
        <item x="610"/>
        <item x="1797"/>
        <item x="1788"/>
        <item x="2079"/>
        <item x="1802"/>
        <item x="1337"/>
        <item x="1201"/>
        <item x="759"/>
        <item x="302"/>
        <item x="306"/>
        <item x="219"/>
        <item x="880"/>
        <item x="1941"/>
        <item x="1194"/>
        <item x="1488"/>
        <item x="1197"/>
        <item x="1913"/>
        <item x="998"/>
        <item x="2073"/>
        <item x="1549"/>
        <item x="710"/>
        <item x="1863"/>
        <item x="1887"/>
        <item x="1207"/>
        <item x="1770"/>
        <item x="696"/>
        <item x="5"/>
        <item x="1199"/>
        <item x="1502"/>
        <item x="1602"/>
        <item x="1592"/>
        <item x="1061"/>
        <item x="2072"/>
        <item x="234"/>
        <item x="265"/>
        <item x="1410"/>
        <item x="1651"/>
        <item x="92"/>
        <item x="1868"/>
        <item x="650"/>
        <item x="72"/>
        <item x="1379"/>
        <item x="898"/>
        <item x="1365"/>
        <item x="1439"/>
        <item x="211"/>
        <item x="1072"/>
        <item x="1510"/>
        <item x="628"/>
        <item x="1020"/>
        <item x="127"/>
        <item x="1277"/>
        <item x="1930"/>
        <item x="1389"/>
        <item x="882"/>
        <item x="289"/>
        <item x="777"/>
        <item x="1402"/>
        <item x="1047"/>
        <item x="582"/>
        <item x="2003"/>
        <item x="754"/>
        <item x="1309"/>
        <item x="1928"/>
        <item x="110"/>
        <item x="926"/>
        <item x="943"/>
        <item x="293"/>
        <item x="1253"/>
        <item x="732"/>
        <item x="1029"/>
        <item x="165"/>
        <item x="1025"/>
        <item x="1187"/>
        <item x="783"/>
        <item x="122"/>
        <item x="1122"/>
        <item x="1524"/>
        <item x="1944"/>
        <item x="1217"/>
        <item x="1886"/>
        <item x="1313"/>
        <item x="1297"/>
        <item x="906"/>
        <item x="1684"/>
        <item x="1977"/>
        <item x="1214"/>
        <item x="874"/>
        <item x="795"/>
        <item x="1984"/>
        <item x="2008"/>
        <item x="438"/>
        <item x="558"/>
        <item x="1705"/>
        <item x="2009"/>
        <item x="2102"/>
        <item x="1810"/>
        <item x="923"/>
        <item x="1497"/>
        <item x="249"/>
        <item x="147"/>
        <item x="1994"/>
        <item x="1372"/>
        <item x="528"/>
        <item x="229"/>
        <item x="2067"/>
        <item x="527"/>
        <item x="1274"/>
        <item x="935"/>
        <item x="699"/>
        <item x="1826"/>
        <item x="348"/>
        <item x="1905"/>
        <item x="705"/>
        <item x="2043"/>
        <item x="1600"/>
        <item x="1658"/>
        <item x="268"/>
        <item x="529"/>
        <item x="1105"/>
        <item x="948"/>
        <item x="2094"/>
        <item x="1850"/>
        <item x="1769"/>
        <item x="1506"/>
        <item x="1086"/>
        <item x="261"/>
        <item x="1032"/>
        <item x="1923"/>
        <item x="928"/>
        <item x="1580"/>
        <item x="972"/>
        <item x="2141"/>
        <item x="1311"/>
        <item x="1590"/>
        <item x="1559"/>
        <item x="1761"/>
        <item x="2017"/>
        <item x="1654"/>
        <item x="687"/>
        <item x="2051"/>
        <item x="1639"/>
        <item x="1827"/>
        <item x="65"/>
        <item x="1763"/>
        <item x="434"/>
        <item x="337"/>
        <item x="1560"/>
        <item x="175"/>
        <item x="922"/>
        <item x="2028"/>
        <item x="140"/>
        <item x="2031"/>
        <item x="669"/>
        <item x="465"/>
        <item x="1856"/>
        <item x="1271"/>
        <item x="1221"/>
        <item x="1945"/>
        <item x="664"/>
        <item x="1817"/>
        <item x="287"/>
        <item x="490"/>
        <item x="1694"/>
        <item x="1661"/>
        <item x="174"/>
        <item x="2040"/>
        <item x="1366"/>
        <item x="767"/>
        <item x="1408"/>
        <item x="1892"/>
        <item x="1893"/>
        <item x="80"/>
        <item x="525"/>
        <item x="574"/>
        <item x="643"/>
        <item x="81"/>
        <item x="2044"/>
        <item x="938"/>
        <item x="51"/>
        <item x="1749"/>
        <item x="1840"/>
        <item x="423"/>
        <item x="924"/>
        <item x="863"/>
        <item x="323"/>
        <item x="916"/>
        <item x="534"/>
        <item x="1854"/>
        <item x="1789"/>
        <item x="1587"/>
        <item x="1736"/>
        <item x="153"/>
        <item x="2096"/>
        <item x="1456"/>
        <item x="1675"/>
        <item x="831"/>
        <item x="979"/>
        <item x="1173"/>
        <item x="1833"/>
        <item x="1952"/>
        <item x="1378"/>
        <item x="54"/>
        <item x="613"/>
        <item x="79"/>
        <item x="1473"/>
        <item x="1699"/>
        <item x="1617"/>
        <item x="899"/>
        <item x="88"/>
        <item x="353"/>
        <item x="1683"/>
        <item x="367"/>
        <item x="712"/>
        <item x="181"/>
        <item x="275"/>
        <item x="59"/>
        <item x="1447"/>
        <item x="328"/>
        <item x="1136"/>
        <item x="463"/>
        <item x="320"/>
        <item x="2114"/>
        <item x="2125"/>
        <item x="466"/>
        <item x="1119"/>
        <item x="1801"/>
        <item x="2001"/>
        <item x="264"/>
        <item x="1081"/>
        <item x="793"/>
        <item x="432"/>
        <item x="929"/>
        <item x="2111"/>
        <item x="2151"/>
        <item x="191"/>
        <item x="614"/>
        <item x="2090"/>
        <item x="1263"/>
        <item x="1532"/>
        <item x="279"/>
        <item x="159"/>
        <item x="1565"/>
        <item x="788"/>
        <item x="1584"/>
        <item x="125"/>
        <item x="1004"/>
        <item x="1070"/>
        <item x="314"/>
        <item x="1904"/>
        <item x="707"/>
        <item x="1059"/>
        <item x="1676"/>
        <item x="2070"/>
        <item x="1973"/>
        <item x="537"/>
        <item x="672"/>
        <item x="891"/>
        <item x="439"/>
        <item x="2144"/>
        <item x="2104"/>
        <item x="1936"/>
        <item x="620"/>
        <item x="1981"/>
        <item x="1529"/>
        <item x="724"/>
        <item x="425"/>
        <item x="245"/>
        <item x="1638"/>
        <item x="363"/>
        <item x="376"/>
        <item x="670"/>
        <item x="868"/>
        <item x="270"/>
        <item x="22"/>
        <item x="1946"/>
        <item x="1500"/>
        <item x="1143"/>
        <item x="1030"/>
        <item x="655"/>
        <item x="869"/>
        <item x="1257"/>
        <item x="970"/>
        <item x="971"/>
        <item x="743"/>
        <item x="119"/>
        <item x="859"/>
        <item x="1062"/>
        <item x="1125"/>
        <item x="580"/>
        <item x="330"/>
        <item x="641"/>
        <item x="1012"/>
        <item x="1806"/>
        <item x="1117"/>
        <item x="1702"/>
        <item x="939"/>
        <item x="7"/>
        <item x="1722"/>
        <item x="773"/>
        <item x="1567"/>
        <item x="19"/>
        <item x="46"/>
        <item x="282"/>
        <item x="530"/>
        <item x="1898"/>
        <item x="1021"/>
        <item x="1677"/>
        <item x="1656"/>
        <item x="1537"/>
        <item x="875"/>
        <item x="515"/>
        <item x="1721"/>
        <item x="1960"/>
        <item x="1151"/>
        <item x="912"/>
        <item x="1830"/>
        <item x="2163"/>
        <item x="2002"/>
        <item x="768"/>
        <item x="500"/>
        <item x="216"/>
        <item x="600"/>
        <item x="542"/>
        <item x="617"/>
        <item x="2124"/>
        <item x="1518"/>
        <item x="280"/>
        <item x="1167"/>
        <item x="1606"/>
        <item x="1040"/>
        <item x="1980"/>
        <item x="805"/>
        <item x="820"/>
        <item x="681"/>
        <item x="504"/>
        <item x="1825"/>
        <item x="1498"/>
        <item x="2011"/>
        <item x="1867"/>
        <item x="1326"/>
        <item x="1287"/>
        <item x="741"/>
        <item x="1212"/>
        <item x="557"/>
        <item x="1144"/>
        <item x="945"/>
        <item x="178"/>
        <item x="715"/>
        <item x="83"/>
        <item x="1131"/>
        <item x="1628"/>
        <item x="748"/>
        <item x="1350"/>
        <item x="649"/>
        <item x="588"/>
        <item x="809"/>
        <item x="740"/>
        <item x="1478"/>
        <item x="666"/>
        <item x="1415"/>
        <item x="1640"/>
        <item x="1771"/>
        <item x="91"/>
        <item x="148"/>
        <item x="756"/>
        <item x="1341"/>
        <item x="1232"/>
        <item x="1922"/>
        <item x="946"/>
        <item x="2105"/>
        <item x="455"/>
        <item x="355"/>
        <item x="1101"/>
        <item x="6"/>
        <item x="1423"/>
        <item x="203"/>
        <item x="1140"/>
        <item x="1619"/>
        <item x="218"/>
        <item x="2156"/>
        <item x="1154"/>
        <item x="1878"/>
        <item x="1948"/>
        <item x="137"/>
        <item x="864"/>
        <item x="942"/>
        <item x="1218"/>
        <item x="819"/>
        <item x="331"/>
        <item x="1520"/>
        <item x="1027"/>
        <item x="2038"/>
        <item x="1562"/>
        <item x="1186"/>
        <item x="3"/>
        <item x="639"/>
        <item x="1837"/>
        <item x="1250"/>
        <item x="1935"/>
        <item x="192"/>
        <item x="1665"/>
        <item x="284"/>
        <item x="755"/>
        <item x="74"/>
        <item x="1386"/>
        <item x="2014"/>
        <item x="1254"/>
        <item x="546"/>
        <item x="1553"/>
        <item x="782"/>
        <item x="2112"/>
        <item x="684"/>
        <item x="344"/>
        <item x="644"/>
        <item x="1001"/>
        <item x="1682"/>
        <item x="2069"/>
        <item x="960"/>
        <item x="1383"/>
        <item x="1205"/>
        <item x="451"/>
        <item x="1633"/>
        <item x="745"/>
        <item x="1679"/>
        <item x="1222"/>
        <item x="796"/>
        <item x="624"/>
        <item x="997"/>
        <item x="766"/>
        <item x="462"/>
        <item x="1171"/>
        <item x="751"/>
        <item x="1568"/>
        <item x="1578"/>
        <item x="2027"/>
        <item x="1585"/>
        <item x="544"/>
        <item x="1795"/>
        <item x="1717"/>
        <item x="1316"/>
        <item x="721"/>
        <item x="1599"/>
        <item x="410"/>
        <item x="1010"/>
        <item x="2061"/>
        <item x="1888"/>
        <item x="2015"/>
        <item x="901"/>
        <item x="1615"/>
        <item x="1539"/>
        <item x="876"/>
        <item x="332"/>
        <item x="769"/>
        <item x="1294"/>
        <item x="21"/>
        <item x="1706"/>
        <item x="1356"/>
        <item x="417"/>
        <item x="1755"/>
        <item x="2066"/>
        <item x="479"/>
        <item x="1344"/>
        <item x="1018"/>
        <item x="690"/>
        <item x="536"/>
        <item x="1395"/>
        <item x="1613"/>
        <item x="818"/>
        <item x="419"/>
        <item x="380"/>
        <item x="896"/>
        <item x="1714"/>
        <item x="1249"/>
        <item x="1183"/>
        <item x="1734"/>
        <item x="1411"/>
        <item x="592"/>
        <item x="1264"/>
        <item x="1673"/>
        <item x="1668"/>
        <item x="292"/>
        <item x="2057"/>
        <item x="1954"/>
        <item x="1068"/>
        <item x="1881"/>
        <item x="772"/>
        <item x="1103"/>
        <item x="680"/>
        <item x="1492"/>
        <item x="2007"/>
        <item x="8"/>
        <item x="2145"/>
        <item x="345"/>
        <item x="956"/>
        <item x="865"/>
        <item x="1128"/>
        <item x="269"/>
        <item x="1597"/>
        <item x="722"/>
        <item x="1842"/>
        <item x="897"/>
        <item x="1920"/>
        <item x="1564"/>
        <item x="964"/>
        <item x="597"/>
        <item x="1291"/>
        <item x="1643"/>
        <item x="1112"/>
        <item x="1145"/>
        <item x="1284"/>
        <item x="1255"/>
        <item x="605"/>
        <item x="493"/>
        <item x="1449"/>
        <item x="523"/>
        <item x="2162"/>
        <item x="2134"/>
        <item x="636"/>
        <item x="1098"/>
        <item x="2116"/>
        <item x="1908"/>
        <item x="2122"/>
        <item x="2143"/>
        <item x="1991"/>
        <item x="2030"/>
        <item x="991"/>
        <item x="33"/>
        <item x="1472"/>
        <item x="1519"/>
        <item x="1975"/>
        <item x="1862"/>
        <item x="102"/>
        <item x="685"/>
        <item x="1666"/>
        <item x="498"/>
        <item x="1468"/>
        <item x="1299"/>
        <item x="1256"/>
        <item x="1039"/>
        <item x="1298"/>
        <item x="1481"/>
        <item x="398"/>
        <item x="1604"/>
        <item x="1060"/>
        <item x="676"/>
        <item x="663"/>
        <item x="2077"/>
        <item x="1087"/>
        <item x="1188"/>
        <item x="1204"/>
        <item x="967"/>
        <item x="73"/>
        <item x="1038"/>
        <item x="1426"/>
        <item x="720"/>
        <item x="1781"/>
        <item x="757"/>
        <item x="1037"/>
        <item x="382"/>
        <item x="2050"/>
        <item x="317"/>
        <item x="1418"/>
        <item x="1521"/>
        <item x="1156"/>
        <item x="2120"/>
        <item x="1575"/>
        <item x="1269"/>
        <item x="726"/>
        <item x="13"/>
        <item x="1970"/>
        <item x="242"/>
        <item x="703"/>
        <item x="626"/>
        <item x="858"/>
        <item x="502"/>
        <item x="1999"/>
        <item x="1319"/>
        <item x="2016"/>
        <item x="1889"/>
        <item x="201"/>
        <item x="1011"/>
        <item x="1509"/>
        <item x="1065"/>
        <item x="450"/>
        <item x="1005"/>
        <item x="2118"/>
        <item x="601"/>
        <item x="381"/>
        <item x="167"/>
        <item x="244"/>
        <item x="1799"/>
        <item x="1718"/>
        <item x="709"/>
        <item x="1711"/>
        <item x="1002"/>
        <item x="1759"/>
        <item x="1902"/>
        <item x="2034"/>
        <item x="1454"/>
        <item x="94"/>
        <item x="762"/>
        <item x="460"/>
        <item x="911"/>
        <item x="288"/>
        <item x="1102"/>
        <item x="1490"/>
        <item x="1512"/>
        <item x="1916"/>
        <item x="1417"/>
        <item x="226"/>
        <item x="1901"/>
        <item x="128"/>
        <item x="645"/>
        <item x="1079"/>
        <item x="630"/>
        <item x="452"/>
        <item x="1746"/>
        <item x="1421"/>
        <item x="1669"/>
        <item x="2055"/>
        <item x="1758"/>
        <item x="774"/>
        <item x="700"/>
        <item x="111"/>
        <item x="1605"/>
        <item x="1786"/>
        <item x="1382"/>
        <item x="1550"/>
        <item x="2049"/>
        <item x="487"/>
        <item x="456"/>
        <item x="247"/>
        <item x="2148"/>
        <item x="1618"/>
        <item x="71"/>
        <item x="975"/>
        <item x="1866"/>
        <item x="1377"/>
        <item x="2097"/>
        <item x="108"/>
        <item x="968"/>
        <item x="2110"/>
        <item x="1672"/>
        <item x="1503"/>
        <item x="1543"/>
        <item x="1055"/>
        <item x="1196"/>
        <item x="915"/>
        <item x="1653"/>
        <item x="156"/>
        <item x="461"/>
        <item x="1845"/>
        <item x="2010"/>
        <item x="1912"/>
        <item t="max"/>
      </items>
    </pivotField>
    <pivotField showAll="0"/>
    <pivotField showAll="0"/>
    <pivotField showAll="0"/>
    <pivotField showAll="0"/>
    <pivotField showAll="0" defaultSubtotal="0"/>
    <pivotField showAll="0" defaultSubtotal="0"/>
  </pivotFields>
  <rowFields count="1">
    <field x="7"/>
  </rowFields>
  <rowItems count="18">
    <i>
      <x v="10"/>
    </i>
    <i>
      <x v="16"/>
    </i>
    <i>
      <x v="13"/>
    </i>
    <i>
      <x v="4"/>
    </i>
    <i>
      <x v="3"/>
    </i>
    <i>
      <x v="2"/>
    </i>
    <i>
      <x v="15"/>
    </i>
    <i>
      <x v="7"/>
    </i>
    <i>
      <x v="11"/>
    </i>
    <i>
      <x v="14"/>
    </i>
    <i>
      <x v="6"/>
    </i>
    <i>
      <x v="9"/>
    </i>
    <i>
      <x/>
    </i>
    <i>
      <x v="1"/>
    </i>
    <i>
      <x v="8"/>
    </i>
    <i>
      <x v="5"/>
    </i>
    <i>
      <x v="12"/>
    </i>
    <i t="grand">
      <x/>
    </i>
  </rowItems>
  <colFields count="1">
    <field x="-2"/>
  </colFields>
  <colItems count="2">
    <i>
      <x/>
    </i>
    <i i="1">
      <x v="1"/>
    </i>
  </colItems>
  <dataFields count="2">
    <dataField name="Count of Product Name" fld="8" subtotal="count" baseField="7" baseItem="0"/>
    <dataField name="Sum of Profit" fld="11" baseField="0" baseItem="0"/>
  </dataFields>
  <formats count="1">
    <format dxfId="25">
      <pivotArea collapsedLevelsAreSubtotals="1" fieldPosition="0">
        <references count="2">
          <reference field="4294967294" count="1" selected="0">
            <x v="1"/>
          </reference>
          <reference field="7" count="0"/>
        </references>
      </pivotArea>
    </format>
  </formats>
  <conditionalFormats count="1">
    <conditionalFormat priority="4">
      <pivotAreas count="1">
        <pivotArea type="data" collapsedLevelsAreSubtotals="1" fieldPosition="0">
          <references count="2">
            <reference field="4294967294" count="1" selected="0">
              <x v="1"/>
            </reference>
            <reference field="7" count="17">
              <x v="0"/>
              <x v="1"/>
              <x v="2"/>
              <x v="3"/>
              <x v="4"/>
              <x v="5"/>
              <x v="6"/>
              <x v="7"/>
              <x v="8"/>
              <x v="9"/>
              <x v="10"/>
              <x v="11"/>
              <x v="12"/>
              <x v="13"/>
              <x v="14"/>
              <x v="15"/>
              <x v="16"/>
            </reference>
          </references>
        </pivotArea>
      </pivotAreas>
    </conditionalFormat>
  </conditionalFormats>
  <chartFormats count="4">
    <chartFormat chart="1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Dark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570DCBC-3CC4-48B3-A9E4-8D0DED76CB7B}"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s">
  <location ref="A3:B1498" firstHeaderRow="1" firstDataRow="1" firstDataCol="1"/>
  <pivotFields count="18">
    <pivotField showAll="0"/>
    <pivotField numFmtId="164" showAll="0"/>
    <pivotField numFmtId="164" showAll="0"/>
    <pivotField showAll="0"/>
    <pivotField showAll="0"/>
    <pivotField showAll="0"/>
    <pivotField showAll="0"/>
    <pivotField showAll="0"/>
    <pivotField axis="axisRow" showAll="0">
      <items count="1495">
        <item x="468"/>
        <item x="635"/>
        <item x="335"/>
        <item x="747"/>
        <item x="768"/>
        <item x="947"/>
        <item x="1306"/>
        <item x="227"/>
        <item x="1042"/>
        <item x="385"/>
        <item x="1314"/>
        <item x="663"/>
        <item x="1446"/>
        <item x="749"/>
        <item x="1238"/>
        <item x="207"/>
        <item x="127"/>
        <item x="1109"/>
        <item x="384"/>
        <item x="412"/>
        <item x="803"/>
        <item x="1090"/>
        <item x="695"/>
        <item x="1075"/>
        <item x="1004"/>
        <item x="1025"/>
        <item x="918"/>
        <item x="1128"/>
        <item x="470"/>
        <item x="998"/>
        <item x="1104"/>
        <item x="565"/>
        <item x="129"/>
        <item x="1276"/>
        <item x="891"/>
        <item x="800"/>
        <item x="388"/>
        <item x="1116"/>
        <item x="572"/>
        <item x="1410"/>
        <item x="982"/>
        <item x="1383"/>
        <item x="265"/>
        <item x="658"/>
        <item x="424"/>
        <item x="196"/>
        <item x="18"/>
        <item x="850"/>
        <item x="807"/>
        <item x="1275"/>
        <item x="852"/>
        <item x="588"/>
        <item x="619"/>
        <item x="1465"/>
        <item x="1051"/>
        <item x="222"/>
        <item x="345"/>
        <item x="322"/>
        <item x="775"/>
        <item x="1235"/>
        <item x="1056"/>
        <item x="1408"/>
        <item x="1083"/>
        <item x="523"/>
        <item x="1013"/>
        <item x="1335"/>
        <item x="1484"/>
        <item x="848"/>
        <item x="1188"/>
        <item x="1059"/>
        <item x="248"/>
        <item x="763"/>
        <item x="1161"/>
        <item x="555"/>
        <item x="1310"/>
        <item x="183"/>
        <item x="1071"/>
        <item x="671"/>
        <item x="1336"/>
        <item x="59"/>
        <item x="436"/>
        <item x="782"/>
        <item x="1414"/>
        <item x="74"/>
        <item x="855"/>
        <item x="68"/>
        <item x="1081"/>
        <item x="692"/>
        <item x="721"/>
        <item x="868"/>
        <item x="596"/>
        <item x="1043"/>
        <item x="828"/>
        <item x="684"/>
        <item x="159"/>
        <item x="278"/>
        <item x="587"/>
        <item x="943"/>
        <item x="1096"/>
        <item x="814"/>
        <item x="175"/>
        <item x="743"/>
        <item x="1240"/>
        <item x="143"/>
        <item x="215"/>
        <item x="290"/>
        <item x="1220"/>
        <item x="123"/>
        <item x="1248"/>
        <item x="751"/>
        <item x="1485"/>
        <item x="78"/>
        <item x="545"/>
        <item x="753"/>
        <item x="435"/>
        <item x="643"/>
        <item x="100"/>
        <item x="1221"/>
        <item x="1289"/>
        <item x="540"/>
        <item x="791"/>
        <item x="1200"/>
        <item x="873"/>
        <item x="1099"/>
        <item x="1267"/>
        <item x="1054"/>
        <item x="193"/>
        <item x="306"/>
        <item x="1052"/>
        <item x="673"/>
        <item x="1194"/>
        <item x="1461"/>
        <item x="1350"/>
        <item x="1349"/>
        <item x="186"/>
        <item x="208"/>
        <item x="826"/>
        <item x="579"/>
        <item x="614"/>
        <item x="369"/>
        <item x="772"/>
        <item x="969"/>
        <item x="504"/>
        <item x="1493"/>
        <item x="487"/>
        <item x="389"/>
        <item x="170"/>
        <item x="796"/>
        <item x="1152"/>
        <item x="1153"/>
        <item x="912"/>
        <item x="730"/>
        <item x="1213"/>
        <item x="205"/>
        <item x="1464"/>
        <item x="396"/>
        <item x="1011"/>
        <item x="781"/>
        <item x="249"/>
        <item x="1273"/>
        <item x="304"/>
        <item x="766"/>
        <item x="1245"/>
        <item x="371"/>
        <item x="853"/>
        <item x="1101"/>
        <item x="474"/>
        <item x="1299"/>
        <item x="1256"/>
        <item x="464"/>
        <item x="659"/>
        <item x="233"/>
        <item x="640"/>
        <item x="466"/>
        <item x="484"/>
        <item x="1177"/>
        <item x="895"/>
        <item x="1358"/>
        <item x="546"/>
        <item x="1399"/>
        <item x="91"/>
        <item x="1091"/>
        <item x="773"/>
        <item x="348"/>
        <item x="680"/>
        <item x="486"/>
        <item x="669"/>
        <item x="1258"/>
        <item x="662"/>
        <item x="425"/>
        <item x="1044"/>
        <item x="647"/>
        <item x="802"/>
        <item x="620"/>
        <item x="437"/>
        <item x="1470"/>
        <item x="590"/>
        <item x="405"/>
        <item x="413"/>
        <item x="270"/>
        <item x="298"/>
        <item x="34"/>
        <item x="624"/>
        <item x="531"/>
        <item x="836"/>
        <item x="736"/>
        <item x="1388"/>
        <item x="1450"/>
        <item x="1027"/>
        <item x="497"/>
        <item x="1364"/>
        <item x="293"/>
        <item x="1405"/>
        <item x="946"/>
        <item x="96"/>
        <item x="1175"/>
        <item x="1023"/>
        <item x="1316"/>
        <item x="739"/>
        <item x="302"/>
        <item x="917"/>
        <item x="1361"/>
        <item x="585"/>
        <item x="267"/>
        <item x="32"/>
        <item x="779"/>
        <item x="678"/>
        <item x="1067"/>
        <item x="949"/>
        <item x="606"/>
        <item x="870"/>
        <item x="1209"/>
        <item x="1084"/>
        <item x="1154"/>
        <item x="417"/>
        <item x="574"/>
        <item x="1247"/>
        <item x="353"/>
        <item x="908"/>
        <item x="49"/>
        <item x="1379"/>
        <item x="1482"/>
        <item x="301"/>
        <item x="1045"/>
        <item x="5"/>
        <item x="429"/>
        <item x="241"/>
        <item x="206"/>
        <item x="1061"/>
        <item x="1422"/>
        <item x="195"/>
        <item x="1357"/>
        <item x="656"/>
        <item x="342"/>
        <item x="287"/>
        <item x="268"/>
        <item x="1005"/>
        <item x="633"/>
        <item x="80"/>
        <item x="602"/>
        <item x="978"/>
        <item x="114"/>
        <item x="122"/>
        <item x="275"/>
        <item x="975"/>
        <item x="765"/>
        <item x="1015"/>
        <item x="454"/>
        <item x="1407"/>
        <item x="258"/>
        <item x="485"/>
        <item x="253"/>
        <item x="827"/>
        <item x="1481"/>
        <item x="1312"/>
        <item x="1141"/>
        <item x="1160"/>
        <item x="745"/>
        <item x="1449"/>
        <item x="1460"/>
        <item x="783"/>
        <item x="1354"/>
        <item x="1271"/>
        <item x="280"/>
        <item x="1228"/>
        <item x="1455"/>
        <item x="933"/>
        <item x="795"/>
        <item x="925"/>
        <item x="411"/>
        <item x="844"/>
        <item x="1097"/>
        <item x="321"/>
        <item x="550"/>
        <item x="994"/>
        <item x="64"/>
        <item x="65"/>
        <item x="171"/>
        <item x="13"/>
        <item x="1290"/>
        <item x="341"/>
        <item x="834"/>
        <item x="984"/>
        <item x="1438"/>
        <item x="121"/>
        <item x="131"/>
        <item x="861"/>
        <item x="420"/>
        <item x="1492"/>
        <item x="1214"/>
        <item x="1117"/>
        <item x="1110"/>
        <item x="313"/>
        <item x="1102"/>
        <item x="1018"/>
        <item x="1386"/>
        <item x="902"/>
        <item x="1297"/>
        <item x="646"/>
        <item x="158"/>
        <item x="1400"/>
        <item x="792"/>
        <item x="601"/>
        <item x="109"/>
        <item x="1341"/>
        <item x="449"/>
        <item x="691"/>
        <item x="364"/>
        <item x="214"/>
        <item x="1068"/>
        <item x="636"/>
        <item x="831"/>
        <item x="1176"/>
        <item x="350"/>
        <item x="459"/>
        <item x="324"/>
        <item x="217"/>
        <item x="1168"/>
        <item x="701"/>
        <item x="366"/>
        <item x="1086"/>
        <item x="1301"/>
        <item x="823"/>
        <item x="734"/>
        <item x="642"/>
        <item x="934"/>
        <item x="6"/>
        <item x="964"/>
        <item x="798"/>
        <item x="931"/>
        <item x="402"/>
        <item x="655"/>
        <item x="11"/>
        <item x="1198"/>
        <item x="176"/>
        <item x="1254"/>
        <item x="141"/>
        <item x="808"/>
        <item x="789"/>
        <item x="147"/>
        <item x="239"/>
        <item x="621"/>
        <item x="544"/>
        <item x="88"/>
        <item x="463"/>
        <item x="1459"/>
        <item x="788"/>
        <item x="1130"/>
        <item x="173"/>
        <item x="1089"/>
        <item x="1163"/>
        <item x="1189"/>
        <item x="700"/>
        <item x="543"/>
        <item x="677"/>
        <item x="750"/>
        <item x="1230"/>
        <item x="1401"/>
        <item x="1376"/>
        <item x="674"/>
        <item x="46"/>
        <item x="318"/>
        <item x="856"/>
        <item x="929"/>
        <item x="728"/>
        <item x="1227"/>
        <item x="194"/>
        <item x="1468"/>
        <item x="1150"/>
        <item x="1488"/>
        <item x="336"/>
        <item x="1385"/>
        <item x="1169"/>
        <item x="887"/>
        <item x="903"/>
        <item x="1329"/>
        <item x="381"/>
        <item x="1330"/>
        <item x="628"/>
        <item x="1319"/>
        <item x="731"/>
        <item x="1380"/>
        <item x="407"/>
        <item x="1021"/>
        <item x="138"/>
        <item x="1458"/>
        <item x="31"/>
        <item x="1032"/>
        <item x="992"/>
        <item x="600"/>
        <item x="150"/>
        <item x="1346"/>
        <item x="368"/>
        <item x="252"/>
        <item x="391"/>
        <item x="448"/>
        <item x="660"/>
        <item x="1146"/>
        <item x="1123"/>
        <item x="370"/>
        <item x="250"/>
        <item x="708"/>
        <item x="871"/>
        <item x="1452"/>
        <item x="521"/>
        <item x="1012"/>
        <item x="1435"/>
        <item x="149"/>
        <item x="558"/>
        <item x="989"/>
        <item x="441"/>
        <item x="713"/>
        <item x="4"/>
        <item x="477"/>
        <item x="365"/>
        <item x="505"/>
        <item x="1342"/>
        <item x="881"/>
        <item x="926"/>
        <item x="204"/>
        <item x="1095"/>
        <item x="886"/>
        <item x="1055"/>
        <item x="954"/>
        <item x="1347"/>
        <item x="1181"/>
        <item x="878"/>
        <item x="722"/>
        <item x="1322"/>
        <item x="561"/>
        <item x="863"/>
        <item x="1424"/>
        <item x="16"/>
        <item x="1218"/>
        <item x="37"/>
        <item x="85"/>
        <item x="284"/>
        <item x="1489"/>
        <item x="1479"/>
        <item x="1148"/>
        <item x="90"/>
        <item x="1339"/>
        <item x="778"/>
        <item x="1"/>
        <item x="1057"/>
        <item x="897"/>
        <item x="860"/>
        <item x="738"/>
        <item x="893"/>
        <item x="1416"/>
        <item x="1224"/>
        <item x="410"/>
        <item x="338"/>
        <item x="1318"/>
        <item x="453"/>
        <item x="889"/>
        <item x="1469"/>
        <item x="859"/>
        <item x="710"/>
        <item x="255"/>
        <item x="661"/>
        <item x="519"/>
        <item x="237"/>
        <item x="130"/>
        <item x="1143"/>
        <item x="1396"/>
        <item x="1308"/>
        <item x="1195"/>
        <item x="849"/>
        <item x="1060"/>
        <item x="288"/>
        <item x="511"/>
        <item x="356"/>
        <item x="1325"/>
        <item x="1363"/>
        <item x="1331"/>
        <item x="1185"/>
        <item x="913"/>
        <item x="682"/>
        <item x="983"/>
        <item x="720"/>
        <item x="235"/>
        <item x="1283"/>
        <item x="489"/>
        <item x="1423"/>
        <item x="1129"/>
        <item x="1263"/>
        <item x="263"/>
        <item x="581"/>
        <item x="354"/>
        <item x="787"/>
        <item x="456"/>
        <item x="599"/>
        <item x="187"/>
        <item x="246"/>
        <item x="254"/>
        <item x="801"/>
        <item x="1136"/>
        <item x="567"/>
        <item x="317"/>
        <item x="260"/>
        <item x="225"/>
        <item x="8"/>
        <item x="1212"/>
        <item x="584"/>
        <item x="517"/>
        <item x="1255"/>
        <item x="134"/>
        <item x="1170"/>
        <item x="1211"/>
        <item x="843"/>
        <item x="333"/>
        <item x="9"/>
        <item x="281"/>
        <item x="192"/>
        <item x="533"/>
        <item x="257"/>
        <item x="719"/>
        <item x="209"/>
        <item x="1225"/>
        <item x="1115"/>
        <item x="583"/>
        <item x="43"/>
        <item x="1039"/>
        <item x="528"/>
        <item x="28"/>
        <item x="542"/>
        <item x="1244"/>
        <item x="1205"/>
        <item x="1009"/>
        <item x="351"/>
        <item x="580"/>
        <item x="865"/>
        <item x="552"/>
        <item x="1281"/>
        <item x="568"/>
        <item x="560"/>
        <item x="899"/>
        <item x="522"/>
        <item x="1430"/>
        <item x="1274"/>
        <item x="1436"/>
        <item x="1265"/>
        <item x="529"/>
        <item x="289"/>
        <item x="915"/>
        <item x="939"/>
        <item x="667"/>
        <item x="174"/>
        <item x="566"/>
        <item x="1466"/>
        <item x="421"/>
        <item x="525"/>
        <item x="818"/>
        <item x="654"/>
        <item x="465"/>
        <item x="152"/>
        <item x="987"/>
        <item x="513"/>
        <item x="1234"/>
        <item x="1178"/>
        <item x="458"/>
        <item x="383"/>
        <item x="742"/>
        <item x="178"/>
        <item x="817"/>
        <item x="42"/>
        <item x="185"/>
        <item x="1285"/>
        <item x="440"/>
        <item x="334"/>
        <item x="309"/>
        <item x="914"/>
        <item x="467"/>
        <item x="634"/>
        <item x="666"/>
        <item x="1315"/>
        <item x="277"/>
        <item x="990"/>
        <item x="883"/>
        <item x="1362"/>
        <item x="501"/>
        <item x="55"/>
        <item x="638"/>
        <item x="84"/>
        <item x="603"/>
        <item x="711"/>
        <item x="923"/>
        <item x="1445"/>
        <item x="709"/>
        <item x="1260"/>
        <item x="554"/>
        <item x="126"/>
        <item x="1215"/>
        <item x="494"/>
        <item x="617"/>
        <item x="764"/>
        <item x="607"/>
        <item x="70"/>
        <item x="469"/>
        <item x="1001"/>
        <item x="1351"/>
        <item x="1048"/>
        <item x="1280"/>
        <item x="657"/>
        <item x="604"/>
        <item x="36"/>
        <item x="153"/>
        <item x="295"/>
        <item x="61"/>
        <item x="1287"/>
        <item x="1344"/>
        <item x="716"/>
        <item x="959"/>
        <item x="101"/>
        <item x="1403"/>
        <item x="1047"/>
        <item x="160"/>
        <item x="665"/>
        <item x="1034"/>
        <item x="1165"/>
        <item x="1326"/>
        <item x="329"/>
        <item x="1413"/>
        <item x="1066"/>
        <item x="503"/>
        <item x="547"/>
        <item x="726"/>
        <item x="936"/>
        <item x="571"/>
        <item x="231"/>
        <item x="622"/>
        <item x="226"/>
        <item x="95"/>
        <item x="942"/>
        <item x="648"/>
        <item x="892"/>
        <item x="962"/>
        <item x="1179"/>
        <item x="569"/>
        <item x="593"/>
        <item x="819"/>
        <item x="1456"/>
        <item x="460"/>
        <item x="367"/>
        <item x="409"/>
        <item x="1340"/>
        <item x="492"/>
        <item x="307"/>
        <item x="89"/>
        <item x="1187"/>
        <item x="331"/>
        <item x="1352"/>
        <item x="98"/>
        <item x="168"/>
        <item x="1010"/>
        <item x="538"/>
        <item x="1155"/>
        <item x="320"/>
        <item x="1029"/>
        <item x="683"/>
        <item x="1406"/>
        <item x="180"/>
        <item x="228"/>
        <item x="1378"/>
        <item x="806"/>
        <item x="594"/>
        <item x="340"/>
        <item x="685"/>
        <item x="748"/>
        <item x="644"/>
        <item x="33"/>
        <item x="355"/>
        <item x="641"/>
        <item x="1437"/>
        <item x="1164"/>
        <item x="1366"/>
        <item x="991"/>
        <item x="1381"/>
        <item x="688"/>
        <item x="374"/>
        <item x="1392"/>
        <item x="905"/>
        <item x="481"/>
        <item x="1062"/>
        <item x="490"/>
        <item x="83"/>
        <item x="414"/>
        <item x="1473"/>
        <item x="285"/>
        <item x="148"/>
        <item x="573"/>
        <item x="1409"/>
        <item x="399"/>
        <item x="1425"/>
        <item x="824"/>
        <item x="582"/>
        <item x="1303"/>
        <item x="21"/>
        <item x="1028"/>
        <item x="1030"/>
        <item x="1279"/>
        <item x="1147"/>
        <item x="189"/>
        <item x="1440"/>
        <item x="1371"/>
        <item x="499"/>
        <item x="841"/>
        <item x="86"/>
        <item x="247"/>
        <item x="704"/>
        <item x="996"/>
        <item x="1491"/>
        <item x="1321"/>
        <item x="379"/>
        <item x="498"/>
        <item x="1038"/>
        <item x="1094"/>
        <item x="1142"/>
        <item x="41"/>
        <item x="145"/>
        <item x="406"/>
        <item x="1250"/>
        <item x="210"/>
        <item x="163"/>
        <item x="1000"/>
        <item x="198"/>
        <item x="1462"/>
        <item x="15"/>
        <item x="813"/>
        <item x="609"/>
        <item x="1454"/>
        <item x="142"/>
        <item x="1204"/>
        <item x="740"/>
        <item x="957"/>
        <item x="759"/>
        <item x="1387"/>
        <item x="1217"/>
        <item x="922"/>
        <item x="1365"/>
        <item x="50"/>
        <item x="199"/>
        <item x="907"/>
        <item x="447"/>
        <item x="1268"/>
        <item x="980"/>
        <item x="717"/>
        <item x="1156"/>
        <item x="349"/>
        <item x="327"/>
        <item x="591"/>
        <item x="811"/>
        <item x="1138"/>
        <item x="639"/>
        <item x="838"/>
        <item x="125"/>
        <item x="1124"/>
        <item x="821"/>
        <item x="423"/>
        <item x="224"/>
        <item x="472"/>
        <item x="244"/>
        <item x="1107"/>
        <item x="1016"/>
        <item x="7"/>
        <item x="213"/>
        <item x="1394"/>
        <item x="1304"/>
        <item x="363"/>
        <item x="960"/>
        <item x="373"/>
        <item x="746"/>
        <item x="784"/>
        <item x="344"/>
        <item x="530"/>
        <item x="741"/>
        <item x="616"/>
        <item x="1078"/>
        <item x="167"/>
        <item x="1337"/>
        <item x="232"/>
        <item x="752"/>
        <item x="1252"/>
        <item x="319"/>
        <item x="75"/>
        <item x="269"/>
        <item x="310"/>
        <item x="786"/>
        <item x="380"/>
        <item x="597"/>
        <item x="1144"/>
        <item x="880"/>
        <item x="780"/>
        <item x="1053"/>
        <item x="1374"/>
        <item x="128"/>
        <item x="875"/>
        <item x="30"/>
        <item x="1019"/>
        <item x="1103"/>
        <item x="999"/>
        <item x="236"/>
        <item x="403"/>
        <item x="1323"/>
        <item x="1417"/>
        <item x="756"/>
        <item x="93"/>
        <item x="548"/>
        <item x="292"/>
        <item x="223"/>
        <item x="1288"/>
        <item x="218"/>
        <item x="945"/>
        <item x="1298"/>
        <item x="72"/>
        <item x="1137"/>
        <item x="1108"/>
        <item x="44"/>
        <item x="694"/>
        <item x="1426"/>
        <item x="1145"/>
        <item x="20"/>
        <item x="272"/>
        <item x="202"/>
        <item x="1432"/>
        <item x="825"/>
        <item x="404"/>
        <item x="1397"/>
        <item x="1348"/>
        <item x="857"/>
        <item x="958"/>
        <item x="184"/>
        <item x="976"/>
        <item x="956"/>
        <item x="1202"/>
        <item x="981"/>
        <item x="1020"/>
        <item x="900"/>
        <item x="1429"/>
        <item x="690"/>
        <item x="1353"/>
        <item x="1243"/>
        <item x="882"/>
        <item x="535"/>
        <item x="1444"/>
        <item x="944"/>
        <item x="1360"/>
        <item x="1447"/>
        <item x="776"/>
        <item x="502"/>
        <item x="1241"/>
        <item x="615"/>
        <item x="724"/>
        <item x="1333"/>
        <item x="1467"/>
        <item x="794"/>
        <item x="650"/>
        <item x="618"/>
        <item x="264"/>
        <item x="1126"/>
        <item x="575"/>
        <item x="442"/>
        <item x="300"/>
        <item x="81"/>
        <item x="1270"/>
        <item x="105"/>
        <item x="73"/>
        <item x="1264"/>
        <item x="668"/>
        <item x="3"/>
        <item x="508"/>
        <item x="557"/>
        <item x="238"/>
        <item x="911"/>
        <item x="1132"/>
        <item x="162"/>
        <item x="1302"/>
        <item x="361"/>
        <item x="509"/>
        <item x="450"/>
        <item x="842"/>
        <item x="418"/>
        <item x="103"/>
        <item x="1113"/>
        <item x="22"/>
        <item x="433"/>
        <item x="553"/>
        <item x="1040"/>
        <item x="845"/>
        <item x="422"/>
        <item x="54"/>
        <item x="1140"/>
        <item x="1017"/>
        <item x="840"/>
        <item x="157"/>
        <item x="625"/>
        <item x="608"/>
        <item x="240"/>
        <item x="898"/>
        <item x="516"/>
        <item x="2"/>
        <item x="1035"/>
        <item x="104"/>
        <item x="536"/>
        <item x="308"/>
        <item x="156"/>
        <item x="1003"/>
        <item x="376"/>
        <item x="1272"/>
        <item x="79"/>
        <item x="181"/>
        <item x="296"/>
        <item x="491"/>
        <item x="1412"/>
        <item x="797"/>
        <item x="921"/>
        <item x="1058"/>
        <item x="769"/>
        <item x="10"/>
        <item x="45"/>
        <item x="586"/>
        <item x="705"/>
        <item x="311"/>
        <item x="1065"/>
        <item x="1398"/>
        <item x="1134"/>
        <item x="1356"/>
        <item x="605"/>
        <item x="539"/>
        <item x="985"/>
        <item x="303"/>
        <item x="1242"/>
        <item x="986"/>
        <item x="66"/>
        <item x="108"/>
        <item x="534"/>
        <item x="119"/>
        <item x="427"/>
        <item x="1074"/>
        <item x="1069"/>
        <item x="948"/>
        <item x="1193"/>
        <item x="1439"/>
        <item x="446"/>
        <item x="1172"/>
        <item x="1216"/>
        <item x="1231"/>
        <item x="995"/>
        <item x="551"/>
        <item x="707"/>
        <item x="1222"/>
        <item x="699"/>
        <item x="1474"/>
        <item x="1480"/>
        <item x="762"/>
        <item x="894"/>
        <item x="92"/>
        <item x="99"/>
        <item x="419"/>
        <item x="1457"/>
        <item x="1120"/>
        <item x="1419"/>
        <item x="1206"/>
        <item x="1434"/>
        <item x="760"/>
        <item x="835"/>
        <item x="1395"/>
        <item x="829"/>
        <item x="1393"/>
        <item x="1122"/>
        <item x="932"/>
        <item x="118"/>
        <item x="1453"/>
        <item x="221"/>
        <item x="906"/>
        <item x="144"/>
        <item x="653"/>
        <item x="471"/>
        <item x="755"/>
        <item x="1262"/>
        <item x="392"/>
        <item x="1180"/>
        <item x="1391"/>
        <item x="1369"/>
        <item x="358"/>
        <item x="562"/>
        <item x="1223"/>
        <item x="434"/>
        <item x="630"/>
        <item x="1278"/>
        <item x="377"/>
        <item x="1313"/>
        <item x="1427"/>
        <item x="649"/>
        <item x="1233"/>
        <item x="1072"/>
        <item x="627"/>
        <item x="26"/>
        <item x="428"/>
        <item x="935"/>
        <item x="1159"/>
        <item x="1076"/>
        <item x="323"/>
        <item x="1207"/>
        <item x="343"/>
        <item x="919"/>
        <item x="1404"/>
        <item x="514"/>
        <item x="1049"/>
        <item x="1373"/>
        <item x="177"/>
        <item x="1098"/>
        <item x="67"/>
        <item x="1024"/>
        <item x="382"/>
        <item x="820"/>
        <item x="1026"/>
        <item x="537"/>
        <item x="832"/>
        <item x="687"/>
        <item x="1483"/>
        <item x="541"/>
        <item x="888"/>
        <item x="1190"/>
        <item x="291"/>
        <item x="1073"/>
        <item x="686"/>
        <item x="444"/>
        <item x="1355"/>
        <item x="702"/>
        <item x="793"/>
        <item x="1229"/>
        <item x="520"/>
        <item x="132"/>
        <item x="63"/>
        <item x="771"/>
        <item x="1372"/>
        <item x="950"/>
        <item x="940"/>
        <item x="556"/>
        <item x="1307"/>
        <item x="1251"/>
        <item x="1184"/>
        <item x="432"/>
        <item x="480"/>
        <item x="679"/>
        <item x="408"/>
        <item x="877"/>
        <item x="133"/>
        <item x="973"/>
        <item x="200"/>
        <item x="846"/>
        <item x="23"/>
        <item x="916"/>
        <item x="372"/>
        <item x="1093"/>
        <item x="1236"/>
        <item x="77"/>
        <item x="387"/>
        <item x="1486"/>
        <item x="286"/>
        <item x="693"/>
        <item x="430"/>
        <item x="867"/>
        <item x="839"/>
        <item x="631"/>
        <item x="1442"/>
        <item x="243"/>
        <item x="896"/>
        <item x="1167"/>
        <item x="457"/>
        <item x="326"/>
        <item x="139"/>
        <item x="1311"/>
        <item x="1477"/>
        <item x="623"/>
        <item x="188"/>
        <item x="758"/>
        <item x="612"/>
        <item x="1286"/>
        <item x="182"/>
        <item x="1199"/>
        <item x="312"/>
        <item x="282"/>
        <item x="76"/>
        <item x="1415"/>
        <item x="1320"/>
        <item x="890"/>
        <item x="1411"/>
        <item x="1367"/>
        <item x="1210"/>
        <item x="1382"/>
        <item x="937"/>
        <item x="1166"/>
        <item x="1476"/>
        <item x="299"/>
        <item x="1226"/>
        <item x="714"/>
        <item x="869"/>
        <item x="804"/>
        <item x="515"/>
        <item x="135"/>
        <item x="732"/>
        <item x="507"/>
        <item x="1431"/>
        <item x="164"/>
        <item x="493"/>
        <item x="48"/>
        <item x="1106"/>
        <item x="664"/>
        <item x="1131"/>
        <item x="1261"/>
        <item x="526"/>
        <item x="928"/>
        <item x="378"/>
        <item x="729"/>
        <item x="482"/>
        <item x="137"/>
        <item x="276"/>
        <item x="1296"/>
        <item x="651"/>
        <item x="851"/>
        <item x="1478"/>
        <item x="386"/>
        <item x="1182"/>
        <item x="483"/>
        <item x="735"/>
        <item x="62"/>
        <item x="395"/>
        <item x="339"/>
        <item x="40"/>
        <item x="1433"/>
        <item x="1036"/>
        <item x="337"/>
        <item x="951"/>
        <item x="1384"/>
        <item x="1112"/>
        <item x="613"/>
        <item x="1389"/>
        <item x="476"/>
        <item x="478"/>
        <item x="993"/>
        <item x="805"/>
        <item x="332"/>
        <item x="1324"/>
        <item x="698"/>
        <item x="438"/>
        <item x="136"/>
        <item x="1186"/>
        <item x="968"/>
        <item x="0"/>
        <item x="116"/>
        <item x="733"/>
        <item x="866"/>
        <item x="876"/>
        <item x="357"/>
        <item x="1345"/>
        <item x="488"/>
        <item x="1092"/>
        <item x="1471"/>
        <item x="858"/>
        <item x="112"/>
        <item x="1368"/>
        <item x="443"/>
        <item x="754"/>
        <item x="234"/>
        <item x="744"/>
        <item x="1041"/>
        <item x="1475"/>
        <item x="927"/>
        <item x="718"/>
        <item x="1203"/>
        <item x="242"/>
        <item x="970"/>
        <item x="111"/>
        <item x="245"/>
        <item x="1282"/>
        <item x="146"/>
        <item x="24"/>
        <item x="777"/>
        <item x="51"/>
        <item x="953"/>
        <item x="1232"/>
        <item x="1418"/>
        <item x="106"/>
        <item x="715"/>
        <item x="1033"/>
        <item x="1080"/>
        <item x="431"/>
        <item x="397"/>
        <item x="626"/>
        <item x="107"/>
        <item x="1135"/>
        <item x="909"/>
        <item x="1105"/>
        <item x="266"/>
        <item x="305"/>
        <item x="57"/>
        <item x="316"/>
        <item x="1151"/>
        <item x="166"/>
        <item x="879"/>
        <item x="1421"/>
        <item x="785"/>
        <item x="314"/>
        <item x="94"/>
        <item x="154"/>
        <item x="1077"/>
        <item x="809"/>
        <item x="390"/>
        <item x="1082"/>
        <item x="988"/>
        <item x="577"/>
        <item x="1295"/>
        <item x="1327"/>
        <item x="1294"/>
        <item x="212"/>
        <item x="1246"/>
        <item x="1162"/>
        <item x="1472"/>
        <item x="165"/>
        <item x="799"/>
        <item x="681"/>
        <item x="1111"/>
        <item x="1332"/>
        <item x="53"/>
        <item x="815"/>
        <item x="632"/>
        <item x="727"/>
        <item x="169"/>
        <item x="549"/>
        <item x="971"/>
        <item x="920"/>
        <item x="1121"/>
        <item x="611"/>
        <item x="197"/>
        <item x="161"/>
        <item x="1037"/>
        <item x="1006"/>
        <item x="1338"/>
        <item x="874"/>
        <item x="1420"/>
        <item x="1100"/>
        <item x="362"/>
        <item x="872"/>
        <item x="974"/>
        <item x="1127"/>
        <item x="1118"/>
        <item x="216"/>
        <item x="1284"/>
        <item x="510"/>
        <item x="1008"/>
        <item x="328"/>
        <item x="35"/>
        <item x="473"/>
        <item x="29"/>
        <item x="201"/>
        <item x="97"/>
        <item x="110"/>
        <item x="25"/>
        <item x="761"/>
        <item x="1014"/>
        <item x="979"/>
        <item x="495"/>
        <item x="512"/>
        <item x="283"/>
        <item x="461"/>
        <item x="1490"/>
        <item x="271"/>
        <item x="1114"/>
        <item x="737"/>
        <item x="1328"/>
        <item x="17"/>
        <item x="862"/>
        <item x="87"/>
        <item x="151"/>
        <item x="1158"/>
        <item x="938"/>
        <item x="439"/>
        <item x="610"/>
        <item x="904"/>
        <item x="629"/>
        <item x="401"/>
        <item x="360"/>
        <item x="972"/>
        <item x="1174"/>
        <item x="1448"/>
        <item x="837"/>
        <item x="273"/>
        <item x="767"/>
        <item x="155"/>
        <item x="124"/>
        <item x="645"/>
        <item x="1428"/>
        <item x="578"/>
        <item x="455"/>
        <item x="1390"/>
        <item x="14"/>
        <item x="219"/>
        <item x="723"/>
        <item x="102"/>
        <item x="563"/>
        <item x="393"/>
        <item x="274"/>
        <item x="1269"/>
        <item x="774"/>
        <item x="12"/>
        <item x="394"/>
        <item x="1050"/>
        <item x="58"/>
        <item x="220"/>
        <item x="294"/>
        <item x="359"/>
        <item x="1070"/>
        <item x="203"/>
        <item x="952"/>
        <item x="672"/>
        <item x="113"/>
        <item x="1087"/>
        <item x="524"/>
        <item x="712"/>
        <item x="518"/>
        <item x="595"/>
        <item x="71"/>
        <item x="1266"/>
        <item x="115"/>
        <item x="426"/>
        <item x="1031"/>
        <item x="39"/>
        <item x="297"/>
        <item x="1088"/>
        <item x="52"/>
        <item x="1300"/>
        <item x="676"/>
        <item x="1443"/>
        <item x="462"/>
        <item x="670"/>
        <item x="1191"/>
        <item x="652"/>
        <item x="963"/>
        <item x="1079"/>
        <item x="191"/>
        <item x="885"/>
        <item x="637"/>
        <item x="1192"/>
        <item x="352"/>
        <item x="1377"/>
        <item x="1007"/>
        <item x="1292"/>
        <item x="1343"/>
        <item x="689"/>
        <item x="830"/>
        <item x="1487"/>
        <item x="117"/>
        <item x="1046"/>
        <item x="120"/>
        <item x="47"/>
        <item x="140"/>
        <item x="60"/>
        <item x="1257"/>
        <item x="1157"/>
        <item x="1305"/>
        <item x="997"/>
        <item x="479"/>
        <item x="398"/>
        <item x="56"/>
        <item x="527"/>
        <item x="259"/>
        <item x="330"/>
        <item x="1125"/>
        <item x="230"/>
        <item x="1064"/>
        <item x="1196"/>
        <item x="1370"/>
        <item x="965"/>
        <item x="261"/>
        <item x="1022"/>
        <item x="1063"/>
        <item x="375"/>
        <item x="1402"/>
        <item x="930"/>
        <item x="1201"/>
        <item x="451"/>
        <item x="790"/>
        <item x="901"/>
        <item x="19"/>
        <item x="810"/>
        <item x="1173"/>
        <item x="1253"/>
        <item x="1208"/>
        <item x="1375"/>
        <item x="38"/>
        <item x="706"/>
        <item x="532"/>
        <item x="696"/>
        <item x="1002"/>
        <item x="589"/>
        <item x="884"/>
        <item x="416"/>
        <item x="475"/>
        <item x="864"/>
        <item x="1249"/>
        <item x="847"/>
        <item x="1451"/>
        <item x="816"/>
        <item x="415"/>
        <item x="770"/>
        <item x="496"/>
        <item x="347"/>
        <item x="229"/>
        <item x="1149"/>
        <item x="1309"/>
        <item x="211"/>
        <item x="725"/>
        <item x="279"/>
        <item x="910"/>
        <item x="564"/>
        <item x="1317"/>
        <item x="598"/>
        <item x="452"/>
        <item x="256"/>
        <item x="570"/>
        <item x="812"/>
        <item x="961"/>
        <item x="27"/>
        <item x="346"/>
        <item x="1291"/>
        <item x="1259"/>
        <item x="445"/>
        <item x="1133"/>
        <item x="833"/>
        <item x="941"/>
        <item x="703"/>
        <item x="251"/>
        <item x="1171"/>
        <item x="822"/>
        <item x="1334"/>
        <item x="1239"/>
        <item x="1463"/>
        <item x="924"/>
        <item x="966"/>
        <item x="1237"/>
        <item x="262"/>
        <item x="506"/>
        <item x="675"/>
        <item x="82"/>
        <item x="1119"/>
        <item x="500"/>
        <item x="1293"/>
        <item x="592"/>
        <item x="325"/>
        <item x="1139"/>
        <item x="179"/>
        <item x="315"/>
        <item x="190"/>
        <item x="172"/>
        <item x="967"/>
        <item x="697"/>
        <item x="1277"/>
        <item x="1183"/>
        <item x="757"/>
        <item x="955"/>
        <item x="854"/>
        <item x="69"/>
        <item x="1441"/>
        <item x="559"/>
        <item x="400"/>
        <item x="1219"/>
        <item x="1085"/>
        <item x="1359"/>
        <item x="1197"/>
        <item x="977"/>
        <item x="576"/>
        <item t="default"/>
      </items>
    </pivotField>
    <pivotField showAll="0"/>
    <pivotField showAll="0"/>
    <pivotField dataField="1" showAll="0"/>
    <pivotField showAll="0"/>
    <pivotField showAll="0"/>
    <pivotField showAll="0"/>
    <pivotField showAll="0"/>
    <pivotField showAll="0" defaultSubtotal="0"/>
    <pivotField showAll="0" defaultSubtotal="0"/>
  </pivotFields>
  <rowFields count="1">
    <field x="8"/>
  </rowFields>
  <rowItems count="1495">
    <i>
      <x v="796"/>
    </i>
    <i>
      <x v="1490"/>
    </i>
    <i>
      <x v="992"/>
    </i>
    <i>
      <x v="664"/>
    </i>
    <i>
      <x v="139"/>
    </i>
    <i>
      <x v="253"/>
    </i>
    <i>
      <x v="342"/>
    </i>
    <i>
      <x v="297"/>
    </i>
    <i>
      <x v="552"/>
    </i>
    <i>
      <x v="1010"/>
    </i>
    <i>
      <x v="255"/>
    </i>
    <i>
      <x v="672"/>
    </i>
    <i>
      <x v="257"/>
    </i>
    <i>
      <x v="851"/>
    </i>
    <i>
      <x v="738"/>
    </i>
    <i>
      <x v="665"/>
    </i>
    <i>
      <x v="764"/>
    </i>
    <i>
      <x v="984"/>
    </i>
    <i>
      <x v="1159"/>
    </i>
    <i>
      <x v="230"/>
    </i>
    <i>
      <x v="305"/>
    </i>
    <i>
      <x v="684"/>
    </i>
    <i>
      <x v="315"/>
    </i>
    <i>
      <x v="521"/>
    </i>
    <i>
      <x v="261"/>
    </i>
    <i>
      <x v="990"/>
    </i>
    <i>
      <x v="343"/>
    </i>
    <i>
      <x v="964"/>
    </i>
    <i>
      <x v="614"/>
    </i>
    <i>
      <x v="607"/>
    </i>
    <i>
      <x v="295"/>
    </i>
    <i>
      <x v="612"/>
    </i>
    <i>
      <x v="620"/>
    </i>
    <i>
      <x v="1131"/>
    </i>
    <i>
      <x v="603"/>
    </i>
    <i>
      <x v="314"/>
    </i>
    <i>
      <x v="957"/>
    </i>
    <i>
      <x v="780"/>
    </i>
    <i>
      <x v="1122"/>
    </i>
    <i>
      <x v="673"/>
    </i>
    <i>
      <x v="996"/>
    </i>
    <i>
      <x v="630"/>
    </i>
    <i>
      <x v="615"/>
    </i>
    <i>
      <x v="606"/>
    </i>
    <i>
      <x v="309"/>
    </i>
    <i>
      <x v="344"/>
    </i>
    <i>
      <x v="137"/>
    </i>
    <i>
      <x v="582"/>
    </i>
    <i>
      <x v="958"/>
    </i>
    <i>
      <x v="234"/>
    </i>
    <i>
      <x v="896"/>
    </i>
    <i>
      <x v="959"/>
    </i>
    <i>
      <x v="338"/>
    </i>
    <i>
      <x v="1235"/>
    </i>
    <i>
      <x v="956"/>
    </i>
    <i>
      <x v="723"/>
    </i>
    <i>
      <x v="1174"/>
    </i>
    <i>
      <x v="792"/>
    </i>
    <i>
      <x v="676"/>
    </i>
    <i>
      <x v="1000"/>
    </i>
    <i>
      <x v="666"/>
    </i>
    <i>
      <x v="786"/>
    </i>
    <i>
      <x v="613"/>
    </i>
    <i>
      <x v="656"/>
    </i>
    <i>
      <x v="575"/>
    </i>
    <i>
      <x v="625"/>
    </i>
    <i>
      <x v="1070"/>
    </i>
    <i>
      <x v="117"/>
    </i>
    <i>
      <x v="975"/>
    </i>
    <i>
      <x v="969"/>
    </i>
    <i>
      <x v="441"/>
    </i>
    <i>
      <x v="970"/>
    </i>
    <i>
      <x v="1161"/>
    </i>
    <i>
      <x v="531"/>
    </i>
    <i>
      <x v="626"/>
    </i>
    <i>
      <x v="677"/>
    </i>
    <i>
      <x v="228"/>
    </i>
    <i>
      <x v="846"/>
    </i>
    <i>
      <x v="633"/>
    </i>
    <i>
      <x v="968"/>
    </i>
    <i>
      <x v="1147"/>
    </i>
    <i>
      <x v="339"/>
    </i>
    <i>
      <x v="337"/>
    </i>
    <i>
      <x v="144"/>
    </i>
    <i>
      <x v="455"/>
    </i>
    <i>
      <x v="779"/>
    </i>
    <i>
      <x v="1049"/>
    </i>
    <i>
      <x v="1054"/>
    </i>
    <i>
      <x v="758"/>
    </i>
    <i>
      <x v="868"/>
    </i>
    <i>
      <x v="118"/>
    </i>
    <i>
      <x v="592"/>
    </i>
    <i>
      <x v="140"/>
    </i>
    <i>
      <x v="1254"/>
    </i>
    <i>
      <x v="1046"/>
    </i>
    <i>
      <x v="998"/>
    </i>
    <i>
      <x v="967"/>
    </i>
    <i>
      <x v="1165"/>
    </i>
    <i>
      <x v="312"/>
    </i>
    <i>
      <x v="619"/>
    </i>
    <i>
      <x v="223"/>
    </i>
    <i>
      <x v="804"/>
    </i>
    <i>
      <x v="385"/>
    </i>
    <i>
      <x v="327"/>
    </i>
    <i>
      <x v="102"/>
    </i>
    <i>
      <x v="49"/>
    </i>
    <i>
      <x v="1160"/>
    </i>
    <i>
      <x v="692"/>
    </i>
    <i>
      <x v="1317"/>
    </i>
    <i>
      <x v="201"/>
    </i>
    <i>
      <x v="220"/>
    </i>
    <i>
      <x v="1111"/>
    </i>
    <i>
      <x v="819"/>
    </i>
    <i>
      <x v="675"/>
    </i>
    <i>
      <x v="34"/>
    </i>
    <i>
      <x v="1256"/>
    </i>
    <i>
      <x v="757"/>
    </i>
    <i>
      <x v="1321"/>
    </i>
    <i>
      <x v="866"/>
    </i>
    <i>
      <x v="598"/>
    </i>
    <i>
      <x v="1316"/>
    </i>
    <i>
      <x v="754"/>
    </i>
    <i>
      <x v="47"/>
    </i>
    <i>
      <x v="1227"/>
    </i>
    <i>
      <x v="1175"/>
    </i>
    <i>
      <x v="545"/>
    </i>
    <i>
      <x v="1094"/>
    </i>
    <i>
      <x v="1183"/>
    </i>
    <i>
      <x v="113"/>
    </i>
    <i>
      <x v="105"/>
    </i>
    <i>
      <x v="1166"/>
    </i>
    <i>
      <x v="50"/>
    </i>
    <i>
      <x v="558"/>
    </i>
    <i>
      <x v="1224"/>
    </i>
    <i>
      <x v="1286"/>
    </i>
    <i>
      <x v="1318"/>
    </i>
    <i>
      <x v="749"/>
    </i>
    <i>
      <x v="1052"/>
    </i>
    <i>
      <x v="1053"/>
    </i>
    <i>
      <x v="1323"/>
    </i>
    <i>
      <x v="40"/>
    </i>
    <i>
      <x v="98"/>
    </i>
    <i>
      <x v="227"/>
    </i>
    <i>
      <x v="1232"/>
    </i>
    <i>
      <x v="1260"/>
    </i>
    <i>
      <x v="100"/>
    </i>
    <i>
      <x v="378"/>
    </i>
    <i>
      <x v="682"/>
    </i>
    <i>
      <x v="674"/>
    </i>
    <i>
      <x v="789"/>
    </i>
    <i>
      <x v="1125"/>
    </i>
    <i>
      <x v="1223"/>
    </i>
    <i>
      <x v="1222"/>
    </i>
    <i>
      <x v="1106"/>
    </i>
    <i>
      <x v="301"/>
    </i>
    <i>
      <x v="1118"/>
    </i>
    <i>
      <x v="71"/>
    </i>
    <i>
      <x v="74"/>
    </i>
    <i>
      <x v="101"/>
    </i>
    <i>
      <x v="920"/>
    </i>
    <i>
      <x v="1348"/>
    </i>
    <i>
      <x v="367"/>
    </i>
    <i>
      <x v="481"/>
    </i>
    <i>
      <x v="719"/>
    </i>
    <i>
      <x v="1116"/>
    </i>
    <i>
      <x v="867"/>
    </i>
    <i>
      <x v="1113"/>
    </i>
    <i>
      <x v="416"/>
    </i>
    <i>
      <x v="58"/>
    </i>
    <i>
      <x v="33"/>
    </i>
    <i>
      <x v="29"/>
    </i>
    <i>
      <x v="790"/>
    </i>
    <i>
      <x v="1143"/>
    </i>
    <i>
      <x v="183"/>
    </i>
    <i>
      <x v="906"/>
    </i>
    <i>
      <x v="199"/>
    </i>
    <i>
      <x v="913"/>
    </i>
    <i>
      <x v="902"/>
    </i>
    <i>
      <x v="1252"/>
    </i>
    <i>
      <x v="221"/>
    </i>
    <i>
      <x v="934"/>
    </i>
    <i>
      <x v="460"/>
    </i>
    <i>
      <x v="1085"/>
    </i>
    <i>
      <x v="1154"/>
    </i>
    <i>
      <x v="839"/>
    </i>
    <i>
      <x v="1025"/>
    </i>
    <i>
      <x v="182"/>
    </i>
    <i>
      <x v="784"/>
    </i>
    <i>
      <x v="921"/>
    </i>
    <i>
      <x v="907"/>
    </i>
    <i>
      <x v="6"/>
    </i>
    <i>
      <x v="274"/>
    </i>
    <i>
      <x v="937"/>
    </i>
    <i>
      <x v="425"/>
    </i>
    <i>
      <x v="1308"/>
    </i>
    <i>
      <x v="912"/>
    </i>
    <i>
      <x v="1369"/>
    </i>
    <i>
      <x v="1029"/>
    </i>
    <i>
      <x v="384"/>
    </i>
    <i>
      <x v="925"/>
    </i>
    <i>
      <x v="87"/>
    </i>
    <i>
      <x v="949"/>
    </i>
    <i>
      <x v="1193"/>
    </i>
    <i>
      <x v="520"/>
    </i>
    <i>
      <x v="421"/>
    </i>
    <i>
      <x v="1416"/>
    </i>
    <i>
      <x v="178"/>
    </i>
    <i>
      <x v="982"/>
    </i>
    <i>
      <x v="1187"/>
    </i>
    <i>
      <x v="107"/>
    </i>
    <i>
      <x v="910"/>
    </i>
    <i>
      <x v="1023"/>
    </i>
    <i>
      <x v="170"/>
    </i>
    <i>
      <x v="976"/>
    </i>
    <i>
      <x v="5"/>
    </i>
    <i>
      <x v="372"/>
    </i>
    <i>
      <x v="644"/>
    </i>
    <i>
      <x v="84"/>
    </i>
    <i>
      <x v="1438"/>
    </i>
    <i>
      <x v="1255"/>
    </i>
    <i>
      <x v="124"/>
    </i>
    <i>
      <x v="922"/>
    </i>
    <i>
      <x v="270"/>
    </i>
    <i>
      <x v="1482"/>
    </i>
    <i>
      <x v="1450"/>
    </i>
    <i>
      <x v="1464"/>
    </i>
    <i>
      <x v="511"/>
    </i>
    <i>
      <x v="180"/>
    </i>
    <i>
      <x v="194"/>
    </i>
    <i>
      <x v="1322"/>
    </i>
    <i>
      <x v="548"/>
    </i>
    <i>
      <x v="469"/>
    </i>
    <i>
      <x v="1294"/>
    </i>
    <i>
      <x v="1288"/>
    </i>
    <i>
      <x v="191"/>
    </i>
    <i>
      <x v="272"/>
    </i>
    <i>
      <x v="926"/>
    </i>
    <i>
      <x v="259"/>
    </i>
    <i>
      <x v="1105"/>
    </i>
    <i>
      <x v="92"/>
    </i>
    <i>
      <x v="1483"/>
    </i>
    <i>
      <x/>
    </i>
    <i>
      <x v="164"/>
    </i>
    <i>
      <x v="1262"/>
    </i>
    <i>
      <x v="1115"/>
    </i>
    <i>
      <x v="275"/>
    </i>
    <i>
      <x v="1173"/>
    </i>
    <i>
      <x v="945"/>
    </i>
    <i>
      <x v="440"/>
    </i>
    <i>
      <x v="852"/>
    </i>
    <i>
      <x v="1245"/>
    </i>
    <i>
      <x v="941"/>
    </i>
    <i>
      <x v="860"/>
    </i>
    <i>
      <x v="739"/>
    </i>
    <i>
      <x v="1324"/>
    </i>
    <i>
      <x v="505"/>
    </i>
    <i>
      <x v="479"/>
    </i>
    <i>
      <x v="155"/>
    </i>
    <i>
      <x v="919"/>
    </i>
    <i>
      <x v="91"/>
    </i>
    <i>
      <x v="591"/>
    </i>
    <i>
      <x v="196"/>
    </i>
    <i>
      <x v="911"/>
    </i>
    <i>
      <x v="914"/>
    </i>
    <i>
      <x v="1233"/>
    </i>
    <i>
      <x v="1208"/>
    </i>
    <i>
      <x v="928"/>
    </i>
    <i>
      <x v="109"/>
    </i>
    <i>
      <x v="198"/>
    </i>
    <i>
      <x v="449"/>
    </i>
    <i>
      <x v="1387"/>
    </i>
    <i>
      <x v="798"/>
    </i>
    <i>
      <x v="260"/>
    </i>
    <i>
      <x v="579"/>
    </i>
    <i>
      <x v="39"/>
    </i>
    <i>
      <x v="240"/>
    </i>
    <i>
      <x v="493"/>
    </i>
    <i>
      <x v="207"/>
    </i>
    <i>
      <x v="1489"/>
    </i>
    <i>
      <x v="1428"/>
    </i>
    <i>
      <x v="281"/>
    </i>
    <i>
      <x v="734"/>
    </i>
    <i>
      <x v="116"/>
    </i>
    <i>
      <x v="1210"/>
    </i>
    <i>
      <x v="165"/>
    </i>
    <i>
      <x v="437"/>
    </i>
    <i>
      <x v="681"/>
    </i>
    <i>
      <x v="929"/>
    </i>
    <i>
      <x v="1285"/>
    </i>
    <i>
      <x v="1411"/>
    </i>
    <i>
      <x v="25"/>
    </i>
    <i>
      <x v="747"/>
    </i>
    <i>
      <x v="939"/>
    </i>
    <i>
      <x v="30"/>
    </i>
    <i>
      <x v="916"/>
    </i>
    <i>
      <x v="215"/>
    </i>
    <i>
      <x v="369"/>
    </i>
    <i>
      <x v="1204"/>
    </i>
    <i>
      <x v="110"/>
    </i>
    <i>
      <x v="68"/>
    </i>
    <i>
      <x v="849"/>
    </i>
    <i>
      <x v="855"/>
    </i>
    <i>
      <x v="195"/>
    </i>
    <i>
      <x v="67"/>
    </i>
    <i>
      <x v="1300"/>
    </i>
    <i>
      <x v="334"/>
    </i>
    <i>
      <x v="132"/>
    </i>
    <i>
      <x v="366"/>
    </i>
    <i>
      <x v="1153"/>
    </i>
    <i>
      <x v="177"/>
    </i>
    <i>
      <x v="249"/>
    </i>
    <i>
      <x v="847"/>
    </i>
    <i>
      <x v="438"/>
    </i>
    <i>
      <x v="174"/>
    </i>
    <i>
      <x v="622"/>
    </i>
    <i>
      <x v="1084"/>
    </i>
    <i>
      <x v="1305"/>
    </i>
    <i>
      <x v="57"/>
    </i>
    <i>
      <x v="1124"/>
    </i>
    <i>
      <x v="1289"/>
    </i>
    <i>
      <x v="43"/>
    </i>
    <i>
      <x v="631"/>
    </i>
    <i>
      <x v="459"/>
    </i>
    <i>
      <x v="1030"/>
    </i>
    <i>
      <x v="1069"/>
    </i>
    <i>
      <x v="69"/>
    </i>
    <i>
      <x v="978"/>
    </i>
    <i>
      <x v="953"/>
    </i>
    <i>
      <x v="1112"/>
    </i>
    <i>
      <x v="271"/>
    </i>
    <i>
      <x v="286"/>
    </i>
    <i>
      <x v="466"/>
    </i>
    <i>
      <x v="268"/>
    </i>
    <i>
      <x v="106"/>
    </i>
    <i>
      <x v="210"/>
    </i>
    <i>
      <x v="943"/>
    </i>
    <i>
      <x v="636"/>
    </i>
    <i>
      <x v="935"/>
    </i>
    <i>
      <x v="1188"/>
    </i>
    <i>
      <x v="697"/>
    </i>
    <i>
      <x v="753"/>
    </i>
    <i>
      <x v="1492"/>
    </i>
    <i>
      <x v="204"/>
    </i>
    <i>
      <x v="930"/>
    </i>
    <i>
      <x v="1448"/>
    </i>
    <i>
      <x v="1451"/>
    </i>
    <i>
      <x v="936"/>
    </i>
    <i>
      <x v="1439"/>
    </i>
    <i>
      <x v="752"/>
    </i>
    <i>
      <x v="1417"/>
    </i>
    <i>
      <x v="426"/>
    </i>
    <i>
      <x v="550"/>
    </i>
    <i>
      <x v="442"/>
    </i>
    <i>
      <x v="932"/>
    </i>
    <i>
      <x v="313"/>
    </i>
    <i>
      <x v="1073"/>
    </i>
    <i>
      <x v="1280"/>
    </i>
    <i>
      <x v="946"/>
    </i>
    <i>
      <x v="468"/>
    </i>
    <i>
      <x v="833"/>
    </i>
    <i>
      <x v="1078"/>
    </i>
    <i>
      <x v="1334"/>
    </i>
    <i>
      <x v="185"/>
    </i>
    <i>
      <x v="1028"/>
    </i>
    <i>
      <x v="1265"/>
    </i>
    <i>
      <x v="245"/>
    </i>
    <i>
      <x v="908"/>
    </i>
    <i>
      <x v="219"/>
    </i>
    <i>
      <x v="1312"/>
    </i>
    <i>
      <x v="1152"/>
    </i>
    <i>
      <x v="186"/>
    </i>
    <i>
      <x v="389"/>
    </i>
    <i>
      <x v="782"/>
    </i>
    <i>
      <x v="1102"/>
    </i>
    <i>
      <x v="951"/>
    </i>
    <i>
      <x v="179"/>
    </i>
    <i>
      <x v="399"/>
    </i>
    <i>
      <x v="478"/>
    </i>
    <i>
      <x v="285"/>
    </i>
    <i>
      <x v="1306"/>
    </i>
    <i>
      <x v="420"/>
    </i>
    <i>
      <x v="1190"/>
    </i>
    <i>
      <x v="436"/>
    </i>
    <i>
      <x v="38"/>
    </i>
    <i>
      <x v="209"/>
    </i>
    <i>
      <x v="484"/>
    </i>
    <i>
      <x v="1012"/>
    </i>
    <i>
      <x v="731"/>
    </i>
    <i>
      <x v="1272"/>
    </i>
    <i>
      <x v="1326"/>
    </i>
    <i>
      <x v="1267"/>
    </i>
    <i>
      <x v="487"/>
    </i>
    <i>
      <x v="1391"/>
    </i>
    <i>
      <x v="560"/>
    </i>
    <i>
      <x v="452"/>
    </i>
    <i>
      <x v="624"/>
    </i>
    <i>
      <x v="397"/>
    </i>
    <i>
      <x v="961"/>
    </i>
    <i>
      <x v="444"/>
    </i>
    <i>
      <x v="267"/>
    </i>
    <i>
      <x v="940"/>
    </i>
    <i>
      <x v="54"/>
    </i>
    <i>
      <x v="448"/>
    </i>
    <i>
      <x v="559"/>
    </i>
    <i>
      <x v="387"/>
    </i>
    <i>
      <x v="213"/>
    </i>
    <i>
      <x v="64"/>
    </i>
    <i>
      <x v="783"/>
    </i>
    <i>
      <x v="547"/>
    </i>
    <i>
      <x v="129"/>
    </i>
    <i>
      <x v="1081"/>
    </i>
    <i>
      <x v="128"/>
    </i>
    <i>
      <x v="1214"/>
    </i>
    <i>
      <x v="45"/>
    </i>
    <i>
      <x v="381"/>
    </i>
    <i>
      <x v="206"/>
    </i>
    <i>
      <x v="61"/>
    </i>
    <i>
      <x v="1290"/>
    </i>
    <i>
      <x v="332"/>
    </i>
    <i>
      <x v="1264"/>
    </i>
    <i>
      <x v="634"/>
    </i>
    <i>
      <x v="793"/>
    </i>
    <i>
      <x v="1163"/>
    </i>
    <i>
      <x v="329"/>
    </i>
    <i>
      <x v="99"/>
    </i>
    <i>
      <x v="159"/>
    </i>
    <i>
      <x v="915"/>
    </i>
    <i>
      <x v="303"/>
    </i>
    <i>
      <x v="931"/>
    </i>
    <i>
      <x v="748"/>
    </i>
    <i>
      <x v="1236"/>
    </i>
    <i>
      <x v="417"/>
    </i>
    <i>
      <x v="980"/>
    </i>
    <i>
      <x v="1241"/>
    </i>
    <i>
      <x v="1487"/>
    </i>
    <i>
      <x v="745"/>
    </i>
    <i>
      <x v="918"/>
    </i>
    <i>
      <x v="470"/>
    </i>
    <i>
      <x v="76"/>
    </i>
    <i>
      <x v="643"/>
    </i>
    <i>
      <x v="765"/>
    </i>
    <i>
      <x v="1189"/>
    </i>
    <i>
      <x v="927"/>
    </i>
    <i>
      <x v="331"/>
    </i>
    <i>
      <x v="840"/>
    </i>
    <i>
      <x v="502"/>
    </i>
    <i>
      <x v="1467"/>
    </i>
    <i>
      <x v="1452"/>
    </i>
    <i>
      <x v="1457"/>
    </i>
    <i>
      <x v="1465"/>
    </i>
    <i>
      <x v="477"/>
    </i>
    <i>
      <x v="1353"/>
    </i>
    <i>
      <x v="881"/>
    </i>
    <i>
      <x v="1436"/>
    </i>
    <i>
      <x v="947"/>
    </i>
    <i>
      <x v="1423"/>
    </i>
    <i>
      <x v="370"/>
    </i>
    <i>
      <x v="376"/>
    </i>
    <i>
      <x v="549"/>
    </i>
    <i>
      <x v="37"/>
    </i>
    <i>
      <x v="1388"/>
    </i>
    <i>
      <x v="203"/>
    </i>
    <i>
      <x v="216"/>
    </i>
    <i>
      <x v="1075"/>
    </i>
    <i>
      <x v="509"/>
    </i>
    <i>
      <x v="948"/>
    </i>
    <i>
      <x v="1101"/>
    </i>
    <i>
      <x v="1365"/>
    </i>
    <i>
      <x v="858"/>
    </i>
    <i>
      <x v="1020"/>
    </i>
    <i>
      <x v="1097"/>
    </i>
    <i>
      <x v="788"/>
    </i>
    <i>
      <x v="330"/>
    </i>
    <i>
      <x v="79"/>
    </i>
    <i>
      <x v="1493"/>
    </i>
    <i>
      <x v="266"/>
    </i>
    <i>
      <x v="1006"/>
    </i>
    <i>
      <x v="443"/>
    </i>
    <i>
      <x v="741"/>
    </i>
    <i>
      <x v="388"/>
    </i>
    <i>
      <x v="1266"/>
    </i>
    <i>
      <x v="1034"/>
    </i>
    <i>
      <x v="1076"/>
    </i>
    <i>
      <x v="380"/>
    </i>
    <i>
      <x v="308"/>
    </i>
    <i>
      <x v="365"/>
    </i>
    <i>
      <x v="169"/>
    </i>
    <i>
      <x v="265"/>
    </i>
    <i>
      <x v="1151"/>
    </i>
    <i>
      <x v="802"/>
    </i>
    <i>
      <x v="1242"/>
    </i>
    <i>
      <x v="278"/>
    </i>
    <i>
      <x v="995"/>
    </i>
    <i>
      <x v="1019"/>
    </i>
    <i>
      <x v="1168"/>
    </i>
    <i>
      <x v="695"/>
    </i>
    <i>
      <x v="429"/>
    </i>
    <i>
      <x v="59"/>
    </i>
    <i>
      <x v="75"/>
    </i>
    <i>
      <x v="923"/>
    </i>
    <i>
      <x v="1130"/>
    </i>
    <i>
      <x v="564"/>
    </i>
    <i>
      <x v="263"/>
    </i>
    <i>
      <x v="1341"/>
    </i>
    <i>
      <x v="1386"/>
    </i>
    <i>
      <x v="168"/>
    </i>
    <i>
      <x v="3"/>
    </i>
    <i>
      <x v="1460"/>
    </i>
    <i>
      <x v="543"/>
    </i>
    <i>
      <x v="251"/>
    </i>
    <i>
      <x v="1209"/>
    </i>
    <i>
      <x v="574"/>
    </i>
    <i>
      <x v="1001"/>
    </i>
    <i>
      <x v="1129"/>
    </i>
    <i>
      <x v="859"/>
    </i>
    <i>
      <x v="362"/>
    </i>
    <i>
      <x v="1103"/>
    </i>
    <i>
      <x v="162"/>
    </i>
    <i>
      <x v="1389"/>
    </i>
    <i>
      <x v="115"/>
    </i>
    <i>
      <x v="156"/>
    </i>
    <i>
      <x v="1055"/>
    </i>
    <i>
      <x v="70"/>
    </i>
    <i>
      <x v="1373"/>
    </i>
    <i>
      <x v="909"/>
    </i>
    <i>
      <x v="296"/>
    </i>
    <i>
      <x v="865"/>
    </i>
    <i>
      <x v="1197"/>
    </i>
    <i>
      <x v="1422"/>
    </i>
    <i>
      <x v="419"/>
    </i>
    <i>
      <x v="1067"/>
    </i>
    <i>
      <x v="650"/>
    </i>
    <i>
      <x v="1213"/>
    </i>
    <i>
      <x v="48"/>
    </i>
    <i>
      <x v="231"/>
    </i>
    <i>
      <x v="1244"/>
    </i>
    <i>
      <x v="974"/>
    </i>
    <i>
      <x v="282"/>
    </i>
    <i>
      <x v="188"/>
    </i>
    <i>
      <x v="41"/>
    </i>
    <i>
      <x v="1445"/>
    </i>
    <i>
      <x v="15"/>
    </i>
    <i>
      <x v="1041"/>
    </i>
    <i>
      <x v="1202"/>
    </i>
    <i>
      <x v="1027"/>
    </i>
    <i>
      <x v="96"/>
    </i>
    <i>
      <x v="1367"/>
    </i>
    <i>
      <x v="1474"/>
    </i>
    <i>
      <x v="1462"/>
    </i>
    <i>
      <x v="1477"/>
    </i>
    <i>
      <x v="722"/>
    </i>
    <i>
      <x v="594"/>
    </i>
    <i>
      <x v="451"/>
    </i>
    <i>
      <x v="86"/>
    </i>
    <i>
      <x v="1432"/>
    </i>
    <i>
      <x v="1459"/>
    </i>
    <i>
      <x v="1431"/>
    </i>
    <i>
      <x v="9"/>
    </i>
    <i>
      <x v="396"/>
    </i>
    <i>
      <x v="981"/>
    </i>
    <i>
      <x v="869"/>
    </i>
    <i>
      <x v="787"/>
    </i>
    <i>
      <x v="1064"/>
    </i>
    <i>
      <x v="63"/>
    </i>
    <i>
      <x v="217"/>
    </i>
    <i>
      <x v="446"/>
    </i>
    <i>
      <x v="95"/>
    </i>
    <i>
      <x v="461"/>
    </i>
    <i>
      <x v="166"/>
    </i>
    <i>
      <x v="1074"/>
    </i>
    <i>
      <x v="149"/>
    </i>
    <i>
      <x v="1420"/>
    </i>
    <i>
      <x v="1415"/>
    </i>
    <i>
      <x v="1364"/>
    </i>
    <i>
      <x v="171"/>
    </i>
    <i>
      <x v="1426"/>
    </i>
    <i>
      <x v="158"/>
    </i>
    <i>
      <x v="119"/>
    </i>
    <i>
      <x v="1123"/>
    </i>
    <i>
      <x v="1089"/>
    </i>
    <i>
      <x v="382"/>
    </i>
    <i>
      <x v="1114"/>
    </i>
    <i>
      <x v="965"/>
    </i>
    <i>
      <x v="1418"/>
    </i>
    <i>
      <x v="424"/>
    </i>
    <i>
      <x v="1468"/>
    </i>
    <i>
      <x v="1345"/>
    </i>
    <i>
      <x v="328"/>
    </i>
    <i>
      <x v="1304"/>
    </i>
    <i>
      <x v="1068"/>
    </i>
    <i>
      <x v="1270"/>
    </i>
    <i>
      <x v="167"/>
    </i>
    <i>
      <x v="335"/>
    </i>
    <i>
      <x v="1371"/>
    </i>
    <i>
      <x v="13"/>
    </i>
    <i>
      <x v="62"/>
    </i>
    <i>
      <x v="924"/>
    </i>
    <i>
      <x v="462"/>
    </i>
    <i>
      <x v="1169"/>
    </i>
    <i>
      <x v="1484"/>
    </i>
    <i>
      <x v="857"/>
    </i>
    <i>
      <x v="1225"/>
    </i>
    <i>
      <x v="1292"/>
    </i>
    <i>
      <x v="232"/>
    </i>
    <i>
      <x v="1278"/>
    </i>
    <i>
      <x v="402"/>
    </i>
    <i>
      <x v="662"/>
    </i>
    <i>
      <x v="561"/>
    </i>
    <i>
      <x v="1247"/>
    </i>
    <i>
      <x v="962"/>
    </i>
    <i>
      <x v="147"/>
    </i>
    <i>
      <x v="1480"/>
    </i>
    <i>
      <x v="1469"/>
    </i>
    <i>
      <x v="1453"/>
    </i>
    <i>
      <x v="1424"/>
    </i>
    <i>
      <x v="1461"/>
    </i>
    <i>
      <x v="1472"/>
    </i>
    <i>
      <x v="979"/>
    </i>
    <i>
      <x v="1032"/>
    </i>
    <i>
      <x v="252"/>
    </i>
    <i>
      <x v="264"/>
    </i>
    <i>
      <x v="1063"/>
    </i>
    <i>
      <x v="114"/>
    </i>
    <i>
      <x v="78"/>
    </i>
    <i>
      <x v="361"/>
    </i>
    <i>
      <x v="565"/>
    </i>
    <i>
      <x v="751"/>
    </i>
    <i>
      <x v="352"/>
    </i>
    <i>
      <x v="767"/>
    </i>
    <i>
      <x v="433"/>
    </i>
    <i>
      <x v="72"/>
    </i>
    <i>
      <x v="1080"/>
    </i>
    <i>
      <x v="237"/>
    </i>
    <i>
      <x v="808"/>
    </i>
    <i>
      <x v="276"/>
    </i>
    <i>
      <x v="1079"/>
    </i>
    <i>
      <x v="88"/>
    </i>
    <i>
      <x v="1339"/>
    </i>
    <i>
      <x v="766"/>
    </i>
    <i>
      <x v="1066"/>
    </i>
    <i>
      <x v="284"/>
    </i>
    <i>
      <x v="1441"/>
    </i>
    <i>
      <x v="1249"/>
    </i>
    <i>
      <x v="854"/>
    </i>
    <i>
      <x v="1329"/>
    </i>
    <i>
      <x v="181"/>
    </i>
    <i>
      <x v="541"/>
    </i>
    <i>
      <x v="1394"/>
    </i>
    <i>
      <x v="800"/>
    </i>
    <i>
      <x v="190"/>
    </i>
    <i>
      <x v="233"/>
    </i>
    <i>
      <x v="239"/>
    </i>
    <i>
      <x v="671"/>
    </i>
    <i>
      <x v="1449"/>
    </i>
    <i>
      <x v="208"/>
    </i>
    <i>
      <x v="406"/>
    </i>
    <i>
      <x v="668"/>
    </i>
    <i>
      <x v="356"/>
    </i>
    <i>
      <x v="1276"/>
    </i>
    <i>
      <x v="283"/>
    </i>
    <i>
      <x v="877"/>
    </i>
    <i>
      <x v="646"/>
    </i>
    <i>
      <x v="535"/>
    </i>
    <i>
      <x v="515"/>
    </i>
    <i>
      <x v="1401"/>
    </i>
    <i>
      <x v="134"/>
    </i>
    <i>
      <x v="778"/>
    </i>
    <i>
      <x v="503"/>
    </i>
    <i>
      <x v="133"/>
    </i>
    <i>
      <x v="32"/>
    </i>
    <i>
      <x v="36"/>
    </i>
    <i>
      <x v="492"/>
    </i>
    <i>
      <x v="1470"/>
    </i>
    <i>
      <x v="1479"/>
    </i>
    <i>
      <x v="759"/>
    </i>
    <i>
      <x v="1291"/>
    </i>
    <i>
      <x v="994"/>
    </i>
    <i>
      <x v="42"/>
    </i>
    <i>
      <x v="200"/>
    </i>
    <i>
      <x v="247"/>
    </i>
    <i>
      <x v="623"/>
    </i>
    <i>
      <x v="56"/>
    </i>
    <i>
      <x v="1135"/>
    </i>
    <i>
      <x v="154"/>
    </i>
    <i>
      <x v="525"/>
    </i>
    <i>
      <x v="856"/>
    </i>
    <i>
      <x v="1328"/>
    </i>
    <i>
      <x v="777"/>
    </i>
    <i>
      <x v="1180"/>
    </i>
    <i>
      <x v="678"/>
    </i>
    <i>
      <x v="464"/>
    </i>
    <i>
      <x v="1340"/>
    </i>
    <i>
      <x v="202"/>
    </i>
    <i>
      <x v="1037"/>
    </i>
    <i>
      <x v="1240"/>
    </i>
    <i>
      <x v="713"/>
    </i>
    <i>
      <x v="160"/>
    </i>
    <i>
      <x v="1231"/>
    </i>
    <i>
      <x v="222"/>
    </i>
    <i>
      <x v="1128"/>
    </i>
    <i>
      <x v="641"/>
    </i>
    <i>
      <x v="205"/>
    </i>
    <i>
      <x v="21"/>
    </i>
    <i>
      <x v="22"/>
    </i>
    <i>
      <x v="211"/>
    </i>
    <i>
      <x v="1018"/>
    </i>
    <i>
      <x v="1207"/>
    </i>
    <i>
      <x v="732"/>
    </i>
    <i>
      <x v="880"/>
    </i>
    <i>
      <x v="390"/>
    </i>
    <i>
      <x v="243"/>
    </i>
    <i>
      <x v="55"/>
    </i>
    <i>
      <x v="1421"/>
    </i>
    <i>
      <x v="445"/>
    </i>
    <i>
      <x v="20"/>
    </i>
    <i>
      <x v="1065"/>
    </i>
    <i>
      <x v="1008"/>
    </i>
    <i>
      <x v="26"/>
    </i>
    <i>
      <x v="500"/>
    </i>
    <i>
      <x v="471"/>
    </i>
    <i>
      <x v="721"/>
    </i>
    <i>
      <x v="1179"/>
    </i>
    <i>
      <x v="1243"/>
    </i>
    <i>
      <x v="351"/>
    </i>
    <i>
      <x v="1044"/>
    </i>
    <i>
      <x v="153"/>
    </i>
    <i>
      <x v="395"/>
    </i>
    <i>
      <x v="836"/>
    </i>
    <i>
      <x v="472"/>
    </i>
    <i>
      <x v="1463"/>
    </i>
    <i>
      <x v="1409"/>
    </i>
    <i>
      <x v="848"/>
    </i>
    <i>
      <x v="973"/>
    </i>
    <i>
      <x v="1077"/>
    </i>
    <i>
      <x v="966"/>
    </i>
    <i>
      <x v="1170"/>
    </i>
    <i>
      <x v="944"/>
    </i>
    <i>
      <x v="567"/>
    </i>
    <i>
      <x v="1335"/>
    </i>
    <i>
      <x v="760"/>
    </i>
    <i>
      <x v="1104"/>
    </i>
    <i>
      <x v="1083"/>
    </i>
    <i>
      <x v="952"/>
    </i>
    <i>
      <x v="1444"/>
    </i>
    <i>
      <x v="44"/>
    </i>
    <i>
      <x v="557"/>
    </i>
    <i>
      <x v="123"/>
    </i>
    <i>
      <x v="853"/>
    </i>
    <i>
      <x v="1293"/>
    </i>
    <i>
      <x v="241"/>
    </i>
    <i>
      <x v="1355"/>
    </i>
    <i>
      <x v="1287"/>
    </i>
    <i>
      <x v="1430"/>
    </i>
    <i>
      <x v="225"/>
    </i>
    <i>
      <x v="465"/>
    </i>
    <i>
      <x v="358"/>
    </i>
    <i>
      <x v="355"/>
    </i>
    <i>
      <x v="899"/>
    </i>
    <i>
      <x v="1148"/>
    </i>
    <i>
      <x v="963"/>
    </i>
    <i>
      <x v="77"/>
    </i>
    <i>
      <x v="879"/>
    </i>
    <i>
      <x v="189"/>
    </i>
    <i>
      <x v="394"/>
    </i>
    <i>
      <x v="316"/>
    </i>
    <i>
      <x v="456"/>
    </i>
    <i>
      <x v="1297"/>
    </i>
    <i>
      <x v="111"/>
    </i>
    <i>
      <x v="1021"/>
    </i>
    <i>
      <x v="1259"/>
    </i>
    <i>
      <x v="184"/>
    </i>
    <i>
      <x v="640"/>
    </i>
    <i>
      <x v="950"/>
    </i>
    <i>
      <x v="192"/>
    </i>
    <i>
      <x v="457"/>
    </i>
    <i>
      <x v="1385"/>
    </i>
    <i>
      <x v="1458"/>
    </i>
    <i>
      <x v="1473"/>
    </i>
    <i>
      <x v="364"/>
    </i>
    <i>
      <x v="1230"/>
    </i>
    <i>
      <x v="540"/>
    </i>
    <i>
      <x v="1344"/>
    </i>
    <i>
      <x v="795"/>
    </i>
    <i>
      <x v="422"/>
    </i>
    <i>
      <x v="1337"/>
    </i>
    <i>
      <x v="862"/>
    </i>
    <i>
      <x v="1434"/>
    </i>
    <i>
      <x v="1205"/>
    </i>
    <i>
      <x v="80"/>
    </i>
    <i>
      <x v="1279"/>
    </i>
    <i>
      <x v="89"/>
    </i>
    <i>
      <x v="1172"/>
    </i>
    <i>
      <x v="363"/>
    </i>
    <i>
      <x v="447"/>
    </i>
    <i>
      <x v="291"/>
    </i>
    <i>
      <x v="917"/>
    </i>
    <i>
      <x v="1327"/>
    </i>
    <i>
      <x v="304"/>
    </i>
    <i>
      <x v="806"/>
    </i>
    <i>
      <x v="608"/>
    </i>
    <i>
      <x v="152"/>
    </i>
    <i>
      <x v="214"/>
    </i>
    <i>
      <x v="454"/>
    </i>
    <i>
      <x v="197"/>
    </i>
    <i>
      <x v="1005"/>
    </i>
    <i>
      <x v="820"/>
    </i>
    <i>
      <x v="90"/>
    </i>
    <i>
      <x v="151"/>
    </i>
    <i>
      <x v="499"/>
    </i>
    <i>
      <x v="1488"/>
    </i>
    <i>
      <x v="563"/>
    </i>
    <i>
      <x v="498"/>
    </i>
    <i>
      <x v="658"/>
    </i>
    <i>
      <x v="1226"/>
    </i>
    <i>
      <x v="391"/>
    </i>
    <i>
      <x v="632"/>
    </i>
    <i>
      <x v="878"/>
    </i>
    <i>
      <x v="143"/>
    </i>
    <i>
      <x v="1481"/>
    </i>
    <i>
      <x v="667"/>
    </i>
    <i>
      <x v="635"/>
    </i>
    <i>
      <x v="629"/>
    </i>
    <i>
      <x v="1167"/>
    </i>
    <i>
      <x v="173"/>
    </i>
    <i>
      <x v="1234"/>
    </i>
    <i>
      <x v="870"/>
    </i>
    <i>
      <x v="588"/>
    </i>
    <i>
      <x v="1144"/>
    </i>
    <i>
      <x v="82"/>
    </i>
    <i>
      <x v="1307"/>
    </i>
    <i>
      <x v="1456"/>
    </i>
    <i>
      <x v="1447"/>
    </i>
    <i>
      <x v="1454"/>
    </i>
    <i>
      <x v="250"/>
    </i>
    <i>
      <x v="66"/>
    </i>
    <i>
      <x v="1201"/>
    </i>
    <i>
      <x v="696"/>
    </i>
    <i>
      <x v="1397"/>
    </i>
    <i>
      <x v="1"/>
    </i>
    <i>
      <x v="781"/>
    </i>
    <i>
      <x v="1412"/>
    </i>
    <i>
      <x v="432"/>
    </i>
    <i>
      <x v="989"/>
    </i>
    <i>
      <x v="898"/>
    </i>
    <i>
      <x v="807"/>
    </i>
    <i>
      <x v="1330"/>
    </i>
    <i>
      <x v="81"/>
    </i>
    <i>
      <x v="73"/>
    </i>
    <i>
      <x v="1014"/>
    </i>
    <i>
      <x v="46"/>
    </i>
    <i>
      <x v="647"/>
    </i>
    <i>
      <x v="746"/>
    </i>
    <i>
      <x v="1091"/>
    </i>
    <i>
      <x v="861"/>
    </i>
    <i>
      <x v="1229"/>
    </i>
    <i>
      <x v="1145"/>
    </i>
    <i>
      <x v="1414"/>
    </i>
    <i>
      <x v="488"/>
    </i>
    <i>
      <x v="628"/>
    </i>
    <i>
      <x v="873"/>
    </i>
    <i>
      <x v="803"/>
    </i>
    <i>
      <x v="403"/>
    </i>
    <i>
      <x v="938"/>
    </i>
    <i>
      <x v="1096"/>
    </i>
    <i>
      <x v="1478"/>
    </i>
    <i>
      <x v="1035"/>
    </i>
    <i>
      <x v="527"/>
    </i>
    <i>
      <x v="1013"/>
    </i>
    <i>
      <x v="51"/>
    </i>
    <i>
      <x v="740"/>
    </i>
    <i>
      <x v="1200"/>
    </i>
    <i>
      <x v="288"/>
    </i>
    <i>
      <x v="1393"/>
    </i>
    <i>
      <x v="413"/>
    </i>
    <i>
      <x v="293"/>
    </i>
    <i>
      <x v="1433"/>
    </i>
    <i>
      <x v="649"/>
    </i>
    <i>
      <x v="1108"/>
    </i>
    <i>
      <x v="977"/>
    </i>
    <i>
      <x v="1107"/>
    </i>
    <i>
      <x v="333"/>
    </i>
    <i>
      <x v="768"/>
    </i>
    <i>
      <x v="1211"/>
    </i>
    <i>
      <x v="489"/>
    </i>
    <i>
      <x v="838"/>
    </i>
    <i>
      <x v="637"/>
    </i>
    <i>
      <x v="1356"/>
    </i>
    <i>
      <x v="1177"/>
    </i>
    <i>
      <x v="368"/>
    </i>
    <i>
      <x v="1392"/>
    </i>
    <i>
      <x v="660"/>
    </i>
    <i>
      <x v="294"/>
    </i>
    <i>
      <x v="585"/>
    </i>
    <i>
      <x v="1036"/>
    </i>
    <i>
      <x v="242"/>
    </i>
    <i>
      <x v="599"/>
    </i>
    <i>
      <x v="1217"/>
    </i>
    <i>
      <x v="1319"/>
    </i>
    <i>
      <x v="712"/>
    </i>
    <i>
      <x v="542"/>
    </i>
    <i>
      <x v="377"/>
    </i>
    <i>
      <x v="661"/>
    </i>
    <i>
      <x v="400"/>
    </i>
    <i>
      <x v="450"/>
    </i>
    <i>
      <x v="482"/>
    </i>
    <i>
      <x v="104"/>
    </i>
    <i>
      <x v="463"/>
    </i>
    <i>
      <x v="1162"/>
    </i>
    <i>
      <x v="1320"/>
    </i>
    <i>
      <x v="60"/>
    </i>
    <i>
      <x v="1338"/>
    </i>
    <i>
      <x v="562"/>
    </i>
    <i>
      <x v="175"/>
    </i>
    <i>
      <x v="161"/>
    </i>
    <i>
      <x v="146"/>
    </i>
    <i>
      <x v="418"/>
    </i>
    <i>
      <x v="1185"/>
    </i>
    <i>
      <x v="797"/>
    </i>
    <i>
      <x v="1011"/>
    </i>
    <i>
      <x v="584"/>
    </i>
    <i>
      <x v="1194"/>
    </i>
    <i>
      <x v="19"/>
    </i>
    <i>
      <x v="1263"/>
    </i>
    <i>
      <x v="1466"/>
    </i>
    <i>
      <x v="1203"/>
    </i>
    <i>
      <x v="353"/>
    </i>
    <i>
      <x v="1095"/>
    </i>
    <i>
      <x v="453"/>
    </i>
    <i>
      <x v="16"/>
    </i>
    <i>
      <x v="576"/>
    </i>
    <i>
      <x v="1178"/>
    </i>
    <i>
      <x v="1370"/>
    </i>
    <i>
      <x v="1427"/>
    </i>
    <i>
      <x v="490"/>
    </i>
    <i>
      <x v="883"/>
    </i>
    <i>
      <x v="163"/>
    </i>
    <i>
      <x v="176"/>
    </i>
    <i>
      <x v="410"/>
    </i>
    <i>
      <x v="408"/>
    </i>
    <i>
      <x v="1471"/>
    </i>
    <i>
      <x v="1455"/>
    </i>
    <i>
      <x v="1149"/>
    </i>
    <i>
      <x v="1410"/>
    </i>
    <i>
      <x v="131"/>
    </i>
    <i>
      <x v="348"/>
    </i>
    <i>
      <x v="1407"/>
    </i>
    <i>
      <x v="799"/>
    </i>
    <i>
      <x v="659"/>
    </i>
    <i>
      <x v="1221"/>
    </i>
    <i>
      <x v="1298"/>
    </i>
    <i>
      <x v="737"/>
    </i>
    <i>
      <x v="1440"/>
    </i>
    <i>
      <x v="1004"/>
    </i>
    <i>
      <x v="1206"/>
    </i>
    <i>
      <x v="1350"/>
    </i>
    <i>
      <x v="714"/>
    </i>
    <i>
      <x v="1343"/>
    </i>
    <i>
      <x v="112"/>
    </i>
    <i>
      <x v="401"/>
    </i>
    <i>
      <x v="538"/>
    </i>
    <i>
      <x v="1347"/>
    </i>
    <i>
      <x v="1127"/>
    </i>
    <i>
      <x v="142"/>
    </i>
    <i>
      <x v="414"/>
    </i>
    <i>
      <x v="496"/>
    </i>
    <i>
      <x v="504"/>
    </i>
    <i>
      <x v="1215"/>
    </i>
    <i>
      <x v="125"/>
    </i>
    <i>
      <x v="993"/>
    </i>
    <i>
      <x v="4"/>
    </i>
    <i>
      <x v="1171"/>
    </i>
    <i>
      <x v="942"/>
    </i>
    <i>
      <x v="494"/>
    </i>
    <i>
      <x v="715"/>
    </i>
    <i>
      <x v="485"/>
    </i>
    <i>
      <x v="1313"/>
    </i>
    <i>
      <x v="94"/>
    </i>
    <i>
      <x v="1295"/>
    </i>
    <i>
      <x v="580"/>
    </i>
    <i>
      <x v="1425"/>
    </i>
    <i>
      <x v="347"/>
    </i>
    <i>
      <x v="1057"/>
    </i>
    <i>
      <x v="1437"/>
    </i>
    <i>
      <x v="393"/>
    </i>
    <i>
      <x v="1098"/>
    </i>
    <i>
      <x v="290"/>
    </i>
    <i>
      <x v="1363"/>
    </i>
    <i>
      <x v="1033"/>
    </i>
    <i>
      <x v="971"/>
    </i>
    <i>
      <x v="845"/>
    </i>
    <i>
      <x v="729"/>
    </i>
    <i>
      <x v="586"/>
    </i>
    <i>
      <x v="187"/>
    </i>
    <i>
      <x v="1196"/>
    </i>
    <i>
      <x v="130"/>
    </i>
    <i>
      <x v="2"/>
    </i>
    <i>
      <x v="1007"/>
    </i>
    <i>
      <x v="1002"/>
    </i>
    <i>
      <x v="35"/>
    </i>
    <i>
      <x v="135"/>
    </i>
    <i>
      <x v="1378"/>
    </i>
    <i>
      <x v="65"/>
    </i>
    <i>
      <x v="850"/>
    </i>
    <i>
      <x v="8"/>
    </i>
    <i>
      <x v="1395"/>
    </i>
    <i>
      <x v="1275"/>
    </i>
    <i>
      <x v="486"/>
    </i>
    <i>
      <x v="1372"/>
    </i>
    <i>
      <x v="536"/>
    </i>
    <i>
      <x v="590"/>
    </i>
    <i>
      <x v="875"/>
    </i>
    <i>
      <x v="1239"/>
    </i>
    <i>
      <x v="1485"/>
    </i>
    <i>
      <x v="895"/>
    </i>
    <i>
      <x v="824"/>
    </i>
    <i>
      <x v="1087"/>
    </i>
    <i>
      <x v="1056"/>
    </i>
    <i>
      <x v="1331"/>
    </i>
    <i>
      <x v="1396"/>
    </i>
    <i>
      <x v="1024"/>
    </i>
    <i>
      <x v="218"/>
    </i>
    <i>
      <x v="1155"/>
    </i>
    <i>
      <x v="52"/>
    </i>
    <i>
      <x v="513"/>
    </i>
    <i>
      <x v="1309"/>
    </i>
    <i>
      <x v="480"/>
    </i>
    <i>
      <x v="1051"/>
    </i>
    <i>
      <x v="1100"/>
    </i>
    <i>
      <x v="31"/>
    </i>
    <i>
      <x v="893"/>
    </i>
    <i>
      <x v="411"/>
    </i>
    <i>
      <x v="404"/>
    </i>
    <i>
      <x v="717"/>
    </i>
    <i>
      <x v="1071"/>
    </i>
    <i>
      <x v="467"/>
    </i>
    <i>
      <x v="886"/>
    </i>
    <i>
      <x v="1022"/>
    </i>
    <i>
      <x v="27"/>
    </i>
    <i>
      <x v="1346"/>
    </i>
    <i>
      <x v="1413"/>
    </i>
    <i>
      <x v="17"/>
    </i>
    <i>
      <x v="11"/>
    </i>
    <i>
      <x v="755"/>
    </i>
    <i>
      <x v="326"/>
    </i>
    <i>
      <x v="510"/>
    </i>
    <i>
      <x v="497"/>
    </i>
    <i>
      <x v="1284"/>
    </i>
    <i>
      <x v="610"/>
    </i>
    <i>
      <x v="1301"/>
    </i>
    <i>
      <x v="279"/>
    </i>
    <i>
      <x v="341"/>
    </i>
    <i>
      <x v="1446"/>
    </i>
    <i>
      <x v="821"/>
    </i>
    <i>
      <x v="1220"/>
    </i>
    <i>
      <x v="317"/>
    </i>
    <i>
      <x v="458"/>
    </i>
    <i>
      <x v="528"/>
    </i>
    <i>
      <x v="1050"/>
    </i>
    <i>
      <x v="568"/>
    </i>
    <i>
      <x v="273"/>
    </i>
    <i>
      <x v="532"/>
    </i>
    <i>
      <x v="708"/>
    </i>
    <i>
      <x v="244"/>
    </i>
    <i>
      <x v="830"/>
    </i>
    <i>
      <x v="770"/>
    </i>
    <i>
      <x v="1342"/>
    </i>
    <i>
      <x v="756"/>
    </i>
    <i>
      <x v="611"/>
    </i>
    <i>
      <x v="53"/>
    </i>
    <i>
      <x v="888"/>
    </i>
    <i>
      <x v="1139"/>
    </i>
    <i>
      <x v="618"/>
    </i>
    <i>
      <x v="1257"/>
    </i>
    <i>
      <x v="776"/>
    </i>
    <i>
      <x v="292"/>
    </i>
    <i>
      <x v="1360"/>
    </i>
    <i>
      <x v="1198"/>
    </i>
    <i>
      <x v="991"/>
    </i>
    <i>
      <x v="534"/>
    </i>
    <i>
      <x v="1133"/>
    </i>
    <i>
      <x v="1003"/>
    </i>
    <i>
      <x v="901"/>
    </i>
    <i>
      <x v="248"/>
    </i>
    <i>
      <x v="501"/>
    </i>
    <i>
      <x v="172"/>
    </i>
    <i>
      <x v="379"/>
    </i>
    <i>
      <x v="1186"/>
    </i>
    <i>
      <x v="235"/>
    </i>
    <i>
      <x v="818"/>
    </i>
    <i>
      <x v="960"/>
    </i>
    <i>
      <x v="518"/>
    </i>
    <i>
      <x v="1476"/>
    </i>
    <i>
      <x v="645"/>
    </i>
    <i>
      <x v="1093"/>
    </i>
    <i>
      <x v="1176"/>
    </i>
    <i>
      <x v="872"/>
    </i>
    <i>
      <x v="882"/>
    </i>
    <i>
      <x v="988"/>
    </i>
    <i>
      <x v="1246"/>
    </i>
    <i>
      <x v="1109"/>
    </i>
    <i>
      <x v="483"/>
    </i>
    <i>
      <x v="371"/>
    </i>
    <i>
      <x v="863"/>
    </i>
    <i>
      <x v="1150"/>
    </i>
    <i>
      <x v="476"/>
    </i>
    <i>
      <x v="657"/>
    </i>
    <i>
      <x v="1016"/>
    </i>
    <i>
      <x v="775"/>
    </i>
    <i>
      <x v="287"/>
    </i>
    <i>
      <x v="791"/>
    </i>
    <i>
      <x v="1142"/>
    </i>
    <i>
      <x v="375"/>
    </i>
    <i>
      <x v="238"/>
    </i>
    <i>
      <x v="546"/>
    </i>
    <i>
      <x v="148"/>
    </i>
    <i>
      <x v="1059"/>
    </i>
    <i>
      <x v="508"/>
    </i>
    <i>
      <x v="604"/>
    </i>
    <i>
      <x v="514"/>
    </i>
    <i>
      <x v="340"/>
    </i>
    <i>
      <x v="621"/>
    </i>
    <i>
      <x v="648"/>
    </i>
    <i>
      <x v="761"/>
    </i>
    <i>
      <x v="1406"/>
    </i>
    <i>
      <x v="864"/>
    </i>
    <i>
      <x v="763"/>
    </i>
    <i>
      <x v="663"/>
    </i>
    <i>
      <x v="817"/>
    </i>
    <i>
      <x v="997"/>
    </i>
    <i>
      <x v="1429"/>
    </i>
    <i>
      <x v="1475"/>
    </i>
    <i>
      <x v="1366"/>
    </i>
    <i>
      <x v="1072"/>
    </i>
    <i>
      <x v="1117"/>
    </i>
    <i>
      <x v="705"/>
    </i>
    <i>
      <x v="871"/>
    </i>
    <i>
      <x v="892"/>
    </i>
    <i>
      <x v="1336"/>
    </i>
    <i>
      <x v="716"/>
    </i>
    <i>
      <x v="1311"/>
    </i>
    <i>
      <x v="834"/>
    </i>
    <i>
      <x v="392"/>
    </i>
    <i>
      <x v="1314"/>
    </i>
    <i>
      <x v="680"/>
    </i>
    <i>
      <x v="1269"/>
    </i>
    <i>
      <x v="373"/>
    </i>
    <i>
      <x v="1061"/>
    </i>
    <i>
      <x v="1092"/>
    </i>
    <i>
      <x v="336"/>
    </i>
    <i>
      <x v="711"/>
    </i>
    <i>
      <x v="1362"/>
    </i>
    <i>
      <x v="573"/>
    </i>
    <i>
      <x v="774"/>
    </i>
    <i>
      <x v="823"/>
    </i>
    <i>
      <x v="822"/>
    </i>
    <i>
      <x v="277"/>
    </i>
    <i>
      <x v="1062"/>
    </i>
    <i>
      <x v="1199"/>
    </i>
    <i>
      <x v="670"/>
    </i>
    <i>
      <x v="595"/>
    </i>
    <i>
      <x v="709"/>
    </i>
    <i>
      <x v="605"/>
    </i>
    <i>
      <x v="354"/>
    </i>
    <i>
      <x v="97"/>
    </i>
    <i>
      <x v="730"/>
    </i>
    <i>
      <x v="809"/>
    </i>
    <i>
      <x v="999"/>
    </i>
    <i>
      <x v="229"/>
    </i>
    <i>
      <x v="1212"/>
    </i>
    <i>
      <x v="517"/>
    </i>
    <i>
      <x v="269"/>
    </i>
    <i>
      <x v="1040"/>
    </i>
    <i>
      <x v="685"/>
    </i>
    <i>
      <x v="85"/>
    </i>
    <i>
      <x v="842"/>
    </i>
    <i>
      <x v="1026"/>
    </i>
    <i>
      <x v="600"/>
    </i>
    <i>
      <x v="1184"/>
    </i>
    <i>
      <x v="1099"/>
    </i>
    <i>
      <x v="1042"/>
    </i>
    <i>
      <x v="578"/>
    </i>
    <i>
      <x v="1398"/>
    </i>
    <i>
      <x v="609"/>
    </i>
    <i>
      <x v="801"/>
    </i>
    <i>
      <x v="1138"/>
    </i>
    <i>
      <x v="826"/>
    </i>
    <i>
      <x v="885"/>
    </i>
    <i>
      <x v="18"/>
    </i>
    <i>
      <x v="1261"/>
    </i>
    <i>
      <x v="1402"/>
    </i>
    <i>
      <x v="812"/>
    </i>
    <i>
      <x v="539"/>
    </i>
    <i>
      <x v="1303"/>
    </i>
    <i>
      <x v="1310"/>
    </i>
    <i>
      <x v="686"/>
    </i>
    <i>
      <x v="1090"/>
    </i>
    <i>
      <x v="884"/>
    </i>
    <i>
      <x v="475"/>
    </i>
    <i>
      <x v="374"/>
    </i>
    <i>
      <x v="1400"/>
    </i>
    <i>
      <x v="841"/>
    </i>
    <i>
      <x v="407"/>
    </i>
    <i>
      <x v="1119"/>
    </i>
    <i>
      <x v="193"/>
    </i>
    <i>
      <x v="212"/>
    </i>
    <i>
      <x v="409"/>
    </i>
    <i>
      <x v="127"/>
    </i>
    <i>
      <x v="894"/>
    </i>
    <i>
      <x v="23"/>
    </i>
    <i>
      <x v="136"/>
    </i>
    <i>
      <x v="1390"/>
    </i>
    <i>
      <x v="1368"/>
    </i>
    <i>
      <x v="359"/>
    </i>
    <i>
      <x v="1195"/>
    </i>
    <i>
      <x v="1351"/>
    </i>
    <i>
      <x v="1333"/>
    </i>
    <i>
      <x v="891"/>
    </i>
    <i>
      <x v="954"/>
    </i>
    <i>
      <x v="157"/>
    </i>
    <i>
      <x v="1281"/>
    </i>
    <i>
      <x v="103"/>
    </i>
    <i>
      <x v="1358"/>
    </i>
    <i>
      <x v="1299"/>
    </i>
    <i>
      <x v="516"/>
    </i>
    <i>
      <x v="1296"/>
    </i>
    <i>
      <x v="785"/>
    </i>
    <i>
      <x v="473"/>
    </i>
    <i>
      <x v="694"/>
    </i>
    <i>
      <x v="14"/>
    </i>
    <i>
      <x v="491"/>
    </i>
    <i>
      <x v="398"/>
    </i>
    <i>
      <x v="772"/>
    </i>
    <i>
      <x v="583"/>
    </i>
    <i>
      <x v="10"/>
    </i>
    <i>
      <x v="735"/>
    </i>
    <i>
      <x v="1238"/>
    </i>
    <i>
      <x v="350"/>
    </i>
    <i>
      <x v="1134"/>
    </i>
    <i>
      <x v="1379"/>
    </i>
    <i>
      <x v="1126"/>
    </i>
    <i>
      <x v="1403"/>
    </i>
    <i>
      <x v="530"/>
    </i>
    <i>
      <x v="572"/>
    </i>
    <i>
      <x v="435"/>
    </i>
    <i>
      <x v="569"/>
    </i>
    <i>
      <x v="718"/>
    </i>
    <i>
      <x v="126"/>
    </i>
    <i>
      <x v="506"/>
    </i>
    <i>
      <x v="1258"/>
    </i>
    <i>
      <x v="512"/>
    </i>
    <i>
      <x v="1268"/>
    </i>
    <i>
      <x v="495"/>
    </i>
    <i>
      <x v="423"/>
    </i>
    <i>
      <x v="688"/>
    </i>
    <i>
      <x v="762"/>
    </i>
    <i>
      <x v="750"/>
    </i>
    <i>
      <x v="829"/>
    </i>
    <i>
      <x v="122"/>
    </i>
    <i>
      <x v="728"/>
    </i>
    <i>
      <x v="1082"/>
    </i>
    <i>
      <x v="1271"/>
    </i>
    <i>
      <x v="639"/>
    </i>
    <i>
      <x v="983"/>
    </i>
    <i>
      <x v="526"/>
    </i>
    <i>
      <x v="24"/>
    </i>
    <i>
      <x v="703"/>
    </i>
    <i>
      <x v="566"/>
    </i>
    <i>
      <x v="1382"/>
    </i>
    <i>
      <x v="507"/>
    </i>
    <i>
      <x v="887"/>
    </i>
    <i>
      <x v="7"/>
    </i>
    <i>
      <x v="553"/>
    </i>
    <i>
      <x v="955"/>
    </i>
    <i>
      <x v="1140"/>
    </i>
    <i>
      <x v="1435"/>
    </i>
    <i>
      <x v="412"/>
    </i>
    <i>
      <x v="1332"/>
    </i>
    <i>
      <x v="1047"/>
    </i>
    <i>
      <x v="571"/>
    </i>
    <i>
      <x v="349"/>
    </i>
    <i>
      <x v="1017"/>
    </i>
    <i>
      <x v="262"/>
    </i>
    <i>
      <x v="874"/>
    </i>
    <i>
      <x v="1376"/>
    </i>
    <i>
      <x v="593"/>
    </i>
    <i>
      <x v="933"/>
    </i>
    <i>
      <x v="1031"/>
    </i>
    <i>
      <x v="1325"/>
    </i>
    <i>
      <x v="1374"/>
    </i>
    <i>
      <x v="889"/>
    </i>
    <i>
      <x v="474"/>
    </i>
    <i>
      <x v="654"/>
    </i>
    <i>
      <x v="224"/>
    </i>
    <i>
      <x v="1110"/>
    </i>
    <i>
      <x v="311"/>
    </i>
    <i>
      <x v="1191"/>
    </i>
    <i>
      <x v="815"/>
    </i>
    <i>
      <x v="1060"/>
    </i>
    <i>
      <x v="236"/>
    </i>
    <i>
      <x v="318"/>
    </i>
    <i>
      <x v="1405"/>
    </i>
    <i>
      <x v="581"/>
    </i>
    <i>
      <x v="1058"/>
    </i>
    <i>
      <x v="1419"/>
    </i>
    <i>
      <x v="1381"/>
    </i>
    <i>
      <x v="346"/>
    </i>
    <i>
      <x v="1274"/>
    </i>
    <i>
      <x v="427"/>
    </i>
    <i>
      <x v="1380"/>
    </i>
    <i>
      <x v="706"/>
    </i>
    <i>
      <x v="1273"/>
    </i>
    <i>
      <x v="307"/>
    </i>
    <i>
      <x v="1352"/>
    </i>
    <i>
      <x v="1377"/>
    </i>
    <i>
      <x v="897"/>
    </i>
    <i>
      <x v="544"/>
    </i>
    <i>
      <x v="707"/>
    </i>
    <i>
      <x v="1237"/>
    </i>
    <i>
      <x v="1442"/>
    </i>
    <i>
      <x v="1375"/>
    </i>
    <i>
      <x v="691"/>
    </i>
    <i>
      <x v="1443"/>
    </i>
    <i>
      <x v="1486"/>
    </i>
    <i>
      <x v="720"/>
    </i>
    <i>
      <x v="744"/>
    </i>
    <i>
      <x v="439"/>
    </i>
    <i>
      <x v="310"/>
    </i>
    <i>
      <x v="150"/>
    </i>
    <i>
      <x v="733"/>
    </i>
    <i>
      <x v="1277"/>
    </i>
    <i>
      <x v="587"/>
    </i>
    <i>
      <x v="1192"/>
    </i>
    <i>
      <x v="825"/>
    </i>
    <i>
      <x v="1248"/>
    </i>
    <i>
      <x v="698"/>
    </i>
    <i>
      <x v="1009"/>
    </i>
    <i>
      <x v="724"/>
    </i>
    <i>
      <x v="805"/>
    </i>
    <i>
      <x v="428"/>
    </i>
    <i>
      <x v="299"/>
    </i>
    <i>
      <x v="300"/>
    </i>
    <i>
      <x v="1158"/>
    </i>
    <i>
      <x v="1361"/>
    </i>
    <i>
      <x v="597"/>
    </i>
    <i>
      <x v="1015"/>
    </i>
    <i>
      <x v="1038"/>
    </i>
    <i>
      <x v="357"/>
    </i>
    <i>
      <x v="529"/>
    </i>
    <i>
      <x v="704"/>
    </i>
    <i>
      <x v="679"/>
    </i>
    <i>
      <x v="108"/>
    </i>
    <i>
      <x v="876"/>
    </i>
    <i>
      <x v="138"/>
    </i>
    <i>
      <x v="405"/>
    </i>
    <i>
      <x v="683"/>
    </i>
    <i>
      <x v="1253"/>
    </i>
    <i>
      <x v="577"/>
    </i>
    <i>
      <x v="1045"/>
    </i>
    <i>
      <x v="985"/>
    </i>
    <i>
      <x v="986"/>
    </i>
    <i>
      <x v="289"/>
    </i>
    <i>
      <x v="93"/>
    </i>
    <i>
      <x v="972"/>
    </i>
    <i>
      <x v="1141"/>
    </i>
    <i>
      <x v="890"/>
    </i>
    <i>
      <x v="537"/>
    </i>
    <i>
      <x v="246"/>
    </i>
    <i>
      <x v="1043"/>
    </i>
    <i>
      <x v="1408"/>
    </i>
    <i>
      <x v="522"/>
    </i>
    <i>
      <x v="1164"/>
    </i>
    <i>
      <x v="1219"/>
    </i>
    <i>
      <x v="434"/>
    </i>
    <i>
      <x v="1302"/>
    </i>
    <i>
      <x v="1282"/>
    </i>
    <i>
      <x v="1354"/>
    </i>
    <i>
      <x v="555"/>
    </i>
    <i>
      <x v="771"/>
    </i>
    <i>
      <x v="669"/>
    </i>
    <i>
      <x v="1357"/>
    </i>
    <i>
      <x v="601"/>
    </i>
    <i>
      <x v="843"/>
    </i>
    <i>
      <x v="1283"/>
    </i>
    <i>
      <x v="827"/>
    </i>
    <i>
      <x v="743"/>
    </i>
    <i>
      <x v="736"/>
    </i>
    <i>
      <x v="141"/>
    </i>
    <i>
      <x v="773"/>
    </i>
    <i>
      <x v="602"/>
    </i>
    <i>
      <x v="1137"/>
    </i>
    <i>
      <x v="1228"/>
    </i>
    <i>
      <x v="814"/>
    </i>
    <i>
      <x v="904"/>
    </i>
    <i>
      <x v="345"/>
    </i>
    <i>
      <x v="690"/>
    </i>
    <i>
      <x v="1086"/>
    </i>
    <i>
      <x v="710"/>
    </i>
    <i>
      <x v="1349"/>
    </i>
    <i>
      <x v="810"/>
    </i>
    <i>
      <x v="831"/>
    </i>
    <i>
      <x v="280"/>
    </i>
    <i>
      <x v="616"/>
    </i>
    <i>
      <x v="702"/>
    </i>
    <i>
      <x v="1146"/>
    </i>
    <i>
      <x v="844"/>
    </i>
    <i>
      <x v="638"/>
    </i>
    <i>
      <x v="1399"/>
    </i>
    <i>
      <x v="1383"/>
    </i>
    <i>
      <x v="1120"/>
    </i>
    <i>
      <x v="386"/>
    </i>
    <i>
      <x v="689"/>
    </i>
    <i>
      <x v="120"/>
    </i>
    <i>
      <x v="145"/>
    </i>
    <i>
      <x v="828"/>
    </i>
    <i>
      <x v="519"/>
    </i>
    <i>
      <x v="700"/>
    </i>
    <i>
      <x v="813"/>
    </i>
    <i>
      <x v="1250"/>
    </i>
    <i>
      <x v="596"/>
    </i>
    <i>
      <x v="905"/>
    </i>
    <i>
      <x v="302"/>
    </i>
    <i>
      <x v="769"/>
    </i>
    <i>
      <x v="415"/>
    </i>
    <i>
      <x v="617"/>
    </i>
    <i>
      <x v="383"/>
    </i>
    <i>
      <x v="258"/>
    </i>
    <i>
      <x v="816"/>
    </i>
    <i>
      <x v="324"/>
    </i>
    <i>
      <x v="1404"/>
    </i>
    <i>
      <x v="254"/>
    </i>
    <i>
      <x v="903"/>
    </i>
    <i>
      <x v="1136"/>
    </i>
    <i>
      <x v="1359"/>
    </i>
    <i>
      <x v="306"/>
    </i>
    <i>
      <x v="12"/>
    </i>
    <i>
      <x v="1315"/>
    </i>
    <i>
      <x v="701"/>
    </i>
    <i>
      <x v="693"/>
    </i>
    <i>
      <x v="832"/>
    </i>
    <i>
      <x v="226"/>
    </i>
    <i>
      <x v="360"/>
    </i>
    <i>
      <x v="742"/>
    </i>
    <i>
      <x v="811"/>
    </i>
    <i>
      <x v="298"/>
    </i>
    <i>
      <x v="431"/>
    </i>
    <i>
      <x v="121"/>
    </i>
    <i>
      <x v="256"/>
    </i>
    <i>
      <x v="533"/>
    </i>
    <i>
      <x v="1181"/>
    </i>
    <i>
      <x v="1384"/>
    </i>
    <i>
      <x v="1039"/>
    </i>
    <i>
      <x v="655"/>
    </i>
    <i>
      <x v="83"/>
    </i>
    <i>
      <x v="687"/>
    </i>
    <i>
      <x v="900"/>
    </i>
    <i>
      <x v="28"/>
    </i>
    <i>
      <x v="589"/>
    </i>
    <i>
      <x v="556"/>
    </i>
    <i>
      <x v="430"/>
    </i>
    <i>
      <x v="1491"/>
    </i>
    <i>
      <x v="627"/>
    </i>
    <i>
      <x v="1132"/>
    </i>
    <i>
      <x v="794"/>
    </i>
    <i>
      <x v="727"/>
    </i>
    <i>
      <x v="1121"/>
    </i>
    <i>
      <x v="1156"/>
    </i>
    <i>
      <x v="651"/>
    </i>
    <i>
      <x v="1218"/>
    </i>
    <i>
      <x v="570"/>
    </i>
    <i>
      <x v="323"/>
    </i>
    <i>
      <x v="699"/>
    </i>
    <i>
      <x v="1251"/>
    </i>
    <i>
      <x v="642"/>
    </i>
    <i>
      <x v="652"/>
    </i>
    <i>
      <x v="726"/>
    </i>
    <i>
      <x v="1182"/>
    </i>
    <i>
      <x v="987"/>
    </i>
    <i>
      <x v="1216"/>
    </i>
    <i>
      <x v="1157"/>
    </i>
    <i>
      <x v="1088"/>
    </i>
    <i>
      <x v="321"/>
    </i>
    <i>
      <x v="554"/>
    </i>
    <i>
      <x v="551"/>
    </i>
    <i>
      <x v="523"/>
    </i>
    <i>
      <x v="319"/>
    </i>
    <i>
      <x v="835"/>
    </i>
    <i>
      <x v="325"/>
    </i>
    <i>
      <x v="725"/>
    </i>
    <i>
      <x v="1048"/>
    </i>
    <i>
      <x v="837"/>
    </i>
    <i>
      <x v="653"/>
    </i>
    <i>
      <x v="322"/>
    </i>
    <i>
      <x v="524"/>
    </i>
    <i>
      <x v="320"/>
    </i>
    <i t="grand">
      <x/>
    </i>
  </rowItems>
  <colItems count="1">
    <i/>
  </colItems>
  <dataFields count="1">
    <dataField name="Sum of Profi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4BF1C05E-D52F-4931-B9F9-786ED850E21B}" sourceName="State">
  <extLst>
    <x:ext xmlns:x15="http://schemas.microsoft.com/office/spreadsheetml/2010/11/main" uri="{2F2917AC-EB37-4324-AD4E-5DD8C200BD13}">
      <x15:tableSlicerCache tableId="3"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m_of_profits" xr10:uid="{F35659AD-91CE-48B4-826D-A76269FBA637}" sourceName="Sum of profits">
  <extLst>
    <x:ext xmlns:x15="http://schemas.microsoft.com/office/spreadsheetml/2010/11/main" uri="{2F2917AC-EB37-4324-AD4E-5DD8C200BD13}">
      <x15:tableSlicerCache tableId="3"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BF3AD63-F803-4974-9CEF-04B741F14295}" cache="Slicer_State" caption="State" rowHeight="241300"/>
  <slicer name="Sum of profits" xr10:uid="{67DC3799-D8CB-4B38-BD55-1EF6D70D4DEE}" cache="Slicer_Sum_of_profits" caption="Sum of profit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2792E8C3-AC7F-40A7-8378-EB6F0FB33928}" cache="Slicer_State" caption="State" style="Snew slice for profit" rowHeight="241300"/>
  <slicer name="Sum of profits 3" xr10:uid="{8F977A32-8216-415B-8BE2-A73724893284}" cache="Slicer_Sum_of_profits" caption="Sum of profits" style="Snew slice for profi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ECE2D0-4416-4692-B723-90728C660901}" name="Table1" displayName="Table1" ref="E8:F18" totalsRowShown="0" headerRowDxfId="36">
  <autoFilter ref="E8:F18" xr:uid="{20ECE2D0-4416-4692-B723-90728C660901}"/>
  <tableColumns count="2">
    <tableColumn id="1" xr3:uid="{621670E9-99A1-4B91-805D-2D4040324F89}" name="Row Labels" dataDxfId="35"/>
    <tableColumn id="2" xr3:uid="{95FA41A9-3CA3-42A9-8C74-DA6974EE86BB}" name="Sum of Sales" dataDxfId="34"/>
  </tableColumns>
  <tableStyleInfo name="TableStyleDark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0B7CC37-A1C2-4EA2-A8B6-197356124BDE}" name="Table2" displayName="Table2" ref="E21:F32" totalsRowShown="0" headerRowDxfId="33">
  <autoFilter ref="E21:F32" xr:uid="{A0B7CC37-A1C2-4EA2-A8B6-197356124BDE}"/>
  <tableColumns count="2">
    <tableColumn id="1" xr3:uid="{7E79B73E-BA95-45E0-B054-012F59EF6BCF}" name="Row Labels" dataDxfId="32"/>
    <tableColumn id="2" xr3:uid="{A9A991C4-1B5C-4119-9933-8127A0484BFF}" name="Sum of Sales" dataDxfId="31"/>
  </tableColumns>
  <tableStyleInfo name="TableStyleDark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C27B31F-C9C5-4604-97CB-F71399482637}" name="Table6" displayName="Table6" ref="F9:H24" totalsRowShown="0" headerRowDxfId="30">
  <autoFilter ref="F9:H24" xr:uid="{5C27B31F-C9C5-4604-97CB-F71399482637}"/>
  <sortState xmlns:xlrd2="http://schemas.microsoft.com/office/spreadsheetml/2017/richdata2" ref="F10:H24">
    <sortCondition descending="1" ref="H9:H24"/>
  </sortState>
  <tableColumns count="3">
    <tableColumn id="1" xr3:uid="{16C87300-6CFC-4799-9584-3D997E25A644}" name="Customer name" dataDxfId="29"/>
    <tableColumn id="2" xr3:uid="{EC9F5112-E324-4B27-8818-DC72DDDC9114}" name="Count of Order ID" dataDxfId="28"/>
    <tableColumn id="3" xr3:uid="{C7D101B1-3662-4F53-9358-C127218FEB73}" name="Sum of Sales" dataDxfId="27"/>
  </tableColumns>
  <tableStyleInfo name="TableStyleDark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4DD830-57EC-4009-9C50-42385CD95F88}" name="Table3" displayName="Table3" ref="F11:G22" totalsRowShown="0">
  <autoFilter ref="F11:G22" xr:uid="{624DD830-57EC-4009-9C50-42385CD95F88}"/>
  <tableColumns count="2">
    <tableColumn id="1" xr3:uid="{076FE63B-B630-4AD2-BD58-F24B77916F4B}" name="State">
      <calculatedColumnFormula>A4</calculatedColumnFormula>
    </tableColumn>
    <tableColumn id="2" xr3:uid="{3BEFAD3D-1B21-4EB6-86B7-1D3947F7CE9F}" name="Sum of profits" dataDxfId="26"/>
  </tableColumns>
  <tableStyleInfo name="TableStyleDark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FA875CA-E6B4-4397-8DE9-BC28C126972F}" name="Table9" displayName="Table9" ref="C9:D20" totalsRowShown="0">
  <autoFilter ref="C9:D20" xr:uid="{DFA875CA-E6B4-4397-8DE9-BC28C126972F}"/>
  <tableColumns count="2">
    <tableColumn id="1" xr3:uid="{E4475285-E9EA-4A37-9DF7-14B1D8231F0A}" name="products" dataDxfId="24"/>
    <tableColumn id="2" xr3:uid="{2296EB2B-8A5F-425B-BCE2-710D39B07114}" name="sum of profit" dataDxfId="23">
      <calculatedColumnFormula>B4</calculatedColumnFormula>
    </tableColumn>
  </tableColumns>
  <tableStyleInfo name="TableStyleDark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6.xml"/><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B0443-6C76-412D-94C4-C1AB96E70A04}">
  <dimension ref="A3:Q56"/>
  <sheetViews>
    <sheetView workbookViewId="0">
      <selection activeCell="B4" sqref="B4"/>
    </sheetView>
  </sheetViews>
  <sheetFormatPr defaultRowHeight="15" x14ac:dyDescent="0.25"/>
  <cols>
    <col min="1" max="1" width="13.140625" bestFit="1" customWidth="1"/>
    <col min="2" max="2" width="16.28515625" bestFit="1" customWidth="1"/>
    <col min="3" max="9" width="9" bestFit="1" customWidth="1"/>
    <col min="10" max="10" width="8" bestFit="1" customWidth="1"/>
    <col min="11" max="18" width="9" bestFit="1" customWidth="1"/>
    <col min="19" max="20" width="8" bestFit="1" customWidth="1"/>
    <col min="21" max="25" width="9" bestFit="1" customWidth="1"/>
    <col min="26" max="27" width="8" bestFit="1" customWidth="1"/>
    <col min="28" max="28" width="6.42578125" bestFit="1" customWidth="1"/>
    <col min="29" max="33" width="9" bestFit="1" customWidth="1"/>
    <col min="34" max="34" width="8" bestFit="1" customWidth="1"/>
    <col min="35" max="38" width="9" bestFit="1" customWidth="1"/>
    <col min="39" max="40" width="8" bestFit="1" customWidth="1"/>
    <col min="41" max="45" width="9" bestFit="1" customWidth="1"/>
    <col min="46" max="46" width="8" bestFit="1" customWidth="1"/>
    <col min="47" max="47" width="6.7109375" bestFit="1" customWidth="1"/>
    <col min="48" max="49" width="9" bestFit="1" customWidth="1"/>
    <col min="50" max="50" width="11.28515625" bestFit="1" customWidth="1"/>
    <col min="51" max="846" width="10.42578125" bestFit="1" customWidth="1"/>
    <col min="847" max="847" width="11.28515625" bestFit="1" customWidth="1"/>
  </cols>
  <sheetData>
    <row r="3" spans="1:17" x14ac:dyDescent="0.25">
      <c r="A3" s="3" t="s">
        <v>4055</v>
      </c>
      <c r="B3" s="3" t="s">
        <v>4056</v>
      </c>
    </row>
    <row r="4" spans="1:17" x14ac:dyDescent="0.25">
      <c r="B4" t="s">
        <v>4057</v>
      </c>
      <c r="F4" t="s">
        <v>4058</v>
      </c>
      <c r="J4" t="s">
        <v>4059</v>
      </c>
      <c r="N4" t="s">
        <v>4060</v>
      </c>
    </row>
    <row r="5" spans="1:17" x14ac:dyDescent="0.25">
      <c r="B5" t="s">
        <v>4061</v>
      </c>
      <c r="C5" t="s">
        <v>4062</v>
      </c>
      <c r="D5" t="s">
        <v>4063</v>
      </c>
      <c r="E5" t="s">
        <v>4064</v>
      </c>
      <c r="F5" t="s">
        <v>4061</v>
      </c>
      <c r="G5" t="s">
        <v>4062</v>
      </c>
      <c r="H5" t="s">
        <v>4063</v>
      </c>
      <c r="I5" t="s">
        <v>4064</v>
      </c>
      <c r="J5" t="s">
        <v>4061</v>
      </c>
      <c r="K5" t="s">
        <v>4062</v>
      </c>
      <c r="L5" t="s">
        <v>4063</v>
      </c>
      <c r="M5" t="s">
        <v>4064</v>
      </c>
      <c r="N5" t="s">
        <v>4061</v>
      </c>
      <c r="O5" t="s">
        <v>4062</v>
      </c>
      <c r="P5" t="s">
        <v>4063</v>
      </c>
      <c r="Q5" t="s">
        <v>4064</v>
      </c>
    </row>
    <row r="7" spans="1:17" x14ac:dyDescent="0.25">
      <c r="A7" s="3" t="s">
        <v>4053</v>
      </c>
    </row>
    <row r="8" spans="1:17" x14ac:dyDescent="0.25">
      <c r="A8" s="4" t="s">
        <v>4052</v>
      </c>
      <c r="B8" s="5">
        <v>2648.05</v>
      </c>
      <c r="C8" s="5"/>
      <c r="D8" s="5"/>
      <c r="E8" s="5"/>
      <c r="F8" s="5"/>
      <c r="G8" s="5"/>
      <c r="H8" s="5"/>
      <c r="I8" s="5"/>
      <c r="J8" s="5"/>
      <c r="K8" s="5"/>
      <c r="L8" s="5"/>
      <c r="M8" s="5"/>
      <c r="N8" s="5"/>
      <c r="O8" s="5"/>
      <c r="P8" s="5"/>
      <c r="Q8" s="5"/>
    </row>
    <row r="9" spans="1:17" x14ac:dyDescent="0.25">
      <c r="A9" s="4" t="s">
        <v>4036</v>
      </c>
      <c r="B9" s="5">
        <v>1348.64</v>
      </c>
      <c r="C9" s="5"/>
      <c r="D9" s="5"/>
      <c r="E9" s="5"/>
      <c r="F9" s="5"/>
      <c r="G9" s="5"/>
      <c r="H9" s="5"/>
      <c r="I9" s="5"/>
      <c r="J9" s="5"/>
      <c r="K9" s="5"/>
      <c r="L9" s="5"/>
      <c r="M9" s="5"/>
      <c r="N9" s="5"/>
      <c r="O9" s="5"/>
      <c r="P9" s="5"/>
      <c r="Q9" s="5"/>
    </row>
    <row r="10" spans="1:17" x14ac:dyDescent="0.25">
      <c r="A10" s="4" t="s">
        <v>4025</v>
      </c>
      <c r="B10" s="5">
        <v>11008.91</v>
      </c>
      <c r="C10" s="5"/>
      <c r="D10" s="5"/>
      <c r="E10" s="5"/>
      <c r="F10" s="5"/>
      <c r="G10" s="5"/>
      <c r="H10" s="5"/>
      <c r="I10" s="5"/>
      <c r="J10" s="5"/>
      <c r="K10" s="5"/>
      <c r="L10" s="5"/>
      <c r="M10" s="5"/>
      <c r="N10" s="5"/>
      <c r="O10" s="5"/>
      <c r="P10" s="5"/>
      <c r="Q10" s="5"/>
    </row>
    <row r="11" spans="1:17" x14ac:dyDescent="0.25">
      <c r="A11" s="4" t="s">
        <v>4048</v>
      </c>
      <c r="B11" s="5"/>
      <c r="C11" s="5">
        <v>9343.49</v>
      </c>
      <c r="D11" s="5"/>
      <c r="E11" s="5"/>
      <c r="F11" s="5"/>
      <c r="G11" s="5"/>
      <c r="H11" s="5"/>
      <c r="I11" s="5"/>
      <c r="J11" s="5"/>
      <c r="K11" s="5"/>
      <c r="L11" s="5"/>
      <c r="M11" s="5"/>
      <c r="N11" s="5"/>
      <c r="O11" s="5"/>
      <c r="P11" s="5"/>
      <c r="Q11" s="5"/>
    </row>
    <row r="12" spans="1:17" x14ac:dyDescent="0.25">
      <c r="A12" s="4" t="s">
        <v>4008</v>
      </c>
      <c r="B12" s="5"/>
      <c r="C12" s="5">
        <v>6570.44</v>
      </c>
      <c r="D12" s="5"/>
      <c r="E12" s="5"/>
      <c r="F12" s="5"/>
      <c r="G12" s="5"/>
      <c r="H12" s="5"/>
      <c r="I12" s="5"/>
      <c r="J12" s="5"/>
      <c r="K12" s="5"/>
      <c r="L12" s="5"/>
      <c r="M12" s="5"/>
      <c r="N12" s="5"/>
      <c r="O12" s="5"/>
      <c r="P12" s="5"/>
      <c r="Q12" s="5"/>
    </row>
    <row r="13" spans="1:17" x14ac:dyDescent="0.25">
      <c r="A13" s="4" t="s">
        <v>4006</v>
      </c>
      <c r="B13" s="5"/>
      <c r="C13" s="5">
        <v>9629.41</v>
      </c>
      <c r="D13" s="5"/>
      <c r="E13" s="5"/>
      <c r="F13" s="5"/>
      <c r="G13" s="5"/>
      <c r="H13" s="5"/>
      <c r="I13" s="5"/>
      <c r="J13" s="5"/>
      <c r="K13" s="5"/>
      <c r="L13" s="5"/>
      <c r="M13" s="5"/>
      <c r="N13" s="5"/>
      <c r="O13" s="5"/>
      <c r="P13" s="5"/>
      <c r="Q13" s="5"/>
    </row>
    <row r="14" spans="1:17" x14ac:dyDescent="0.25">
      <c r="A14" s="4" t="s">
        <v>4032</v>
      </c>
      <c r="B14" s="5"/>
      <c r="C14" s="5"/>
      <c r="D14" s="5">
        <v>21808.55</v>
      </c>
      <c r="E14" s="5"/>
      <c r="F14" s="5"/>
      <c r="G14" s="5"/>
      <c r="H14" s="5"/>
      <c r="I14" s="5"/>
      <c r="J14" s="5"/>
      <c r="K14" s="5"/>
      <c r="L14" s="5"/>
      <c r="M14" s="5"/>
      <c r="N14" s="5"/>
      <c r="O14" s="5"/>
      <c r="P14" s="5"/>
      <c r="Q14" s="5"/>
    </row>
    <row r="15" spans="1:17" x14ac:dyDescent="0.25">
      <c r="A15" s="4" t="s">
        <v>4009</v>
      </c>
      <c r="B15" s="5"/>
      <c r="C15" s="5"/>
      <c r="D15" s="5">
        <v>13248.24</v>
      </c>
      <c r="E15" s="5"/>
      <c r="F15" s="5"/>
      <c r="G15" s="5"/>
      <c r="H15" s="5"/>
      <c r="I15" s="5"/>
      <c r="J15" s="5"/>
      <c r="K15" s="5"/>
      <c r="L15" s="5"/>
      <c r="M15" s="5"/>
      <c r="N15" s="5"/>
      <c r="O15" s="5"/>
      <c r="P15" s="5"/>
      <c r="Q15" s="5"/>
    </row>
    <row r="16" spans="1:17" x14ac:dyDescent="0.25">
      <c r="A16" s="4" t="s">
        <v>4030</v>
      </c>
      <c r="B16" s="5"/>
      <c r="C16" s="5"/>
      <c r="D16" s="5">
        <v>14900.55</v>
      </c>
      <c r="E16" s="5"/>
      <c r="F16" s="5"/>
      <c r="G16" s="5"/>
      <c r="H16" s="5"/>
      <c r="I16" s="5"/>
      <c r="J16" s="5"/>
      <c r="K16" s="5"/>
      <c r="L16" s="5"/>
      <c r="M16" s="5"/>
      <c r="N16" s="5"/>
      <c r="O16" s="5"/>
      <c r="P16" s="5"/>
      <c r="Q16" s="5"/>
    </row>
    <row r="17" spans="1:17" x14ac:dyDescent="0.25">
      <c r="A17" s="4" t="s">
        <v>4015</v>
      </c>
      <c r="B17" s="5"/>
      <c r="C17" s="5"/>
      <c r="D17" s="5"/>
      <c r="E17" s="5">
        <v>8728.75</v>
      </c>
      <c r="F17" s="5"/>
      <c r="G17" s="5"/>
      <c r="H17" s="5"/>
      <c r="I17" s="5"/>
      <c r="J17" s="5"/>
      <c r="K17" s="5"/>
      <c r="L17" s="5"/>
      <c r="M17" s="5"/>
      <c r="N17" s="5"/>
      <c r="O17" s="5"/>
      <c r="P17" s="5"/>
      <c r="Q17" s="5"/>
    </row>
    <row r="18" spans="1:17" x14ac:dyDescent="0.25">
      <c r="A18" s="4" t="s">
        <v>4038</v>
      </c>
      <c r="B18" s="5"/>
      <c r="C18" s="5"/>
      <c r="D18" s="5"/>
      <c r="E18" s="5">
        <v>23191.63</v>
      </c>
      <c r="F18" s="5"/>
      <c r="G18" s="5"/>
      <c r="H18" s="5"/>
      <c r="I18" s="5"/>
      <c r="J18" s="5"/>
      <c r="K18" s="5"/>
      <c r="L18" s="5"/>
      <c r="M18" s="5"/>
      <c r="N18" s="5"/>
      <c r="O18" s="5"/>
      <c r="P18" s="5"/>
      <c r="Q18" s="5"/>
    </row>
    <row r="19" spans="1:17" x14ac:dyDescent="0.25">
      <c r="A19" s="4" t="s">
        <v>4014</v>
      </c>
      <c r="B19" s="5"/>
      <c r="C19" s="5"/>
      <c r="D19" s="5"/>
      <c r="E19" s="5">
        <v>25456.41</v>
      </c>
      <c r="F19" s="5"/>
      <c r="G19" s="5"/>
      <c r="H19" s="5"/>
      <c r="I19" s="5"/>
      <c r="J19" s="5"/>
      <c r="K19" s="5"/>
      <c r="L19" s="5"/>
      <c r="M19" s="5"/>
      <c r="N19" s="5"/>
      <c r="O19" s="5"/>
      <c r="P19" s="5"/>
      <c r="Q19" s="5"/>
    </row>
    <row r="20" spans="1:17" x14ac:dyDescent="0.25">
      <c r="A20" s="4" t="s">
        <v>4051</v>
      </c>
      <c r="B20" s="5"/>
      <c r="C20" s="5"/>
      <c r="D20" s="5"/>
      <c r="E20" s="5"/>
      <c r="F20" s="5">
        <v>6026.74</v>
      </c>
      <c r="G20" s="5"/>
      <c r="H20" s="5"/>
      <c r="I20" s="5"/>
      <c r="J20" s="5"/>
      <c r="K20" s="5"/>
      <c r="L20" s="5"/>
      <c r="M20" s="5"/>
      <c r="N20" s="5"/>
      <c r="O20" s="5"/>
      <c r="P20" s="5"/>
      <c r="Q20" s="5"/>
    </row>
    <row r="21" spans="1:17" x14ac:dyDescent="0.25">
      <c r="A21" s="4" t="s">
        <v>4049</v>
      </c>
      <c r="B21" s="5"/>
      <c r="C21" s="5"/>
      <c r="D21" s="5"/>
      <c r="E21" s="5"/>
      <c r="F21" s="5">
        <v>2004.9</v>
      </c>
      <c r="G21" s="5"/>
      <c r="H21" s="5"/>
      <c r="I21" s="5"/>
      <c r="J21" s="5"/>
      <c r="K21" s="5"/>
      <c r="L21" s="5"/>
      <c r="M21" s="5"/>
      <c r="N21" s="5"/>
      <c r="O21" s="5"/>
      <c r="P21" s="5"/>
      <c r="Q21" s="5"/>
    </row>
    <row r="22" spans="1:17" x14ac:dyDescent="0.25">
      <c r="A22" s="4" t="s">
        <v>4019</v>
      </c>
      <c r="B22" s="5"/>
      <c r="C22" s="5"/>
      <c r="D22" s="5"/>
      <c r="E22" s="5"/>
      <c r="F22" s="5">
        <v>15461.42</v>
      </c>
      <c r="G22" s="5"/>
      <c r="H22" s="5"/>
      <c r="I22" s="5"/>
      <c r="J22" s="5"/>
      <c r="K22" s="5"/>
      <c r="L22" s="5"/>
      <c r="M22" s="5"/>
      <c r="N22" s="5"/>
      <c r="O22" s="5"/>
      <c r="P22" s="5"/>
      <c r="Q22" s="5"/>
    </row>
    <row r="23" spans="1:17" x14ac:dyDescent="0.25">
      <c r="A23" s="4" t="s">
        <v>4043</v>
      </c>
      <c r="B23" s="5"/>
      <c r="C23" s="5"/>
      <c r="D23" s="5"/>
      <c r="E23" s="5"/>
      <c r="F23" s="5"/>
      <c r="G23" s="5">
        <v>9056.0300000000007</v>
      </c>
      <c r="H23" s="5"/>
      <c r="I23" s="5"/>
      <c r="J23" s="5"/>
      <c r="K23" s="5"/>
      <c r="L23" s="5"/>
      <c r="M23" s="5"/>
      <c r="N23" s="5"/>
      <c r="O23" s="5"/>
      <c r="P23" s="5"/>
      <c r="Q23" s="5"/>
    </row>
    <row r="24" spans="1:17" x14ac:dyDescent="0.25">
      <c r="A24" s="4" t="s">
        <v>4024</v>
      </c>
      <c r="B24" s="5"/>
      <c r="C24" s="5"/>
      <c r="D24" s="5"/>
      <c r="E24" s="5"/>
      <c r="F24" s="5"/>
      <c r="G24" s="5">
        <v>12042.67</v>
      </c>
      <c r="H24" s="5"/>
      <c r="I24" s="5"/>
      <c r="J24" s="5"/>
      <c r="K24" s="5"/>
      <c r="L24" s="5"/>
      <c r="M24" s="5"/>
      <c r="N24" s="5"/>
      <c r="O24" s="5"/>
      <c r="P24" s="5"/>
      <c r="Q24" s="5"/>
    </row>
    <row r="25" spans="1:17" x14ac:dyDescent="0.25">
      <c r="A25" s="4" t="s">
        <v>4033</v>
      </c>
      <c r="B25" s="5"/>
      <c r="C25" s="5"/>
      <c r="D25" s="5"/>
      <c r="E25" s="5"/>
      <c r="F25" s="5"/>
      <c r="G25" s="5">
        <v>5088.96</v>
      </c>
      <c r="H25" s="5"/>
      <c r="I25" s="5"/>
      <c r="J25" s="5"/>
      <c r="K25" s="5"/>
      <c r="L25" s="5"/>
      <c r="M25" s="5"/>
      <c r="N25" s="5"/>
      <c r="O25" s="5"/>
      <c r="P25" s="5"/>
      <c r="Q25" s="5"/>
    </row>
    <row r="26" spans="1:17" x14ac:dyDescent="0.25">
      <c r="A26" s="4" t="s">
        <v>4029</v>
      </c>
      <c r="B26" s="5"/>
      <c r="C26" s="5"/>
      <c r="D26" s="5"/>
      <c r="E26" s="5"/>
      <c r="F26" s="5"/>
      <c r="G26" s="5"/>
      <c r="H26" s="5">
        <v>7089.84</v>
      </c>
      <c r="I26" s="5"/>
      <c r="J26" s="5"/>
      <c r="K26" s="5"/>
      <c r="L26" s="5"/>
      <c r="M26" s="5"/>
      <c r="N26" s="5"/>
      <c r="O26" s="5"/>
      <c r="P26" s="5"/>
      <c r="Q26" s="5"/>
    </row>
    <row r="27" spans="1:17" x14ac:dyDescent="0.25">
      <c r="A27" s="4" t="s">
        <v>4045</v>
      </c>
      <c r="B27" s="5"/>
      <c r="C27" s="5"/>
      <c r="D27" s="5"/>
      <c r="E27" s="5"/>
      <c r="F27" s="5"/>
      <c r="G27" s="5"/>
      <c r="H27" s="5">
        <v>12548.35</v>
      </c>
      <c r="I27" s="5"/>
      <c r="J27" s="5"/>
      <c r="K27" s="5"/>
      <c r="L27" s="5"/>
      <c r="M27" s="5"/>
      <c r="N27" s="5"/>
      <c r="O27" s="5"/>
      <c r="P27" s="5"/>
      <c r="Q27" s="5"/>
    </row>
    <row r="28" spans="1:17" x14ac:dyDescent="0.25">
      <c r="A28" s="4" t="s">
        <v>4010</v>
      </c>
      <c r="B28" s="5"/>
      <c r="C28" s="5"/>
      <c r="D28" s="5"/>
      <c r="E28" s="5"/>
      <c r="F28" s="5"/>
      <c r="G28" s="5"/>
      <c r="H28" s="5">
        <v>13898.91</v>
      </c>
      <c r="I28" s="5"/>
      <c r="J28" s="5"/>
      <c r="K28" s="5"/>
      <c r="L28" s="5"/>
      <c r="M28" s="5"/>
      <c r="N28" s="5"/>
      <c r="O28" s="5"/>
      <c r="P28" s="5"/>
      <c r="Q28" s="5"/>
    </row>
    <row r="29" spans="1:17" x14ac:dyDescent="0.25">
      <c r="A29" s="4" t="s">
        <v>4027</v>
      </c>
      <c r="B29" s="5"/>
      <c r="C29" s="5"/>
      <c r="D29" s="5"/>
      <c r="E29" s="5"/>
      <c r="F29" s="5"/>
      <c r="G29" s="5"/>
      <c r="H29" s="5"/>
      <c r="I29" s="5">
        <v>14016.66</v>
      </c>
      <c r="J29" s="5"/>
      <c r="K29" s="5"/>
      <c r="L29" s="5"/>
      <c r="M29" s="5"/>
      <c r="N29" s="5"/>
      <c r="O29" s="5"/>
      <c r="P29" s="5"/>
      <c r="Q29" s="5"/>
    </row>
    <row r="30" spans="1:17" x14ac:dyDescent="0.25">
      <c r="A30" s="4" t="s">
        <v>4013</v>
      </c>
      <c r="B30" s="5"/>
      <c r="C30" s="5"/>
      <c r="D30" s="5"/>
      <c r="E30" s="5"/>
      <c r="F30" s="5"/>
      <c r="G30" s="5"/>
      <c r="H30" s="5"/>
      <c r="I30" s="5">
        <v>14548.89</v>
      </c>
      <c r="J30" s="5"/>
      <c r="K30" s="5"/>
      <c r="L30" s="5"/>
      <c r="M30" s="5"/>
      <c r="N30" s="5"/>
      <c r="O30" s="5"/>
      <c r="P30" s="5"/>
      <c r="Q30" s="5"/>
    </row>
    <row r="31" spans="1:17" x14ac:dyDescent="0.25">
      <c r="A31" s="4" t="s">
        <v>4037</v>
      </c>
      <c r="B31" s="5"/>
      <c r="C31" s="5"/>
      <c r="D31" s="5"/>
      <c r="E31" s="5"/>
      <c r="F31" s="5"/>
      <c r="G31" s="5"/>
      <c r="H31" s="5"/>
      <c r="I31" s="5">
        <v>28182.87</v>
      </c>
      <c r="J31" s="5"/>
      <c r="K31" s="5"/>
      <c r="L31" s="5"/>
      <c r="M31" s="5"/>
      <c r="N31" s="5"/>
      <c r="O31" s="5"/>
      <c r="P31" s="5"/>
      <c r="Q31" s="5"/>
    </row>
    <row r="32" spans="1:17" x14ac:dyDescent="0.25">
      <c r="A32" s="4" t="s">
        <v>4011</v>
      </c>
      <c r="B32" s="5"/>
      <c r="C32" s="5"/>
      <c r="D32" s="5"/>
      <c r="E32" s="5"/>
      <c r="F32" s="5"/>
      <c r="G32" s="5"/>
      <c r="H32" s="5"/>
      <c r="I32" s="5"/>
      <c r="J32" s="5">
        <v>3657.83</v>
      </c>
      <c r="K32" s="5"/>
      <c r="L32" s="5"/>
      <c r="M32" s="5"/>
      <c r="N32" s="5"/>
      <c r="O32" s="5"/>
      <c r="P32" s="5"/>
      <c r="Q32" s="5"/>
    </row>
    <row r="33" spans="1:17" x14ac:dyDescent="0.25">
      <c r="A33" s="4" t="s">
        <v>4044</v>
      </c>
      <c r="B33" s="5"/>
      <c r="C33" s="5"/>
      <c r="D33" s="5"/>
      <c r="E33" s="5"/>
      <c r="F33" s="5"/>
      <c r="G33" s="5"/>
      <c r="H33" s="5"/>
      <c r="I33" s="5"/>
      <c r="J33" s="5">
        <v>3100.17</v>
      </c>
      <c r="K33" s="5"/>
      <c r="L33" s="5"/>
      <c r="M33" s="5"/>
      <c r="N33" s="5"/>
      <c r="O33" s="5"/>
      <c r="P33" s="5"/>
      <c r="Q33" s="5"/>
    </row>
    <row r="34" spans="1:17" x14ac:dyDescent="0.25">
      <c r="A34" s="4" t="s">
        <v>4023</v>
      </c>
      <c r="B34" s="5"/>
      <c r="C34" s="5"/>
      <c r="D34" s="5"/>
      <c r="E34" s="5"/>
      <c r="F34" s="5"/>
      <c r="G34" s="5"/>
      <c r="H34" s="5"/>
      <c r="I34" s="5"/>
      <c r="J34" s="5">
        <v>17559</v>
      </c>
      <c r="K34" s="5"/>
      <c r="L34" s="5"/>
      <c r="M34" s="5"/>
      <c r="N34" s="5"/>
      <c r="O34" s="5"/>
      <c r="P34" s="5"/>
      <c r="Q34" s="5"/>
    </row>
    <row r="35" spans="1:17" x14ac:dyDescent="0.25">
      <c r="A35" s="4" t="s">
        <v>4031</v>
      </c>
      <c r="B35" s="5"/>
      <c r="C35" s="5"/>
      <c r="D35" s="5"/>
      <c r="E35" s="5"/>
      <c r="F35" s="5"/>
      <c r="G35" s="5"/>
      <c r="H35" s="5"/>
      <c r="I35" s="5"/>
      <c r="J35" s="5"/>
      <c r="K35" s="5">
        <v>10370.14</v>
      </c>
      <c r="L35" s="5"/>
      <c r="M35" s="5"/>
      <c r="N35" s="5"/>
      <c r="O35" s="5"/>
      <c r="P35" s="5"/>
      <c r="Q35" s="5"/>
    </row>
    <row r="36" spans="1:17" x14ac:dyDescent="0.25">
      <c r="A36" s="4" t="s">
        <v>4026</v>
      </c>
      <c r="B36" s="5"/>
      <c r="C36" s="5"/>
      <c r="D36" s="5"/>
      <c r="E36" s="5"/>
      <c r="F36" s="5"/>
      <c r="G36" s="5"/>
      <c r="H36" s="5"/>
      <c r="I36" s="5"/>
      <c r="J36" s="5"/>
      <c r="K36" s="5">
        <v>10806.15</v>
      </c>
      <c r="L36" s="5"/>
      <c r="M36" s="5"/>
      <c r="N36" s="5"/>
      <c r="O36" s="5"/>
      <c r="P36" s="5"/>
      <c r="Q36" s="5"/>
    </row>
    <row r="37" spans="1:17" x14ac:dyDescent="0.25">
      <c r="A37" s="4" t="s">
        <v>4005</v>
      </c>
      <c r="B37" s="5"/>
      <c r="C37" s="5"/>
      <c r="D37" s="5"/>
      <c r="E37" s="5"/>
      <c r="F37" s="5"/>
      <c r="G37" s="5"/>
      <c r="H37" s="5"/>
      <c r="I37" s="5"/>
      <c r="J37" s="5"/>
      <c r="K37" s="5">
        <v>18598.09</v>
      </c>
      <c r="L37" s="5"/>
      <c r="M37" s="5"/>
      <c r="N37" s="5"/>
      <c r="O37" s="5"/>
      <c r="P37" s="5"/>
      <c r="Q37" s="5"/>
    </row>
    <row r="38" spans="1:17" x14ac:dyDescent="0.25">
      <c r="A38" s="4" t="s">
        <v>4012</v>
      </c>
      <c r="B38" s="5"/>
      <c r="C38" s="5"/>
      <c r="D38" s="5"/>
      <c r="E38" s="5"/>
      <c r="F38" s="5"/>
      <c r="G38" s="5"/>
      <c r="H38" s="5"/>
      <c r="I38" s="5"/>
      <c r="J38" s="5"/>
      <c r="K38" s="5"/>
      <c r="L38" s="5">
        <v>14417.78</v>
      </c>
      <c r="M38" s="5"/>
      <c r="N38" s="5"/>
      <c r="O38" s="5"/>
      <c r="P38" s="5"/>
      <c r="Q38" s="5"/>
    </row>
    <row r="39" spans="1:17" x14ac:dyDescent="0.25">
      <c r="A39" s="4" t="s">
        <v>4042</v>
      </c>
      <c r="B39" s="5"/>
      <c r="C39" s="5"/>
      <c r="D39" s="5"/>
      <c r="E39" s="5"/>
      <c r="F39" s="5"/>
      <c r="G39" s="5"/>
      <c r="H39" s="5"/>
      <c r="I39" s="5"/>
      <c r="J39" s="5"/>
      <c r="K39" s="5"/>
      <c r="L39" s="5">
        <v>12680.97</v>
      </c>
      <c r="M39" s="5"/>
      <c r="N39" s="5"/>
      <c r="O39" s="5"/>
      <c r="P39" s="5"/>
      <c r="Q39" s="5"/>
    </row>
    <row r="40" spans="1:17" x14ac:dyDescent="0.25">
      <c r="A40" s="4" t="s">
        <v>4016</v>
      </c>
      <c r="B40" s="5"/>
      <c r="C40" s="5"/>
      <c r="D40" s="5"/>
      <c r="E40" s="5"/>
      <c r="F40" s="5"/>
      <c r="G40" s="5"/>
      <c r="H40" s="5"/>
      <c r="I40" s="5"/>
      <c r="J40" s="5"/>
      <c r="K40" s="5"/>
      <c r="L40" s="5">
        <v>23620.9</v>
      </c>
      <c r="M40" s="5"/>
      <c r="N40" s="5"/>
      <c r="O40" s="5"/>
      <c r="P40" s="5"/>
      <c r="Q40" s="5"/>
    </row>
    <row r="41" spans="1:17" x14ac:dyDescent="0.25">
      <c r="A41" s="4" t="s">
        <v>4021</v>
      </c>
      <c r="B41" s="5"/>
      <c r="C41" s="5"/>
      <c r="D41" s="5"/>
      <c r="E41" s="5"/>
      <c r="F41" s="5"/>
      <c r="G41" s="5"/>
      <c r="H41" s="5"/>
      <c r="I41" s="5"/>
      <c r="J41" s="5"/>
      <c r="K41" s="5"/>
      <c r="L41" s="5"/>
      <c r="M41" s="5">
        <v>13135.38</v>
      </c>
      <c r="N41" s="5"/>
      <c r="O41" s="5"/>
      <c r="P41" s="5"/>
      <c r="Q41" s="5"/>
    </row>
    <row r="42" spans="1:17" x14ac:dyDescent="0.25">
      <c r="A42" s="4" t="s">
        <v>4020</v>
      </c>
      <c r="B42" s="5"/>
      <c r="C42" s="5"/>
      <c r="D42" s="5"/>
      <c r="E42" s="5"/>
      <c r="F42" s="5"/>
      <c r="G42" s="5"/>
      <c r="H42" s="5"/>
      <c r="I42" s="5"/>
      <c r="J42" s="5"/>
      <c r="K42" s="5"/>
      <c r="L42" s="5"/>
      <c r="M42" s="5">
        <v>26412.33</v>
      </c>
      <c r="N42" s="5"/>
      <c r="O42" s="5"/>
      <c r="P42" s="5"/>
      <c r="Q42" s="5"/>
    </row>
    <row r="43" spans="1:17" x14ac:dyDescent="0.25">
      <c r="A43" s="4" t="s">
        <v>4007</v>
      </c>
      <c r="B43" s="5"/>
      <c r="C43" s="5"/>
      <c r="D43" s="5"/>
      <c r="E43" s="5"/>
      <c r="F43" s="5"/>
      <c r="G43" s="5"/>
      <c r="H43" s="5"/>
      <c r="I43" s="5"/>
      <c r="J43" s="5"/>
      <c r="K43" s="5"/>
      <c r="L43" s="5"/>
      <c r="M43" s="5">
        <v>32617.35</v>
      </c>
      <c r="N43" s="5"/>
      <c r="O43" s="5"/>
      <c r="P43" s="5"/>
      <c r="Q43" s="5"/>
    </row>
    <row r="44" spans="1:17" x14ac:dyDescent="0.25">
      <c r="A44" s="4" t="s">
        <v>4039</v>
      </c>
      <c r="B44" s="5"/>
      <c r="C44" s="5"/>
      <c r="D44" s="5"/>
      <c r="E44" s="5"/>
      <c r="F44" s="5"/>
      <c r="G44" s="5"/>
      <c r="H44" s="5"/>
      <c r="I44" s="5"/>
      <c r="J44" s="5"/>
      <c r="K44" s="5"/>
      <c r="L44" s="5"/>
      <c r="M44" s="5"/>
      <c r="N44" s="5">
        <v>12586.01</v>
      </c>
      <c r="O44" s="5"/>
      <c r="P44" s="5"/>
      <c r="Q44" s="5"/>
    </row>
    <row r="45" spans="1:17" x14ac:dyDescent="0.25">
      <c r="A45" s="4" t="s">
        <v>4046</v>
      </c>
      <c r="B45" s="5"/>
      <c r="C45" s="5"/>
      <c r="D45" s="5"/>
      <c r="E45" s="5"/>
      <c r="F45" s="5"/>
      <c r="G45" s="5"/>
      <c r="H45" s="5"/>
      <c r="I45" s="5"/>
      <c r="J45" s="5"/>
      <c r="K45" s="5"/>
      <c r="L45" s="5"/>
      <c r="M45" s="5"/>
      <c r="N45" s="5">
        <v>9814.93</v>
      </c>
      <c r="O45" s="5"/>
      <c r="P45" s="5"/>
      <c r="Q45" s="5"/>
    </row>
    <row r="46" spans="1:17" x14ac:dyDescent="0.25">
      <c r="A46" s="4" t="s">
        <v>4035</v>
      </c>
      <c r="B46" s="5"/>
      <c r="C46" s="5"/>
      <c r="D46" s="5"/>
      <c r="E46" s="5"/>
      <c r="F46" s="5"/>
      <c r="G46" s="5"/>
      <c r="H46" s="5"/>
      <c r="I46" s="5"/>
      <c r="J46" s="5"/>
      <c r="K46" s="5"/>
      <c r="L46" s="5"/>
      <c r="M46" s="5"/>
      <c r="N46" s="5">
        <v>28994.400000000001</v>
      </c>
      <c r="O46" s="5"/>
      <c r="P46" s="5"/>
      <c r="Q46" s="5"/>
    </row>
    <row r="47" spans="1:17" x14ac:dyDescent="0.25">
      <c r="A47" s="4" t="s">
        <v>4047</v>
      </c>
      <c r="B47" s="5"/>
      <c r="C47" s="5"/>
      <c r="D47" s="5"/>
      <c r="E47" s="5"/>
      <c r="F47" s="5"/>
      <c r="G47" s="5"/>
      <c r="H47" s="5"/>
      <c r="I47" s="5"/>
      <c r="J47" s="5"/>
      <c r="K47" s="5"/>
      <c r="L47" s="5"/>
      <c r="M47" s="5"/>
      <c r="N47" s="5"/>
      <c r="O47" s="5">
        <v>13196.93</v>
      </c>
      <c r="P47" s="5"/>
      <c r="Q47" s="5"/>
    </row>
    <row r="48" spans="1:17" x14ac:dyDescent="0.25">
      <c r="A48" s="4" t="s">
        <v>4041</v>
      </c>
      <c r="B48" s="5"/>
      <c r="C48" s="5"/>
      <c r="D48" s="5"/>
      <c r="E48" s="5"/>
      <c r="F48" s="5"/>
      <c r="G48" s="5"/>
      <c r="H48" s="5"/>
      <c r="I48" s="5"/>
      <c r="J48" s="5"/>
      <c r="K48" s="5"/>
      <c r="L48" s="5"/>
      <c r="M48" s="5"/>
      <c r="N48" s="5"/>
      <c r="O48" s="5">
        <v>15901.63</v>
      </c>
      <c r="P48" s="5"/>
      <c r="Q48" s="5"/>
    </row>
    <row r="49" spans="1:17" x14ac:dyDescent="0.25">
      <c r="A49" s="4" t="s">
        <v>4018</v>
      </c>
      <c r="B49" s="5"/>
      <c r="C49" s="5"/>
      <c r="D49" s="5"/>
      <c r="E49" s="5"/>
      <c r="F49" s="5"/>
      <c r="G49" s="5"/>
      <c r="H49" s="5"/>
      <c r="I49" s="5"/>
      <c r="J49" s="5"/>
      <c r="K49" s="5"/>
      <c r="L49" s="5"/>
      <c r="M49" s="5"/>
      <c r="N49" s="5"/>
      <c r="O49" s="5">
        <v>15203.08</v>
      </c>
      <c r="P49" s="5"/>
      <c r="Q49" s="5"/>
    </row>
    <row r="50" spans="1:17" x14ac:dyDescent="0.25">
      <c r="A50" s="4" t="s">
        <v>4034</v>
      </c>
      <c r="B50" s="5"/>
      <c r="C50" s="5"/>
      <c r="D50" s="5"/>
      <c r="E50" s="5"/>
      <c r="F50" s="5"/>
      <c r="G50" s="5"/>
      <c r="H50" s="5"/>
      <c r="I50" s="5"/>
      <c r="J50" s="5"/>
      <c r="K50" s="5"/>
      <c r="L50" s="5"/>
      <c r="M50" s="5"/>
      <c r="N50" s="5"/>
      <c r="O50" s="5"/>
      <c r="P50" s="5">
        <v>21390.78</v>
      </c>
      <c r="Q50" s="5"/>
    </row>
    <row r="51" spans="1:17" x14ac:dyDescent="0.25">
      <c r="A51" s="4" t="s">
        <v>4050</v>
      </c>
      <c r="B51" s="5"/>
      <c r="C51" s="5"/>
      <c r="D51" s="5"/>
      <c r="E51" s="5"/>
      <c r="F51" s="5"/>
      <c r="G51" s="5"/>
      <c r="H51" s="5"/>
      <c r="I51" s="5"/>
      <c r="J51" s="5"/>
      <c r="K51" s="5"/>
      <c r="L51" s="5"/>
      <c r="M51" s="5"/>
      <c r="N51" s="5"/>
      <c r="O51" s="5"/>
      <c r="P51" s="5">
        <v>24196.76</v>
      </c>
      <c r="Q51" s="5"/>
    </row>
    <row r="52" spans="1:17" x14ac:dyDescent="0.25">
      <c r="A52" s="4" t="s">
        <v>4022</v>
      </c>
      <c r="B52" s="5"/>
      <c r="C52" s="5"/>
      <c r="D52" s="5"/>
      <c r="E52" s="5"/>
      <c r="F52" s="5"/>
      <c r="G52" s="5"/>
      <c r="H52" s="5"/>
      <c r="I52" s="5"/>
      <c r="J52" s="5"/>
      <c r="K52" s="5"/>
      <c r="L52" s="5"/>
      <c r="M52" s="5"/>
      <c r="N52" s="5"/>
      <c r="O52" s="5"/>
      <c r="P52" s="5">
        <v>29198.1</v>
      </c>
      <c r="Q52" s="5"/>
    </row>
    <row r="53" spans="1:17" x14ac:dyDescent="0.25">
      <c r="A53" s="4" t="s">
        <v>4040</v>
      </c>
      <c r="B53" s="5"/>
      <c r="C53" s="5"/>
      <c r="D53" s="5"/>
      <c r="E53" s="5"/>
      <c r="F53" s="5"/>
      <c r="G53" s="5"/>
      <c r="H53" s="5"/>
      <c r="I53" s="5"/>
      <c r="J53" s="5"/>
      <c r="K53" s="5"/>
      <c r="L53" s="5"/>
      <c r="M53" s="5"/>
      <c r="N53" s="5"/>
      <c r="O53" s="5"/>
      <c r="P53" s="5"/>
      <c r="Q53" s="5">
        <v>21556</v>
      </c>
    </row>
    <row r="54" spans="1:17" x14ac:dyDescent="0.25">
      <c r="A54" s="4" t="s">
        <v>4017</v>
      </c>
      <c r="B54" s="5"/>
      <c r="C54" s="5"/>
      <c r="D54" s="5"/>
      <c r="E54" s="5"/>
      <c r="F54" s="5"/>
      <c r="G54" s="5"/>
      <c r="H54" s="5"/>
      <c r="I54" s="5"/>
      <c r="J54" s="5"/>
      <c r="K54" s="5"/>
      <c r="L54" s="5"/>
      <c r="M54" s="5"/>
      <c r="N54" s="5"/>
      <c r="O54" s="5"/>
      <c r="P54" s="5"/>
      <c r="Q54" s="5">
        <v>28915.96</v>
      </c>
    </row>
    <row r="55" spans="1:17" x14ac:dyDescent="0.25">
      <c r="A55" s="4" t="s">
        <v>4028</v>
      </c>
      <c r="B55" s="5"/>
      <c r="C55" s="5"/>
      <c r="D55" s="5"/>
      <c r="E55" s="5"/>
      <c r="F55" s="5"/>
      <c r="G55" s="5"/>
      <c r="H55" s="5"/>
      <c r="I55" s="5"/>
      <c r="J55" s="5"/>
      <c r="K55" s="5"/>
      <c r="L55" s="5"/>
      <c r="M55" s="5"/>
      <c r="N55" s="5"/>
      <c r="O55" s="5"/>
      <c r="P55" s="5"/>
      <c r="Q55" s="5">
        <v>29677.95</v>
      </c>
    </row>
    <row r="56" spans="1:17" x14ac:dyDescent="0.25">
      <c r="A56" s="4" t="s">
        <v>4054</v>
      </c>
      <c r="B56" s="5">
        <v>15005.6</v>
      </c>
      <c r="C56" s="5">
        <v>25543.34</v>
      </c>
      <c r="D56" s="5">
        <v>49957.34</v>
      </c>
      <c r="E56" s="5">
        <v>57376.79</v>
      </c>
      <c r="F56" s="5">
        <v>23493.06</v>
      </c>
      <c r="G56" s="5">
        <v>26187.66</v>
      </c>
      <c r="H56" s="5">
        <v>33537.1</v>
      </c>
      <c r="I56" s="5">
        <v>56748.42</v>
      </c>
      <c r="J56" s="5">
        <v>24317</v>
      </c>
      <c r="K56" s="5">
        <v>39774.379999999997</v>
      </c>
      <c r="L56" s="5">
        <v>50719.65</v>
      </c>
      <c r="M56" s="5">
        <v>72165.06</v>
      </c>
      <c r="N56" s="5">
        <v>51395.34</v>
      </c>
      <c r="O56" s="5">
        <v>44301.64</v>
      </c>
      <c r="P56" s="5">
        <v>74785.64</v>
      </c>
      <c r="Q56" s="5">
        <v>80149.91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D8FBD-D012-40AD-941B-C7E357E6C880}">
  <dimension ref="A3:F1498"/>
  <sheetViews>
    <sheetView workbookViewId="0">
      <selection activeCell="E22" sqref="E22:F31"/>
    </sheetView>
  </sheetViews>
  <sheetFormatPr defaultRowHeight="15" x14ac:dyDescent="0.25"/>
  <cols>
    <col min="1" max="1" width="99.140625" bestFit="1" customWidth="1"/>
    <col min="2" max="2" width="12.140625" bestFit="1" customWidth="1"/>
    <col min="5" max="5" width="71.42578125" customWidth="1"/>
    <col min="6" max="6" width="14.5703125" customWidth="1"/>
  </cols>
  <sheetData>
    <row r="3" spans="1:6" x14ac:dyDescent="0.25">
      <c r="A3" s="3" t="s">
        <v>4053</v>
      </c>
      <c r="B3" t="s">
        <v>4055</v>
      </c>
    </row>
    <row r="4" spans="1:6" x14ac:dyDescent="0.25">
      <c r="A4" s="4" t="s">
        <v>3911</v>
      </c>
      <c r="B4" s="5">
        <v>13999.96</v>
      </c>
    </row>
    <row r="5" spans="1:6" x14ac:dyDescent="0.25">
      <c r="A5" s="4" t="s">
        <v>3159</v>
      </c>
      <c r="B5" s="5">
        <v>13100.24</v>
      </c>
    </row>
    <row r="6" spans="1:6" x14ac:dyDescent="0.25">
      <c r="A6" s="4" t="s">
        <v>2664</v>
      </c>
      <c r="B6" s="5">
        <v>10019.61</v>
      </c>
      <c r="E6" t="s">
        <v>4066</v>
      </c>
    </row>
    <row r="7" spans="1:6" x14ac:dyDescent="0.25">
      <c r="A7" s="4" t="s">
        <v>3095</v>
      </c>
      <c r="B7" s="5">
        <v>8134.33</v>
      </c>
    </row>
    <row r="8" spans="1:6" x14ac:dyDescent="0.25">
      <c r="A8" s="4" t="s">
        <v>2840</v>
      </c>
      <c r="B8" s="5">
        <v>8030.01</v>
      </c>
      <c r="E8" s="10" t="s">
        <v>4053</v>
      </c>
      <c r="F8" s="10" t="s">
        <v>4055</v>
      </c>
    </row>
    <row r="9" spans="1:6" x14ac:dyDescent="0.25">
      <c r="A9" s="4" t="s">
        <v>3906</v>
      </c>
      <c r="B9" s="5">
        <v>7834.4</v>
      </c>
      <c r="E9" s="9" t="s">
        <v>3911</v>
      </c>
      <c r="F9" s="5">
        <v>13999.96</v>
      </c>
    </row>
    <row r="10" spans="1:6" x14ac:dyDescent="0.25">
      <c r="A10" s="4" t="s">
        <v>2852</v>
      </c>
      <c r="B10" s="5">
        <v>7710.66</v>
      </c>
      <c r="E10" s="9" t="s">
        <v>3159</v>
      </c>
      <c r="F10" s="5">
        <v>13100.24</v>
      </c>
    </row>
    <row r="11" spans="1:6" x14ac:dyDescent="0.25">
      <c r="A11" s="4" t="s">
        <v>2583</v>
      </c>
      <c r="B11" s="5">
        <v>7467.21</v>
      </c>
      <c r="E11" s="9" t="s">
        <v>2664</v>
      </c>
      <c r="F11" s="5">
        <v>10019.61</v>
      </c>
    </row>
    <row r="12" spans="1:6" x14ac:dyDescent="0.25">
      <c r="A12" s="4" t="s">
        <v>3112</v>
      </c>
      <c r="B12" s="5">
        <v>6719.9</v>
      </c>
      <c r="E12" s="9" t="s">
        <v>3095</v>
      </c>
      <c r="F12" s="5">
        <v>8134.33</v>
      </c>
    </row>
    <row r="13" spans="1:6" x14ac:dyDescent="0.25">
      <c r="A13" s="4" t="s">
        <v>2606</v>
      </c>
      <c r="B13" s="5">
        <v>6239.8899999999994</v>
      </c>
      <c r="E13" s="9" t="s">
        <v>2840</v>
      </c>
      <c r="F13" s="5">
        <v>8030.01</v>
      </c>
    </row>
    <row r="14" spans="1:6" x14ac:dyDescent="0.25">
      <c r="A14" s="4" t="s">
        <v>3026</v>
      </c>
      <c r="B14" s="5">
        <v>5744.96</v>
      </c>
      <c r="E14" s="9" t="s">
        <v>3906</v>
      </c>
      <c r="F14" s="5">
        <v>7834.4</v>
      </c>
    </row>
    <row r="15" spans="1:6" x14ac:dyDescent="0.25">
      <c r="A15" s="4" t="s">
        <v>3708</v>
      </c>
      <c r="B15" s="5">
        <v>5521.88</v>
      </c>
      <c r="E15" s="9" t="s">
        <v>2852</v>
      </c>
      <c r="F15" s="5">
        <v>7710.66</v>
      </c>
    </row>
    <row r="16" spans="1:6" x14ac:dyDescent="0.25">
      <c r="A16" s="4" t="s">
        <v>3240</v>
      </c>
      <c r="B16" s="5">
        <v>5375.87</v>
      </c>
      <c r="E16" s="9" t="s">
        <v>2583</v>
      </c>
      <c r="F16" s="5">
        <v>7467.21</v>
      </c>
    </row>
    <row r="17" spans="1:6" x14ac:dyDescent="0.25">
      <c r="A17" s="4" t="s">
        <v>3711</v>
      </c>
      <c r="B17" s="5">
        <v>5198.6399999999994</v>
      </c>
      <c r="E17" s="9" t="s">
        <v>3112</v>
      </c>
      <c r="F17" s="5">
        <v>6719.9</v>
      </c>
    </row>
    <row r="18" spans="1:6" ht="15.75" x14ac:dyDescent="0.25">
      <c r="A18" s="4" t="s">
        <v>3060</v>
      </c>
      <c r="B18" s="5">
        <v>5144.2999999999993</v>
      </c>
      <c r="E18" s="8" t="s">
        <v>4065</v>
      </c>
      <c r="F18" s="7">
        <f>SUM(F9:F17)</f>
        <v>83016.320000000007</v>
      </c>
    </row>
    <row r="19" spans="1:6" x14ac:dyDescent="0.25">
      <c r="A19" s="4" t="s">
        <v>2682</v>
      </c>
      <c r="B19" s="5">
        <v>5008.7999999999993</v>
      </c>
    </row>
    <row r="20" spans="1:6" x14ac:dyDescent="0.25">
      <c r="A20" s="4" t="s">
        <v>3089</v>
      </c>
      <c r="B20" s="5">
        <v>4868.8</v>
      </c>
      <c r="E20" t="s">
        <v>4067</v>
      </c>
    </row>
    <row r="21" spans="1:6" x14ac:dyDescent="0.25">
      <c r="A21" s="4" t="s">
        <v>3440</v>
      </c>
      <c r="B21" s="5">
        <v>4799.9799999999996</v>
      </c>
      <c r="E21" s="10" t="s">
        <v>4053</v>
      </c>
      <c r="F21" s="10" t="s">
        <v>4055</v>
      </c>
    </row>
    <row r="22" spans="1:6" x14ac:dyDescent="0.25">
      <c r="A22" s="4" t="s">
        <v>3049</v>
      </c>
      <c r="B22" s="5">
        <v>4798.1099999999997</v>
      </c>
      <c r="E22" s="4" t="s">
        <v>3932</v>
      </c>
      <c r="F22" s="5">
        <v>4.71</v>
      </c>
    </row>
    <row r="23" spans="1:6" x14ac:dyDescent="0.25">
      <c r="A23" s="4" t="s">
        <v>2642</v>
      </c>
      <c r="B23" s="5">
        <v>4666.3099999999995</v>
      </c>
      <c r="E23" s="4" t="s">
        <v>3872</v>
      </c>
      <c r="F23" s="5">
        <v>4.54</v>
      </c>
    </row>
    <row r="24" spans="1:6" x14ac:dyDescent="0.25">
      <c r="A24" s="4" t="s">
        <v>3882</v>
      </c>
      <c r="B24" s="5">
        <v>4535.9799999999996</v>
      </c>
      <c r="E24" s="4" t="s">
        <v>3787</v>
      </c>
      <c r="F24" s="5">
        <v>4.18</v>
      </c>
    </row>
    <row r="25" spans="1:6" x14ac:dyDescent="0.25">
      <c r="A25" s="4" t="s">
        <v>3619</v>
      </c>
      <c r="B25" s="5">
        <v>4289.87</v>
      </c>
      <c r="E25" s="4" t="s">
        <v>3171</v>
      </c>
      <c r="F25" s="5">
        <v>4.17</v>
      </c>
    </row>
    <row r="26" spans="1:6" x14ac:dyDescent="0.25">
      <c r="A26" s="4" t="s">
        <v>3210</v>
      </c>
      <c r="B26" s="5">
        <v>4211.76</v>
      </c>
      <c r="E26" s="4" t="s">
        <v>3284</v>
      </c>
      <c r="F26" s="5">
        <v>3.75</v>
      </c>
    </row>
    <row r="27" spans="1:6" x14ac:dyDescent="0.25">
      <c r="A27" s="4" t="s">
        <v>3352</v>
      </c>
      <c r="B27" s="5">
        <v>4084.6899999999996</v>
      </c>
      <c r="E27" s="4" t="s">
        <v>2859</v>
      </c>
      <c r="F27" s="5">
        <v>3.08</v>
      </c>
    </row>
    <row r="28" spans="1:6" x14ac:dyDescent="0.25">
      <c r="A28" s="4" t="s">
        <v>2679</v>
      </c>
      <c r="B28" s="5">
        <v>3925.49</v>
      </c>
      <c r="E28" s="4" t="s">
        <v>3578</v>
      </c>
      <c r="F28" s="5">
        <v>3.02</v>
      </c>
    </row>
    <row r="29" spans="1:6" x14ac:dyDescent="0.25">
      <c r="A29" s="4" t="s">
        <v>3189</v>
      </c>
      <c r="B29" s="5">
        <v>3839.96</v>
      </c>
      <c r="E29" s="4" t="s">
        <v>3509</v>
      </c>
      <c r="F29" s="5">
        <v>2.88</v>
      </c>
    </row>
    <row r="30" spans="1:6" x14ac:dyDescent="0.25">
      <c r="A30" s="4" t="s">
        <v>3069</v>
      </c>
      <c r="B30" s="5">
        <v>3832.49</v>
      </c>
      <c r="E30" s="4" t="s">
        <v>2904</v>
      </c>
      <c r="F30" s="5">
        <v>2.0299999999999998</v>
      </c>
    </row>
    <row r="31" spans="1:6" x14ac:dyDescent="0.25">
      <c r="A31" s="4" t="s">
        <v>2955</v>
      </c>
      <c r="B31" s="5">
        <v>3797.5499999999997</v>
      </c>
      <c r="E31" s="4" t="s">
        <v>3641</v>
      </c>
      <c r="F31" s="5">
        <v>1.81</v>
      </c>
    </row>
    <row r="32" spans="1:6" ht="15.75" x14ac:dyDescent="0.25">
      <c r="A32" s="4" t="s">
        <v>3723</v>
      </c>
      <c r="B32" s="5">
        <v>3724.71</v>
      </c>
      <c r="E32" s="7" t="str">
        <f>E18</f>
        <v>GRAND TOTAL</v>
      </c>
      <c r="F32" s="6">
        <f>SUM(F22:F31)</f>
        <v>34.17</v>
      </c>
    </row>
    <row r="33" spans="1:2" x14ac:dyDescent="0.25">
      <c r="A33" s="4" t="s">
        <v>3516</v>
      </c>
      <c r="B33" s="5">
        <v>3497.13</v>
      </c>
    </row>
    <row r="34" spans="1:2" x14ac:dyDescent="0.25">
      <c r="A34" s="4" t="s">
        <v>2750</v>
      </c>
      <c r="B34" s="5">
        <v>3471.95</v>
      </c>
    </row>
    <row r="35" spans="1:2" x14ac:dyDescent="0.25">
      <c r="A35" s="4" t="s">
        <v>2609</v>
      </c>
      <c r="B35" s="5">
        <v>3462.66</v>
      </c>
    </row>
    <row r="36" spans="1:2" x14ac:dyDescent="0.25">
      <c r="A36" s="4" t="s">
        <v>2777</v>
      </c>
      <c r="B36" s="5">
        <v>3423.61</v>
      </c>
    </row>
    <row r="37" spans="1:2" x14ac:dyDescent="0.25">
      <c r="A37" s="4" t="s">
        <v>2878</v>
      </c>
      <c r="B37" s="5">
        <v>3371.76</v>
      </c>
    </row>
    <row r="38" spans="1:2" x14ac:dyDescent="0.25">
      <c r="A38" s="4" t="s">
        <v>3303</v>
      </c>
      <c r="B38" s="5">
        <v>3359.95</v>
      </c>
    </row>
    <row r="39" spans="1:2" x14ac:dyDescent="0.25">
      <c r="A39" s="4" t="s">
        <v>3475</v>
      </c>
      <c r="B39" s="5">
        <v>3346.3700000000003</v>
      </c>
    </row>
    <row r="40" spans="1:2" x14ac:dyDescent="0.25">
      <c r="A40" s="4" t="s">
        <v>3623</v>
      </c>
      <c r="B40" s="5">
        <v>3281.4</v>
      </c>
    </row>
    <row r="41" spans="1:2" x14ac:dyDescent="0.25">
      <c r="A41" s="4" t="s">
        <v>3792</v>
      </c>
      <c r="B41" s="5">
        <v>3266.38</v>
      </c>
    </row>
    <row r="42" spans="1:2" x14ac:dyDescent="0.25">
      <c r="A42" s="4" t="s">
        <v>2960</v>
      </c>
      <c r="B42" s="5">
        <v>3149.93</v>
      </c>
    </row>
    <row r="43" spans="1:2" x14ac:dyDescent="0.25">
      <c r="A43" s="4" t="s">
        <v>2517</v>
      </c>
      <c r="B43" s="5">
        <v>3033.22</v>
      </c>
    </row>
    <row r="44" spans="1:2" x14ac:dyDescent="0.25">
      <c r="A44" s="4" t="s">
        <v>3091</v>
      </c>
      <c r="B44" s="5">
        <v>3031.06</v>
      </c>
    </row>
    <row r="45" spans="1:2" x14ac:dyDescent="0.25">
      <c r="A45" s="4" t="s">
        <v>3319</v>
      </c>
      <c r="B45" s="5">
        <v>3000.7200000000003</v>
      </c>
    </row>
    <row r="46" spans="1:2" x14ac:dyDescent="0.25">
      <c r="A46" s="4" t="s">
        <v>2669</v>
      </c>
      <c r="B46" s="5">
        <v>2999.95</v>
      </c>
    </row>
    <row r="47" spans="1:2" x14ac:dyDescent="0.25">
      <c r="A47" s="4" t="s">
        <v>2798</v>
      </c>
      <c r="B47" s="5">
        <v>2913.07</v>
      </c>
    </row>
    <row r="48" spans="1:2" x14ac:dyDescent="0.25">
      <c r="A48" s="4" t="s">
        <v>3801</v>
      </c>
      <c r="B48" s="5">
        <v>2887.06</v>
      </c>
    </row>
    <row r="49" spans="1:2" x14ac:dyDescent="0.25">
      <c r="A49" s="4" t="s">
        <v>2524</v>
      </c>
      <c r="B49" s="5">
        <v>2855.32</v>
      </c>
    </row>
    <row r="50" spans="1:2" x14ac:dyDescent="0.25">
      <c r="A50" s="4" t="s">
        <v>3118</v>
      </c>
      <c r="B50" s="5">
        <v>2807.92</v>
      </c>
    </row>
    <row r="51" spans="1:2" x14ac:dyDescent="0.25">
      <c r="A51" s="4" t="s">
        <v>3271</v>
      </c>
      <c r="B51" s="5">
        <v>2792</v>
      </c>
    </row>
    <row r="52" spans="1:2" x14ac:dyDescent="0.25">
      <c r="A52" s="4" t="s">
        <v>2851</v>
      </c>
      <c r="B52" s="5">
        <v>2772</v>
      </c>
    </row>
    <row r="53" spans="1:2" x14ac:dyDescent="0.25">
      <c r="A53" s="4" t="s">
        <v>3628</v>
      </c>
      <c r="B53" s="5">
        <v>2771.76</v>
      </c>
    </row>
    <row r="54" spans="1:2" x14ac:dyDescent="0.25">
      <c r="A54" s="4" t="s">
        <v>3133</v>
      </c>
      <c r="B54" s="5">
        <v>2759.9</v>
      </c>
    </row>
    <row r="55" spans="1:2" x14ac:dyDescent="0.25">
      <c r="A55" s="4" t="s">
        <v>2739</v>
      </c>
      <c r="B55" s="5">
        <v>2720.04</v>
      </c>
    </row>
    <row r="56" spans="1:2" x14ac:dyDescent="0.25">
      <c r="A56" s="4" t="s">
        <v>3010</v>
      </c>
      <c r="B56" s="5">
        <v>2683.9</v>
      </c>
    </row>
    <row r="57" spans="1:2" x14ac:dyDescent="0.25">
      <c r="A57" s="4" t="s">
        <v>3813</v>
      </c>
      <c r="B57" s="5">
        <v>2620.63</v>
      </c>
    </row>
    <row r="58" spans="1:2" x14ac:dyDescent="0.25">
      <c r="A58" s="4" t="s">
        <v>3199</v>
      </c>
      <c r="B58" s="5">
        <v>2605.77</v>
      </c>
    </row>
    <row r="59" spans="1:2" x14ac:dyDescent="0.25">
      <c r="A59" s="4" t="s">
        <v>3164</v>
      </c>
      <c r="B59" s="5">
        <v>2602.69</v>
      </c>
    </row>
    <row r="60" spans="1:2" x14ac:dyDescent="0.25">
      <c r="A60" s="4" t="s">
        <v>2792</v>
      </c>
      <c r="B60" s="5">
        <v>2584.7999999999997</v>
      </c>
    </row>
    <row r="61" spans="1:2" x14ac:dyDescent="0.25">
      <c r="A61" s="4" t="s">
        <v>2993</v>
      </c>
      <c r="B61" s="5">
        <v>2575.94</v>
      </c>
    </row>
    <row r="62" spans="1:2" x14ac:dyDescent="0.25">
      <c r="A62" s="4" t="s">
        <v>3252</v>
      </c>
      <c r="B62" s="5">
        <v>2549.9899999999998</v>
      </c>
    </row>
    <row r="63" spans="1:2" x14ac:dyDescent="0.25">
      <c r="A63" s="4" t="s">
        <v>3895</v>
      </c>
      <c r="B63" s="5">
        <v>2518.29</v>
      </c>
    </row>
    <row r="64" spans="1:2" x14ac:dyDescent="0.25">
      <c r="A64" s="4" t="s">
        <v>3517</v>
      </c>
      <c r="B64" s="5">
        <v>2435.58</v>
      </c>
    </row>
    <row r="65" spans="1:2" x14ac:dyDescent="0.25">
      <c r="A65" s="4" t="s">
        <v>3372</v>
      </c>
      <c r="B65" s="5">
        <v>2423.6400000000003</v>
      </c>
    </row>
    <row r="66" spans="1:2" x14ac:dyDescent="0.25">
      <c r="A66" s="4" t="s">
        <v>3275</v>
      </c>
      <c r="B66" s="5">
        <v>2407.84</v>
      </c>
    </row>
    <row r="67" spans="1:2" x14ac:dyDescent="0.25">
      <c r="A67" s="4" t="s">
        <v>2623</v>
      </c>
      <c r="B67" s="5">
        <v>2399.96</v>
      </c>
    </row>
    <row r="68" spans="1:2" x14ac:dyDescent="0.25">
      <c r="A68" s="4" t="s">
        <v>2754</v>
      </c>
      <c r="B68" s="5">
        <v>2399.88</v>
      </c>
    </row>
    <row r="69" spans="1:2" x14ac:dyDescent="0.25">
      <c r="A69" s="4" t="s">
        <v>3621</v>
      </c>
      <c r="B69" s="5">
        <v>2396.6699999999996</v>
      </c>
    </row>
    <row r="70" spans="1:2" x14ac:dyDescent="0.25">
      <c r="A70" s="4" t="s">
        <v>3141</v>
      </c>
      <c r="B70" s="5">
        <v>2396.4</v>
      </c>
    </row>
    <row r="71" spans="1:2" x14ac:dyDescent="0.25">
      <c r="A71" s="4" t="s">
        <v>3346</v>
      </c>
      <c r="B71" s="5">
        <v>2395.1999999999998</v>
      </c>
    </row>
    <row r="72" spans="1:2" x14ac:dyDescent="0.25">
      <c r="A72" s="4" t="s">
        <v>3012</v>
      </c>
      <c r="B72" s="5">
        <v>2392.4</v>
      </c>
    </row>
    <row r="73" spans="1:2" x14ac:dyDescent="0.25">
      <c r="A73" s="4" t="s">
        <v>3826</v>
      </c>
      <c r="B73" s="5">
        <v>2360.23</v>
      </c>
    </row>
    <row r="74" spans="1:2" x14ac:dyDescent="0.25">
      <c r="A74" s="4" t="s">
        <v>2646</v>
      </c>
      <c r="B74" s="5">
        <v>2340.9899999999998</v>
      </c>
    </row>
    <row r="75" spans="1:2" x14ac:dyDescent="0.25">
      <c r="A75" s="4" t="s">
        <v>2591</v>
      </c>
      <c r="B75" s="5">
        <v>2337.39</v>
      </c>
    </row>
    <row r="76" spans="1:2" x14ac:dyDescent="0.25">
      <c r="A76" s="4" t="s">
        <v>3259</v>
      </c>
      <c r="B76" s="5">
        <v>2311.0500000000002</v>
      </c>
    </row>
    <row r="77" spans="1:2" x14ac:dyDescent="0.25">
      <c r="A77" s="4" t="s">
        <v>2566</v>
      </c>
      <c r="B77" s="5">
        <v>2287.85</v>
      </c>
    </row>
    <row r="78" spans="1:2" x14ac:dyDescent="0.25">
      <c r="A78" s="4" t="s">
        <v>2880</v>
      </c>
      <c r="B78" s="5">
        <v>2261.9</v>
      </c>
    </row>
    <row r="79" spans="1:2" x14ac:dyDescent="0.25">
      <c r="A79" s="4" t="s">
        <v>2855</v>
      </c>
      <c r="B79" s="5">
        <v>2257.19</v>
      </c>
    </row>
    <row r="80" spans="1:2" x14ac:dyDescent="0.25">
      <c r="A80" s="4" t="s">
        <v>3548</v>
      </c>
      <c r="B80" s="5">
        <v>2235.84</v>
      </c>
    </row>
    <row r="81" spans="1:2" x14ac:dyDescent="0.25">
      <c r="A81" s="4" t="s">
        <v>2737</v>
      </c>
      <c r="B81" s="5">
        <v>2199.96</v>
      </c>
    </row>
    <row r="82" spans="1:2" x14ac:dyDescent="0.25">
      <c r="A82" s="4" t="s">
        <v>2514</v>
      </c>
      <c r="B82" s="5">
        <v>2116.6799999999998</v>
      </c>
    </row>
    <row r="83" spans="1:2" x14ac:dyDescent="0.25">
      <c r="A83" s="4" t="s">
        <v>2839</v>
      </c>
      <c r="B83" s="5">
        <v>2112.66</v>
      </c>
    </row>
    <row r="84" spans="1:2" x14ac:dyDescent="0.25">
      <c r="A84" s="4" t="s">
        <v>2736</v>
      </c>
      <c r="B84" s="5">
        <v>2102.02</v>
      </c>
    </row>
    <row r="85" spans="1:2" x14ac:dyDescent="0.25">
      <c r="A85" s="4" t="s">
        <v>2600</v>
      </c>
      <c r="B85" s="5">
        <v>2100.46</v>
      </c>
    </row>
    <row r="86" spans="1:2" x14ac:dyDescent="0.25">
      <c r="A86" s="4" t="s">
        <v>2660</v>
      </c>
      <c r="B86" s="5">
        <v>2053.33</v>
      </c>
    </row>
    <row r="87" spans="1:2" x14ac:dyDescent="0.25">
      <c r="A87" s="4" t="s">
        <v>3977</v>
      </c>
      <c r="B87" s="5">
        <v>2022.27</v>
      </c>
    </row>
    <row r="88" spans="1:2" x14ac:dyDescent="0.25">
      <c r="A88" s="4" t="s">
        <v>3461</v>
      </c>
      <c r="B88" s="5">
        <v>1987.5700000000002</v>
      </c>
    </row>
    <row r="89" spans="1:2" x14ac:dyDescent="0.25">
      <c r="A89" s="4" t="s">
        <v>2884</v>
      </c>
      <c r="B89" s="5">
        <v>1971.54</v>
      </c>
    </row>
    <row r="90" spans="1:2" x14ac:dyDescent="0.25">
      <c r="A90" s="4" t="s">
        <v>2655</v>
      </c>
      <c r="B90" s="5">
        <v>1953.8400000000001</v>
      </c>
    </row>
    <row r="91" spans="1:2" x14ac:dyDescent="0.25">
      <c r="A91" s="4" t="s">
        <v>2981</v>
      </c>
      <c r="B91" s="5">
        <v>1945.28</v>
      </c>
    </row>
    <row r="92" spans="1:2" x14ac:dyDescent="0.25">
      <c r="A92" s="4" t="s">
        <v>2931</v>
      </c>
      <c r="B92" s="5">
        <v>1937.83</v>
      </c>
    </row>
    <row r="93" spans="1:2" x14ac:dyDescent="0.25">
      <c r="A93" s="4" t="s">
        <v>3838</v>
      </c>
      <c r="B93" s="5">
        <v>1879.96</v>
      </c>
    </row>
    <row r="94" spans="1:2" x14ac:dyDescent="0.25">
      <c r="A94" s="4" t="s">
        <v>3162</v>
      </c>
      <c r="B94" s="5">
        <v>1879.96</v>
      </c>
    </row>
    <row r="95" spans="1:2" x14ac:dyDescent="0.25">
      <c r="A95" s="4" t="s">
        <v>2728</v>
      </c>
      <c r="B95" s="5">
        <v>1862.54</v>
      </c>
    </row>
    <row r="96" spans="1:2" x14ac:dyDescent="0.25">
      <c r="A96" s="4" t="s">
        <v>2802</v>
      </c>
      <c r="B96" s="5">
        <v>1855.8400000000001</v>
      </c>
    </row>
    <row r="97" spans="1:2" x14ac:dyDescent="0.25">
      <c r="A97" s="4" t="s">
        <v>2585</v>
      </c>
      <c r="B97" s="5">
        <v>1814.6000000000001</v>
      </c>
    </row>
    <row r="98" spans="1:2" x14ac:dyDescent="0.25">
      <c r="A98" s="4" t="s">
        <v>3354</v>
      </c>
      <c r="B98" s="5">
        <v>1813.17</v>
      </c>
    </row>
    <row r="99" spans="1:2" x14ac:dyDescent="0.25">
      <c r="A99" s="4" t="s">
        <v>2629</v>
      </c>
      <c r="B99" s="5">
        <v>1808.6499999999999</v>
      </c>
    </row>
    <row r="100" spans="1:2" x14ac:dyDescent="0.25">
      <c r="A100" s="4" t="s">
        <v>3315</v>
      </c>
      <c r="B100" s="5">
        <v>1803.84</v>
      </c>
    </row>
    <row r="101" spans="1:2" x14ac:dyDescent="0.25">
      <c r="A101" s="4" t="s">
        <v>2620</v>
      </c>
      <c r="B101" s="5">
        <v>1799.97</v>
      </c>
    </row>
    <row r="102" spans="1:2" x14ac:dyDescent="0.25">
      <c r="A102" s="4" t="s">
        <v>3071</v>
      </c>
      <c r="B102" s="5">
        <v>1791.84</v>
      </c>
    </row>
    <row r="103" spans="1:2" x14ac:dyDescent="0.25">
      <c r="A103" s="4" t="s">
        <v>3376</v>
      </c>
      <c r="B103" s="5">
        <v>1788.33</v>
      </c>
    </row>
    <row r="104" spans="1:2" x14ac:dyDescent="0.25">
      <c r="A104" s="4" t="s">
        <v>2708</v>
      </c>
      <c r="B104" s="5">
        <v>1764.53</v>
      </c>
    </row>
    <row r="105" spans="1:2" x14ac:dyDescent="0.25">
      <c r="A105" s="4" t="s">
        <v>3772</v>
      </c>
      <c r="B105" s="5">
        <v>1747.25</v>
      </c>
    </row>
    <row r="106" spans="1:2" x14ac:dyDescent="0.25">
      <c r="A106" s="4" t="s">
        <v>2860</v>
      </c>
      <c r="B106" s="5">
        <v>1740.25</v>
      </c>
    </row>
    <row r="107" spans="1:2" x14ac:dyDescent="0.25">
      <c r="A107" s="4" t="s">
        <v>2568</v>
      </c>
      <c r="B107" s="5">
        <v>1734.3500000000001</v>
      </c>
    </row>
    <row r="108" spans="1:2" x14ac:dyDescent="0.25">
      <c r="A108" s="4" t="s">
        <v>2675</v>
      </c>
      <c r="B108" s="5">
        <v>1716.48</v>
      </c>
    </row>
    <row r="109" spans="1:2" x14ac:dyDescent="0.25">
      <c r="A109" s="4" t="s">
        <v>2843</v>
      </c>
      <c r="B109" s="5">
        <v>1706.5100000000002</v>
      </c>
    </row>
    <row r="110" spans="1:2" x14ac:dyDescent="0.25">
      <c r="A110" s="4" t="s">
        <v>3224</v>
      </c>
      <c r="B110" s="5">
        <v>1705.6599999999999</v>
      </c>
    </row>
    <row r="111" spans="1:2" x14ac:dyDescent="0.25">
      <c r="A111" s="4" t="s">
        <v>3495</v>
      </c>
      <c r="B111" s="5">
        <v>1679.94</v>
      </c>
    </row>
    <row r="112" spans="1:2" x14ac:dyDescent="0.25">
      <c r="A112" s="4" t="s">
        <v>2957</v>
      </c>
      <c r="B112" s="5">
        <v>1672.7</v>
      </c>
    </row>
    <row r="113" spans="1:2" x14ac:dyDescent="0.25">
      <c r="A113" s="4" t="s">
        <v>2614</v>
      </c>
      <c r="B113" s="5">
        <v>1663.9</v>
      </c>
    </row>
    <row r="114" spans="1:2" x14ac:dyDescent="0.25">
      <c r="A114" s="4" t="s">
        <v>2721</v>
      </c>
      <c r="B114" s="5">
        <v>1662.4</v>
      </c>
    </row>
    <row r="115" spans="1:2" x14ac:dyDescent="0.25">
      <c r="A115" s="4" t="s">
        <v>2625</v>
      </c>
      <c r="B115" s="5">
        <v>1577.75</v>
      </c>
    </row>
    <row r="116" spans="1:2" x14ac:dyDescent="0.25">
      <c r="A116" s="4" t="s">
        <v>3431</v>
      </c>
      <c r="B116" s="5">
        <v>1575.14</v>
      </c>
    </row>
    <row r="117" spans="1:2" x14ac:dyDescent="0.25">
      <c r="A117" s="4" t="s">
        <v>2696</v>
      </c>
      <c r="B117" s="5">
        <v>1567.9299999999998</v>
      </c>
    </row>
    <row r="118" spans="1:2" x14ac:dyDescent="0.25">
      <c r="A118" s="4" t="s">
        <v>3540</v>
      </c>
      <c r="B118" s="5">
        <v>1561.4699999999998</v>
      </c>
    </row>
    <row r="119" spans="1:2" x14ac:dyDescent="0.25">
      <c r="A119" s="4" t="s">
        <v>3125</v>
      </c>
      <c r="B119" s="5">
        <v>1552.83</v>
      </c>
    </row>
    <row r="120" spans="1:2" x14ac:dyDescent="0.25">
      <c r="A120" s="4" t="s">
        <v>3343</v>
      </c>
      <c r="B120" s="5">
        <v>1539.3</v>
      </c>
    </row>
    <row r="121" spans="1:2" x14ac:dyDescent="0.25">
      <c r="A121" s="4" t="s">
        <v>3445</v>
      </c>
      <c r="B121" s="5">
        <v>1524.9499999999998</v>
      </c>
    </row>
    <row r="122" spans="1:2" x14ac:dyDescent="0.25">
      <c r="A122" s="4" t="s">
        <v>2920</v>
      </c>
      <c r="B122" s="5">
        <v>1507.47</v>
      </c>
    </row>
    <row r="123" spans="1:2" x14ac:dyDescent="0.25">
      <c r="A123" s="4" t="s">
        <v>2691</v>
      </c>
      <c r="B123" s="5">
        <v>1503.8400000000001</v>
      </c>
    </row>
    <row r="124" spans="1:2" x14ac:dyDescent="0.25">
      <c r="A124" s="4" t="s">
        <v>3155</v>
      </c>
      <c r="B124" s="5">
        <v>1501.83</v>
      </c>
    </row>
    <row r="125" spans="1:2" x14ac:dyDescent="0.25">
      <c r="A125" s="4" t="s">
        <v>3878</v>
      </c>
      <c r="B125" s="5">
        <v>1497.67</v>
      </c>
    </row>
    <row r="126" spans="1:2" x14ac:dyDescent="0.25">
      <c r="A126" s="4" t="s">
        <v>3744</v>
      </c>
      <c r="B126" s="5">
        <v>1495.82</v>
      </c>
    </row>
    <row r="127" spans="1:2" x14ac:dyDescent="0.25">
      <c r="A127" s="4" t="s">
        <v>3108</v>
      </c>
      <c r="B127" s="5">
        <v>1487.88</v>
      </c>
    </row>
    <row r="128" spans="1:2" x14ac:dyDescent="0.25">
      <c r="A128" s="4" t="s">
        <v>3005</v>
      </c>
      <c r="B128" s="5">
        <v>1475.88</v>
      </c>
    </row>
    <row r="129" spans="1:2" x14ac:dyDescent="0.25">
      <c r="A129" s="4" t="s">
        <v>3957</v>
      </c>
      <c r="B129" s="5">
        <v>1473.1</v>
      </c>
    </row>
    <row r="130" spans="1:2" x14ac:dyDescent="0.25">
      <c r="A130" s="4" t="s">
        <v>3283</v>
      </c>
      <c r="B130" s="5">
        <v>1459.76</v>
      </c>
    </row>
    <row r="131" spans="1:2" x14ac:dyDescent="0.25">
      <c r="A131" s="4" t="s">
        <v>2788</v>
      </c>
      <c r="B131" s="5">
        <v>1449.4099999999999</v>
      </c>
    </row>
    <row r="132" spans="1:2" x14ac:dyDescent="0.25">
      <c r="A132" s="4" t="s">
        <v>3212</v>
      </c>
      <c r="B132" s="5">
        <v>1442.74</v>
      </c>
    </row>
    <row r="133" spans="1:2" x14ac:dyDescent="0.25">
      <c r="A133" s="4" t="s">
        <v>3140</v>
      </c>
      <c r="B133" s="5">
        <v>1428</v>
      </c>
    </row>
    <row r="134" spans="1:2" x14ac:dyDescent="0.25">
      <c r="A134" s="4" t="s">
        <v>3903</v>
      </c>
      <c r="B134" s="5">
        <v>1427.76</v>
      </c>
    </row>
    <row r="135" spans="1:2" x14ac:dyDescent="0.25">
      <c r="A135" s="4" t="s">
        <v>3257</v>
      </c>
      <c r="B135" s="5">
        <v>1427.4</v>
      </c>
    </row>
    <row r="136" spans="1:2" x14ac:dyDescent="0.25">
      <c r="A136" s="4" t="s">
        <v>2842</v>
      </c>
      <c r="B136" s="5">
        <v>1423.92</v>
      </c>
    </row>
    <row r="137" spans="1:2" x14ac:dyDescent="0.25">
      <c r="A137" s="4" t="s">
        <v>3209</v>
      </c>
      <c r="B137" s="5">
        <v>1423.9</v>
      </c>
    </row>
    <row r="138" spans="1:2" x14ac:dyDescent="0.25">
      <c r="A138" s="4" t="s">
        <v>2952</v>
      </c>
      <c r="B138" s="5">
        <v>1415.6599999999999</v>
      </c>
    </row>
    <row r="139" spans="1:2" x14ac:dyDescent="0.25">
      <c r="A139" s="4" t="s">
        <v>2779</v>
      </c>
      <c r="B139" s="5">
        <v>1415.4</v>
      </c>
    </row>
    <row r="140" spans="1:2" x14ac:dyDescent="0.25">
      <c r="A140" s="4" t="s">
        <v>2518</v>
      </c>
      <c r="B140" s="5">
        <v>1367.1299999999999</v>
      </c>
    </row>
    <row r="141" spans="1:2" x14ac:dyDescent="0.25">
      <c r="A141" s="4" t="s">
        <v>3722</v>
      </c>
      <c r="B141" s="5">
        <v>1352.19</v>
      </c>
    </row>
    <row r="142" spans="1:2" x14ac:dyDescent="0.25">
      <c r="A142" s="4" t="s">
        <v>3873</v>
      </c>
      <c r="B142" s="5">
        <v>1352.03</v>
      </c>
    </row>
    <row r="143" spans="1:2" x14ac:dyDescent="0.25">
      <c r="A143" s="4" t="s">
        <v>3469</v>
      </c>
      <c r="B143" s="5">
        <v>1332.5</v>
      </c>
    </row>
    <row r="144" spans="1:2" x14ac:dyDescent="0.25">
      <c r="A144" s="4" t="s">
        <v>3153</v>
      </c>
      <c r="B144" s="5">
        <v>1322.35</v>
      </c>
    </row>
    <row r="145" spans="1:2" x14ac:dyDescent="0.25">
      <c r="A145" s="4" t="s">
        <v>3369</v>
      </c>
      <c r="B145" s="5">
        <v>1319.97</v>
      </c>
    </row>
    <row r="146" spans="1:2" x14ac:dyDescent="0.25">
      <c r="A146" s="4" t="s">
        <v>3019</v>
      </c>
      <c r="B146" s="5">
        <v>1319.96</v>
      </c>
    </row>
    <row r="147" spans="1:2" x14ac:dyDescent="0.25">
      <c r="A147" s="4" t="s">
        <v>2958</v>
      </c>
      <c r="B147" s="5">
        <v>1315.01</v>
      </c>
    </row>
    <row r="148" spans="1:2" x14ac:dyDescent="0.25">
      <c r="A148" s="4" t="s">
        <v>3334</v>
      </c>
      <c r="B148" s="5">
        <v>1314.62</v>
      </c>
    </row>
    <row r="149" spans="1:2" x14ac:dyDescent="0.25">
      <c r="A149" s="4" t="s">
        <v>3798</v>
      </c>
      <c r="B149" s="5">
        <v>1310.1099999999999</v>
      </c>
    </row>
    <row r="150" spans="1:2" x14ac:dyDescent="0.25">
      <c r="A150" s="4" t="s">
        <v>3642</v>
      </c>
      <c r="B150" s="5">
        <v>1307.1199999999999</v>
      </c>
    </row>
    <row r="151" spans="1:2" x14ac:dyDescent="0.25">
      <c r="A151" s="4" t="s">
        <v>3204</v>
      </c>
      <c r="B151" s="5">
        <v>1305.4699999999998</v>
      </c>
    </row>
    <row r="152" spans="1:2" x14ac:dyDescent="0.25">
      <c r="A152" s="4" t="s">
        <v>2633</v>
      </c>
      <c r="B152" s="5">
        <v>1304.92</v>
      </c>
    </row>
    <row r="153" spans="1:2" x14ac:dyDescent="0.25">
      <c r="A153" s="4" t="s">
        <v>3655</v>
      </c>
      <c r="B153" s="5">
        <v>1299.9000000000001</v>
      </c>
    </row>
    <row r="154" spans="1:2" x14ac:dyDescent="0.25">
      <c r="A154" s="4" t="s">
        <v>3067</v>
      </c>
      <c r="B154" s="5">
        <v>1295.8399999999999</v>
      </c>
    </row>
    <row r="155" spans="1:2" x14ac:dyDescent="0.25">
      <c r="A155" s="4" t="s">
        <v>2680</v>
      </c>
      <c r="B155" s="5">
        <v>1295.78</v>
      </c>
    </row>
    <row r="156" spans="1:2" x14ac:dyDescent="0.25">
      <c r="A156" s="4" t="s">
        <v>3177</v>
      </c>
      <c r="B156" s="5">
        <v>1292.94</v>
      </c>
    </row>
    <row r="157" spans="1:2" x14ac:dyDescent="0.25">
      <c r="A157" s="4" t="s">
        <v>3586</v>
      </c>
      <c r="B157" s="5">
        <v>1292.8899999999999</v>
      </c>
    </row>
    <row r="158" spans="1:2" x14ac:dyDescent="0.25">
      <c r="A158" s="4" t="s">
        <v>2934</v>
      </c>
      <c r="B158" s="5">
        <v>1281.0999999999999</v>
      </c>
    </row>
    <row r="159" spans="1:2" x14ac:dyDescent="0.25">
      <c r="A159" s="4" t="s">
        <v>2961</v>
      </c>
      <c r="B159" s="5">
        <v>1258.1999999999998</v>
      </c>
    </row>
    <row r="160" spans="1:2" x14ac:dyDescent="0.25">
      <c r="A160" s="4" t="s">
        <v>2959</v>
      </c>
      <c r="B160" s="5">
        <v>1247.6400000000001</v>
      </c>
    </row>
    <row r="161" spans="1:2" x14ac:dyDescent="0.25">
      <c r="A161" s="4" t="s">
        <v>2735</v>
      </c>
      <c r="B161" s="5">
        <v>1233.5</v>
      </c>
    </row>
    <row r="162" spans="1:2" x14ac:dyDescent="0.25">
      <c r="A162" s="4" t="s">
        <v>2724</v>
      </c>
      <c r="B162" s="5">
        <v>1233.04</v>
      </c>
    </row>
    <row r="163" spans="1:2" x14ac:dyDescent="0.25">
      <c r="A163" s="4" t="s">
        <v>2951</v>
      </c>
      <c r="B163" s="5">
        <v>1230.45</v>
      </c>
    </row>
    <row r="164" spans="1:2" x14ac:dyDescent="0.25">
      <c r="A164" s="4" t="s">
        <v>3377</v>
      </c>
      <c r="B164" s="5">
        <v>1220.8600000000001</v>
      </c>
    </row>
    <row r="165" spans="1:2" x14ac:dyDescent="0.25">
      <c r="A165" s="4" t="s">
        <v>3105</v>
      </c>
      <c r="B165" s="5">
        <v>1212.96</v>
      </c>
    </row>
    <row r="166" spans="1:2" x14ac:dyDescent="0.25">
      <c r="A166" s="4" t="s">
        <v>2913</v>
      </c>
      <c r="B166" s="5">
        <v>1212.8499999999999</v>
      </c>
    </row>
    <row r="167" spans="1:2" x14ac:dyDescent="0.25">
      <c r="A167" s="4" t="s">
        <v>3256</v>
      </c>
      <c r="B167" s="5">
        <v>1209.51</v>
      </c>
    </row>
    <row r="168" spans="1:2" x14ac:dyDescent="0.25">
      <c r="A168" s="4" t="s">
        <v>3757</v>
      </c>
      <c r="B168" s="5">
        <v>1208.17</v>
      </c>
    </row>
    <row r="169" spans="1:2" x14ac:dyDescent="0.25">
      <c r="A169" s="4" t="s">
        <v>3298</v>
      </c>
      <c r="B169" s="5">
        <v>1195.6300000000001</v>
      </c>
    </row>
    <row r="170" spans="1:2" x14ac:dyDescent="0.25">
      <c r="A170" s="4" t="s">
        <v>2978</v>
      </c>
      <c r="B170" s="5">
        <v>1187.8399999999999</v>
      </c>
    </row>
    <row r="171" spans="1:2" x14ac:dyDescent="0.25">
      <c r="A171" s="4" t="s">
        <v>2853</v>
      </c>
      <c r="B171" s="5">
        <v>1179.8799999999999</v>
      </c>
    </row>
    <row r="172" spans="1:2" x14ac:dyDescent="0.25">
      <c r="A172" s="4" t="s">
        <v>3818</v>
      </c>
      <c r="B172" s="5">
        <v>1179.8</v>
      </c>
    </row>
    <row r="173" spans="1:2" x14ac:dyDescent="0.25">
      <c r="A173" s="4" t="s">
        <v>3733</v>
      </c>
      <c r="B173" s="5">
        <v>1159.06</v>
      </c>
    </row>
    <row r="174" spans="1:2" x14ac:dyDescent="0.25">
      <c r="A174" s="4" t="s">
        <v>3220</v>
      </c>
      <c r="B174" s="5">
        <v>1158.27</v>
      </c>
    </row>
    <row r="175" spans="1:2" x14ac:dyDescent="0.25">
      <c r="A175" s="4" t="s">
        <v>2710</v>
      </c>
      <c r="B175" s="5">
        <v>1127.8899999999999</v>
      </c>
    </row>
    <row r="176" spans="1:2" x14ac:dyDescent="0.25">
      <c r="A176" s="4" t="s">
        <v>3683</v>
      </c>
      <c r="B176" s="5">
        <v>1127.8400000000001</v>
      </c>
    </row>
    <row r="177" spans="1:2" x14ac:dyDescent="0.25">
      <c r="A177" s="4" t="s">
        <v>3196</v>
      </c>
      <c r="B177" s="5">
        <v>1126.49</v>
      </c>
    </row>
    <row r="178" spans="1:2" x14ac:dyDescent="0.25">
      <c r="A178" s="4" t="s">
        <v>2672</v>
      </c>
      <c r="B178" s="5">
        <v>1126.02</v>
      </c>
    </row>
    <row r="179" spans="1:2" x14ac:dyDescent="0.25">
      <c r="A179" s="4" t="s">
        <v>3852</v>
      </c>
      <c r="B179" s="5">
        <v>1119.95</v>
      </c>
    </row>
    <row r="180" spans="1:2" x14ac:dyDescent="0.25">
      <c r="A180" s="4" t="s">
        <v>2828</v>
      </c>
      <c r="B180" s="5">
        <v>1119.24</v>
      </c>
    </row>
    <row r="181" spans="1:2" x14ac:dyDescent="0.25">
      <c r="A181" s="4" t="s">
        <v>2705</v>
      </c>
      <c r="B181" s="5">
        <v>1114.3899999999999</v>
      </c>
    </row>
    <row r="182" spans="1:2" x14ac:dyDescent="0.25">
      <c r="A182" s="4" t="s">
        <v>2532</v>
      </c>
      <c r="B182" s="5">
        <v>1113.02</v>
      </c>
    </row>
    <row r="183" spans="1:2" x14ac:dyDescent="0.25">
      <c r="A183" s="4" t="s">
        <v>2619</v>
      </c>
      <c r="B183" s="5">
        <v>1108.72</v>
      </c>
    </row>
    <row r="184" spans="1:2" x14ac:dyDescent="0.25">
      <c r="A184" s="4" t="s">
        <v>2579</v>
      </c>
      <c r="B184" s="5">
        <v>1108.72</v>
      </c>
    </row>
    <row r="185" spans="1:2" x14ac:dyDescent="0.25">
      <c r="A185" s="4" t="s">
        <v>3152</v>
      </c>
      <c r="B185" s="5">
        <v>1101.48</v>
      </c>
    </row>
    <row r="186" spans="1:2" x14ac:dyDescent="0.25">
      <c r="A186" s="4" t="s">
        <v>2817</v>
      </c>
      <c r="B186" s="5">
        <v>1095.92</v>
      </c>
    </row>
    <row r="187" spans="1:2" x14ac:dyDescent="0.25">
      <c r="A187" s="4" t="s">
        <v>2885</v>
      </c>
      <c r="B187" s="5">
        <v>1089.75</v>
      </c>
    </row>
    <row r="188" spans="1:2" x14ac:dyDescent="0.25">
      <c r="A188" s="4" t="s">
        <v>3149</v>
      </c>
      <c r="B188" s="5">
        <v>1087.92</v>
      </c>
    </row>
    <row r="189" spans="1:2" x14ac:dyDescent="0.25">
      <c r="A189" s="4" t="s">
        <v>3434</v>
      </c>
      <c r="B189" s="5">
        <v>1083.92</v>
      </c>
    </row>
    <row r="190" spans="1:2" x14ac:dyDescent="0.25">
      <c r="A190" s="4" t="s">
        <v>3115</v>
      </c>
      <c r="B190" s="5">
        <v>1074.98</v>
      </c>
    </row>
    <row r="191" spans="1:2" x14ac:dyDescent="0.25">
      <c r="A191" s="4" t="s">
        <v>3761</v>
      </c>
      <c r="B191" s="5">
        <v>1049.44</v>
      </c>
    </row>
    <row r="192" spans="1:2" x14ac:dyDescent="0.25">
      <c r="A192" s="4" t="s">
        <v>2713</v>
      </c>
      <c r="B192" s="5">
        <v>1049.2</v>
      </c>
    </row>
    <row r="193" spans="1:2" x14ac:dyDescent="0.25">
      <c r="A193" s="4" t="s">
        <v>2659</v>
      </c>
      <c r="B193" s="5">
        <v>1048.6199999999999</v>
      </c>
    </row>
    <row r="194" spans="1:2" x14ac:dyDescent="0.25">
      <c r="A194" s="4" t="s">
        <v>3749</v>
      </c>
      <c r="B194" s="5">
        <v>1039.99</v>
      </c>
    </row>
    <row r="195" spans="1:2" x14ac:dyDescent="0.25">
      <c r="A195" s="4" t="s">
        <v>2541</v>
      </c>
      <c r="B195" s="5">
        <v>1035.22</v>
      </c>
    </row>
    <row r="196" spans="1:2" x14ac:dyDescent="0.25">
      <c r="A196" s="4" t="s">
        <v>3515</v>
      </c>
      <c r="B196" s="5">
        <v>1034.1099999999999</v>
      </c>
    </row>
    <row r="197" spans="1:2" x14ac:dyDescent="0.25">
      <c r="A197" s="4" t="s">
        <v>3717</v>
      </c>
      <c r="B197" s="5">
        <v>1029.5999999999999</v>
      </c>
    </row>
    <row r="198" spans="1:2" x14ac:dyDescent="0.25">
      <c r="A198" s="4" t="s">
        <v>2990</v>
      </c>
      <c r="B198" s="5">
        <v>1024.75</v>
      </c>
    </row>
    <row r="199" spans="1:2" x14ac:dyDescent="0.25">
      <c r="A199" s="4" t="s">
        <v>2616</v>
      </c>
      <c r="B199" s="5">
        <v>1017.96</v>
      </c>
    </row>
    <row r="200" spans="1:2" x14ac:dyDescent="0.25">
      <c r="A200" s="4" t="s">
        <v>3762</v>
      </c>
      <c r="B200" s="5">
        <v>1007.94</v>
      </c>
    </row>
    <row r="201" spans="1:2" x14ac:dyDescent="0.25">
      <c r="A201" s="4" t="s">
        <v>2950</v>
      </c>
      <c r="B201" s="5">
        <v>1007.9100000000001</v>
      </c>
    </row>
    <row r="202" spans="1:2" x14ac:dyDescent="0.25">
      <c r="A202" s="4" t="s">
        <v>3340</v>
      </c>
      <c r="B202" s="5">
        <v>1007.9100000000001</v>
      </c>
    </row>
    <row r="203" spans="1:2" x14ac:dyDescent="0.25">
      <c r="A203" s="4" t="s">
        <v>2980</v>
      </c>
      <c r="B203" s="5">
        <v>1007.9000000000001</v>
      </c>
    </row>
    <row r="204" spans="1:2" x14ac:dyDescent="0.25">
      <c r="A204" s="4" t="s">
        <v>3807</v>
      </c>
      <c r="B204" s="5">
        <v>1001.58</v>
      </c>
    </row>
    <row r="205" spans="1:2" x14ac:dyDescent="0.25">
      <c r="A205" s="4" t="s">
        <v>2577</v>
      </c>
      <c r="B205" s="5">
        <v>1000.7299999999999</v>
      </c>
    </row>
    <row r="206" spans="1:2" x14ac:dyDescent="0.25">
      <c r="A206" s="4" t="s">
        <v>3593</v>
      </c>
      <c r="B206" s="5">
        <v>998.82</v>
      </c>
    </row>
    <row r="207" spans="1:2" x14ac:dyDescent="0.25">
      <c r="A207" s="4" t="s">
        <v>2544</v>
      </c>
      <c r="B207" s="5">
        <v>997.54</v>
      </c>
    </row>
    <row r="208" spans="1:2" x14ac:dyDescent="0.25">
      <c r="A208" s="4" t="s">
        <v>2644</v>
      </c>
      <c r="B208" s="5">
        <v>996.4</v>
      </c>
    </row>
    <row r="209" spans="1:2" x14ac:dyDescent="0.25">
      <c r="A209" s="4" t="s">
        <v>2723</v>
      </c>
      <c r="B209" s="5">
        <v>979.43999999999994</v>
      </c>
    </row>
    <row r="210" spans="1:2" x14ac:dyDescent="0.25">
      <c r="A210" s="4" t="s">
        <v>3052</v>
      </c>
      <c r="B210" s="5">
        <v>979.12</v>
      </c>
    </row>
    <row r="211" spans="1:2" x14ac:dyDescent="0.25">
      <c r="A211" s="4" t="s">
        <v>3045</v>
      </c>
      <c r="B211" s="5">
        <v>975.68999999999994</v>
      </c>
    </row>
    <row r="212" spans="1:2" x14ac:dyDescent="0.25">
      <c r="A212" s="4" t="s">
        <v>3302</v>
      </c>
      <c r="B212" s="5">
        <v>965.76</v>
      </c>
    </row>
    <row r="213" spans="1:2" x14ac:dyDescent="0.25">
      <c r="A213" s="4" t="s">
        <v>2745</v>
      </c>
      <c r="B213" s="5">
        <v>965.32999999999993</v>
      </c>
    </row>
    <row r="214" spans="1:2" x14ac:dyDescent="0.25">
      <c r="A214" s="4" t="s">
        <v>2720</v>
      </c>
      <c r="B214" s="5">
        <v>963.8</v>
      </c>
    </row>
    <row r="215" spans="1:2" x14ac:dyDescent="0.25">
      <c r="A215" s="4" t="s">
        <v>3549</v>
      </c>
      <c r="B215" s="5">
        <v>962.64</v>
      </c>
    </row>
    <row r="216" spans="1:2" x14ac:dyDescent="0.25">
      <c r="A216" s="4" t="s">
        <v>3422</v>
      </c>
      <c r="B216" s="5">
        <v>959.89</v>
      </c>
    </row>
    <row r="217" spans="1:2" x14ac:dyDescent="0.25">
      <c r="A217" s="4" t="s">
        <v>3163</v>
      </c>
      <c r="B217" s="5">
        <v>948.8499999999998</v>
      </c>
    </row>
    <row r="218" spans="1:2" x14ac:dyDescent="0.25">
      <c r="A218" s="4" t="s">
        <v>3079</v>
      </c>
      <c r="B218" s="5">
        <v>946.90000000000009</v>
      </c>
    </row>
    <row r="219" spans="1:2" x14ac:dyDescent="0.25">
      <c r="A219" s="4" t="s">
        <v>3198</v>
      </c>
      <c r="B219" s="5">
        <v>940.75</v>
      </c>
    </row>
    <row r="220" spans="1:2" x14ac:dyDescent="0.25">
      <c r="A220" s="4" t="s">
        <v>3380</v>
      </c>
      <c r="B220" s="5">
        <v>932.23</v>
      </c>
    </row>
    <row r="221" spans="1:2" x14ac:dyDescent="0.25">
      <c r="A221" s="4" t="s">
        <v>3222</v>
      </c>
      <c r="B221" s="5">
        <v>923.75</v>
      </c>
    </row>
    <row r="222" spans="1:2" x14ac:dyDescent="0.25">
      <c r="A222" s="4" t="s">
        <v>2783</v>
      </c>
      <c r="B222" s="5">
        <v>920.7</v>
      </c>
    </row>
    <row r="223" spans="1:2" x14ac:dyDescent="0.25">
      <c r="A223" s="4" t="s">
        <v>2561</v>
      </c>
      <c r="B223" s="5">
        <v>914.32999999999993</v>
      </c>
    </row>
    <row r="224" spans="1:2" x14ac:dyDescent="0.25">
      <c r="A224" s="4" t="s">
        <v>3384</v>
      </c>
      <c r="B224" s="5">
        <v>911.98</v>
      </c>
    </row>
    <row r="225" spans="1:2" x14ac:dyDescent="0.25">
      <c r="A225" s="4" t="s">
        <v>3291</v>
      </c>
      <c r="B225" s="5">
        <v>909.86999999999989</v>
      </c>
    </row>
    <row r="226" spans="1:2" x14ac:dyDescent="0.25">
      <c r="A226" s="4" t="s">
        <v>2994</v>
      </c>
      <c r="B226" s="5">
        <v>908</v>
      </c>
    </row>
    <row r="227" spans="1:2" x14ac:dyDescent="0.25">
      <c r="A227" s="4" t="s">
        <v>3480</v>
      </c>
      <c r="B227" s="5">
        <v>904.90000000000009</v>
      </c>
    </row>
    <row r="228" spans="1:2" x14ac:dyDescent="0.25">
      <c r="A228" s="4" t="s">
        <v>2639</v>
      </c>
      <c r="B228" s="5">
        <v>899.91</v>
      </c>
    </row>
    <row r="229" spans="1:2" x14ac:dyDescent="0.25">
      <c r="A229" s="4" t="s">
        <v>2729</v>
      </c>
      <c r="B229" s="5">
        <v>899.85</v>
      </c>
    </row>
    <row r="230" spans="1:2" x14ac:dyDescent="0.25">
      <c r="A230" s="4" t="s">
        <v>3117</v>
      </c>
      <c r="B230" s="5">
        <v>892.98</v>
      </c>
    </row>
    <row r="231" spans="1:2" x14ac:dyDescent="0.25">
      <c r="A231" s="4" t="s">
        <v>2704</v>
      </c>
      <c r="B231" s="5">
        <v>891.92</v>
      </c>
    </row>
    <row r="232" spans="1:2" x14ac:dyDescent="0.25">
      <c r="A232" s="4" t="s">
        <v>3417</v>
      </c>
      <c r="B232" s="5">
        <v>890.67</v>
      </c>
    </row>
    <row r="233" spans="1:2" x14ac:dyDescent="0.25">
      <c r="A233" s="4" t="s">
        <v>3065</v>
      </c>
      <c r="B233" s="5">
        <v>888.63</v>
      </c>
    </row>
    <row r="234" spans="1:2" x14ac:dyDescent="0.25">
      <c r="A234" s="4" t="s">
        <v>3512</v>
      </c>
      <c r="B234" s="5">
        <v>888.61999999999989</v>
      </c>
    </row>
    <row r="235" spans="1:2" x14ac:dyDescent="0.25">
      <c r="A235" s="4" t="s">
        <v>3726</v>
      </c>
      <c r="B235" s="5">
        <v>873.51</v>
      </c>
    </row>
    <row r="236" spans="1:2" x14ac:dyDescent="0.25">
      <c r="A236" s="4" t="s">
        <v>2743</v>
      </c>
      <c r="B236" s="5">
        <v>872.31999999999994</v>
      </c>
    </row>
    <row r="237" spans="1:2" x14ac:dyDescent="0.25">
      <c r="A237" s="4" t="s">
        <v>3799</v>
      </c>
      <c r="B237" s="5">
        <v>866.9</v>
      </c>
    </row>
    <row r="238" spans="1:2" x14ac:dyDescent="0.25">
      <c r="A238" s="4" t="s">
        <v>2876</v>
      </c>
      <c r="B238" s="5">
        <v>863.94</v>
      </c>
    </row>
    <row r="239" spans="1:2" x14ac:dyDescent="0.25">
      <c r="A239" s="4" t="s">
        <v>2747</v>
      </c>
      <c r="B239" s="5">
        <v>863.86999999999989</v>
      </c>
    </row>
    <row r="240" spans="1:2" x14ac:dyDescent="0.25">
      <c r="A240" s="4" t="s">
        <v>3649</v>
      </c>
      <c r="B240" s="5">
        <v>854.91000000000008</v>
      </c>
    </row>
    <row r="241" spans="1:2" x14ac:dyDescent="0.25">
      <c r="A241" s="4" t="s">
        <v>2630</v>
      </c>
      <c r="B241" s="5">
        <v>851.76</v>
      </c>
    </row>
    <row r="242" spans="1:2" x14ac:dyDescent="0.25">
      <c r="A242" s="4" t="s">
        <v>3143</v>
      </c>
      <c r="B242" s="5">
        <v>849.1</v>
      </c>
    </row>
    <row r="243" spans="1:2" x14ac:dyDescent="0.25">
      <c r="A243" s="4" t="s">
        <v>3230</v>
      </c>
      <c r="B243" s="5">
        <v>847.25</v>
      </c>
    </row>
    <row r="244" spans="1:2" x14ac:dyDescent="0.25">
      <c r="A244" s="4" t="s">
        <v>3969</v>
      </c>
      <c r="B244" s="5">
        <v>842.72</v>
      </c>
    </row>
    <row r="245" spans="1:2" x14ac:dyDescent="0.25">
      <c r="A245" s="4" t="s">
        <v>2637</v>
      </c>
      <c r="B245" s="5">
        <v>842.18999999999994</v>
      </c>
    </row>
    <row r="246" spans="1:2" x14ac:dyDescent="0.25">
      <c r="A246" s="4" t="s">
        <v>2533</v>
      </c>
      <c r="B246" s="5">
        <v>839.84</v>
      </c>
    </row>
    <row r="247" spans="1:2" x14ac:dyDescent="0.25">
      <c r="A247" s="4" t="s">
        <v>2712</v>
      </c>
      <c r="B247" s="5">
        <v>835.91</v>
      </c>
    </row>
    <row r="248" spans="1:2" x14ac:dyDescent="0.25">
      <c r="A248" s="4" t="s">
        <v>2987</v>
      </c>
      <c r="B248" s="5">
        <v>822.66</v>
      </c>
    </row>
    <row r="249" spans="1:2" x14ac:dyDescent="0.25">
      <c r="A249" s="4" t="s">
        <v>3301</v>
      </c>
      <c r="B249" s="5">
        <v>817.83</v>
      </c>
    </row>
    <row r="250" spans="1:2" x14ac:dyDescent="0.25">
      <c r="A250" s="4" t="s">
        <v>3102</v>
      </c>
      <c r="B250" s="5">
        <v>812.16000000000008</v>
      </c>
    </row>
    <row r="251" spans="1:2" x14ac:dyDescent="0.25">
      <c r="A251" s="4" t="s">
        <v>3195</v>
      </c>
      <c r="B251" s="5">
        <v>808.08</v>
      </c>
    </row>
    <row r="252" spans="1:2" x14ac:dyDescent="0.25">
      <c r="A252" s="4" t="s">
        <v>3294</v>
      </c>
      <c r="B252" s="5">
        <v>796</v>
      </c>
    </row>
    <row r="253" spans="1:2" x14ac:dyDescent="0.25">
      <c r="A253" s="4" t="s">
        <v>2928</v>
      </c>
      <c r="B253" s="5">
        <v>792.79000000000008</v>
      </c>
    </row>
    <row r="254" spans="1:2" x14ac:dyDescent="0.25">
      <c r="A254" s="4" t="s">
        <v>3059</v>
      </c>
      <c r="B254" s="5">
        <v>779.83999999999992</v>
      </c>
    </row>
    <row r="255" spans="1:2" x14ac:dyDescent="0.25">
      <c r="A255" s="4" t="s">
        <v>3681</v>
      </c>
      <c r="B255" s="5">
        <v>777.21</v>
      </c>
    </row>
    <row r="256" spans="1:2" x14ac:dyDescent="0.25">
      <c r="A256" s="4" t="s">
        <v>3226</v>
      </c>
      <c r="B256" s="5">
        <v>775.8</v>
      </c>
    </row>
    <row r="257" spans="1:2" x14ac:dyDescent="0.25">
      <c r="A257" s="4" t="s">
        <v>3698</v>
      </c>
      <c r="B257" s="5">
        <v>770.35</v>
      </c>
    </row>
    <row r="258" spans="1:2" x14ac:dyDescent="0.25">
      <c r="A258" s="4" t="s">
        <v>2595</v>
      </c>
      <c r="B258" s="5">
        <v>767.84</v>
      </c>
    </row>
    <row r="259" spans="1:2" x14ac:dyDescent="0.25">
      <c r="A259" s="4" t="s">
        <v>2752</v>
      </c>
      <c r="B259" s="5">
        <v>748.72</v>
      </c>
    </row>
    <row r="260" spans="1:2" x14ac:dyDescent="0.25">
      <c r="A260" s="4" t="s">
        <v>3583</v>
      </c>
      <c r="B260" s="5">
        <v>739.07999999999993</v>
      </c>
    </row>
    <row r="261" spans="1:2" x14ac:dyDescent="0.25">
      <c r="A261" s="4" t="s">
        <v>2546</v>
      </c>
      <c r="B261" s="5">
        <v>731.97</v>
      </c>
    </row>
    <row r="262" spans="1:2" x14ac:dyDescent="0.25">
      <c r="A262" s="4" t="s">
        <v>2835</v>
      </c>
      <c r="B262" s="5">
        <v>728.81999999999994</v>
      </c>
    </row>
    <row r="263" spans="1:2" x14ac:dyDescent="0.25">
      <c r="A263" s="4" t="s">
        <v>3678</v>
      </c>
      <c r="B263" s="5">
        <v>727.95</v>
      </c>
    </row>
    <row r="264" spans="1:2" x14ac:dyDescent="0.25">
      <c r="A264" s="4" t="s">
        <v>3316</v>
      </c>
      <c r="B264" s="5">
        <v>726.67000000000007</v>
      </c>
    </row>
    <row r="265" spans="1:2" x14ac:dyDescent="0.25">
      <c r="A265" s="4" t="s">
        <v>2938</v>
      </c>
      <c r="B265" s="5">
        <v>724.69999999999993</v>
      </c>
    </row>
    <row r="266" spans="1:2" x14ac:dyDescent="0.25">
      <c r="A266" s="4" t="s">
        <v>3128</v>
      </c>
      <c r="B266" s="5">
        <v>724.27</v>
      </c>
    </row>
    <row r="267" spans="1:2" x14ac:dyDescent="0.25">
      <c r="A267" s="4" t="s">
        <v>2922</v>
      </c>
      <c r="B267" s="5">
        <v>723.00000000000011</v>
      </c>
    </row>
    <row r="268" spans="1:2" x14ac:dyDescent="0.25">
      <c r="A268" s="4" t="s">
        <v>3624</v>
      </c>
      <c r="B268" s="5">
        <v>720</v>
      </c>
    </row>
    <row r="269" spans="1:2" x14ac:dyDescent="0.25">
      <c r="A269" s="4" t="s">
        <v>2891</v>
      </c>
      <c r="B269" s="5">
        <v>719.91</v>
      </c>
    </row>
    <row r="270" spans="1:2" x14ac:dyDescent="0.25">
      <c r="A270" s="4" t="s">
        <v>3564</v>
      </c>
      <c r="B270" s="5">
        <v>719.91</v>
      </c>
    </row>
    <row r="271" spans="1:2" x14ac:dyDescent="0.25">
      <c r="A271" s="4" t="s">
        <v>3705</v>
      </c>
      <c r="B271" s="5">
        <v>717.6</v>
      </c>
    </row>
    <row r="272" spans="1:2" x14ac:dyDescent="0.25">
      <c r="A272" s="4" t="s">
        <v>2818</v>
      </c>
      <c r="B272" s="5">
        <v>716.54</v>
      </c>
    </row>
    <row r="273" spans="1:2" x14ac:dyDescent="0.25">
      <c r="A273" s="4" t="s">
        <v>3892</v>
      </c>
      <c r="B273" s="5">
        <v>715.64</v>
      </c>
    </row>
    <row r="274" spans="1:2" x14ac:dyDescent="0.25">
      <c r="A274" s="4" t="s">
        <v>2648</v>
      </c>
      <c r="B274" s="5">
        <v>703.97</v>
      </c>
    </row>
    <row r="275" spans="1:2" x14ac:dyDescent="0.25">
      <c r="A275" s="4" t="s">
        <v>3870</v>
      </c>
      <c r="B275" s="5">
        <v>703.71</v>
      </c>
    </row>
    <row r="276" spans="1:2" x14ac:dyDescent="0.25">
      <c r="A276" s="4" t="s">
        <v>2604</v>
      </c>
      <c r="B276" s="5">
        <v>699.93</v>
      </c>
    </row>
    <row r="277" spans="1:2" x14ac:dyDescent="0.25">
      <c r="A277" s="4" t="s">
        <v>3771</v>
      </c>
      <c r="B277" s="5">
        <v>698.35</v>
      </c>
    </row>
    <row r="278" spans="1:2" x14ac:dyDescent="0.25">
      <c r="A278" s="4" t="s">
        <v>3114</v>
      </c>
      <c r="B278" s="5">
        <v>693.32</v>
      </c>
    </row>
    <row r="279" spans="1:2" x14ac:dyDescent="0.25">
      <c r="A279" s="4" t="s">
        <v>3544</v>
      </c>
      <c r="B279" s="5">
        <v>689.82</v>
      </c>
    </row>
    <row r="280" spans="1:2" x14ac:dyDescent="0.25">
      <c r="A280" s="4" t="s">
        <v>2827</v>
      </c>
      <c r="B280" s="5">
        <v>686.32</v>
      </c>
    </row>
    <row r="281" spans="1:2" x14ac:dyDescent="0.25">
      <c r="A281" s="4" t="s">
        <v>3585</v>
      </c>
      <c r="B281" s="5">
        <v>681.4</v>
      </c>
    </row>
    <row r="282" spans="1:2" x14ac:dyDescent="0.25">
      <c r="A282" s="4" t="s">
        <v>2519</v>
      </c>
      <c r="B282" s="5">
        <v>679.96</v>
      </c>
    </row>
    <row r="283" spans="1:2" x14ac:dyDescent="0.25">
      <c r="A283" s="4" t="s">
        <v>2954</v>
      </c>
      <c r="B283" s="5">
        <v>675.96</v>
      </c>
    </row>
    <row r="284" spans="1:2" x14ac:dyDescent="0.25">
      <c r="A284" s="4" t="s">
        <v>2559</v>
      </c>
      <c r="B284" s="5">
        <v>671.93</v>
      </c>
    </row>
    <row r="285" spans="1:2" x14ac:dyDescent="0.25">
      <c r="A285" s="4" t="s">
        <v>3451</v>
      </c>
      <c r="B285" s="5">
        <v>666.34</v>
      </c>
    </row>
    <row r="286" spans="1:2" x14ac:dyDescent="0.25">
      <c r="A286" s="4" t="s">
        <v>2715</v>
      </c>
      <c r="B286" s="5">
        <v>660.8</v>
      </c>
    </row>
    <row r="287" spans="1:2" x14ac:dyDescent="0.25">
      <c r="A287" s="4" t="s">
        <v>3399</v>
      </c>
      <c r="B287" s="5">
        <v>659.9</v>
      </c>
    </row>
    <row r="288" spans="1:2" x14ac:dyDescent="0.25">
      <c r="A288" s="4" t="s">
        <v>2662</v>
      </c>
      <c r="B288" s="5">
        <v>648.44000000000005</v>
      </c>
    </row>
    <row r="289" spans="1:2" x14ac:dyDescent="0.25">
      <c r="A289" s="4" t="s">
        <v>3416</v>
      </c>
      <c r="B289" s="5">
        <v>646.94999999999993</v>
      </c>
    </row>
    <row r="290" spans="1:2" x14ac:dyDescent="0.25">
      <c r="A290" s="4" t="s">
        <v>2581</v>
      </c>
      <c r="B290" s="5">
        <v>643.14</v>
      </c>
    </row>
    <row r="291" spans="1:2" x14ac:dyDescent="0.25">
      <c r="A291" s="4" t="s">
        <v>2900</v>
      </c>
      <c r="B291" s="5">
        <v>641.13</v>
      </c>
    </row>
    <row r="292" spans="1:2" x14ac:dyDescent="0.25">
      <c r="A292" s="4" t="s">
        <v>3093</v>
      </c>
      <c r="B292" s="5">
        <v>639.94000000000005</v>
      </c>
    </row>
    <row r="293" spans="1:2" x14ac:dyDescent="0.25">
      <c r="A293" s="4" t="s">
        <v>3666</v>
      </c>
      <c r="B293" s="5">
        <v>638.29</v>
      </c>
    </row>
    <row r="294" spans="1:2" x14ac:dyDescent="0.25">
      <c r="A294" s="4" t="s">
        <v>3176</v>
      </c>
      <c r="B294" s="5">
        <v>637.54</v>
      </c>
    </row>
    <row r="295" spans="1:2" x14ac:dyDescent="0.25">
      <c r="A295" s="4" t="s">
        <v>3179</v>
      </c>
      <c r="B295" s="5">
        <v>628.18000000000006</v>
      </c>
    </row>
    <row r="296" spans="1:2" x14ac:dyDescent="0.25">
      <c r="A296" s="4" t="s">
        <v>2687</v>
      </c>
      <c r="B296" s="5">
        <v>623.96</v>
      </c>
    </row>
    <row r="297" spans="1:2" x14ac:dyDescent="0.25">
      <c r="A297" s="4" t="s">
        <v>2597</v>
      </c>
      <c r="B297" s="5">
        <v>623.56000000000006</v>
      </c>
    </row>
    <row r="298" spans="1:2" x14ac:dyDescent="0.25">
      <c r="A298" s="4" t="s">
        <v>3819</v>
      </c>
      <c r="B298" s="5">
        <v>621.76</v>
      </c>
    </row>
    <row r="299" spans="1:2" x14ac:dyDescent="0.25">
      <c r="A299" s="4" t="s">
        <v>3653</v>
      </c>
      <c r="B299" s="5">
        <v>619.02</v>
      </c>
    </row>
    <row r="300" spans="1:2" x14ac:dyDescent="0.25">
      <c r="A300" s="4" t="s">
        <v>3381</v>
      </c>
      <c r="B300" s="5">
        <v>610.5</v>
      </c>
    </row>
    <row r="301" spans="1:2" x14ac:dyDescent="0.25">
      <c r="A301" s="4" t="s">
        <v>3048</v>
      </c>
      <c r="B301" s="5">
        <v>609.88</v>
      </c>
    </row>
    <row r="302" spans="1:2" x14ac:dyDescent="0.25">
      <c r="A302" s="4" t="s">
        <v>2719</v>
      </c>
      <c r="B302" s="5">
        <v>604.76</v>
      </c>
    </row>
    <row r="303" spans="1:2" x14ac:dyDescent="0.25">
      <c r="A303" s="4" t="s">
        <v>3862</v>
      </c>
      <c r="B303" s="5">
        <v>603.91999999999996</v>
      </c>
    </row>
    <row r="304" spans="1:2" x14ac:dyDescent="0.25">
      <c r="A304" s="4" t="s">
        <v>3439</v>
      </c>
      <c r="B304" s="5">
        <v>603.33000000000004</v>
      </c>
    </row>
    <row r="305" spans="1:2" x14ac:dyDescent="0.25">
      <c r="A305" s="4" t="s">
        <v>3142</v>
      </c>
      <c r="B305" s="5">
        <v>599.94000000000005</v>
      </c>
    </row>
    <row r="306" spans="1:2" x14ac:dyDescent="0.25">
      <c r="A306" s="4" t="s">
        <v>3312</v>
      </c>
      <c r="B306" s="5">
        <v>596.99</v>
      </c>
    </row>
    <row r="307" spans="1:2" x14ac:dyDescent="0.25">
      <c r="A307" s="4" t="s">
        <v>3498</v>
      </c>
      <c r="B307" s="5">
        <v>590.35</v>
      </c>
    </row>
    <row r="308" spans="1:2" x14ac:dyDescent="0.25">
      <c r="A308" s="4" t="s">
        <v>3508</v>
      </c>
      <c r="B308" s="5">
        <v>586.91999999999996</v>
      </c>
    </row>
    <row r="309" spans="1:2" x14ac:dyDescent="0.25">
      <c r="A309" s="4" t="s">
        <v>3504</v>
      </c>
      <c r="B309" s="5">
        <v>586.4</v>
      </c>
    </row>
    <row r="310" spans="1:2" x14ac:dyDescent="0.25">
      <c r="A310" s="4" t="s">
        <v>3194</v>
      </c>
      <c r="B310" s="5">
        <v>585.54999999999995</v>
      </c>
    </row>
    <row r="311" spans="1:2" x14ac:dyDescent="0.25">
      <c r="A311" s="4" t="s">
        <v>3939</v>
      </c>
      <c r="B311" s="5">
        <v>583.79999999999995</v>
      </c>
    </row>
    <row r="312" spans="1:2" x14ac:dyDescent="0.25">
      <c r="A312" s="4" t="s">
        <v>3902</v>
      </c>
      <c r="B312" s="5">
        <v>583.04999999999995</v>
      </c>
    </row>
    <row r="313" spans="1:2" x14ac:dyDescent="0.25">
      <c r="A313" s="4" t="s">
        <v>2657</v>
      </c>
      <c r="B313" s="5">
        <v>582.68000000000006</v>
      </c>
    </row>
    <row r="314" spans="1:2" x14ac:dyDescent="0.25">
      <c r="A314" s="4" t="s">
        <v>3506</v>
      </c>
      <c r="B314" s="5">
        <v>579.14</v>
      </c>
    </row>
    <row r="315" spans="1:2" x14ac:dyDescent="0.25">
      <c r="A315" s="4" t="s">
        <v>3758</v>
      </c>
      <c r="B315" s="5">
        <v>577.49</v>
      </c>
    </row>
    <row r="316" spans="1:2" x14ac:dyDescent="0.25">
      <c r="A316" s="4" t="s">
        <v>3463</v>
      </c>
      <c r="B316" s="5">
        <v>575.91999999999996</v>
      </c>
    </row>
    <row r="317" spans="1:2" x14ac:dyDescent="0.25">
      <c r="A317" s="4" t="s">
        <v>3541</v>
      </c>
      <c r="B317" s="5">
        <v>569.70000000000005</v>
      </c>
    </row>
    <row r="318" spans="1:2" x14ac:dyDescent="0.25">
      <c r="A318" s="4" t="s">
        <v>2550</v>
      </c>
      <c r="B318" s="5">
        <v>567.04</v>
      </c>
    </row>
    <row r="319" spans="1:2" x14ac:dyDescent="0.25">
      <c r="A319" s="4" t="s">
        <v>2787</v>
      </c>
      <c r="B319" s="5">
        <v>559.98</v>
      </c>
    </row>
    <row r="320" spans="1:2" x14ac:dyDescent="0.25">
      <c r="A320" s="4" t="s">
        <v>2886</v>
      </c>
      <c r="B320" s="5">
        <v>559.79999999999995</v>
      </c>
    </row>
    <row r="321" spans="1:2" x14ac:dyDescent="0.25">
      <c r="A321" s="4" t="s">
        <v>3613</v>
      </c>
      <c r="B321" s="5">
        <v>556.66999999999996</v>
      </c>
    </row>
    <row r="322" spans="1:2" x14ac:dyDescent="0.25">
      <c r="A322" s="4" t="s">
        <v>3124</v>
      </c>
      <c r="B322" s="5">
        <v>555.65</v>
      </c>
    </row>
    <row r="323" spans="1:2" x14ac:dyDescent="0.25">
      <c r="A323" s="4" t="s">
        <v>3181</v>
      </c>
      <c r="B323" s="5">
        <v>554.79999999999995</v>
      </c>
    </row>
    <row r="324" spans="1:2" x14ac:dyDescent="0.25">
      <c r="A324" s="4" t="s">
        <v>3951</v>
      </c>
      <c r="B324" s="5">
        <v>553.55999999999995</v>
      </c>
    </row>
    <row r="325" spans="1:2" x14ac:dyDescent="0.25">
      <c r="A325" s="4" t="s">
        <v>3120</v>
      </c>
      <c r="B325" s="5">
        <v>547.05999999999995</v>
      </c>
    </row>
    <row r="326" spans="1:2" x14ac:dyDescent="0.25">
      <c r="A326" s="4" t="s">
        <v>3490</v>
      </c>
      <c r="B326" s="5">
        <v>542.88</v>
      </c>
    </row>
    <row r="327" spans="1:2" x14ac:dyDescent="0.25">
      <c r="A327" s="4" t="s">
        <v>2906</v>
      </c>
      <c r="B327" s="5">
        <v>535.87</v>
      </c>
    </row>
    <row r="328" spans="1:2" x14ac:dyDescent="0.25">
      <c r="A328" s="4" t="s">
        <v>3662</v>
      </c>
      <c r="B328" s="5">
        <v>532.72</v>
      </c>
    </row>
    <row r="329" spans="1:2" x14ac:dyDescent="0.25">
      <c r="A329" s="4" t="s">
        <v>3273</v>
      </c>
      <c r="B329" s="5">
        <v>532.70000000000005</v>
      </c>
    </row>
    <row r="330" spans="1:2" x14ac:dyDescent="0.25">
      <c r="A330" s="4" t="s">
        <v>2925</v>
      </c>
      <c r="B330" s="5">
        <v>532.45000000000005</v>
      </c>
    </row>
    <row r="331" spans="1:2" x14ac:dyDescent="0.25">
      <c r="A331" s="4" t="s">
        <v>2912</v>
      </c>
      <c r="B331" s="5">
        <v>531</v>
      </c>
    </row>
    <row r="332" spans="1:2" x14ac:dyDescent="0.25">
      <c r="A332" s="4" t="s">
        <v>3588</v>
      </c>
      <c r="B332" s="5">
        <v>527.1</v>
      </c>
    </row>
    <row r="333" spans="1:2" x14ac:dyDescent="0.25">
      <c r="A333" s="4" t="s">
        <v>3002</v>
      </c>
      <c r="B333" s="5">
        <v>515.84</v>
      </c>
    </row>
    <row r="334" spans="1:2" x14ac:dyDescent="0.25">
      <c r="A334" s="4" t="s">
        <v>3605</v>
      </c>
      <c r="B334" s="5">
        <v>512.33999999999992</v>
      </c>
    </row>
    <row r="335" spans="1:2" x14ac:dyDescent="0.25">
      <c r="A335" s="4" t="s">
        <v>3144</v>
      </c>
      <c r="B335" s="5">
        <v>510.92999999999995</v>
      </c>
    </row>
    <row r="336" spans="1:2" x14ac:dyDescent="0.25">
      <c r="A336" s="4" t="s">
        <v>3415</v>
      </c>
      <c r="B336" s="5">
        <v>510.6</v>
      </c>
    </row>
    <row r="337" spans="1:2" x14ac:dyDescent="0.25">
      <c r="A337" s="4" t="s">
        <v>2964</v>
      </c>
      <c r="B337" s="5">
        <v>509.04</v>
      </c>
    </row>
    <row r="338" spans="1:2" x14ac:dyDescent="0.25">
      <c r="A338" s="4" t="s">
        <v>3714</v>
      </c>
      <c r="B338" s="5">
        <v>506.28</v>
      </c>
    </row>
    <row r="339" spans="1:2" x14ac:dyDescent="0.25">
      <c r="A339" s="4" t="s">
        <v>3814</v>
      </c>
      <c r="B339" s="5">
        <v>503.96</v>
      </c>
    </row>
    <row r="340" spans="1:2" x14ac:dyDescent="0.25">
      <c r="A340" s="4" t="s">
        <v>2656</v>
      </c>
      <c r="B340" s="5">
        <v>503.92999999999995</v>
      </c>
    </row>
    <row r="341" spans="1:2" x14ac:dyDescent="0.25">
      <c r="A341" s="4" t="s">
        <v>3832</v>
      </c>
      <c r="B341" s="5">
        <v>499.97</v>
      </c>
    </row>
    <row r="342" spans="1:2" x14ac:dyDescent="0.25">
      <c r="A342" s="4" t="s">
        <v>2543</v>
      </c>
      <c r="B342" s="5">
        <v>495.85999999999996</v>
      </c>
    </row>
    <row r="343" spans="1:2" x14ac:dyDescent="0.25">
      <c r="A343" s="4" t="s">
        <v>3304</v>
      </c>
      <c r="B343" s="5">
        <v>494.38</v>
      </c>
    </row>
    <row r="344" spans="1:2" x14ac:dyDescent="0.25">
      <c r="A344" s="4" t="s">
        <v>2989</v>
      </c>
      <c r="B344" s="5">
        <v>488.66999999999996</v>
      </c>
    </row>
    <row r="345" spans="1:2" x14ac:dyDescent="0.25">
      <c r="A345" s="4" t="s">
        <v>2594</v>
      </c>
      <c r="B345" s="5">
        <v>488.18</v>
      </c>
    </row>
    <row r="346" spans="1:2" x14ac:dyDescent="0.25">
      <c r="A346" s="4" t="s">
        <v>3525</v>
      </c>
      <c r="B346" s="5">
        <v>487.84</v>
      </c>
    </row>
    <row r="347" spans="1:2" x14ac:dyDescent="0.25">
      <c r="A347" s="4" t="s">
        <v>2806</v>
      </c>
      <c r="B347" s="5">
        <v>487.12</v>
      </c>
    </row>
    <row r="348" spans="1:2" x14ac:dyDescent="0.25">
      <c r="A348" s="4" t="s">
        <v>2674</v>
      </c>
      <c r="B348" s="5">
        <v>483.70000000000005</v>
      </c>
    </row>
    <row r="349" spans="1:2" x14ac:dyDescent="0.25">
      <c r="A349" s="4" t="s">
        <v>2968</v>
      </c>
      <c r="B349" s="5">
        <v>482.33000000000004</v>
      </c>
    </row>
    <row r="350" spans="1:2" x14ac:dyDescent="0.25">
      <c r="A350" s="4" t="s">
        <v>3388</v>
      </c>
      <c r="B350" s="5">
        <v>480.74</v>
      </c>
    </row>
    <row r="351" spans="1:2" x14ac:dyDescent="0.25">
      <c r="A351" s="4" t="s">
        <v>3187</v>
      </c>
      <c r="B351" s="5">
        <v>480.4</v>
      </c>
    </row>
    <row r="352" spans="1:2" x14ac:dyDescent="0.25">
      <c r="A352" s="4" t="s">
        <v>3928</v>
      </c>
      <c r="B352" s="5">
        <v>479.97</v>
      </c>
    </row>
    <row r="353" spans="1:2" x14ac:dyDescent="0.25">
      <c r="A353" s="4" t="s">
        <v>3282</v>
      </c>
      <c r="B353" s="5">
        <v>479.96</v>
      </c>
    </row>
    <row r="354" spans="1:2" x14ac:dyDescent="0.25">
      <c r="A354" s="4" t="s">
        <v>3883</v>
      </c>
      <c r="B354" s="5">
        <v>479.92</v>
      </c>
    </row>
    <row r="355" spans="1:2" x14ac:dyDescent="0.25">
      <c r="A355" s="4" t="s">
        <v>3812</v>
      </c>
      <c r="B355" s="5">
        <v>479.72</v>
      </c>
    </row>
    <row r="356" spans="1:2" x14ac:dyDescent="0.25">
      <c r="A356" s="4" t="s">
        <v>3674</v>
      </c>
      <c r="B356" s="5">
        <v>477.24</v>
      </c>
    </row>
    <row r="357" spans="1:2" x14ac:dyDescent="0.25">
      <c r="A357" s="4" t="s">
        <v>2969</v>
      </c>
      <c r="B357" s="5">
        <v>473.33999999999992</v>
      </c>
    </row>
    <row r="358" spans="1:2" x14ac:dyDescent="0.25">
      <c r="A358" s="4" t="s">
        <v>3322</v>
      </c>
      <c r="B358" s="5">
        <v>472.03</v>
      </c>
    </row>
    <row r="359" spans="1:2" x14ac:dyDescent="0.25">
      <c r="A359" s="4" t="s">
        <v>3305</v>
      </c>
      <c r="B359" s="5">
        <v>471.12</v>
      </c>
    </row>
    <row r="360" spans="1:2" x14ac:dyDescent="0.25">
      <c r="A360" s="4" t="s">
        <v>2774</v>
      </c>
      <c r="B360" s="5">
        <v>470.67999999999995</v>
      </c>
    </row>
    <row r="361" spans="1:2" x14ac:dyDescent="0.25">
      <c r="A361" s="4" t="s">
        <v>2622</v>
      </c>
      <c r="B361" s="5">
        <v>467.87</v>
      </c>
    </row>
    <row r="362" spans="1:2" x14ac:dyDescent="0.25">
      <c r="A362" s="4" t="s">
        <v>3573</v>
      </c>
      <c r="B362" s="5">
        <v>467.46</v>
      </c>
    </row>
    <row r="363" spans="1:2" x14ac:dyDescent="0.25">
      <c r="A363" s="4" t="s">
        <v>3774</v>
      </c>
      <c r="B363" s="5">
        <v>467.15</v>
      </c>
    </row>
    <row r="364" spans="1:2" x14ac:dyDescent="0.25">
      <c r="A364" s="4" t="s">
        <v>3110</v>
      </c>
      <c r="B364" s="5">
        <v>466.06</v>
      </c>
    </row>
    <row r="365" spans="1:2" x14ac:dyDescent="0.25">
      <c r="A365" s="4" t="s">
        <v>3543</v>
      </c>
      <c r="B365" s="5">
        <v>464.85</v>
      </c>
    </row>
    <row r="366" spans="1:2" x14ac:dyDescent="0.25">
      <c r="A366" s="4" t="s">
        <v>3808</v>
      </c>
      <c r="B366" s="5">
        <v>460.94</v>
      </c>
    </row>
    <row r="367" spans="1:2" x14ac:dyDescent="0.25">
      <c r="A367" s="4" t="s">
        <v>3039</v>
      </c>
      <c r="B367" s="5">
        <v>459.7</v>
      </c>
    </row>
    <row r="368" spans="1:2" x14ac:dyDescent="0.25">
      <c r="A368" s="4" t="s">
        <v>2937</v>
      </c>
      <c r="B368" s="5">
        <v>453.58</v>
      </c>
    </row>
    <row r="369" spans="1:2" x14ac:dyDescent="0.25">
      <c r="A369" s="4" t="s">
        <v>3679</v>
      </c>
      <c r="B369" s="5">
        <v>451.25</v>
      </c>
    </row>
    <row r="370" spans="1:2" x14ac:dyDescent="0.25">
      <c r="A370" s="4" t="s">
        <v>3684</v>
      </c>
      <c r="B370" s="5">
        <v>450.89000000000004</v>
      </c>
    </row>
    <row r="371" spans="1:2" x14ac:dyDescent="0.25">
      <c r="A371" s="4" t="s">
        <v>3453</v>
      </c>
      <c r="B371" s="5">
        <v>447.97</v>
      </c>
    </row>
    <row r="372" spans="1:2" x14ac:dyDescent="0.25">
      <c r="A372" s="4" t="s">
        <v>3391</v>
      </c>
      <c r="B372" s="5">
        <v>447.94</v>
      </c>
    </row>
    <row r="373" spans="1:2" x14ac:dyDescent="0.25">
      <c r="A373" s="4" t="s">
        <v>3727</v>
      </c>
      <c r="B373" s="5">
        <v>443.92</v>
      </c>
    </row>
    <row r="374" spans="1:2" x14ac:dyDescent="0.25">
      <c r="A374" s="4" t="s">
        <v>3081</v>
      </c>
      <c r="B374" s="5">
        <v>439.92</v>
      </c>
    </row>
    <row r="375" spans="1:2" x14ac:dyDescent="0.25">
      <c r="A375" s="4" t="s">
        <v>2927</v>
      </c>
      <c r="B375" s="5">
        <v>439.91</v>
      </c>
    </row>
    <row r="376" spans="1:2" x14ac:dyDescent="0.25">
      <c r="A376" s="4" t="s">
        <v>2572</v>
      </c>
      <c r="B376" s="5">
        <v>437.32</v>
      </c>
    </row>
    <row r="377" spans="1:2" x14ac:dyDescent="0.25">
      <c r="A377" s="4" t="s">
        <v>3985</v>
      </c>
      <c r="B377" s="5">
        <v>436.7</v>
      </c>
    </row>
    <row r="378" spans="1:2" x14ac:dyDescent="0.25">
      <c r="A378" s="4" t="s">
        <v>2874</v>
      </c>
      <c r="B378" s="5">
        <v>436.7</v>
      </c>
    </row>
    <row r="379" spans="1:2" x14ac:dyDescent="0.25">
      <c r="A379" s="4" t="s">
        <v>3111</v>
      </c>
      <c r="B379" s="5">
        <v>435.26</v>
      </c>
    </row>
    <row r="380" spans="1:2" x14ac:dyDescent="0.25">
      <c r="A380" s="4" t="s">
        <v>2932</v>
      </c>
      <c r="B380" s="5">
        <v>435.21000000000004</v>
      </c>
    </row>
    <row r="381" spans="1:2" x14ac:dyDescent="0.25">
      <c r="A381" s="4" t="s">
        <v>2837</v>
      </c>
      <c r="B381" s="5">
        <v>434.68</v>
      </c>
    </row>
    <row r="382" spans="1:2" x14ac:dyDescent="0.25">
      <c r="A382" s="4" t="s">
        <v>3227</v>
      </c>
      <c r="B382" s="5">
        <v>431.98</v>
      </c>
    </row>
    <row r="383" spans="1:2" x14ac:dyDescent="0.25">
      <c r="A383" s="4" t="s">
        <v>3309</v>
      </c>
      <c r="B383" s="5">
        <v>431.97</v>
      </c>
    </row>
    <row r="384" spans="1:2" x14ac:dyDescent="0.25">
      <c r="A384" s="4" t="s">
        <v>3349</v>
      </c>
      <c r="B384" s="5">
        <v>431.93</v>
      </c>
    </row>
    <row r="385" spans="1:2" x14ac:dyDescent="0.25">
      <c r="A385" s="4" t="s">
        <v>2586</v>
      </c>
      <c r="B385" s="5">
        <v>431.86</v>
      </c>
    </row>
    <row r="386" spans="1:2" x14ac:dyDescent="0.25">
      <c r="A386" s="4" t="s">
        <v>3736</v>
      </c>
      <c r="B386" s="5">
        <v>428.4</v>
      </c>
    </row>
    <row r="387" spans="1:2" x14ac:dyDescent="0.25">
      <c r="A387" s="4" t="s">
        <v>3423</v>
      </c>
      <c r="B387" s="5">
        <v>421.30999999999995</v>
      </c>
    </row>
    <row r="388" spans="1:2" x14ac:dyDescent="0.25">
      <c r="A388" s="4" t="s">
        <v>3825</v>
      </c>
      <c r="B388" s="5">
        <v>421.1</v>
      </c>
    </row>
    <row r="389" spans="1:2" x14ac:dyDescent="0.25">
      <c r="A389" s="4" t="s">
        <v>3971</v>
      </c>
      <c r="B389" s="5">
        <v>419.94</v>
      </c>
    </row>
    <row r="390" spans="1:2" x14ac:dyDescent="0.25">
      <c r="A390" s="4" t="s">
        <v>3759</v>
      </c>
      <c r="B390" s="5">
        <v>419.9</v>
      </c>
    </row>
    <row r="391" spans="1:2" x14ac:dyDescent="0.25">
      <c r="A391" s="4" t="s">
        <v>3781</v>
      </c>
      <c r="B391" s="5">
        <v>419.85999999999996</v>
      </c>
    </row>
    <row r="392" spans="1:2" x14ac:dyDescent="0.25">
      <c r="A392" s="4" t="s">
        <v>2845</v>
      </c>
      <c r="B392" s="5">
        <v>415.9</v>
      </c>
    </row>
    <row r="393" spans="1:2" x14ac:dyDescent="0.25">
      <c r="A393" s="4" t="s">
        <v>3503</v>
      </c>
      <c r="B393" s="5">
        <v>413.2</v>
      </c>
    </row>
    <row r="394" spans="1:2" x14ac:dyDescent="0.25">
      <c r="A394" s="4" t="s">
        <v>3842</v>
      </c>
      <c r="B394" s="5">
        <v>400.8</v>
      </c>
    </row>
    <row r="395" spans="1:2" x14ac:dyDescent="0.25">
      <c r="A395" s="4" t="s">
        <v>2888</v>
      </c>
      <c r="B395" s="5">
        <v>399.96</v>
      </c>
    </row>
    <row r="396" spans="1:2" x14ac:dyDescent="0.25">
      <c r="A396" s="4" t="s">
        <v>3885</v>
      </c>
      <c r="B396" s="5">
        <v>399.95</v>
      </c>
    </row>
    <row r="397" spans="1:2" x14ac:dyDescent="0.25">
      <c r="A397" s="4" t="s">
        <v>3063</v>
      </c>
      <c r="B397" s="5">
        <v>398.35</v>
      </c>
    </row>
    <row r="398" spans="1:2" x14ac:dyDescent="0.25">
      <c r="A398" s="4" t="s">
        <v>3557</v>
      </c>
      <c r="B398" s="5">
        <v>395.7</v>
      </c>
    </row>
    <row r="399" spans="1:2" x14ac:dyDescent="0.25">
      <c r="A399" s="4" t="s">
        <v>3160</v>
      </c>
      <c r="B399" s="5">
        <v>393.56</v>
      </c>
    </row>
    <row r="400" spans="1:2" x14ac:dyDescent="0.25">
      <c r="A400" s="4" t="s">
        <v>2738</v>
      </c>
      <c r="B400" s="5">
        <v>391.61</v>
      </c>
    </row>
    <row r="401" spans="1:2" x14ac:dyDescent="0.25">
      <c r="A401" s="4" t="s">
        <v>3062</v>
      </c>
      <c r="B401" s="5">
        <v>388.71</v>
      </c>
    </row>
    <row r="402" spans="1:2" x14ac:dyDescent="0.25">
      <c r="A402" s="4" t="s">
        <v>3917</v>
      </c>
      <c r="B402" s="5">
        <v>387.14</v>
      </c>
    </row>
    <row r="403" spans="1:2" x14ac:dyDescent="0.25">
      <c r="A403" s="4" t="s">
        <v>3442</v>
      </c>
      <c r="B403" s="5">
        <v>385.8</v>
      </c>
    </row>
    <row r="404" spans="1:2" x14ac:dyDescent="0.25">
      <c r="A404" s="4" t="s">
        <v>3449</v>
      </c>
      <c r="B404" s="5">
        <v>383.96</v>
      </c>
    </row>
    <row r="405" spans="1:2" x14ac:dyDescent="0.25">
      <c r="A405" s="4" t="s">
        <v>3394</v>
      </c>
      <c r="B405" s="5">
        <v>383.94</v>
      </c>
    </row>
    <row r="406" spans="1:2" x14ac:dyDescent="0.25">
      <c r="A406" s="4" t="s">
        <v>2889</v>
      </c>
      <c r="B406" s="5">
        <v>381.36</v>
      </c>
    </row>
    <row r="407" spans="1:2" x14ac:dyDescent="0.25">
      <c r="A407" s="4" t="s">
        <v>2678</v>
      </c>
      <c r="B407" s="5">
        <v>380.86</v>
      </c>
    </row>
    <row r="408" spans="1:2" x14ac:dyDescent="0.25">
      <c r="A408" s="4" t="s">
        <v>3752</v>
      </c>
      <c r="B408" s="5">
        <v>380.56</v>
      </c>
    </row>
    <row r="409" spans="1:2" x14ac:dyDescent="0.25">
      <c r="A409" s="4" t="s">
        <v>3068</v>
      </c>
      <c r="B409" s="5">
        <v>379.40000000000003</v>
      </c>
    </row>
    <row r="410" spans="1:2" x14ac:dyDescent="0.25">
      <c r="A410" s="4" t="s">
        <v>3780</v>
      </c>
      <c r="B410" s="5">
        <v>376.64</v>
      </c>
    </row>
    <row r="411" spans="1:2" x14ac:dyDescent="0.25">
      <c r="A411" s="4" t="s">
        <v>2563</v>
      </c>
      <c r="B411" s="5">
        <v>374.6</v>
      </c>
    </row>
    <row r="412" spans="1:2" x14ac:dyDescent="0.25">
      <c r="A412" s="4" t="s">
        <v>3766</v>
      </c>
      <c r="B412" s="5">
        <v>371.98</v>
      </c>
    </row>
    <row r="413" spans="1:2" x14ac:dyDescent="0.25">
      <c r="A413" s="4" t="s">
        <v>3831</v>
      </c>
      <c r="B413" s="5">
        <v>369.16</v>
      </c>
    </row>
    <row r="414" spans="1:2" x14ac:dyDescent="0.25">
      <c r="A414" s="4" t="s">
        <v>3590</v>
      </c>
      <c r="B414" s="5">
        <v>368.91</v>
      </c>
    </row>
    <row r="415" spans="1:2" x14ac:dyDescent="0.25">
      <c r="A415" s="4" t="s">
        <v>3253</v>
      </c>
      <c r="B415" s="5">
        <v>367.09</v>
      </c>
    </row>
    <row r="416" spans="1:2" x14ac:dyDescent="0.25">
      <c r="A416" s="4" t="s">
        <v>3070</v>
      </c>
      <c r="B416" s="5">
        <v>365.44</v>
      </c>
    </row>
    <row r="417" spans="1:2" x14ac:dyDescent="0.25">
      <c r="A417" s="4" t="s">
        <v>3323</v>
      </c>
      <c r="B417" s="5">
        <v>365.44</v>
      </c>
    </row>
    <row r="418" spans="1:2" x14ac:dyDescent="0.25">
      <c r="A418" s="4" t="s">
        <v>3397</v>
      </c>
      <c r="B418" s="5">
        <v>364.7</v>
      </c>
    </row>
    <row r="419" spans="1:2" x14ac:dyDescent="0.25">
      <c r="A419" s="4" t="s">
        <v>3046</v>
      </c>
      <c r="B419" s="5">
        <v>363.87</v>
      </c>
    </row>
    <row r="420" spans="1:2" x14ac:dyDescent="0.25">
      <c r="A420" s="4" t="s">
        <v>2805</v>
      </c>
      <c r="B420" s="5">
        <v>360.62</v>
      </c>
    </row>
    <row r="421" spans="1:2" x14ac:dyDescent="0.25">
      <c r="A421" s="4" t="s">
        <v>3138</v>
      </c>
      <c r="B421" s="5">
        <v>359.98</v>
      </c>
    </row>
    <row r="422" spans="1:2" x14ac:dyDescent="0.25">
      <c r="A422" s="4" t="s">
        <v>3648</v>
      </c>
      <c r="B422" s="5">
        <v>359.98</v>
      </c>
    </row>
    <row r="423" spans="1:2" x14ac:dyDescent="0.25">
      <c r="A423" s="4" t="s">
        <v>3691</v>
      </c>
      <c r="B423" s="5">
        <v>359.89</v>
      </c>
    </row>
    <row r="424" spans="1:2" x14ac:dyDescent="0.25">
      <c r="A424" s="4" t="s">
        <v>2592</v>
      </c>
      <c r="B424" s="5">
        <v>359.70000000000005</v>
      </c>
    </row>
    <row r="425" spans="1:2" x14ac:dyDescent="0.25">
      <c r="A425" s="4" t="s">
        <v>3656</v>
      </c>
      <c r="B425" s="5">
        <v>355.36</v>
      </c>
    </row>
    <row r="426" spans="1:2" x14ac:dyDescent="0.25">
      <c r="A426" s="4" t="s">
        <v>3015</v>
      </c>
      <c r="B426" s="5">
        <v>354.96</v>
      </c>
    </row>
    <row r="427" spans="1:2" x14ac:dyDescent="0.25">
      <c r="A427" s="4" t="s">
        <v>3829</v>
      </c>
      <c r="B427" s="5">
        <v>354.75</v>
      </c>
    </row>
    <row r="428" spans="1:2" x14ac:dyDescent="0.25">
      <c r="A428" s="4" t="s">
        <v>3665</v>
      </c>
      <c r="B428" s="5">
        <v>353.88</v>
      </c>
    </row>
    <row r="429" spans="1:2" x14ac:dyDescent="0.25">
      <c r="A429" s="4" t="s">
        <v>3647</v>
      </c>
      <c r="B429" s="5">
        <v>352.38</v>
      </c>
    </row>
    <row r="430" spans="1:2" x14ac:dyDescent="0.25">
      <c r="A430" s="4" t="s">
        <v>3768</v>
      </c>
      <c r="B430" s="5">
        <v>351.74</v>
      </c>
    </row>
    <row r="431" spans="1:2" x14ac:dyDescent="0.25">
      <c r="A431" s="4" t="s">
        <v>3677</v>
      </c>
      <c r="B431" s="5">
        <v>351.54</v>
      </c>
    </row>
    <row r="432" spans="1:2" x14ac:dyDescent="0.25">
      <c r="A432" s="4" t="s">
        <v>3489</v>
      </c>
      <c r="B432" s="5">
        <v>351.22</v>
      </c>
    </row>
    <row r="433" spans="1:2" x14ac:dyDescent="0.25">
      <c r="A433" s="4" t="s">
        <v>2526</v>
      </c>
      <c r="B433" s="5">
        <v>350.2</v>
      </c>
    </row>
    <row r="434" spans="1:2" x14ac:dyDescent="0.25">
      <c r="A434" s="4" t="s">
        <v>2658</v>
      </c>
      <c r="B434" s="5">
        <v>345.77</v>
      </c>
    </row>
    <row r="435" spans="1:2" x14ac:dyDescent="0.25">
      <c r="A435" s="4" t="s">
        <v>2992</v>
      </c>
      <c r="B435" s="5">
        <v>345.04</v>
      </c>
    </row>
    <row r="436" spans="1:2" x14ac:dyDescent="0.25">
      <c r="A436" s="4" t="s">
        <v>3237</v>
      </c>
      <c r="B436" s="5">
        <v>341.67</v>
      </c>
    </row>
    <row r="437" spans="1:2" x14ac:dyDescent="0.25">
      <c r="A437" s="4" t="s">
        <v>2877</v>
      </c>
      <c r="B437" s="5">
        <v>339.93</v>
      </c>
    </row>
    <row r="438" spans="1:2" x14ac:dyDescent="0.25">
      <c r="A438" s="4" t="s">
        <v>2844</v>
      </c>
      <c r="B438" s="5">
        <v>338.04</v>
      </c>
    </row>
    <row r="439" spans="1:2" x14ac:dyDescent="0.25">
      <c r="A439" s="4" t="s">
        <v>3450</v>
      </c>
      <c r="B439" s="5">
        <v>335.68</v>
      </c>
    </row>
    <row r="440" spans="1:2" x14ac:dyDescent="0.25">
      <c r="A440" s="4" t="s">
        <v>3844</v>
      </c>
      <c r="B440" s="5">
        <v>335.37</v>
      </c>
    </row>
    <row r="441" spans="1:2" x14ac:dyDescent="0.25">
      <c r="A441" s="4" t="s">
        <v>2558</v>
      </c>
      <c r="B441" s="5">
        <v>335.29999999999995</v>
      </c>
    </row>
    <row r="442" spans="1:2" x14ac:dyDescent="0.25">
      <c r="A442" s="4" t="s">
        <v>3036</v>
      </c>
      <c r="B442" s="5">
        <v>334.77</v>
      </c>
    </row>
    <row r="443" spans="1:2" x14ac:dyDescent="0.25">
      <c r="A443" s="4" t="s">
        <v>2573</v>
      </c>
      <c r="B443" s="5">
        <v>331.50000000000006</v>
      </c>
    </row>
    <row r="444" spans="1:2" x14ac:dyDescent="0.25">
      <c r="A444" s="4" t="s">
        <v>3077</v>
      </c>
      <c r="B444" s="5">
        <v>329.38</v>
      </c>
    </row>
    <row r="445" spans="1:2" x14ac:dyDescent="0.25">
      <c r="A445" s="4" t="s">
        <v>3400</v>
      </c>
      <c r="B445" s="5">
        <v>328.27</v>
      </c>
    </row>
    <row r="446" spans="1:2" x14ac:dyDescent="0.25">
      <c r="A446" s="4" t="s">
        <v>3385</v>
      </c>
      <c r="B446" s="5">
        <v>327.58000000000004</v>
      </c>
    </row>
    <row r="447" spans="1:2" x14ac:dyDescent="0.25">
      <c r="A447" s="4" t="s">
        <v>2734</v>
      </c>
      <c r="B447" s="5">
        <v>324.87</v>
      </c>
    </row>
    <row r="448" spans="1:2" x14ac:dyDescent="0.25">
      <c r="A448" s="4" t="s">
        <v>3197</v>
      </c>
      <c r="B448" s="5">
        <v>323.37</v>
      </c>
    </row>
    <row r="449" spans="1:2" x14ac:dyDescent="0.25">
      <c r="A449" s="4" t="s">
        <v>3443</v>
      </c>
      <c r="B449" s="5">
        <v>322.67999999999995</v>
      </c>
    </row>
    <row r="450" spans="1:2" x14ac:dyDescent="0.25">
      <c r="A450" s="4" t="s">
        <v>3980</v>
      </c>
      <c r="B450" s="5">
        <v>319.84000000000003</v>
      </c>
    </row>
    <row r="451" spans="1:2" x14ac:dyDescent="0.25">
      <c r="A451" s="4" t="s">
        <v>2663</v>
      </c>
      <c r="B451" s="5">
        <v>318.98</v>
      </c>
    </row>
    <row r="452" spans="1:2" x14ac:dyDescent="0.25">
      <c r="A452" s="4" t="s">
        <v>2897</v>
      </c>
      <c r="B452" s="5">
        <v>316.75</v>
      </c>
    </row>
    <row r="453" spans="1:2" x14ac:dyDescent="0.25">
      <c r="A453" s="4" t="s">
        <v>3300</v>
      </c>
      <c r="B453" s="5">
        <v>316.75</v>
      </c>
    </row>
    <row r="454" spans="1:2" x14ac:dyDescent="0.25">
      <c r="A454" s="4" t="s">
        <v>3948</v>
      </c>
      <c r="B454" s="5">
        <v>314.60000000000002</v>
      </c>
    </row>
    <row r="455" spans="1:2" x14ac:dyDescent="0.25">
      <c r="A455" s="4" t="s">
        <v>3668</v>
      </c>
      <c r="B455" s="5">
        <v>314.54999999999995</v>
      </c>
    </row>
    <row r="456" spans="1:2" x14ac:dyDescent="0.25">
      <c r="A456" s="4" t="s">
        <v>3218</v>
      </c>
      <c r="B456" s="5">
        <v>314.35000000000002</v>
      </c>
    </row>
    <row r="457" spans="1:2" x14ac:dyDescent="0.25">
      <c r="A457" s="4" t="s">
        <v>3938</v>
      </c>
      <c r="B457" s="5">
        <v>313.54000000000002</v>
      </c>
    </row>
    <row r="458" spans="1:2" x14ac:dyDescent="0.25">
      <c r="A458" s="4" t="s">
        <v>2673</v>
      </c>
      <c r="B458" s="5">
        <v>312.65999999999997</v>
      </c>
    </row>
    <row r="459" spans="1:2" x14ac:dyDescent="0.25">
      <c r="A459" s="4" t="s">
        <v>3943</v>
      </c>
      <c r="B459" s="5">
        <v>312.02999999999997</v>
      </c>
    </row>
    <row r="460" spans="1:2" x14ac:dyDescent="0.25">
      <c r="A460" s="4" t="s">
        <v>3403</v>
      </c>
      <c r="B460" s="5">
        <v>311.98</v>
      </c>
    </row>
    <row r="461" spans="1:2" x14ac:dyDescent="0.25">
      <c r="A461" s="4" t="s">
        <v>3157</v>
      </c>
      <c r="B461" s="5">
        <v>311.14999999999998</v>
      </c>
    </row>
    <row r="462" spans="1:2" x14ac:dyDescent="0.25">
      <c r="A462" s="4" t="s">
        <v>3851</v>
      </c>
      <c r="B462" s="5">
        <v>310.45</v>
      </c>
    </row>
    <row r="463" spans="1:2" x14ac:dyDescent="0.25">
      <c r="A463" s="4" t="s">
        <v>3634</v>
      </c>
      <c r="B463" s="5">
        <v>309.57</v>
      </c>
    </row>
    <row r="464" spans="1:2" x14ac:dyDescent="0.25">
      <c r="A464" s="4" t="s">
        <v>3545</v>
      </c>
      <c r="B464" s="5">
        <v>308.15999999999997</v>
      </c>
    </row>
    <row r="465" spans="1:2" x14ac:dyDescent="0.25">
      <c r="A465" s="4" t="s">
        <v>2982</v>
      </c>
      <c r="B465" s="5">
        <v>307.67</v>
      </c>
    </row>
    <row r="466" spans="1:2" x14ac:dyDescent="0.25">
      <c r="A466" s="4" t="s">
        <v>3904</v>
      </c>
      <c r="B466" s="5">
        <v>307.67</v>
      </c>
    </row>
    <row r="467" spans="1:2" x14ac:dyDescent="0.25">
      <c r="A467" s="4" t="s">
        <v>2520</v>
      </c>
      <c r="B467" s="5">
        <v>305.25</v>
      </c>
    </row>
    <row r="468" spans="1:2" x14ac:dyDescent="0.25">
      <c r="A468" s="4" t="s">
        <v>2535</v>
      </c>
      <c r="B468" s="5">
        <v>303.74</v>
      </c>
    </row>
    <row r="469" spans="1:2" x14ac:dyDescent="0.25">
      <c r="A469" s="4" t="s">
        <v>3229</v>
      </c>
      <c r="B469" s="5">
        <v>303.52</v>
      </c>
    </row>
    <row r="470" spans="1:2" x14ac:dyDescent="0.25">
      <c r="A470" s="4" t="s">
        <v>3753</v>
      </c>
      <c r="B470" s="5">
        <v>302.38</v>
      </c>
    </row>
    <row r="471" spans="1:2" x14ac:dyDescent="0.25">
      <c r="A471" s="4" t="s">
        <v>3972</v>
      </c>
      <c r="B471" s="5">
        <v>302.38</v>
      </c>
    </row>
    <row r="472" spans="1:2" x14ac:dyDescent="0.25">
      <c r="A472" s="4" t="s">
        <v>2953</v>
      </c>
      <c r="B472" s="5">
        <v>300</v>
      </c>
    </row>
    <row r="473" spans="1:2" x14ac:dyDescent="0.25">
      <c r="A473" s="4" t="s">
        <v>3127</v>
      </c>
      <c r="B473" s="5">
        <v>299.96999999999997</v>
      </c>
    </row>
    <row r="474" spans="1:2" x14ac:dyDescent="0.25">
      <c r="A474" s="4" t="s">
        <v>2803</v>
      </c>
      <c r="B474" s="5">
        <v>299.96999999999997</v>
      </c>
    </row>
    <row r="475" spans="1:2" x14ac:dyDescent="0.25">
      <c r="A475" s="4" t="s">
        <v>2531</v>
      </c>
      <c r="B475" s="5">
        <v>299.10000000000002</v>
      </c>
    </row>
    <row r="476" spans="1:2" x14ac:dyDescent="0.25">
      <c r="A476" s="4" t="s">
        <v>2780</v>
      </c>
      <c r="B476" s="5">
        <v>295.93</v>
      </c>
    </row>
    <row r="477" spans="1:2" x14ac:dyDescent="0.25">
      <c r="A477" s="4" t="s">
        <v>3412</v>
      </c>
      <c r="B477" s="5">
        <v>293.64</v>
      </c>
    </row>
    <row r="478" spans="1:2" x14ac:dyDescent="0.25">
      <c r="A478" s="4" t="s">
        <v>2879</v>
      </c>
      <c r="B478" s="5">
        <v>291.8</v>
      </c>
    </row>
    <row r="479" spans="1:2" x14ac:dyDescent="0.25">
      <c r="A479" s="4" t="s">
        <v>3139</v>
      </c>
      <c r="B479" s="5">
        <v>291.27999999999997</v>
      </c>
    </row>
    <row r="480" spans="1:2" x14ac:dyDescent="0.25">
      <c r="A480" s="4" t="s">
        <v>3022</v>
      </c>
      <c r="B480" s="5">
        <v>290.77999999999997</v>
      </c>
    </row>
    <row r="481" spans="1:2" x14ac:dyDescent="0.25">
      <c r="A481" s="4" t="s">
        <v>2949</v>
      </c>
      <c r="B481" s="5">
        <v>290.67</v>
      </c>
    </row>
    <row r="482" spans="1:2" x14ac:dyDescent="0.25">
      <c r="A482" s="4" t="s">
        <v>3337</v>
      </c>
      <c r="B482" s="5">
        <v>287.97000000000003</v>
      </c>
    </row>
    <row r="483" spans="1:2" x14ac:dyDescent="0.25">
      <c r="A483" s="4" t="s">
        <v>3709</v>
      </c>
      <c r="B483" s="5">
        <v>287.88</v>
      </c>
    </row>
    <row r="484" spans="1:2" x14ac:dyDescent="0.25">
      <c r="A484" s="4" t="s">
        <v>3887</v>
      </c>
      <c r="B484" s="5">
        <v>286.86</v>
      </c>
    </row>
    <row r="485" spans="1:2" x14ac:dyDescent="0.25">
      <c r="A485" s="4" t="s">
        <v>3922</v>
      </c>
      <c r="B485" s="5">
        <v>286.85000000000002</v>
      </c>
    </row>
    <row r="486" spans="1:2" x14ac:dyDescent="0.25">
      <c r="A486" s="4" t="s">
        <v>3024</v>
      </c>
      <c r="B486" s="5">
        <v>286.21000000000004</v>
      </c>
    </row>
    <row r="487" spans="1:2" x14ac:dyDescent="0.25">
      <c r="A487" s="4" t="s">
        <v>2547</v>
      </c>
      <c r="B487" s="5">
        <v>284.98</v>
      </c>
    </row>
    <row r="488" spans="1:2" x14ac:dyDescent="0.25">
      <c r="A488" s="4" t="s">
        <v>3317</v>
      </c>
      <c r="B488" s="5">
        <v>283.92</v>
      </c>
    </row>
    <row r="489" spans="1:2" x14ac:dyDescent="0.25">
      <c r="A489" s="4" t="s">
        <v>3983</v>
      </c>
      <c r="B489" s="5">
        <v>282.83999999999997</v>
      </c>
    </row>
    <row r="490" spans="1:2" x14ac:dyDescent="0.25">
      <c r="A490" s="4" t="s">
        <v>2778</v>
      </c>
      <c r="B490" s="5">
        <v>280.99</v>
      </c>
    </row>
    <row r="491" spans="1:2" x14ac:dyDescent="0.25">
      <c r="A491" s="4" t="s">
        <v>3510</v>
      </c>
      <c r="B491" s="5">
        <v>279.92</v>
      </c>
    </row>
    <row r="492" spans="1:2" x14ac:dyDescent="0.25">
      <c r="A492" s="4" t="s">
        <v>2628</v>
      </c>
      <c r="B492" s="5">
        <v>279.89999999999998</v>
      </c>
    </row>
    <row r="493" spans="1:2" x14ac:dyDescent="0.25">
      <c r="A493" s="4" t="s">
        <v>2631</v>
      </c>
      <c r="B493" s="5">
        <v>279.72000000000003</v>
      </c>
    </row>
    <row r="494" spans="1:2" x14ac:dyDescent="0.25">
      <c r="A494" s="4" t="s">
        <v>3078</v>
      </c>
      <c r="B494" s="5">
        <v>279.71999999999997</v>
      </c>
    </row>
    <row r="495" spans="1:2" x14ac:dyDescent="0.25">
      <c r="A495" s="4" t="s">
        <v>2584</v>
      </c>
      <c r="B495" s="5">
        <v>279.64999999999998</v>
      </c>
    </row>
    <row r="496" spans="1:2" x14ac:dyDescent="0.25">
      <c r="A496" s="4" t="s">
        <v>3188</v>
      </c>
      <c r="B496" s="5">
        <v>279.33000000000004</v>
      </c>
    </row>
    <row r="497" spans="1:2" x14ac:dyDescent="0.25">
      <c r="A497" s="4" t="s">
        <v>3131</v>
      </c>
      <c r="B497" s="5">
        <v>278.88</v>
      </c>
    </row>
    <row r="498" spans="1:2" x14ac:dyDescent="0.25">
      <c r="A498" s="4" t="s">
        <v>2790</v>
      </c>
      <c r="B498" s="5">
        <v>278.82</v>
      </c>
    </row>
    <row r="499" spans="1:2" x14ac:dyDescent="0.25">
      <c r="A499" s="4" t="s">
        <v>2971</v>
      </c>
      <c r="B499" s="5">
        <v>278.08000000000004</v>
      </c>
    </row>
    <row r="500" spans="1:2" x14ac:dyDescent="0.25">
      <c r="A500" s="4" t="s">
        <v>3729</v>
      </c>
      <c r="B500" s="5">
        <v>277.5</v>
      </c>
    </row>
    <row r="501" spans="1:2" x14ac:dyDescent="0.25">
      <c r="A501" s="4" t="s">
        <v>3857</v>
      </c>
      <c r="B501" s="5">
        <v>276.69</v>
      </c>
    </row>
    <row r="502" spans="1:2" x14ac:dyDescent="0.25">
      <c r="A502" s="4" t="s">
        <v>3942</v>
      </c>
      <c r="B502" s="5">
        <v>276.27999999999997</v>
      </c>
    </row>
    <row r="503" spans="1:2" x14ac:dyDescent="0.25">
      <c r="A503" s="4" t="s">
        <v>3673</v>
      </c>
      <c r="B503" s="5">
        <v>275.88</v>
      </c>
    </row>
    <row r="504" spans="1:2" x14ac:dyDescent="0.25">
      <c r="A504" s="4" t="s">
        <v>2688</v>
      </c>
      <c r="B504" s="5">
        <v>275.52</v>
      </c>
    </row>
    <row r="505" spans="1:2" x14ac:dyDescent="0.25">
      <c r="A505" s="4" t="s">
        <v>3245</v>
      </c>
      <c r="B505" s="5">
        <v>275.49</v>
      </c>
    </row>
    <row r="506" spans="1:2" x14ac:dyDescent="0.25">
      <c r="A506" s="4" t="s">
        <v>2703</v>
      </c>
      <c r="B506" s="5">
        <v>274.03000000000003</v>
      </c>
    </row>
    <row r="507" spans="1:2" x14ac:dyDescent="0.25">
      <c r="A507" s="4" t="s">
        <v>3835</v>
      </c>
      <c r="B507" s="5">
        <v>273.67</v>
      </c>
    </row>
    <row r="508" spans="1:2" x14ac:dyDescent="0.25">
      <c r="A508" s="4" t="s">
        <v>4003</v>
      </c>
      <c r="B508" s="5">
        <v>273.57</v>
      </c>
    </row>
    <row r="509" spans="1:2" x14ac:dyDescent="0.25">
      <c r="A509" s="4" t="s">
        <v>2795</v>
      </c>
      <c r="B509" s="5">
        <v>273.10000000000002</v>
      </c>
    </row>
    <row r="510" spans="1:2" x14ac:dyDescent="0.25">
      <c r="A510" s="4" t="s">
        <v>3003</v>
      </c>
      <c r="B510" s="5">
        <v>272.85000000000002</v>
      </c>
    </row>
    <row r="511" spans="1:2" x14ac:dyDescent="0.25">
      <c r="A511" s="4" t="s">
        <v>3020</v>
      </c>
      <c r="B511" s="5">
        <v>271.99</v>
      </c>
    </row>
    <row r="512" spans="1:2" x14ac:dyDescent="0.25">
      <c r="A512" s="4" t="s">
        <v>4004</v>
      </c>
      <c r="B512" s="5">
        <v>271.95999999999998</v>
      </c>
    </row>
    <row r="513" spans="1:2" x14ac:dyDescent="0.25">
      <c r="A513" s="4" t="s">
        <v>3789</v>
      </c>
      <c r="B513" s="5">
        <v>269.97000000000003</v>
      </c>
    </row>
    <row r="514" spans="1:2" x14ac:dyDescent="0.25">
      <c r="A514" s="4" t="s">
        <v>3537</v>
      </c>
      <c r="B514" s="5">
        <v>263.95999999999998</v>
      </c>
    </row>
    <row r="515" spans="1:2" x14ac:dyDescent="0.25">
      <c r="A515" s="4" t="s">
        <v>2870</v>
      </c>
      <c r="B515" s="5">
        <v>263.88</v>
      </c>
    </row>
    <row r="516" spans="1:2" x14ac:dyDescent="0.25">
      <c r="A516" s="4" t="s">
        <v>3324</v>
      </c>
      <c r="B516" s="5">
        <v>263.2</v>
      </c>
    </row>
    <row r="517" spans="1:2" x14ac:dyDescent="0.25">
      <c r="A517" s="4" t="s">
        <v>3037</v>
      </c>
      <c r="B517" s="5">
        <v>262.63</v>
      </c>
    </row>
    <row r="518" spans="1:2" x14ac:dyDescent="0.25">
      <c r="A518" s="4" t="s">
        <v>2796</v>
      </c>
      <c r="B518" s="5">
        <v>258.75</v>
      </c>
    </row>
    <row r="519" spans="1:2" x14ac:dyDescent="0.25">
      <c r="A519" s="4" t="s">
        <v>2756</v>
      </c>
      <c r="B519" s="5">
        <v>257.55</v>
      </c>
    </row>
    <row r="520" spans="1:2" x14ac:dyDescent="0.25">
      <c r="A520" s="4" t="s">
        <v>2872</v>
      </c>
      <c r="B520" s="5">
        <v>257.54000000000002</v>
      </c>
    </row>
    <row r="521" spans="1:2" x14ac:dyDescent="0.25">
      <c r="A521" s="4" t="s">
        <v>3413</v>
      </c>
      <c r="B521" s="5">
        <v>257.5</v>
      </c>
    </row>
    <row r="522" spans="1:2" x14ac:dyDescent="0.25">
      <c r="A522" s="4" t="s">
        <v>3963</v>
      </c>
      <c r="B522" s="5">
        <v>255.85</v>
      </c>
    </row>
    <row r="523" spans="1:2" x14ac:dyDescent="0.25">
      <c r="A523" s="4" t="s">
        <v>3238</v>
      </c>
      <c r="B523" s="5">
        <v>255.53</v>
      </c>
    </row>
    <row r="524" spans="1:2" x14ac:dyDescent="0.25">
      <c r="A524" s="4" t="s">
        <v>3016</v>
      </c>
      <c r="B524" s="5">
        <v>255.20999999999998</v>
      </c>
    </row>
    <row r="525" spans="1:2" x14ac:dyDescent="0.25">
      <c r="A525" s="4" t="s">
        <v>2700</v>
      </c>
      <c r="B525" s="5">
        <v>254.34</v>
      </c>
    </row>
    <row r="526" spans="1:2" x14ac:dyDescent="0.25">
      <c r="A526" s="4" t="s">
        <v>3460</v>
      </c>
      <c r="B526" s="5">
        <v>253.18</v>
      </c>
    </row>
    <row r="527" spans="1:2" x14ac:dyDescent="0.25">
      <c r="A527" s="4" t="s">
        <v>3916</v>
      </c>
      <c r="B527" s="5">
        <v>251.76</v>
      </c>
    </row>
    <row r="528" spans="1:2" x14ac:dyDescent="0.25">
      <c r="A528" s="4" t="s">
        <v>2895</v>
      </c>
      <c r="B528" s="5">
        <v>250.26999999999998</v>
      </c>
    </row>
    <row r="529" spans="1:2" x14ac:dyDescent="0.25">
      <c r="A529" s="4" t="s">
        <v>3521</v>
      </c>
      <c r="B529" s="5">
        <v>248.81</v>
      </c>
    </row>
    <row r="530" spans="1:2" x14ac:dyDescent="0.25">
      <c r="A530" s="4" t="s">
        <v>3629</v>
      </c>
      <c r="B530" s="5">
        <v>248.78</v>
      </c>
    </row>
    <row r="531" spans="1:2" x14ac:dyDescent="0.25">
      <c r="A531" s="4" t="s">
        <v>2832</v>
      </c>
      <c r="B531" s="5">
        <v>248.12</v>
      </c>
    </row>
    <row r="532" spans="1:2" x14ac:dyDescent="0.25">
      <c r="A532" s="4" t="s">
        <v>3166</v>
      </c>
      <c r="B532" s="5">
        <v>246.17</v>
      </c>
    </row>
    <row r="533" spans="1:2" x14ac:dyDescent="0.25">
      <c r="A533" s="4" t="s">
        <v>2850</v>
      </c>
      <c r="B533" s="5">
        <v>245.82</v>
      </c>
    </row>
    <row r="534" spans="1:2" x14ac:dyDescent="0.25">
      <c r="A534" s="4" t="s">
        <v>2830</v>
      </c>
      <c r="B534" s="5">
        <v>245.36</v>
      </c>
    </row>
    <row r="535" spans="1:2" x14ac:dyDescent="0.25">
      <c r="A535" s="4" t="s">
        <v>3816</v>
      </c>
      <c r="B535" s="5">
        <v>244.7</v>
      </c>
    </row>
    <row r="536" spans="1:2" x14ac:dyDescent="0.25">
      <c r="A536" s="4" t="s">
        <v>3676</v>
      </c>
      <c r="B536" s="5">
        <v>244.66</v>
      </c>
    </row>
    <row r="537" spans="1:2" x14ac:dyDescent="0.25">
      <c r="A537" s="4" t="s">
        <v>3272</v>
      </c>
      <c r="B537" s="5">
        <v>244.62</v>
      </c>
    </row>
    <row r="538" spans="1:2" x14ac:dyDescent="0.25">
      <c r="A538" s="4" t="s">
        <v>3021</v>
      </c>
      <c r="B538" s="5">
        <v>244.55</v>
      </c>
    </row>
    <row r="539" spans="1:2" x14ac:dyDescent="0.25">
      <c r="A539" s="4" t="s">
        <v>3215</v>
      </c>
      <c r="B539" s="5">
        <v>243.2</v>
      </c>
    </row>
    <row r="540" spans="1:2" x14ac:dyDescent="0.25">
      <c r="A540" s="4" t="s">
        <v>2564</v>
      </c>
      <c r="B540" s="5">
        <v>242.64000000000001</v>
      </c>
    </row>
    <row r="541" spans="1:2" x14ac:dyDescent="0.25">
      <c r="A541" s="4" t="s">
        <v>3914</v>
      </c>
      <c r="B541" s="5">
        <v>242.62</v>
      </c>
    </row>
    <row r="542" spans="1:2" x14ac:dyDescent="0.25">
      <c r="A542" s="4" t="s">
        <v>3863</v>
      </c>
      <c r="B542" s="5">
        <v>242.35</v>
      </c>
    </row>
    <row r="543" spans="1:2" x14ac:dyDescent="0.25">
      <c r="A543" s="4" t="s">
        <v>3991</v>
      </c>
      <c r="B543" s="5">
        <v>242.14</v>
      </c>
    </row>
    <row r="544" spans="1:2" x14ac:dyDescent="0.25">
      <c r="A544" s="4" t="s">
        <v>3085</v>
      </c>
      <c r="B544" s="5">
        <v>241.96</v>
      </c>
    </row>
    <row r="545" spans="1:2" x14ac:dyDescent="0.25">
      <c r="A545" s="4" t="s">
        <v>3306</v>
      </c>
      <c r="B545" s="5">
        <v>241.8</v>
      </c>
    </row>
    <row r="546" spans="1:2" x14ac:dyDescent="0.25">
      <c r="A546" s="4" t="s">
        <v>3009</v>
      </c>
      <c r="B546" s="5">
        <v>241.64</v>
      </c>
    </row>
    <row r="547" spans="1:2" x14ac:dyDescent="0.25">
      <c r="A547" s="4" t="s">
        <v>3004</v>
      </c>
      <c r="B547" s="5">
        <v>241.32999999999998</v>
      </c>
    </row>
    <row r="548" spans="1:2" x14ac:dyDescent="0.25">
      <c r="A548" s="4" t="s">
        <v>3936</v>
      </c>
      <c r="B548" s="5">
        <v>239.98</v>
      </c>
    </row>
    <row r="549" spans="1:2" x14ac:dyDescent="0.25">
      <c r="A549" s="4" t="s">
        <v>2652</v>
      </c>
      <c r="B549" s="5">
        <v>239.39999999999998</v>
      </c>
    </row>
    <row r="550" spans="1:2" x14ac:dyDescent="0.25">
      <c r="A550" s="4" t="s">
        <v>2548</v>
      </c>
      <c r="B550" s="5">
        <v>238.56</v>
      </c>
    </row>
    <row r="551" spans="1:2" x14ac:dyDescent="0.25">
      <c r="A551" s="4" t="s">
        <v>3092</v>
      </c>
      <c r="B551" s="5">
        <v>238.40999999999997</v>
      </c>
    </row>
    <row r="552" spans="1:2" x14ac:dyDescent="0.25">
      <c r="A552" s="4" t="s">
        <v>3419</v>
      </c>
      <c r="B552" s="5">
        <v>236.88</v>
      </c>
    </row>
    <row r="553" spans="1:2" x14ac:dyDescent="0.25">
      <c r="A553" s="4" t="s">
        <v>3880</v>
      </c>
      <c r="B553" s="5">
        <v>233.99</v>
      </c>
    </row>
    <row r="554" spans="1:2" x14ac:dyDescent="0.25">
      <c r="A554" s="4" t="s">
        <v>2769</v>
      </c>
      <c r="B554" s="5">
        <v>233.36</v>
      </c>
    </row>
    <row r="555" spans="1:2" x14ac:dyDescent="0.25">
      <c r="A555" s="4" t="s">
        <v>3712</v>
      </c>
      <c r="B555" s="5">
        <v>233.01999999999998</v>
      </c>
    </row>
    <row r="556" spans="1:2" x14ac:dyDescent="0.25">
      <c r="A556" s="4" t="s">
        <v>3329</v>
      </c>
      <c r="B556" s="5">
        <v>231.74</v>
      </c>
    </row>
    <row r="557" spans="1:2" x14ac:dyDescent="0.25">
      <c r="A557" s="4" t="s">
        <v>2618</v>
      </c>
      <c r="B557" s="5">
        <v>231.17000000000002</v>
      </c>
    </row>
    <row r="558" spans="1:2" x14ac:dyDescent="0.25">
      <c r="A558" s="4" t="s">
        <v>2542</v>
      </c>
      <c r="B558" s="5">
        <v>230.31</v>
      </c>
    </row>
    <row r="559" spans="1:2" x14ac:dyDescent="0.25">
      <c r="A559" s="4" t="s">
        <v>3266</v>
      </c>
      <c r="B559" s="5">
        <v>228.7</v>
      </c>
    </row>
    <row r="560" spans="1:2" x14ac:dyDescent="0.25">
      <c r="A560" s="4" t="s">
        <v>3261</v>
      </c>
      <c r="B560" s="5">
        <v>227.84</v>
      </c>
    </row>
    <row r="561" spans="1:2" x14ac:dyDescent="0.25">
      <c r="A561" s="4" t="s">
        <v>3700</v>
      </c>
      <c r="B561" s="5">
        <v>226.56</v>
      </c>
    </row>
    <row r="562" spans="1:2" x14ac:dyDescent="0.25">
      <c r="A562" s="4" t="s">
        <v>3632</v>
      </c>
      <c r="B562" s="5">
        <v>224.99</v>
      </c>
    </row>
    <row r="563" spans="1:2" x14ac:dyDescent="0.25">
      <c r="A563" s="4" t="s">
        <v>3430</v>
      </c>
      <c r="B563" s="5">
        <v>224.24</v>
      </c>
    </row>
    <row r="564" spans="1:2" x14ac:dyDescent="0.25">
      <c r="A564" s="4" t="s">
        <v>3809</v>
      </c>
      <c r="B564" s="5">
        <v>223.38</v>
      </c>
    </row>
    <row r="565" spans="1:2" x14ac:dyDescent="0.25">
      <c r="A565" s="4" t="s">
        <v>3479</v>
      </c>
      <c r="B565" s="5">
        <v>223.28</v>
      </c>
    </row>
    <row r="566" spans="1:2" x14ac:dyDescent="0.25">
      <c r="A566" s="4" t="s">
        <v>2647</v>
      </c>
      <c r="B566" s="5">
        <v>222.67</v>
      </c>
    </row>
    <row r="567" spans="1:2" x14ac:dyDescent="0.25">
      <c r="A567" s="4" t="s">
        <v>2571</v>
      </c>
      <c r="B567" s="5">
        <v>221.92</v>
      </c>
    </row>
    <row r="568" spans="1:2" x14ac:dyDescent="0.25">
      <c r="A568" s="4" t="s">
        <v>3491</v>
      </c>
      <c r="B568" s="5">
        <v>220.7</v>
      </c>
    </row>
    <row r="569" spans="1:2" x14ac:dyDescent="0.25">
      <c r="A569" s="4" t="s">
        <v>3773</v>
      </c>
      <c r="B569" s="5">
        <v>219.91</v>
      </c>
    </row>
    <row r="570" spans="1:2" x14ac:dyDescent="0.25">
      <c r="A570" s="4" t="s">
        <v>2962</v>
      </c>
      <c r="B570" s="5">
        <v>219.84</v>
      </c>
    </row>
    <row r="571" spans="1:2" x14ac:dyDescent="0.25">
      <c r="A571" s="4" t="s">
        <v>2654</v>
      </c>
      <c r="B571" s="5">
        <v>219.04</v>
      </c>
    </row>
    <row r="572" spans="1:2" x14ac:dyDescent="0.25">
      <c r="A572" s="4" t="s">
        <v>2575</v>
      </c>
      <c r="B572" s="5">
        <v>218.75</v>
      </c>
    </row>
    <row r="573" spans="1:2" x14ac:dyDescent="0.25">
      <c r="A573" s="4" t="s">
        <v>2596</v>
      </c>
      <c r="B573" s="5">
        <v>218.35</v>
      </c>
    </row>
    <row r="574" spans="1:2" x14ac:dyDescent="0.25">
      <c r="A574" s="4" t="s">
        <v>3357</v>
      </c>
      <c r="B574" s="5">
        <v>217.17000000000002</v>
      </c>
    </row>
    <row r="575" spans="1:2" x14ac:dyDescent="0.25">
      <c r="A575" s="4" t="s">
        <v>3518</v>
      </c>
      <c r="B575" s="5">
        <v>216.86</v>
      </c>
    </row>
    <row r="576" spans="1:2" x14ac:dyDescent="0.25">
      <c r="A576" s="4" t="s">
        <v>3636</v>
      </c>
      <c r="B576" s="5">
        <v>216.86</v>
      </c>
    </row>
    <row r="577" spans="1:2" x14ac:dyDescent="0.25">
      <c r="A577" s="4" t="s">
        <v>3834</v>
      </c>
      <c r="B577" s="5">
        <v>215.96</v>
      </c>
    </row>
    <row r="578" spans="1:2" x14ac:dyDescent="0.25">
      <c r="A578" s="4" t="s">
        <v>3791</v>
      </c>
      <c r="B578" s="5">
        <v>215.85999999999999</v>
      </c>
    </row>
    <row r="579" spans="1:2" x14ac:dyDescent="0.25">
      <c r="A579" s="4" t="s">
        <v>3701</v>
      </c>
      <c r="B579" s="5">
        <v>215.76</v>
      </c>
    </row>
    <row r="580" spans="1:2" x14ac:dyDescent="0.25">
      <c r="A580" s="4" t="s">
        <v>3150</v>
      </c>
      <c r="B580" s="5">
        <v>215.67</v>
      </c>
    </row>
    <row r="581" spans="1:2" x14ac:dyDescent="0.25">
      <c r="A581" s="4" t="s">
        <v>3597</v>
      </c>
      <c r="B581" s="5">
        <v>215.3</v>
      </c>
    </row>
    <row r="582" spans="1:2" x14ac:dyDescent="0.25">
      <c r="A582" s="4" t="s">
        <v>2757</v>
      </c>
      <c r="B582" s="5">
        <v>215.28</v>
      </c>
    </row>
    <row r="583" spans="1:2" x14ac:dyDescent="0.25">
      <c r="A583" s="4" t="s">
        <v>3267</v>
      </c>
      <c r="B583" s="5">
        <v>214.95</v>
      </c>
    </row>
    <row r="584" spans="1:2" x14ac:dyDescent="0.25">
      <c r="A584" s="4" t="s">
        <v>2522</v>
      </c>
      <c r="B584" s="5">
        <v>213.48</v>
      </c>
    </row>
    <row r="585" spans="1:2" x14ac:dyDescent="0.25">
      <c r="A585" s="4" t="s">
        <v>3292</v>
      </c>
      <c r="B585" s="5">
        <v>213.01</v>
      </c>
    </row>
    <row r="586" spans="1:2" x14ac:dyDescent="0.25">
      <c r="A586" s="4" t="s">
        <v>3599</v>
      </c>
      <c r="B586" s="5">
        <v>212.72</v>
      </c>
    </row>
    <row r="587" spans="1:2" x14ac:dyDescent="0.25">
      <c r="A587" s="4" t="s">
        <v>2612</v>
      </c>
      <c r="B587" s="5">
        <v>211.96</v>
      </c>
    </row>
    <row r="588" spans="1:2" x14ac:dyDescent="0.25">
      <c r="A588" s="4" t="s">
        <v>3130</v>
      </c>
      <c r="B588" s="5">
        <v>211.25</v>
      </c>
    </row>
    <row r="589" spans="1:2" x14ac:dyDescent="0.25">
      <c r="A589" s="4" t="s">
        <v>3132</v>
      </c>
      <c r="B589" s="5">
        <v>211.17</v>
      </c>
    </row>
    <row r="590" spans="1:2" x14ac:dyDescent="0.25">
      <c r="A590" s="4" t="s">
        <v>3765</v>
      </c>
      <c r="B590" s="5">
        <v>211.17</v>
      </c>
    </row>
    <row r="591" spans="1:2" x14ac:dyDescent="0.25">
      <c r="A591" s="4" t="s">
        <v>2697</v>
      </c>
      <c r="B591" s="5">
        <v>211.16</v>
      </c>
    </row>
    <row r="592" spans="1:2" x14ac:dyDescent="0.25">
      <c r="A592" s="4" t="s">
        <v>3721</v>
      </c>
      <c r="B592" s="5">
        <v>211.01</v>
      </c>
    </row>
    <row r="593" spans="1:2" x14ac:dyDescent="0.25">
      <c r="A593" s="4" t="s">
        <v>3410</v>
      </c>
      <c r="B593" s="5">
        <v>210.92</v>
      </c>
    </row>
    <row r="594" spans="1:2" x14ac:dyDescent="0.25">
      <c r="A594" s="4" t="s">
        <v>3935</v>
      </c>
      <c r="B594" s="5">
        <v>210.58</v>
      </c>
    </row>
    <row r="595" spans="1:2" x14ac:dyDescent="0.25">
      <c r="A595" s="4" t="s">
        <v>3260</v>
      </c>
      <c r="B595" s="5">
        <v>209.8</v>
      </c>
    </row>
    <row r="596" spans="1:2" x14ac:dyDescent="0.25">
      <c r="A596" s="4" t="s">
        <v>3702</v>
      </c>
      <c r="B596" s="5">
        <v>209.7</v>
      </c>
    </row>
    <row r="597" spans="1:2" x14ac:dyDescent="0.25">
      <c r="A597" s="4" t="s">
        <v>3249</v>
      </c>
      <c r="B597" s="5">
        <v>209.7</v>
      </c>
    </row>
    <row r="598" spans="1:2" x14ac:dyDescent="0.25">
      <c r="A598" s="4" t="s">
        <v>3278</v>
      </c>
      <c r="B598" s="5">
        <v>209.3</v>
      </c>
    </row>
    <row r="599" spans="1:2" x14ac:dyDescent="0.25">
      <c r="A599" s="4" t="s">
        <v>2768</v>
      </c>
      <c r="B599" s="5">
        <v>209.24</v>
      </c>
    </row>
    <row r="600" spans="1:2" x14ac:dyDescent="0.25">
      <c r="A600" s="4" t="s">
        <v>3353</v>
      </c>
      <c r="B600" s="5">
        <v>208.56</v>
      </c>
    </row>
    <row r="601" spans="1:2" x14ac:dyDescent="0.25">
      <c r="A601" s="4" t="s">
        <v>4000</v>
      </c>
      <c r="B601" s="5">
        <v>207.35</v>
      </c>
    </row>
    <row r="602" spans="1:2" x14ac:dyDescent="0.25">
      <c r="A602" s="4" t="s">
        <v>3956</v>
      </c>
      <c r="B602" s="5">
        <v>207.18</v>
      </c>
    </row>
    <row r="603" spans="1:2" x14ac:dyDescent="0.25">
      <c r="A603" s="4" t="s">
        <v>3014</v>
      </c>
      <c r="B603" s="5">
        <v>205.38</v>
      </c>
    </row>
    <row r="604" spans="1:2" x14ac:dyDescent="0.25">
      <c r="A604" s="4" t="s">
        <v>2749</v>
      </c>
      <c r="B604" s="5">
        <v>205.09</v>
      </c>
    </row>
    <row r="605" spans="1:2" x14ac:dyDescent="0.25">
      <c r="A605" s="4" t="s">
        <v>2838</v>
      </c>
      <c r="B605" s="5">
        <v>204.8</v>
      </c>
    </row>
    <row r="606" spans="1:2" x14ac:dyDescent="0.25">
      <c r="A606" s="4" t="s">
        <v>2711</v>
      </c>
      <c r="B606" s="5">
        <v>203.51</v>
      </c>
    </row>
    <row r="607" spans="1:2" x14ac:dyDescent="0.25">
      <c r="A607" s="4" t="s">
        <v>2766</v>
      </c>
      <c r="B607" s="5">
        <v>202.42000000000002</v>
      </c>
    </row>
    <row r="608" spans="1:2" x14ac:dyDescent="0.25">
      <c r="A608" s="4" t="s">
        <v>3680</v>
      </c>
      <c r="B608" s="5">
        <v>202.39999999999998</v>
      </c>
    </row>
    <row r="609" spans="1:2" x14ac:dyDescent="0.25">
      <c r="A609" s="4" t="s">
        <v>2941</v>
      </c>
      <c r="B609" s="5">
        <v>201.57</v>
      </c>
    </row>
    <row r="610" spans="1:2" x14ac:dyDescent="0.25">
      <c r="A610" s="4" t="s">
        <v>3172</v>
      </c>
      <c r="B610" s="5">
        <v>201.53</v>
      </c>
    </row>
    <row r="611" spans="1:2" x14ac:dyDescent="0.25">
      <c r="A611" s="4" t="s">
        <v>3990</v>
      </c>
      <c r="B611" s="5">
        <v>201.04</v>
      </c>
    </row>
    <row r="612" spans="1:2" x14ac:dyDescent="0.25">
      <c r="A612" s="4" t="s">
        <v>3732</v>
      </c>
      <c r="B612" s="5">
        <v>199.96</v>
      </c>
    </row>
    <row r="613" spans="1:2" x14ac:dyDescent="0.25">
      <c r="A613" s="4" t="s">
        <v>2636</v>
      </c>
      <c r="B613" s="5">
        <v>196.75</v>
      </c>
    </row>
    <row r="614" spans="1:2" x14ac:dyDescent="0.25">
      <c r="A614" s="4" t="s">
        <v>3001</v>
      </c>
      <c r="B614" s="5">
        <v>196.45</v>
      </c>
    </row>
    <row r="615" spans="1:2" x14ac:dyDescent="0.25">
      <c r="A615" s="4" t="s">
        <v>2831</v>
      </c>
      <c r="B615" s="5">
        <v>195.18</v>
      </c>
    </row>
    <row r="616" spans="1:2" x14ac:dyDescent="0.25">
      <c r="A616" s="4" t="s">
        <v>3473</v>
      </c>
      <c r="B616" s="5">
        <v>194.94</v>
      </c>
    </row>
    <row r="617" spans="1:2" x14ac:dyDescent="0.25">
      <c r="A617" s="4" t="s">
        <v>3572</v>
      </c>
      <c r="B617" s="5">
        <v>194.88</v>
      </c>
    </row>
    <row r="618" spans="1:2" x14ac:dyDescent="0.25">
      <c r="A618" s="4" t="s">
        <v>2896</v>
      </c>
      <c r="B618" s="5">
        <v>194.84</v>
      </c>
    </row>
    <row r="619" spans="1:2" x14ac:dyDescent="0.25">
      <c r="A619" s="4" t="s">
        <v>3913</v>
      </c>
      <c r="B619" s="5">
        <v>192.16</v>
      </c>
    </row>
    <row r="620" spans="1:2" x14ac:dyDescent="0.25">
      <c r="A620" s="4" t="s">
        <v>3775</v>
      </c>
      <c r="B620" s="5">
        <v>191.95000000000002</v>
      </c>
    </row>
    <row r="621" spans="1:2" x14ac:dyDescent="0.25">
      <c r="A621" s="4" t="s">
        <v>3084</v>
      </c>
      <c r="B621" s="5">
        <v>191.82</v>
      </c>
    </row>
    <row r="622" spans="1:2" x14ac:dyDescent="0.25">
      <c r="A622" s="4" t="s">
        <v>3418</v>
      </c>
      <c r="B622" s="5">
        <v>191.68</v>
      </c>
    </row>
    <row r="623" spans="1:2" x14ac:dyDescent="0.25">
      <c r="A623" s="4" t="s">
        <v>3639</v>
      </c>
      <c r="B623" s="5">
        <v>189.28</v>
      </c>
    </row>
    <row r="624" spans="1:2" x14ac:dyDescent="0.25">
      <c r="A624" s="4" t="s">
        <v>3447</v>
      </c>
      <c r="B624" s="5">
        <v>189</v>
      </c>
    </row>
    <row r="625" spans="1:2" x14ac:dyDescent="0.25">
      <c r="A625" s="4" t="s">
        <v>2698</v>
      </c>
      <c r="B625" s="5">
        <v>186.91</v>
      </c>
    </row>
    <row r="626" spans="1:2" x14ac:dyDescent="0.25">
      <c r="A626" s="4" t="s">
        <v>3976</v>
      </c>
      <c r="B626" s="5">
        <v>186.15</v>
      </c>
    </row>
    <row r="627" spans="1:2" x14ac:dyDescent="0.25">
      <c r="A627" s="4" t="s">
        <v>3123</v>
      </c>
      <c r="B627" s="5">
        <v>185.15</v>
      </c>
    </row>
    <row r="628" spans="1:2" x14ac:dyDescent="0.25">
      <c r="A628" s="4" t="s">
        <v>2649</v>
      </c>
      <c r="B628" s="5">
        <v>185.04</v>
      </c>
    </row>
    <row r="629" spans="1:2" x14ac:dyDescent="0.25">
      <c r="A629" s="4" t="s">
        <v>3574</v>
      </c>
      <c r="B629" s="5">
        <v>184.20000000000002</v>
      </c>
    </row>
    <row r="630" spans="1:2" x14ac:dyDescent="0.25">
      <c r="A630" s="4" t="s">
        <v>2537</v>
      </c>
      <c r="B630" s="5">
        <v>183.95999999999998</v>
      </c>
    </row>
    <row r="631" spans="1:2" x14ac:dyDescent="0.25">
      <c r="A631" s="4" t="s">
        <v>2868</v>
      </c>
      <c r="B631" s="5">
        <v>183.84</v>
      </c>
    </row>
    <row r="632" spans="1:2" x14ac:dyDescent="0.25">
      <c r="A632" s="4" t="s">
        <v>2516</v>
      </c>
      <c r="B632" s="5">
        <v>183.84</v>
      </c>
    </row>
    <row r="633" spans="1:2" x14ac:dyDescent="0.25">
      <c r="A633" s="4" t="s">
        <v>3335</v>
      </c>
      <c r="B633" s="5">
        <v>182.7</v>
      </c>
    </row>
    <row r="634" spans="1:2" x14ac:dyDescent="0.25">
      <c r="A634" s="4" t="s">
        <v>3054</v>
      </c>
      <c r="B634" s="5">
        <v>182.11</v>
      </c>
    </row>
    <row r="635" spans="1:2" x14ac:dyDescent="0.25">
      <c r="A635" s="4" t="s">
        <v>3945</v>
      </c>
      <c r="B635" s="5">
        <v>179.99</v>
      </c>
    </row>
    <row r="636" spans="1:2" x14ac:dyDescent="0.25">
      <c r="A636" s="4" t="s">
        <v>2914</v>
      </c>
      <c r="B636" s="5">
        <v>179.94</v>
      </c>
    </row>
    <row r="637" spans="1:2" x14ac:dyDescent="0.25">
      <c r="A637" s="4" t="s">
        <v>3734</v>
      </c>
      <c r="B637" s="5">
        <v>179.9</v>
      </c>
    </row>
    <row r="638" spans="1:2" x14ac:dyDescent="0.25">
      <c r="A638" s="4" t="s">
        <v>3246</v>
      </c>
      <c r="B638" s="5">
        <v>179.26</v>
      </c>
    </row>
    <row r="639" spans="1:2" x14ac:dyDescent="0.25">
      <c r="A639" s="4" t="s">
        <v>2746</v>
      </c>
      <c r="B639" s="5">
        <v>177.84</v>
      </c>
    </row>
    <row r="640" spans="1:2" x14ac:dyDescent="0.25">
      <c r="A640" s="4" t="s">
        <v>2645</v>
      </c>
      <c r="B640" s="5">
        <v>176.11</v>
      </c>
    </row>
    <row r="641" spans="1:2" x14ac:dyDescent="0.25">
      <c r="A641" s="4" t="s">
        <v>3185</v>
      </c>
      <c r="B641" s="5">
        <v>175.84</v>
      </c>
    </row>
    <row r="642" spans="1:2" x14ac:dyDescent="0.25">
      <c r="A642" s="4" t="s">
        <v>2676</v>
      </c>
      <c r="B642" s="5">
        <v>175.78</v>
      </c>
    </row>
    <row r="643" spans="1:2" x14ac:dyDescent="0.25">
      <c r="A643" s="4" t="s">
        <v>3362</v>
      </c>
      <c r="B643" s="5">
        <v>175.6</v>
      </c>
    </row>
    <row r="644" spans="1:2" x14ac:dyDescent="0.25">
      <c r="A644" s="4" t="s">
        <v>3915</v>
      </c>
      <c r="B644" s="5">
        <v>174.95</v>
      </c>
    </row>
    <row r="645" spans="1:2" x14ac:dyDescent="0.25">
      <c r="A645" s="4" t="s">
        <v>3868</v>
      </c>
      <c r="B645" s="5">
        <v>172.16</v>
      </c>
    </row>
    <row r="646" spans="1:2" x14ac:dyDescent="0.25">
      <c r="A646" s="4" t="s">
        <v>2811</v>
      </c>
      <c r="B646" s="5">
        <v>171.91</v>
      </c>
    </row>
    <row r="647" spans="1:2" x14ac:dyDescent="0.25">
      <c r="A647" s="4" t="s">
        <v>3269</v>
      </c>
      <c r="B647" s="5">
        <v>171.69</v>
      </c>
    </row>
    <row r="648" spans="1:2" x14ac:dyDescent="0.25">
      <c r="A648" s="4" t="s">
        <v>2726</v>
      </c>
      <c r="B648" s="5">
        <v>171.07999999999998</v>
      </c>
    </row>
    <row r="649" spans="1:2" x14ac:dyDescent="0.25">
      <c r="A649" s="4" t="s">
        <v>3386</v>
      </c>
      <c r="B649" s="5">
        <v>170.97</v>
      </c>
    </row>
    <row r="650" spans="1:2" x14ac:dyDescent="0.25">
      <c r="A650" s="4" t="s">
        <v>2858</v>
      </c>
      <c r="B650" s="5">
        <v>169.02</v>
      </c>
    </row>
    <row r="651" spans="1:2" x14ac:dyDescent="0.25">
      <c r="A651" s="4" t="s">
        <v>2731</v>
      </c>
      <c r="B651" s="5">
        <v>168.49</v>
      </c>
    </row>
    <row r="652" spans="1:2" x14ac:dyDescent="0.25">
      <c r="A652" s="4" t="s">
        <v>2685</v>
      </c>
      <c r="B652" s="5">
        <v>168.11</v>
      </c>
    </row>
    <row r="653" spans="1:2" x14ac:dyDescent="0.25">
      <c r="A653" s="4" t="s">
        <v>3454</v>
      </c>
      <c r="B653" s="5">
        <v>167.86</v>
      </c>
    </row>
    <row r="654" spans="1:2" x14ac:dyDescent="0.25">
      <c r="A654" s="4" t="s">
        <v>3481</v>
      </c>
      <c r="B654" s="5">
        <v>167.6</v>
      </c>
    </row>
    <row r="655" spans="1:2" x14ac:dyDescent="0.25">
      <c r="A655" s="4" t="s">
        <v>3404</v>
      </c>
      <c r="B655" s="5">
        <v>166.54</v>
      </c>
    </row>
    <row r="656" spans="1:2" x14ac:dyDescent="0.25">
      <c r="A656" s="4" t="s">
        <v>3355</v>
      </c>
      <c r="B656" s="5">
        <v>165.55</v>
      </c>
    </row>
    <row r="657" spans="1:2" x14ac:dyDescent="0.25">
      <c r="A657" s="4" t="s">
        <v>3860</v>
      </c>
      <c r="B657" s="5">
        <v>164.79</v>
      </c>
    </row>
    <row r="658" spans="1:2" x14ac:dyDescent="0.25">
      <c r="A658" s="4" t="s">
        <v>3580</v>
      </c>
      <c r="B658" s="5">
        <v>164.32</v>
      </c>
    </row>
    <row r="659" spans="1:2" x14ac:dyDescent="0.25">
      <c r="A659" s="4" t="s">
        <v>3964</v>
      </c>
      <c r="B659" s="5">
        <v>163.88</v>
      </c>
    </row>
    <row r="660" spans="1:2" x14ac:dyDescent="0.25">
      <c r="A660" s="4" t="s">
        <v>3297</v>
      </c>
      <c r="B660" s="5">
        <v>163.6</v>
      </c>
    </row>
    <row r="661" spans="1:2" x14ac:dyDescent="0.25">
      <c r="A661" s="4" t="s">
        <v>3482</v>
      </c>
      <c r="B661" s="5">
        <v>162.72</v>
      </c>
    </row>
    <row r="662" spans="1:2" x14ac:dyDescent="0.25">
      <c r="A662" s="4" t="s">
        <v>3374</v>
      </c>
      <c r="B662" s="5">
        <v>162.6</v>
      </c>
    </row>
    <row r="663" spans="1:2" x14ac:dyDescent="0.25">
      <c r="A663" s="4" t="s">
        <v>2865</v>
      </c>
      <c r="B663" s="5">
        <v>161.94</v>
      </c>
    </row>
    <row r="664" spans="1:2" x14ac:dyDescent="0.25">
      <c r="A664" s="4" t="s">
        <v>3837</v>
      </c>
      <c r="B664" s="5">
        <v>161.91999999999999</v>
      </c>
    </row>
    <row r="665" spans="1:2" x14ac:dyDescent="0.25">
      <c r="A665" s="4" t="s">
        <v>2866</v>
      </c>
      <c r="B665" s="5">
        <v>161.57</v>
      </c>
    </row>
    <row r="666" spans="1:2" x14ac:dyDescent="0.25">
      <c r="A666" s="4" t="s">
        <v>3720</v>
      </c>
      <c r="B666" s="5">
        <v>161.28</v>
      </c>
    </row>
    <row r="667" spans="1:2" x14ac:dyDescent="0.25">
      <c r="A667" s="4" t="s">
        <v>3061</v>
      </c>
      <c r="B667" s="5">
        <v>161.14000000000001</v>
      </c>
    </row>
    <row r="668" spans="1:2" x14ac:dyDescent="0.25">
      <c r="A668" s="4" t="s">
        <v>3407</v>
      </c>
      <c r="B668" s="5">
        <v>159.97999999999999</v>
      </c>
    </row>
    <row r="669" spans="1:2" x14ac:dyDescent="0.25">
      <c r="A669" s="4" t="s">
        <v>3953</v>
      </c>
      <c r="B669" s="5">
        <v>159.97999999999999</v>
      </c>
    </row>
    <row r="670" spans="1:2" x14ac:dyDescent="0.25">
      <c r="A670" s="4" t="s">
        <v>2702</v>
      </c>
      <c r="B670" s="5">
        <v>159.41</v>
      </c>
    </row>
    <row r="671" spans="1:2" x14ac:dyDescent="0.25">
      <c r="A671" s="4" t="s">
        <v>2983</v>
      </c>
      <c r="B671" s="5">
        <v>159.31</v>
      </c>
    </row>
    <row r="672" spans="1:2" x14ac:dyDescent="0.25">
      <c r="A672" s="4" t="s">
        <v>3216</v>
      </c>
      <c r="B672" s="5">
        <v>158.72</v>
      </c>
    </row>
    <row r="673" spans="1:2" x14ac:dyDescent="0.25">
      <c r="A673" s="4" t="s">
        <v>3076</v>
      </c>
      <c r="B673" s="5">
        <v>158.53</v>
      </c>
    </row>
    <row r="674" spans="1:2" x14ac:dyDescent="0.25">
      <c r="A674" s="4" t="s">
        <v>3270</v>
      </c>
      <c r="B674" s="5">
        <v>158.32</v>
      </c>
    </row>
    <row r="675" spans="1:2" x14ac:dyDescent="0.25">
      <c r="A675" s="4" t="s">
        <v>2701</v>
      </c>
      <c r="B675" s="5">
        <v>158.11999999999998</v>
      </c>
    </row>
    <row r="676" spans="1:2" x14ac:dyDescent="0.25">
      <c r="A676" s="4" t="s">
        <v>2560</v>
      </c>
      <c r="B676" s="5">
        <v>157.91999999999999</v>
      </c>
    </row>
    <row r="677" spans="1:2" x14ac:dyDescent="0.25">
      <c r="A677" s="4" t="s">
        <v>3006</v>
      </c>
      <c r="B677" s="5">
        <v>157.80000000000001</v>
      </c>
    </row>
    <row r="678" spans="1:2" x14ac:dyDescent="0.25">
      <c r="A678" s="4" t="s">
        <v>3846</v>
      </c>
      <c r="B678" s="5">
        <v>157.30000000000001</v>
      </c>
    </row>
    <row r="679" spans="1:2" x14ac:dyDescent="0.25">
      <c r="A679" s="4" t="s">
        <v>3848</v>
      </c>
      <c r="B679" s="5">
        <v>156.79</v>
      </c>
    </row>
    <row r="680" spans="1:2" x14ac:dyDescent="0.25">
      <c r="A680" s="4" t="s">
        <v>3213</v>
      </c>
      <c r="B680" s="5">
        <v>155.97999999999999</v>
      </c>
    </row>
    <row r="681" spans="1:2" x14ac:dyDescent="0.25">
      <c r="A681" s="4" t="s">
        <v>2666</v>
      </c>
      <c r="B681" s="5">
        <v>155.76</v>
      </c>
    </row>
    <row r="682" spans="1:2" x14ac:dyDescent="0.25">
      <c r="A682" s="4" t="s">
        <v>2527</v>
      </c>
      <c r="B682" s="5">
        <v>155.76</v>
      </c>
    </row>
    <row r="683" spans="1:2" x14ac:dyDescent="0.25">
      <c r="A683" s="4" t="s">
        <v>2578</v>
      </c>
      <c r="B683" s="5">
        <v>155.1</v>
      </c>
    </row>
    <row r="684" spans="1:2" x14ac:dyDescent="0.25">
      <c r="A684" s="4" t="s">
        <v>3696</v>
      </c>
      <c r="B684" s="5">
        <v>154.9</v>
      </c>
    </row>
    <row r="685" spans="1:2" x14ac:dyDescent="0.25">
      <c r="A685" s="4" t="s">
        <v>2670</v>
      </c>
      <c r="B685" s="5">
        <v>154.35000000000002</v>
      </c>
    </row>
    <row r="686" spans="1:2" x14ac:dyDescent="0.25">
      <c r="A686" s="4" t="s">
        <v>2677</v>
      </c>
      <c r="B686" s="5">
        <v>153.01000000000002</v>
      </c>
    </row>
    <row r="687" spans="1:2" x14ac:dyDescent="0.25">
      <c r="A687" s="4" t="s">
        <v>3874</v>
      </c>
      <c r="B687" s="5">
        <v>152.94</v>
      </c>
    </row>
    <row r="688" spans="1:2" x14ac:dyDescent="0.25">
      <c r="A688" s="4" t="s">
        <v>3311</v>
      </c>
      <c r="B688" s="5">
        <v>152.93</v>
      </c>
    </row>
    <row r="689" spans="1:2" x14ac:dyDescent="0.25">
      <c r="A689" s="4" t="s">
        <v>3424</v>
      </c>
      <c r="B689" s="5">
        <v>152.88</v>
      </c>
    </row>
    <row r="690" spans="1:2" x14ac:dyDescent="0.25">
      <c r="A690" s="4" t="s">
        <v>2641</v>
      </c>
      <c r="B690" s="5">
        <v>151.76</v>
      </c>
    </row>
    <row r="691" spans="1:2" x14ac:dyDescent="0.25">
      <c r="A691" s="4" t="s">
        <v>3633</v>
      </c>
      <c r="B691" s="5">
        <v>150.6</v>
      </c>
    </row>
    <row r="692" spans="1:2" x14ac:dyDescent="0.25">
      <c r="A692" s="4" t="s">
        <v>3737</v>
      </c>
      <c r="B692" s="5">
        <v>150.35999999999999</v>
      </c>
    </row>
    <row r="693" spans="1:2" x14ac:dyDescent="0.25">
      <c r="A693" s="4" t="s">
        <v>3360</v>
      </c>
      <c r="B693" s="5">
        <v>148.72</v>
      </c>
    </row>
    <row r="694" spans="1:2" x14ac:dyDescent="0.25">
      <c r="A694" s="4" t="s">
        <v>3250</v>
      </c>
      <c r="B694" s="5">
        <v>148.51</v>
      </c>
    </row>
    <row r="695" spans="1:2" x14ac:dyDescent="0.25">
      <c r="A695" s="4" t="s">
        <v>3393</v>
      </c>
      <c r="B695" s="5">
        <v>148.32</v>
      </c>
    </row>
    <row r="696" spans="1:2" x14ac:dyDescent="0.25">
      <c r="A696" s="4" t="s">
        <v>3907</v>
      </c>
      <c r="B696" s="5">
        <v>148.02000000000001</v>
      </c>
    </row>
    <row r="697" spans="1:2" x14ac:dyDescent="0.25">
      <c r="A697" s="4" t="s">
        <v>3470</v>
      </c>
      <c r="B697" s="5">
        <v>147.18</v>
      </c>
    </row>
    <row r="698" spans="1:2" x14ac:dyDescent="0.25">
      <c r="A698" s="4" t="s">
        <v>2967</v>
      </c>
      <c r="B698" s="5">
        <v>147.11000000000001</v>
      </c>
    </row>
    <row r="699" spans="1:2" x14ac:dyDescent="0.25">
      <c r="A699" s="4" t="s">
        <v>2863</v>
      </c>
      <c r="B699" s="5">
        <v>146.96</v>
      </c>
    </row>
    <row r="700" spans="1:2" x14ac:dyDescent="0.25">
      <c r="A700" s="4" t="s">
        <v>3937</v>
      </c>
      <c r="B700" s="5">
        <v>146.94999999999999</v>
      </c>
    </row>
    <row r="701" spans="1:2" x14ac:dyDescent="0.25">
      <c r="A701" s="4" t="s">
        <v>2727</v>
      </c>
      <c r="B701" s="5">
        <v>146.82</v>
      </c>
    </row>
    <row r="702" spans="1:2" x14ac:dyDescent="0.25">
      <c r="A702" s="4" t="s">
        <v>2530</v>
      </c>
      <c r="B702" s="5">
        <v>146.72999999999999</v>
      </c>
    </row>
    <row r="703" spans="1:2" x14ac:dyDescent="0.25">
      <c r="A703" s="4" t="s">
        <v>3501</v>
      </c>
      <c r="B703" s="5">
        <v>146.35</v>
      </c>
    </row>
    <row r="704" spans="1:2" x14ac:dyDescent="0.25">
      <c r="A704" s="4" t="s">
        <v>3126</v>
      </c>
      <c r="B704" s="5">
        <v>146.04</v>
      </c>
    </row>
    <row r="705" spans="1:2" x14ac:dyDescent="0.25">
      <c r="A705" s="4" t="s">
        <v>3900</v>
      </c>
      <c r="B705" s="5">
        <v>145.76</v>
      </c>
    </row>
    <row r="706" spans="1:2" x14ac:dyDescent="0.25">
      <c r="A706" s="4" t="s">
        <v>2894</v>
      </c>
      <c r="B706" s="5">
        <v>145.18</v>
      </c>
    </row>
    <row r="707" spans="1:2" x14ac:dyDescent="0.25">
      <c r="A707" s="4" t="s">
        <v>3779</v>
      </c>
      <c r="B707" s="5">
        <v>143.97999999999999</v>
      </c>
    </row>
    <row r="708" spans="1:2" x14ac:dyDescent="0.25">
      <c r="A708" s="4" t="s">
        <v>3113</v>
      </c>
      <c r="B708" s="5">
        <v>143.43</v>
      </c>
    </row>
    <row r="709" spans="1:2" x14ac:dyDescent="0.25">
      <c r="A709" s="4" t="s">
        <v>3751</v>
      </c>
      <c r="B709" s="5">
        <v>143.15</v>
      </c>
    </row>
    <row r="710" spans="1:2" x14ac:dyDescent="0.25">
      <c r="A710" s="4" t="s">
        <v>3202</v>
      </c>
      <c r="B710" s="5">
        <v>142.58000000000001</v>
      </c>
    </row>
    <row r="711" spans="1:2" x14ac:dyDescent="0.25">
      <c r="A711" s="4" t="s">
        <v>3992</v>
      </c>
      <c r="B711" s="5">
        <v>140.66999999999999</v>
      </c>
    </row>
    <row r="712" spans="1:2" x14ac:dyDescent="0.25">
      <c r="A712" s="4" t="s">
        <v>3657</v>
      </c>
      <c r="B712" s="5">
        <v>140.38</v>
      </c>
    </row>
    <row r="713" spans="1:2" x14ac:dyDescent="0.25">
      <c r="A713" s="4" t="s">
        <v>3994</v>
      </c>
      <c r="B713" s="5">
        <v>139.80000000000001</v>
      </c>
    </row>
    <row r="714" spans="1:2" x14ac:dyDescent="0.25">
      <c r="A714" s="4" t="s">
        <v>3018</v>
      </c>
      <c r="B714" s="5">
        <v>139.53</v>
      </c>
    </row>
    <row r="715" spans="1:2" x14ac:dyDescent="0.25">
      <c r="A715" s="4" t="s">
        <v>3984</v>
      </c>
      <c r="B715" s="5">
        <v>137.54</v>
      </c>
    </row>
    <row r="716" spans="1:2" x14ac:dyDescent="0.25">
      <c r="A716" s="4" t="s">
        <v>2864</v>
      </c>
      <c r="B716" s="5">
        <v>137.20999999999998</v>
      </c>
    </row>
    <row r="717" spans="1:2" x14ac:dyDescent="0.25">
      <c r="A717" s="4" t="s">
        <v>3595</v>
      </c>
      <c r="B717" s="5">
        <v>136.46</v>
      </c>
    </row>
    <row r="718" spans="1:2" x14ac:dyDescent="0.25">
      <c r="A718" s="4" t="s">
        <v>3217</v>
      </c>
      <c r="B718" s="5">
        <v>136.31</v>
      </c>
    </row>
    <row r="719" spans="1:2" x14ac:dyDescent="0.25">
      <c r="A719" s="4" t="s">
        <v>3053</v>
      </c>
      <c r="B719" s="5">
        <v>135.80000000000001</v>
      </c>
    </row>
    <row r="720" spans="1:2" x14ac:dyDescent="0.25">
      <c r="A720" s="4" t="s">
        <v>2861</v>
      </c>
      <c r="B720" s="5">
        <v>135.53999999999996</v>
      </c>
    </row>
    <row r="721" spans="1:2" x14ac:dyDescent="0.25">
      <c r="A721" s="4" t="s">
        <v>2758</v>
      </c>
      <c r="B721" s="5">
        <v>134.89000000000001</v>
      </c>
    </row>
    <row r="722" spans="1:2" x14ac:dyDescent="0.25">
      <c r="A722" s="4" t="s">
        <v>2650</v>
      </c>
      <c r="B722" s="5">
        <v>134.25</v>
      </c>
    </row>
    <row r="723" spans="1:2" x14ac:dyDescent="0.25">
      <c r="A723" s="4" t="s">
        <v>3663</v>
      </c>
      <c r="B723" s="5">
        <v>133.19999999999999</v>
      </c>
    </row>
    <row r="724" spans="1:2" x14ac:dyDescent="0.25">
      <c r="A724" s="4" t="s">
        <v>3567</v>
      </c>
      <c r="B724" s="5">
        <v>132.99</v>
      </c>
    </row>
    <row r="725" spans="1:2" x14ac:dyDescent="0.25">
      <c r="A725" s="4" t="s">
        <v>2683</v>
      </c>
      <c r="B725" s="5">
        <v>132.19</v>
      </c>
    </row>
    <row r="726" spans="1:2" x14ac:dyDescent="0.25">
      <c r="A726" s="4" t="s">
        <v>2791</v>
      </c>
      <c r="B726" s="5">
        <v>132.06</v>
      </c>
    </row>
    <row r="727" spans="1:2" x14ac:dyDescent="0.25">
      <c r="A727" s="4" t="s">
        <v>3462</v>
      </c>
      <c r="B727" s="5">
        <v>131.69</v>
      </c>
    </row>
    <row r="728" spans="1:2" x14ac:dyDescent="0.25">
      <c r="A728" s="4" t="s">
        <v>3234</v>
      </c>
      <c r="B728" s="5">
        <v>131.07999999999998</v>
      </c>
    </row>
    <row r="729" spans="1:2" x14ac:dyDescent="0.25">
      <c r="A729" s="4" t="s">
        <v>2875</v>
      </c>
      <c r="B729" s="5">
        <v>130.69999999999999</v>
      </c>
    </row>
    <row r="730" spans="1:2" x14ac:dyDescent="0.25">
      <c r="A730" s="4" t="s">
        <v>3310</v>
      </c>
      <c r="B730" s="5">
        <v>129.91999999999999</v>
      </c>
    </row>
    <row r="731" spans="1:2" x14ac:dyDescent="0.25">
      <c r="A731" s="4" t="s">
        <v>2984</v>
      </c>
      <c r="B731" s="5">
        <v>129.44999999999999</v>
      </c>
    </row>
    <row r="732" spans="1:2" x14ac:dyDescent="0.25">
      <c r="A732" s="4" t="s">
        <v>3326</v>
      </c>
      <c r="B732" s="5">
        <v>128.9</v>
      </c>
    </row>
    <row r="733" spans="1:2" x14ac:dyDescent="0.25">
      <c r="A733" s="4" t="s">
        <v>2695</v>
      </c>
      <c r="B733" s="5">
        <v>128.80000000000001</v>
      </c>
    </row>
    <row r="734" spans="1:2" x14ac:dyDescent="0.25">
      <c r="A734" s="4" t="s">
        <v>2902</v>
      </c>
      <c r="B734" s="5">
        <v>128.35000000000002</v>
      </c>
    </row>
    <row r="735" spans="1:2" x14ac:dyDescent="0.25">
      <c r="A735" s="4" t="s">
        <v>3889</v>
      </c>
      <c r="B735" s="5">
        <v>127.76</v>
      </c>
    </row>
    <row r="736" spans="1:2" x14ac:dyDescent="0.25">
      <c r="A736" s="4" t="s">
        <v>2553</v>
      </c>
      <c r="B736" s="5">
        <v>126.96000000000001</v>
      </c>
    </row>
    <row r="737" spans="1:2" x14ac:dyDescent="0.25">
      <c r="A737" s="4" t="s">
        <v>3643</v>
      </c>
      <c r="B737" s="5">
        <v>126.56</v>
      </c>
    </row>
    <row r="738" spans="1:2" x14ac:dyDescent="0.25">
      <c r="A738" s="4" t="s">
        <v>3934</v>
      </c>
      <c r="B738" s="5">
        <v>126.3</v>
      </c>
    </row>
    <row r="739" spans="1:2" x14ac:dyDescent="0.25">
      <c r="A739" s="4" t="s">
        <v>3151</v>
      </c>
      <c r="B739" s="5">
        <v>125.3</v>
      </c>
    </row>
    <row r="740" spans="1:2" x14ac:dyDescent="0.25">
      <c r="A740" s="4" t="s">
        <v>3265</v>
      </c>
      <c r="B740" s="5">
        <v>124.85</v>
      </c>
    </row>
    <row r="741" spans="1:2" x14ac:dyDescent="0.25">
      <c r="A741" s="4" t="s">
        <v>2661</v>
      </c>
      <c r="B741" s="5">
        <v>124.74</v>
      </c>
    </row>
    <row r="742" spans="1:2" x14ac:dyDescent="0.25">
      <c r="A742" s="4" t="s">
        <v>3168</v>
      </c>
      <c r="B742" s="5">
        <v>124.71000000000001</v>
      </c>
    </row>
    <row r="743" spans="1:2" x14ac:dyDescent="0.25">
      <c r="A743" s="4" t="s">
        <v>3658</v>
      </c>
      <c r="B743" s="5">
        <v>124.39</v>
      </c>
    </row>
    <row r="744" spans="1:2" x14ac:dyDescent="0.25">
      <c r="A744" s="4" t="s">
        <v>3336</v>
      </c>
      <c r="B744" s="5">
        <v>124.28</v>
      </c>
    </row>
    <row r="745" spans="1:2" x14ac:dyDescent="0.25">
      <c r="A745" s="4" t="s">
        <v>3505</v>
      </c>
      <c r="B745" s="5">
        <v>123.92</v>
      </c>
    </row>
    <row r="746" spans="1:2" x14ac:dyDescent="0.25">
      <c r="A746" s="4" t="s">
        <v>3243</v>
      </c>
      <c r="B746" s="5">
        <v>123.14</v>
      </c>
    </row>
    <row r="747" spans="1:2" x14ac:dyDescent="0.25">
      <c r="A747" s="4" t="s">
        <v>3718</v>
      </c>
      <c r="B747" s="5">
        <v>123.13</v>
      </c>
    </row>
    <row r="748" spans="1:2" x14ac:dyDescent="0.25">
      <c r="A748" s="4" t="s">
        <v>2554</v>
      </c>
      <c r="B748" s="5">
        <v>120.78</v>
      </c>
    </row>
    <row r="749" spans="1:2" x14ac:dyDescent="0.25">
      <c r="A749" s="4" t="s">
        <v>3099</v>
      </c>
      <c r="B749" s="5">
        <v>120.68</v>
      </c>
    </row>
    <row r="750" spans="1:2" x14ac:dyDescent="0.25">
      <c r="A750" s="4" t="s">
        <v>3029</v>
      </c>
      <c r="B750" s="5">
        <v>120.42</v>
      </c>
    </row>
    <row r="751" spans="1:2" x14ac:dyDescent="0.25">
      <c r="A751" s="4" t="s">
        <v>2816</v>
      </c>
      <c r="B751" s="5">
        <v>120.15</v>
      </c>
    </row>
    <row r="752" spans="1:2" x14ac:dyDescent="0.25">
      <c r="A752" s="4" t="s">
        <v>3978</v>
      </c>
      <c r="B752" s="5">
        <v>120</v>
      </c>
    </row>
    <row r="753" spans="1:2" x14ac:dyDescent="0.25">
      <c r="A753" s="4" t="s">
        <v>3824</v>
      </c>
      <c r="B753" s="5">
        <v>119.96</v>
      </c>
    </row>
    <row r="754" spans="1:2" x14ac:dyDescent="0.25">
      <c r="A754" s="4" t="s">
        <v>2812</v>
      </c>
      <c r="B754" s="5">
        <v>119.96</v>
      </c>
    </row>
    <row r="755" spans="1:2" x14ac:dyDescent="0.25">
      <c r="A755" s="4" t="s">
        <v>3174</v>
      </c>
      <c r="B755" s="5">
        <v>119.88</v>
      </c>
    </row>
    <row r="756" spans="1:2" x14ac:dyDescent="0.25">
      <c r="A756" s="4" t="s">
        <v>2824</v>
      </c>
      <c r="B756" s="5">
        <v>119.83</v>
      </c>
    </row>
    <row r="757" spans="1:2" x14ac:dyDescent="0.25">
      <c r="A757" s="4" t="s">
        <v>2709</v>
      </c>
      <c r="B757" s="5">
        <v>119.8</v>
      </c>
    </row>
    <row r="758" spans="1:2" x14ac:dyDescent="0.25">
      <c r="A758" s="4" t="s">
        <v>3331</v>
      </c>
      <c r="B758" s="5">
        <v>119.76</v>
      </c>
    </row>
    <row r="759" spans="1:2" x14ac:dyDescent="0.25">
      <c r="A759" s="4" t="s">
        <v>3280</v>
      </c>
      <c r="B759" s="5">
        <v>119.04</v>
      </c>
    </row>
    <row r="760" spans="1:2" x14ac:dyDescent="0.25">
      <c r="A760" s="4" t="s">
        <v>2801</v>
      </c>
      <c r="B760" s="5">
        <v>119.02000000000001</v>
      </c>
    </row>
    <row r="761" spans="1:2" x14ac:dyDescent="0.25">
      <c r="A761" s="4" t="s">
        <v>2512</v>
      </c>
      <c r="B761" s="5">
        <v>118.66</v>
      </c>
    </row>
    <row r="762" spans="1:2" x14ac:dyDescent="0.25">
      <c r="A762" s="4" t="s">
        <v>2755</v>
      </c>
      <c r="B762" s="5">
        <v>118.64999999999999</v>
      </c>
    </row>
    <row r="763" spans="1:2" x14ac:dyDescent="0.25">
      <c r="A763" s="4" t="s">
        <v>3382</v>
      </c>
      <c r="B763" s="5">
        <v>116.62</v>
      </c>
    </row>
    <row r="764" spans="1:2" x14ac:dyDescent="0.25">
      <c r="A764" s="4" t="s">
        <v>3474</v>
      </c>
      <c r="B764" s="5">
        <v>116.28</v>
      </c>
    </row>
    <row r="765" spans="1:2" x14ac:dyDescent="0.25">
      <c r="A765" s="4" t="s">
        <v>3398</v>
      </c>
      <c r="B765" s="5">
        <v>115.74000000000001</v>
      </c>
    </row>
    <row r="766" spans="1:2" x14ac:dyDescent="0.25">
      <c r="A766" s="4" t="s">
        <v>3436</v>
      </c>
      <c r="B766" s="5">
        <v>112.6</v>
      </c>
    </row>
    <row r="767" spans="1:2" x14ac:dyDescent="0.25">
      <c r="A767" s="4" t="s">
        <v>3167</v>
      </c>
      <c r="B767" s="5">
        <v>112.13</v>
      </c>
    </row>
    <row r="768" spans="1:2" x14ac:dyDescent="0.25">
      <c r="A768" s="4" t="s">
        <v>3055</v>
      </c>
      <c r="B768" s="5">
        <v>111.98</v>
      </c>
    </row>
    <row r="769" spans="1:2" x14ac:dyDescent="0.25">
      <c r="A769" s="4" t="s">
        <v>3620</v>
      </c>
      <c r="B769" s="5">
        <v>111.9</v>
      </c>
    </row>
    <row r="770" spans="1:2" x14ac:dyDescent="0.25">
      <c r="A770" s="4" t="s">
        <v>3446</v>
      </c>
      <c r="B770" s="5">
        <v>111.89000000000001</v>
      </c>
    </row>
    <row r="771" spans="1:2" x14ac:dyDescent="0.25">
      <c r="A771" s="4" t="s">
        <v>3689</v>
      </c>
      <c r="B771" s="5">
        <v>111.17</v>
      </c>
    </row>
    <row r="772" spans="1:2" x14ac:dyDescent="0.25">
      <c r="A772" s="4" t="s">
        <v>3511</v>
      </c>
      <c r="B772" s="5">
        <v>110.4</v>
      </c>
    </row>
    <row r="773" spans="1:2" x14ac:dyDescent="0.25">
      <c r="A773" s="4" t="s">
        <v>2857</v>
      </c>
      <c r="B773" s="5">
        <v>110.16</v>
      </c>
    </row>
    <row r="774" spans="1:2" x14ac:dyDescent="0.25">
      <c r="A774" s="4" t="s">
        <v>3468</v>
      </c>
      <c r="B774" s="5">
        <v>109.9</v>
      </c>
    </row>
    <row r="775" spans="1:2" x14ac:dyDescent="0.25">
      <c r="A775" s="4" t="s">
        <v>3532</v>
      </c>
      <c r="B775" s="5">
        <v>109.84</v>
      </c>
    </row>
    <row r="776" spans="1:2" x14ac:dyDescent="0.25">
      <c r="A776" s="4" t="s">
        <v>3563</v>
      </c>
      <c r="B776" s="5">
        <v>109.59</v>
      </c>
    </row>
    <row r="777" spans="1:2" x14ac:dyDescent="0.25">
      <c r="A777" s="4" t="s">
        <v>3080</v>
      </c>
      <c r="B777" s="5">
        <v>108.9</v>
      </c>
    </row>
    <row r="778" spans="1:2" x14ac:dyDescent="0.25">
      <c r="A778" s="4" t="s">
        <v>3066</v>
      </c>
      <c r="B778" s="5">
        <v>108.9</v>
      </c>
    </row>
    <row r="779" spans="1:2" x14ac:dyDescent="0.25">
      <c r="A779" s="4" t="s">
        <v>2772</v>
      </c>
      <c r="B779" s="5">
        <v>108.86000000000001</v>
      </c>
    </row>
    <row r="780" spans="1:2" x14ac:dyDescent="0.25">
      <c r="A780" s="4" t="s">
        <v>3587</v>
      </c>
      <c r="B780" s="5">
        <v>108.85</v>
      </c>
    </row>
    <row r="781" spans="1:2" x14ac:dyDescent="0.25">
      <c r="A781" s="4" t="s">
        <v>3086</v>
      </c>
      <c r="B781" s="5">
        <v>108.61</v>
      </c>
    </row>
    <row r="782" spans="1:2" x14ac:dyDescent="0.25">
      <c r="A782" s="4" t="s">
        <v>3184</v>
      </c>
      <c r="B782" s="5">
        <v>108.58</v>
      </c>
    </row>
    <row r="783" spans="1:2" x14ac:dyDescent="0.25">
      <c r="A783" s="4" t="s">
        <v>2999</v>
      </c>
      <c r="B783" s="5">
        <v>108.22</v>
      </c>
    </row>
    <row r="784" spans="1:2" x14ac:dyDescent="0.25">
      <c r="A784" s="4" t="s">
        <v>3635</v>
      </c>
      <c r="B784" s="5">
        <v>108</v>
      </c>
    </row>
    <row r="785" spans="1:2" x14ac:dyDescent="0.25">
      <c r="A785" s="4" t="s">
        <v>3368</v>
      </c>
      <c r="B785" s="5">
        <v>107.6</v>
      </c>
    </row>
    <row r="786" spans="1:2" x14ac:dyDescent="0.25">
      <c r="A786" s="4" t="s">
        <v>3192</v>
      </c>
      <c r="B786" s="5">
        <v>107.53</v>
      </c>
    </row>
    <row r="787" spans="1:2" x14ac:dyDescent="0.25">
      <c r="A787" s="4" t="s">
        <v>2923</v>
      </c>
      <c r="B787" s="5">
        <v>107.46000000000001</v>
      </c>
    </row>
    <row r="788" spans="1:2" x14ac:dyDescent="0.25">
      <c r="A788" s="4" t="s">
        <v>3856</v>
      </c>
      <c r="B788" s="5">
        <v>106.68</v>
      </c>
    </row>
    <row r="789" spans="1:2" x14ac:dyDescent="0.25">
      <c r="A789" s="4" t="s">
        <v>3175</v>
      </c>
      <c r="B789" s="5">
        <v>106.56</v>
      </c>
    </row>
    <row r="790" spans="1:2" x14ac:dyDescent="0.25">
      <c r="A790" s="4" t="s">
        <v>2626</v>
      </c>
      <c r="B790" s="5">
        <v>106.48</v>
      </c>
    </row>
    <row r="791" spans="1:2" x14ac:dyDescent="0.25">
      <c r="A791" s="4" t="s">
        <v>3611</v>
      </c>
      <c r="B791" s="5">
        <v>105.55</v>
      </c>
    </row>
    <row r="792" spans="1:2" x14ac:dyDescent="0.25">
      <c r="A792" s="4" t="s">
        <v>3742</v>
      </c>
      <c r="B792" s="5">
        <v>104.78</v>
      </c>
    </row>
    <row r="793" spans="1:2" x14ac:dyDescent="0.25">
      <c r="A793" s="4" t="s">
        <v>2689</v>
      </c>
      <c r="B793" s="5">
        <v>104.26</v>
      </c>
    </row>
    <row r="794" spans="1:2" x14ac:dyDescent="0.25">
      <c r="A794" s="4" t="s">
        <v>2638</v>
      </c>
      <c r="B794" s="5">
        <v>103.92</v>
      </c>
    </row>
    <row r="795" spans="1:2" x14ac:dyDescent="0.25">
      <c r="A795" s="4" t="s">
        <v>3797</v>
      </c>
      <c r="B795" s="5">
        <v>103.18</v>
      </c>
    </row>
    <row r="796" spans="1:2" x14ac:dyDescent="0.25">
      <c r="A796" s="4" t="s">
        <v>3476</v>
      </c>
      <c r="B796" s="5">
        <v>102.38</v>
      </c>
    </row>
    <row r="797" spans="1:2" x14ac:dyDescent="0.25">
      <c r="A797" s="4" t="s">
        <v>3958</v>
      </c>
      <c r="B797" s="5">
        <v>102.24</v>
      </c>
    </row>
    <row r="798" spans="1:2" x14ac:dyDescent="0.25">
      <c r="A798" s="4" t="s">
        <v>3763</v>
      </c>
      <c r="B798" s="5">
        <v>101.94</v>
      </c>
    </row>
    <row r="799" spans="1:2" x14ac:dyDescent="0.25">
      <c r="A799" s="4" t="s">
        <v>3096</v>
      </c>
      <c r="B799" s="5">
        <v>101.47</v>
      </c>
    </row>
    <row r="800" spans="1:2" x14ac:dyDescent="0.25">
      <c r="A800" s="4" t="s">
        <v>3618</v>
      </c>
      <c r="B800" s="5">
        <v>101.34</v>
      </c>
    </row>
    <row r="801" spans="1:2" x14ac:dyDescent="0.25">
      <c r="A801" s="4" t="s">
        <v>3104</v>
      </c>
      <c r="B801" s="5">
        <v>100.94</v>
      </c>
    </row>
    <row r="802" spans="1:2" x14ac:dyDescent="0.25">
      <c r="A802" s="4" t="s">
        <v>3790</v>
      </c>
      <c r="B802" s="5">
        <v>100.8</v>
      </c>
    </row>
    <row r="803" spans="1:2" x14ac:dyDescent="0.25">
      <c r="A803" s="4" t="s">
        <v>3493</v>
      </c>
      <c r="B803" s="5">
        <v>100.7</v>
      </c>
    </row>
    <row r="804" spans="1:2" x14ac:dyDescent="0.25">
      <c r="A804" s="4" t="s">
        <v>3082</v>
      </c>
      <c r="B804" s="5">
        <v>100.62</v>
      </c>
    </row>
    <row r="805" spans="1:2" x14ac:dyDescent="0.25">
      <c r="A805" s="4" t="s">
        <v>2917</v>
      </c>
      <c r="B805" s="5">
        <v>100.56</v>
      </c>
    </row>
    <row r="806" spans="1:2" x14ac:dyDescent="0.25">
      <c r="A806" s="4" t="s">
        <v>2748</v>
      </c>
      <c r="B806" s="5">
        <v>100.53999999999999</v>
      </c>
    </row>
    <row r="807" spans="1:2" x14ac:dyDescent="0.25">
      <c r="A807" s="4" t="s">
        <v>3058</v>
      </c>
      <c r="B807" s="5">
        <v>100.47999999999999</v>
      </c>
    </row>
    <row r="808" spans="1:2" x14ac:dyDescent="0.25">
      <c r="A808" s="4" t="s">
        <v>3952</v>
      </c>
      <c r="B808" s="5">
        <v>99.9</v>
      </c>
    </row>
    <row r="809" spans="1:2" x14ac:dyDescent="0.25">
      <c r="A809" s="4" t="s">
        <v>2730</v>
      </c>
      <c r="B809" s="5">
        <v>99.7</v>
      </c>
    </row>
    <row r="810" spans="1:2" x14ac:dyDescent="0.25">
      <c r="A810" s="4" t="s">
        <v>2799</v>
      </c>
      <c r="B810" s="5">
        <v>99.6</v>
      </c>
    </row>
    <row r="811" spans="1:2" x14ac:dyDescent="0.25">
      <c r="A811" s="4" t="s">
        <v>3396</v>
      </c>
      <c r="B811" s="5">
        <v>99.27000000000001</v>
      </c>
    </row>
    <row r="812" spans="1:2" x14ac:dyDescent="0.25">
      <c r="A812" s="4" t="s">
        <v>3328</v>
      </c>
      <c r="B812" s="5">
        <v>99.27000000000001</v>
      </c>
    </row>
    <row r="813" spans="1:2" x14ac:dyDescent="0.25">
      <c r="A813" s="4" t="s">
        <v>3776</v>
      </c>
      <c r="B813" s="5">
        <v>99.14</v>
      </c>
    </row>
    <row r="814" spans="1:2" x14ac:dyDescent="0.25">
      <c r="A814" s="4" t="s">
        <v>2784</v>
      </c>
      <c r="B814" s="5">
        <v>98.46</v>
      </c>
    </row>
    <row r="815" spans="1:2" x14ac:dyDescent="0.25">
      <c r="A815" s="4" t="s">
        <v>3995</v>
      </c>
      <c r="B815" s="5">
        <v>97.3</v>
      </c>
    </row>
    <row r="816" spans="1:2" x14ac:dyDescent="0.25">
      <c r="A816" s="4" t="s">
        <v>3341</v>
      </c>
      <c r="B816" s="5">
        <v>97.200000000000017</v>
      </c>
    </row>
    <row r="817" spans="1:2" x14ac:dyDescent="0.25">
      <c r="A817" s="4" t="s">
        <v>2706</v>
      </c>
      <c r="B817" s="5">
        <v>97.16</v>
      </c>
    </row>
    <row r="818" spans="1:2" x14ac:dyDescent="0.25">
      <c r="A818" s="4" t="s">
        <v>3891</v>
      </c>
      <c r="B818" s="5">
        <v>97.149999999999991</v>
      </c>
    </row>
    <row r="819" spans="1:2" x14ac:dyDescent="0.25">
      <c r="A819" s="4" t="s">
        <v>3912</v>
      </c>
      <c r="B819" s="5">
        <v>96.96</v>
      </c>
    </row>
    <row r="820" spans="1:2" x14ac:dyDescent="0.25">
      <c r="A820" s="4" t="s">
        <v>3028</v>
      </c>
      <c r="B820" s="5">
        <v>96.699999999999989</v>
      </c>
    </row>
    <row r="821" spans="1:2" x14ac:dyDescent="0.25">
      <c r="A821" s="4" t="s">
        <v>2598</v>
      </c>
      <c r="B821" s="5">
        <v>96.43</v>
      </c>
    </row>
    <row r="822" spans="1:2" x14ac:dyDescent="0.25">
      <c r="A822" s="4" t="s">
        <v>3041</v>
      </c>
      <c r="B822" s="5">
        <v>96.36</v>
      </c>
    </row>
    <row r="823" spans="1:2" x14ac:dyDescent="0.25">
      <c r="A823" s="4" t="s">
        <v>3553</v>
      </c>
      <c r="B823" s="5">
        <v>96.08</v>
      </c>
    </row>
    <row r="824" spans="1:2" x14ac:dyDescent="0.25">
      <c r="A824" s="4" t="s">
        <v>2632</v>
      </c>
      <c r="B824" s="5">
        <v>95.92</v>
      </c>
    </row>
    <row r="825" spans="1:2" x14ac:dyDescent="0.25">
      <c r="A825" s="4" t="s">
        <v>3137</v>
      </c>
      <c r="B825" s="5">
        <v>95.899999999999991</v>
      </c>
    </row>
    <row r="826" spans="1:2" x14ac:dyDescent="0.25">
      <c r="A826" s="4" t="s">
        <v>3119</v>
      </c>
      <c r="B826" s="5">
        <v>95.23</v>
      </c>
    </row>
    <row r="827" spans="1:2" x14ac:dyDescent="0.25">
      <c r="A827" s="4" t="s">
        <v>3693</v>
      </c>
      <c r="B827" s="5">
        <v>95.1</v>
      </c>
    </row>
    <row r="828" spans="1:2" x14ac:dyDescent="0.25">
      <c r="A828" s="4" t="s">
        <v>3448</v>
      </c>
      <c r="B828" s="5">
        <v>95.06</v>
      </c>
    </row>
    <row r="829" spans="1:2" x14ac:dyDescent="0.25">
      <c r="A829" s="4" t="s">
        <v>3877</v>
      </c>
      <c r="B829" s="5">
        <v>95.06</v>
      </c>
    </row>
    <row r="830" spans="1:2" x14ac:dyDescent="0.25">
      <c r="A830" s="4" t="s">
        <v>3769</v>
      </c>
      <c r="B830" s="5">
        <v>95.03</v>
      </c>
    </row>
    <row r="831" spans="1:2" x14ac:dyDescent="0.25">
      <c r="A831" s="4" t="s">
        <v>2651</v>
      </c>
      <c r="B831" s="5">
        <v>94.85</v>
      </c>
    </row>
    <row r="832" spans="1:2" x14ac:dyDescent="0.25">
      <c r="A832" s="4" t="s">
        <v>3332</v>
      </c>
      <c r="B832" s="5">
        <v>92.52</v>
      </c>
    </row>
    <row r="833" spans="1:2" x14ac:dyDescent="0.25">
      <c r="A833" s="4" t="s">
        <v>2515</v>
      </c>
      <c r="B833" s="5">
        <v>92.52</v>
      </c>
    </row>
    <row r="834" spans="1:2" x14ac:dyDescent="0.25">
      <c r="A834" s="4" t="s">
        <v>3667</v>
      </c>
      <c r="B834" s="5">
        <v>92.449999999999989</v>
      </c>
    </row>
    <row r="835" spans="1:2" x14ac:dyDescent="0.25">
      <c r="A835" s="4" t="s">
        <v>3608</v>
      </c>
      <c r="B835" s="5">
        <v>91.96</v>
      </c>
    </row>
    <row r="836" spans="1:2" x14ac:dyDescent="0.25">
      <c r="A836" s="4" t="s">
        <v>2846</v>
      </c>
      <c r="B836" s="5">
        <v>91.679999999999993</v>
      </c>
    </row>
    <row r="837" spans="1:2" x14ac:dyDescent="0.25">
      <c r="A837" s="4" t="s">
        <v>3075</v>
      </c>
      <c r="B837" s="5">
        <v>91.36</v>
      </c>
    </row>
    <row r="838" spans="1:2" x14ac:dyDescent="0.25">
      <c r="A838" s="4" t="s">
        <v>3279</v>
      </c>
      <c r="B838" s="5">
        <v>90.889999999999986</v>
      </c>
    </row>
    <row r="839" spans="1:2" x14ac:dyDescent="0.25">
      <c r="A839" s="4" t="s">
        <v>3897</v>
      </c>
      <c r="B839" s="5">
        <v>90.88</v>
      </c>
    </row>
    <row r="840" spans="1:2" x14ac:dyDescent="0.25">
      <c r="A840" s="4" t="s">
        <v>2808</v>
      </c>
      <c r="B840" s="5">
        <v>90.87</v>
      </c>
    </row>
    <row r="841" spans="1:2" x14ac:dyDescent="0.25">
      <c r="A841" s="4" t="s">
        <v>3156</v>
      </c>
      <c r="B841" s="5">
        <v>90.24</v>
      </c>
    </row>
    <row r="842" spans="1:2" x14ac:dyDescent="0.25">
      <c r="A842" s="4" t="s">
        <v>2903</v>
      </c>
      <c r="B842" s="5">
        <v>88.75</v>
      </c>
    </row>
    <row r="843" spans="1:2" x14ac:dyDescent="0.25">
      <c r="A843" s="4" t="s">
        <v>2871</v>
      </c>
      <c r="B843" s="5">
        <v>88.72</v>
      </c>
    </row>
    <row r="844" spans="1:2" x14ac:dyDescent="0.25">
      <c r="A844" s="4" t="s">
        <v>3706</v>
      </c>
      <c r="B844" s="5">
        <v>87.96</v>
      </c>
    </row>
    <row r="845" spans="1:2" x14ac:dyDescent="0.25">
      <c r="A845" s="4" t="s">
        <v>3616</v>
      </c>
      <c r="B845" s="5">
        <v>87.92</v>
      </c>
    </row>
    <row r="846" spans="1:2" x14ac:dyDescent="0.25">
      <c r="A846" s="4" t="s">
        <v>2869</v>
      </c>
      <c r="B846" s="5">
        <v>87.92</v>
      </c>
    </row>
    <row r="847" spans="1:2" x14ac:dyDescent="0.25">
      <c r="A847" s="4" t="s">
        <v>3743</v>
      </c>
      <c r="B847" s="5">
        <v>87.91</v>
      </c>
    </row>
    <row r="848" spans="1:2" x14ac:dyDescent="0.25">
      <c r="A848" s="4" t="s">
        <v>2821</v>
      </c>
      <c r="B848" s="5">
        <v>87.87</v>
      </c>
    </row>
    <row r="849" spans="1:2" x14ac:dyDescent="0.25">
      <c r="A849" s="4" t="s">
        <v>2511</v>
      </c>
      <c r="B849" s="5">
        <v>87.72</v>
      </c>
    </row>
    <row r="850" spans="1:2" x14ac:dyDescent="0.25">
      <c r="A850" s="4" t="s">
        <v>3056</v>
      </c>
      <c r="B850" s="5">
        <v>87.36</v>
      </c>
    </row>
    <row r="851" spans="1:2" x14ac:dyDescent="0.25">
      <c r="A851" s="4" t="s">
        <v>3327</v>
      </c>
      <c r="B851" s="5">
        <v>86.84</v>
      </c>
    </row>
    <row r="852" spans="1:2" x14ac:dyDescent="0.25">
      <c r="A852" s="4" t="s">
        <v>2717</v>
      </c>
      <c r="B852" s="5">
        <v>86.66</v>
      </c>
    </row>
    <row r="853" spans="1:2" x14ac:dyDescent="0.25">
      <c r="A853" s="4" t="s">
        <v>3401</v>
      </c>
      <c r="B853" s="5">
        <v>86.52000000000001</v>
      </c>
    </row>
    <row r="854" spans="1:2" x14ac:dyDescent="0.25">
      <c r="A854" s="4" t="s">
        <v>2893</v>
      </c>
      <c r="B854" s="5">
        <v>86.27</v>
      </c>
    </row>
    <row r="855" spans="1:2" x14ac:dyDescent="0.25">
      <c r="A855" s="4" t="s">
        <v>3626</v>
      </c>
      <c r="B855" s="5">
        <v>86.2</v>
      </c>
    </row>
    <row r="856" spans="1:2" x14ac:dyDescent="0.25">
      <c r="A856" s="4" t="s">
        <v>3134</v>
      </c>
      <c r="B856" s="5">
        <v>85.57</v>
      </c>
    </row>
    <row r="857" spans="1:2" x14ac:dyDescent="0.25">
      <c r="A857" s="4" t="s">
        <v>3242</v>
      </c>
      <c r="B857" s="5">
        <v>85.32</v>
      </c>
    </row>
    <row r="858" spans="1:2" x14ac:dyDescent="0.25">
      <c r="A858" s="4" t="s">
        <v>2684</v>
      </c>
      <c r="B858" s="5">
        <v>85.2</v>
      </c>
    </row>
    <row r="859" spans="1:2" x14ac:dyDescent="0.25">
      <c r="A859" s="4" t="s">
        <v>3533</v>
      </c>
      <c r="B859" s="5">
        <v>85.06</v>
      </c>
    </row>
    <row r="860" spans="1:2" x14ac:dyDescent="0.25">
      <c r="A860" s="4" t="s">
        <v>2732</v>
      </c>
      <c r="B860" s="5">
        <v>84.98</v>
      </c>
    </row>
    <row r="861" spans="1:2" x14ac:dyDescent="0.25">
      <c r="A861" s="4" t="s">
        <v>3565</v>
      </c>
      <c r="B861" s="5">
        <v>84.48</v>
      </c>
    </row>
    <row r="862" spans="1:2" x14ac:dyDescent="0.25">
      <c r="A862" s="4" t="s">
        <v>2804</v>
      </c>
      <c r="B862" s="5">
        <v>84.12</v>
      </c>
    </row>
    <row r="863" spans="1:2" x14ac:dyDescent="0.25">
      <c r="A863" s="4" t="s">
        <v>3908</v>
      </c>
      <c r="B863" s="5">
        <v>83.92</v>
      </c>
    </row>
    <row r="864" spans="1:2" x14ac:dyDescent="0.25">
      <c r="A864" s="4" t="s">
        <v>3864</v>
      </c>
      <c r="B864" s="5">
        <v>83.88</v>
      </c>
    </row>
    <row r="865" spans="1:2" x14ac:dyDescent="0.25">
      <c r="A865" s="4" t="s">
        <v>3719</v>
      </c>
      <c r="B865" s="5">
        <v>83.72</v>
      </c>
    </row>
    <row r="866" spans="1:2" x14ac:dyDescent="0.25">
      <c r="A866" s="4" t="s">
        <v>3793</v>
      </c>
      <c r="B866" s="5">
        <v>83.64</v>
      </c>
    </row>
    <row r="867" spans="1:2" x14ac:dyDescent="0.25">
      <c r="A867" s="4" t="s">
        <v>3106</v>
      </c>
      <c r="B867" s="5">
        <v>83.43</v>
      </c>
    </row>
    <row r="868" spans="1:2" x14ac:dyDescent="0.25">
      <c r="A868" s="4" t="s">
        <v>2569</v>
      </c>
      <c r="B868" s="5">
        <v>83.039999999999992</v>
      </c>
    </row>
    <row r="869" spans="1:2" x14ac:dyDescent="0.25">
      <c r="A869" s="4" t="s">
        <v>2593</v>
      </c>
      <c r="B869" s="5">
        <v>82.94</v>
      </c>
    </row>
    <row r="870" spans="1:2" x14ac:dyDescent="0.25">
      <c r="A870" s="4" t="s">
        <v>2607</v>
      </c>
      <c r="B870" s="5">
        <v>82.61</v>
      </c>
    </row>
    <row r="871" spans="1:2" x14ac:dyDescent="0.25">
      <c r="A871" s="4" t="s">
        <v>3920</v>
      </c>
      <c r="B871" s="5">
        <v>82.26</v>
      </c>
    </row>
    <row r="872" spans="1:2" x14ac:dyDescent="0.25">
      <c r="A872" s="4" t="s">
        <v>3730</v>
      </c>
      <c r="B872" s="5">
        <v>82.199999999999989</v>
      </c>
    </row>
    <row r="873" spans="1:2" x14ac:dyDescent="0.25">
      <c r="A873" s="4" t="s">
        <v>3993</v>
      </c>
      <c r="B873" s="5">
        <v>81.96</v>
      </c>
    </row>
    <row r="874" spans="1:2" x14ac:dyDescent="0.25">
      <c r="A874" s="4" t="s">
        <v>2976</v>
      </c>
      <c r="B874" s="5">
        <v>81.93</v>
      </c>
    </row>
    <row r="875" spans="1:2" x14ac:dyDescent="0.25">
      <c r="A875" s="4" t="s">
        <v>2529</v>
      </c>
      <c r="B875" s="5">
        <v>81.77</v>
      </c>
    </row>
    <row r="876" spans="1:2" x14ac:dyDescent="0.25">
      <c r="A876" s="4" t="s">
        <v>3013</v>
      </c>
      <c r="B876" s="5">
        <v>81.650000000000006</v>
      </c>
    </row>
    <row r="877" spans="1:2" x14ac:dyDescent="0.25">
      <c r="A877" s="4" t="s">
        <v>3025</v>
      </c>
      <c r="B877" s="5">
        <v>81.33</v>
      </c>
    </row>
    <row r="878" spans="1:2" x14ac:dyDescent="0.25">
      <c r="A878" s="4" t="s">
        <v>3854</v>
      </c>
      <c r="B878" s="5">
        <v>81.320000000000007</v>
      </c>
    </row>
    <row r="879" spans="1:2" x14ac:dyDescent="0.25">
      <c r="A879" s="4" t="s">
        <v>3281</v>
      </c>
      <c r="B879" s="5">
        <v>81.319999999999993</v>
      </c>
    </row>
    <row r="880" spans="1:2" x14ac:dyDescent="0.25">
      <c r="A880" s="4" t="s">
        <v>3314</v>
      </c>
      <c r="B880" s="5">
        <v>81.28</v>
      </c>
    </row>
    <row r="881" spans="1:2" x14ac:dyDescent="0.25">
      <c r="A881" s="4" t="s">
        <v>3894</v>
      </c>
      <c r="B881" s="5">
        <v>81.199999999999989</v>
      </c>
    </row>
    <row r="882" spans="1:2" x14ac:dyDescent="0.25">
      <c r="A882" s="4" t="s">
        <v>3408</v>
      </c>
      <c r="B882" s="5">
        <v>81.180000000000007</v>
      </c>
    </row>
    <row r="883" spans="1:2" x14ac:dyDescent="0.25">
      <c r="A883" s="4" t="s">
        <v>2605</v>
      </c>
      <c r="B883" s="5">
        <v>80.790000000000006</v>
      </c>
    </row>
    <row r="884" spans="1:2" x14ac:dyDescent="0.25">
      <c r="A884" s="4" t="s">
        <v>3414</v>
      </c>
      <c r="B884" s="5">
        <v>80.78</v>
      </c>
    </row>
    <row r="885" spans="1:2" x14ac:dyDescent="0.25">
      <c r="A885" s="4" t="s">
        <v>3235</v>
      </c>
      <c r="B885" s="5">
        <v>80.599999999999994</v>
      </c>
    </row>
    <row r="886" spans="1:2" x14ac:dyDescent="0.25">
      <c r="A886" s="4" t="s">
        <v>2963</v>
      </c>
      <c r="B886" s="5">
        <v>80.16</v>
      </c>
    </row>
    <row r="887" spans="1:2" x14ac:dyDescent="0.25">
      <c r="A887" s="4" t="s">
        <v>3614</v>
      </c>
      <c r="B887" s="5">
        <v>79.98</v>
      </c>
    </row>
    <row r="888" spans="1:2" x14ac:dyDescent="0.25">
      <c r="A888" s="4" t="s">
        <v>3728</v>
      </c>
      <c r="B888" s="5">
        <v>79.959999999999994</v>
      </c>
    </row>
    <row r="889" spans="1:2" x14ac:dyDescent="0.25">
      <c r="A889" s="4" t="s">
        <v>3672</v>
      </c>
      <c r="B889" s="5">
        <v>79.77000000000001</v>
      </c>
    </row>
    <row r="890" spans="1:2" x14ac:dyDescent="0.25">
      <c r="A890" s="4" t="s">
        <v>2523</v>
      </c>
      <c r="B890" s="5">
        <v>79.52</v>
      </c>
    </row>
    <row r="891" spans="1:2" x14ac:dyDescent="0.25">
      <c r="A891" s="4" t="s">
        <v>3371</v>
      </c>
      <c r="B891" s="5">
        <v>79.400000000000006</v>
      </c>
    </row>
    <row r="892" spans="1:2" x14ac:dyDescent="0.25">
      <c r="A892" s="4" t="s">
        <v>3330</v>
      </c>
      <c r="B892" s="5">
        <v>79.31</v>
      </c>
    </row>
    <row r="893" spans="1:2" x14ac:dyDescent="0.25">
      <c r="A893" s="4" t="s">
        <v>3695</v>
      </c>
      <c r="B893" s="5">
        <v>78.14</v>
      </c>
    </row>
    <row r="894" spans="1:2" x14ac:dyDescent="0.25">
      <c r="A894" s="4" t="s">
        <v>2940</v>
      </c>
      <c r="B894" s="5">
        <v>77.97</v>
      </c>
    </row>
    <row r="895" spans="1:2" x14ac:dyDescent="0.25">
      <c r="A895" s="4" t="s">
        <v>2836</v>
      </c>
      <c r="B895" s="5">
        <v>77.760000000000005</v>
      </c>
    </row>
    <row r="896" spans="1:2" x14ac:dyDescent="0.25">
      <c r="A896" s="4" t="s">
        <v>3682</v>
      </c>
      <c r="B896" s="5">
        <v>77.760000000000005</v>
      </c>
    </row>
    <row r="897" spans="1:2" x14ac:dyDescent="0.25">
      <c r="A897" s="4" t="s">
        <v>3321</v>
      </c>
      <c r="B897" s="5">
        <v>77.52</v>
      </c>
    </row>
    <row r="898" spans="1:2" x14ac:dyDescent="0.25">
      <c r="A898" s="4" t="s">
        <v>3576</v>
      </c>
      <c r="B898" s="5">
        <v>77.039999999999992</v>
      </c>
    </row>
    <row r="899" spans="1:2" x14ac:dyDescent="0.25">
      <c r="A899" s="4" t="s">
        <v>3040</v>
      </c>
      <c r="B899" s="5">
        <v>76.66</v>
      </c>
    </row>
    <row r="900" spans="1:2" x14ac:dyDescent="0.25">
      <c r="A900" s="4" t="s">
        <v>3494</v>
      </c>
      <c r="B900" s="5">
        <v>76.14</v>
      </c>
    </row>
    <row r="901" spans="1:2" x14ac:dyDescent="0.25">
      <c r="A901" s="4" t="s">
        <v>2621</v>
      </c>
      <c r="B901" s="5">
        <v>75.790000000000006</v>
      </c>
    </row>
    <row r="902" spans="1:2" x14ac:dyDescent="0.25">
      <c r="A902" s="4" t="s">
        <v>2671</v>
      </c>
      <c r="B902" s="5">
        <v>75.349999999999994</v>
      </c>
    </row>
    <row r="903" spans="1:2" x14ac:dyDescent="0.25">
      <c r="A903" s="4" t="s">
        <v>3950</v>
      </c>
      <c r="B903" s="5">
        <v>74.760000000000005</v>
      </c>
    </row>
    <row r="904" spans="1:2" x14ac:dyDescent="0.25">
      <c r="A904" s="4" t="s">
        <v>2882</v>
      </c>
      <c r="B904" s="5">
        <v>74</v>
      </c>
    </row>
    <row r="905" spans="1:2" x14ac:dyDescent="0.25">
      <c r="A905" s="4" t="s">
        <v>3406</v>
      </c>
      <c r="B905" s="5">
        <v>74</v>
      </c>
    </row>
    <row r="906" spans="1:2" x14ac:dyDescent="0.25">
      <c r="A906" s="4" t="s">
        <v>3575</v>
      </c>
      <c r="B906" s="5">
        <v>73.92</v>
      </c>
    </row>
    <row r="907" spans="1:2" x14ac:dyDescent="0.25">
      <c r="A907" s="4" t="s">
        <v>3487</v>
      </c>
      <c r="B907" s="5">
        <v>73.92</v>
      </c>
    </row>
    <row r="908" spans="1:2" x14ac:dyDescent="0.25">
      <c r="A908" s="4" t="s">
        <v>3806</v>
      </c>
      <c r="B908" s="5">
        <v>73.34</v>
      </c>
    </row>
    <row r="909" spans="1:2" x14ac:dyDescent="0.25">
      <c r="A909" s="4" t="s">
        <v>3429</v>
      </c>
      <c r="B909" s="5">
        <v>73.28</v>
      </c>
    </row>
    <row r="910" spans="1:2" x14ac:dyDescent="0.25">
      <c r="A910" s="4" t="s">
        <v>2945</v>
      </c>
      <c r="B910" s="5">
        <v>73.2</v>
      </c>
    </row>
    <row r="911" spans="1:2" x14ac:dyDescent="0.25">
      <c r="A911" s="4" t="s">
        <v>2809</v>
      </c>
      <c r="B911" s="5">
        <v>73.149999999999991</v>
      </c>
    </row>
    <row r="912" spans="1:2" x14ac:dyDescent="0.25">
      <c r="A912" s="4" t="s">
        <v>3896</v>
      </c>
      <c r="B912" s="5">
        <v>72.900000000000006</v>
      </c>
    </row>
    <row r="913" spans="1:2" x14ac:dyDescent="0.25">
      <c r="A913" s="4" t="s">
        <v>3425</v>
      </c>
      <c r="B913" s="5">
        <v>72.739999999999995</v>
      </c>
    </row>
    <row r="914" spans="1:2" x14ac:dyDescent="0.25">
      <c r="A914" s="4" t="s">
        <v>2916</v>
      </c>
      <c r="B914" s="5">
        <v>72.64</v>
      </c>
    </row>
    <row r="915" spans="1:2" x14ac:dyDescent="0.25">
      <c r="A915" s="4" t="s">
        <v>3277</v>
      </c>
      <c r="B915" s="5">
        <v>72.45</v>
      </c>
    </row>
    <row r="916" spans="1:2" x14ac:dyDescent="0.25">
      <c r="A916" s="4" t="s">
        <v>2681</v>
      </c>
      <c r="B916" s="5">
        <v>72.45</v>
      </c>
    </row>
    <row r="917" spans="1:2" x14ac:dyDescent="0.25">
      <c r="A917" s="4" t="s">
        <v>3688</v>
      </c>
      <c r="B917" s="5">
        <v>72.45</v>
      </c>
    </row>
    <row r="918" spans="1:2" x14ac:dyDescent="0.25">
      <c r="A918" s="4" t="s">
        <v>3090</v>
      </c>
      <c r="B918" s="5">
        <v>72.290000000000006</v>
      </c>
    </row>
    <row r="919" spans="1:2" x14ac:dyDescent="0.25">
      <c r="A919" s="4" t="s">
        <v>2973</v>
      </c>
      <c r="B919" s="5">
        <v>72.09</v>
      </c>
    </row>
    <row r="920" spans="1:2" x14ac:dyDescent="0.25">
      <c r="A920" s="4" t="s">
        <v>3669</v>
      </c>
      <c r="B920" s="5">
        <v>71.98</v>
      </c>
    </row>
    <row r="921" spans="1:2" x14ac:dyDescent="0.25">
      <c r="A921" s="4" t="s">
        <v>2814</v>
      </c>
      <c r="B921" s="5">
        <v>71.98</v>
      </c>
    </row>
    <row r="922" spans="1:2" x14ac:dyDescent="0.25">
      <c r="A922" s="4" t="s">
        <v>3988</v>
      </c>
      <c r="B922" s="5">
        <v>71.97</v>
      </c>
    </row>
    <row r="923" spans="1:2" x14ac:dyDescent="0.25">
      <c r="A923" s="4" t="s">
        <v>3933</v>
      </c>
      <c r="B923" s="5">
        <v>71.95</v>
      </c>
    </row>
    <row r="924" spans="1:2" x14ac:dyDescent="0.25">
      <c r="A924" s="4" t="s">
        <v>2599</v>
      </c>
      <c r="B924" s="5">
        <v>71.900000000000006</v>
      </c>
    </row>
    <row r="925" spans="1:2" x14ac:dyDescent="0.25">
      <c r="A925" s="4" t="s">
        <v>3433</v>
      </c>
      <c r="B925" s="5">
        <v>71.819999999999993</v>
      </c>
    </row>
    <row r="926" spans="1:2" x14ac:dyDescent="0.25">
      <c r="A926" s="4" t="s">
        <v>3538</v>
      </c>
      <c r="B926" s="5">
        <v>71.63</v>
      </c>
    </row>
    <row r="927" spans="1:2" x14ac:dyDescent="0.25">
      <c r="A927" s="4" t="s">
        <v>3193</v>
      </c>
      <c r="B927" s="5">
        <v>70.680000000000007</v>
      </c>
    </row>
    <row r="928" spans="1:2" x14ac:dyDescent="0.25">
      <c r="A928" s="4" t="s">
        <v>2624</v>
      </c>
      <c r="B928" s="5">
        <v>70.59</v>
      </c>
    </row>
    <row r="929" spans="1:2" x14ac:dyDescent="0.25">
      <c r="A929" s="4" t="s">
        <v>3033</v>
      </c>
      <c r="B929" s="5">
        <v>70.27000000000001</v>
      </c>
    </row>
    <row r="930" spans="1:2" x14ac:dyDescent="0.25">
      <c r="A930" s="4" t="s">
        <v>3288</v>
      </c>
      <c r="B930" s="5">
        <v>70.02</v>
      </c>
    </row>
    <row r="931" spans="1:2" x14ac:dyDescent="0.25">
      <c r="A931" s="4" t="s">
        <v>2528</v>
      </c>
      <c r="B931" s="5">
        <v>69.900000000000006</v>
      </c>
    </row>
    <row r="932" spans="1:2" x14ac:dyDescent="0.25">
      <c r="A932" s="4" t="s">
        <v>3568</v>
      </c>
      <c r="B932" s="5">
        <v>69.860000000000014</v>
      </c>
    </row>
    <row r="933" spans="1:2" x14ac:dyDescent="0.25">
      <c r="A933" s="4" t="s">
        <v>3529</v>
      </c>
      <c r="B933" s="5">
        <v>69.58</v>
      </c>
    </row>
    <row r="934" spans="1:2" x14ac:dyDescent="0.25">
      <c r="A934" s="4" t="s">
        <v>3556</v>
      </c>
      <c r="B934" s="5">
        <v>69.48</v>
      </c>
    </row>
    <row r="935" spans="1:2" x14ac:dyDescent="0.25">
      <c r="A935" s="4" t="s">
        <v>2714</v>
      </c>
      <c r="B935" s="5">
        <v>69.399999999999991</v>
      </c>
    </row>
    <row r="936" spans="1:2" x14ac:dyDescent="0.25">
      <c r="A936" s="4" t="s">
        <v>2763</v>
      </c>
      <c r="B936" s="5">
        <v>69.300000000000011</v>
      </c>
    </row>
    <row r="937" spans="1:2" x14ac:dyDescent="0.25">
      <c r="A937" s="4" t="s">
        <v>3584</v>
      </c>
      <c r="B937" s="5">
        <v>68.72</v>
      </c>
    </row>
    <row r="938" spans="1:2" x14ac:dyDescent="0.25">
      <c r="A938" s="4" t="s">
        <v>2725</v>
      </c>
      <c r="B938" s="5">
        <v>68.710000000000008</v>
      </c>
    </row>
    <row r="939" spans="1:2" x14ac:dyDescent="0.25">
      <c r="A939" s="4" t="s">
        <v>3707</v>
      </c>
      <c r="B939" s="5">
        <v>68.52</v>
      </c>
    </row>
    <row r="940" spans="1:2" x14ac:dyDescent="0.25">
      <c r="A940" s="4" t="s">
        <v>3754</v>
      </c>
      <c r="B940" s="5">
        <v>68.459999999999994</v>
      </c>
    </row>
    <row r="941" spans="1:2" x14ac:dyDescent="0.25">
      <c r="A941" s="4" t="s">
        <v>3871</v>
      </c>
      <c r="B941" s="5">
        <v>67.959999999999994</v>
      </c>
    </row>
    <row r="942" spans="1:2" x14ac:dyDescent="0.25">
      <c r="A942" s="4" t="s">
        <v>3042</v>
      </c>
      <c r="B942" s="5">
        <v>67.87</v>
      </c>
    </row>
    <row r="943" spans="1:2" x14ac:dyDescent="0.25">
      <c r="A943" s="4" t="s">
        <v>2555</v>
      </c>
      <c r="B943" s="5">
        <v>67.760000000000005</v>
      </c>
    </row>
    <row r="944" spans="1:2" x14ac:dyDescent="0.25">
      <c r="A944" s="4" t="s">
        <v>3571</v>
      </c>
      <c r="B944" s="5">
        <v>67.709999999999994</v>
      </c>
    </row>
    <row r="945" spans="1:2" x14ac:dyDescent="0.25">
      <c r="A945" s="4" t="s">
        <v>2921</v>
      </c>
      <c r="B945" s="5">
        <v>66.88</v>
      </c>
    </row>
    <row r="946" spans="1:2" x14ac:dyDescent="0.25">
      <c r="A946" s="4" t="s">
        <v>2722</v>
      </c>
      <c r="B946" s="5">
        <v>66.8</v>
      </c>
    </row>
    <row r="947" spans="1:2" x14ac:dyDescent="0.25">
      <c r="A947" s="4" t="s">
        <v>3000</v>
      </c>
      <c r="B947" s="5">
        <v>66.56</v>
      </c>
    </row>
    <row r="948" spans="1:2" x14ac:dyDescent="0.25">
      <c r="A948" s="4" t="s">
        <v>3725</v>
      </c>
      <c r="B948" s="5">
        <v>66.290000000000006</v>
      </c>
    </row>
    <row r="949" spans="1:2" x14ac:dyDescent="0.25">
      <c r="A949" s="4" t="s">
        <v>3320</v>
      </c>
      <c r="B949" s="5">
        <v>65.790000000000006</v>
      </c>
    </row>
    <row r="950" spans="1:2" x14ac:dyDescent="0.25">
      <c r="A950" s="4" t="s">
        <v>2562</v>
      </c>
      <c r="B950" s="5">
        <v>65.05</v>
      </c>
    </row>
    <row r="951" spans="1:2" x14ac:dyDescent="0.25">
      <c r="A951" s="4" t="s">
        <v>3603</v>
      </c>
      <c r="B951" s="5">
        <v>64.959999999999994</v>
      </c>
    </row>
    <row r="952" spans="1:2" x14ac:dyDescent="0.25">
      <c r="A952" s="4" t="s">
        <v>2771</v>
      </c>
      <c r="B952" s="5">
        <v>64.959999999999994</v>
      </c>
    </row>
    <row r="953" spans="1:2" x14ac:dyDescent="0.25">
      <c r="A953" s="4" t="s">
        <v>3208</v>
      </c>
      <c r="B953" s="5">
        <v>64.800000000000011</v>
      </c>
    </row>
    <row r="954" spans="1:2" x14ac:dyDescent="0.25">
      <c r="A954" s="4" t="s">
        <v>3043</v>
      </c>
      <c r="B954" s="5">
        <v>64.739999999999995</v>
      </c>
    </row>
    <row r="955" spans="1:2" x14ac:dyDescent="0.25">
      <c r="A955" s="4" t="s">
        <v>2603</v>
      </c>
      <c r="B955" s="5">
        <v>64.44</v>
      </c>
    </row>
    <row r="956" spans="1:2" x14ac:dyDescent="0.25">
      <c r="A956" s="4" t="s">
        <v>3739</v>
      </c>
      <c r="B956" s="5">
        <v>64.14</v>
      </c>
    </row>
    <row r="957" spans="1:2" x14ac:dyDescent="0.25">
      <c r="A957" s="4" t="s">
        <v>3178</v>
      </c>
      <c r="B957" s="5">
        <v>63.96</v>
      </c>
    </row>
    <row r="958" spans="1:2" x14ac:dyDescent="0.25">
      <c r="A958" s="4" t="s">
        <v>3800</v>
      </c>
      <c r="B958" s="5">
        <v>63.96</v>
      </c>
    </row>
    <row r="959" spans="1:2" x14ac:dyDescent="0.25">
      <c r="A959" s="4" t="s">
        <v>2908</v>
      </c>
      <c r="B959" s="5">
        <v>63.930000000000007</v>
      </c>
    </row>
    <row r="960" spans="1:2" x14ac:dyDescent="0.25">
      <c r="A960" s="4" t="s">
        <v>3747</v>
      </c>
      <c r="B960" s="5">
        <v>62.980000000000004</v>
      </c>
    </row>
    <row r="961" spans="1:2" x14ac:dyDescent="0.25">
      <c r="A961" s="4" t="s">
        <v>2935</v>
      </c>
      <c r="B961" s="5">
        <v>62.84</v>
      </c>
    </row>
    <row r="962" spans="1:2" x14ac:dyDescent="0.25">
      <c r="A962" s="4" t="s">
        <v>3293</v>
      </c>
      <c r="B962" s="5">
        <v>62.33</v>
      </c>
    </row>
    <row r="963" spans="1:2" x14ac:dyDescent="0.25">
      <c r="A963" s="4" t="s">
        <v>3609</v>
      </c>
      <c r="B963" s="5">
        <v>62.32</v>
      </c>
    </row>
    <row r="964" spans="1:2" x14ac:dyDescent="0.25">
      <c r="A964" s="4" t="s">
        <v>3094</v>
      </c>
      <c r="B964" s="5">
        <v>62.16</v>
      </c>
    </row>
    <row r="965" spans="1:2" x14ac:dyDescent="0.25">
      <c r="A965" s="4" t="s">
        <v>3552</v>
      </c>
      <c r="B965" s="5">
        <v>61.52</v>
      </c>
    </row>
    <row r="966" spans="1:2" x14ac:dyDescent="0.25">
      <c r="A966" s="4" t="s">
        <v>3233</v>
      </c>
      <c r="B966" s="5">
        <v>61.25</v>
      </c>
    </row>
    <row r="967" spans="1:2" x14ac:dyDescent="0.25">
      <c r="A967" s="4" t="s">
        <v>3558</v>
      </c>
      <c r="B967" s="5">
        <v>61.19</v>
      </c>
    </row>
    <row r="968" spans="1:2" x14ac:dyDescent="0.25">
      <c r="A968" s="4" t="s">
        <v>3146</v>
      </c>
      <c r="B968" s="5">
        <v>61.180000000000007</v>
      </c>
    </row>
    <row r="969" spans="1:2" x14ac:dyDescent="0.25">
      <c r="A969" s="4" t="s">
        <v>2847</v>
      </c>
      <c r="B969" s="5">
        <v>61.11</v>
      </c>
    </row>
    <row r="970" spans="1:2" x14ac:dyDescent="0.25">
      <c r="A970" s="4" t="s">
        <v>3379</v>
      </c>
      <c r="B970" s="5">
        <v>61</v>
      </c>
    </row>
    <row r="971" spans="1:2" x14ac:dyDescent="0.25">
      <c r="A971" s="4" t="s">
        <v>3268</v>
      </c>
      <c r="B971" s="5">
        <v>60.91</v>
      </c>
    </row>
    <row r="972" spans="1:2" x14ac:dyDescent="0.25">
      <c r="A972" s="4" t="s">
        <v>3982</v>
      </c>
      <c r="B972" s="5">
        <v>60.84</v>
      </c>
    </row>
    <row r="973" spans="1:2" x14ac:dyDescent="0.25">
      <c r="A973" s="4" t="s">
        <v>2549</v>
      </c>
      <c r="B973" s="5">
        <v>60.12</v>
      </c>
    </row>
    <row r="974" spans="1:2" x14ac:dyDescent="0.25">
      <c r="A974" s="4" t="s">
        <v>3840</v>
      </c>
      <c r="B974" s="5">
        <v>59.99</v>
      </c>
    </row>
    <row r="975" spans="1:2" x14ac:dyDescent="0.25">
      <c r="A975" s="4" t="s">
        <v>3051</v>
      </c>
      <c r="B975" s="5">
        <v>59.97</v>
      </c>
    </row>
    <row r="976" spans="1:2" x14ac:dyDescent="0.25">
      <c r="A976" s="4" t="s">
        <v>3796</v>
      </c>
      <c r="B976" s="5">
        <v>59.92</v>
      </c>
    </row>
    <row r="977" spans="1:2" x14ac:dyDescent="0.25">
      <c r="A977" s="4" t="s">
        <v>2733</v>
      </c>
      <c r="B977" s="5">
        <v>59.9</v>
      </c>
    </row>
    <row r="978" spans="1:2" x14ac:dyDescent="0.25">
      <c r="A978" s="4" t="s">
        <v>3690</v>
      </c>
      <c r="B978" s="5">
        <v>59.7</v>
      </c>
    </row>
    <row r="979" spans="1:2" x14ac:dyDescent="0.25">
      <c r="A979" s="4" t="s">
        <v>2899</v>
      </c>
      <c r="B979" s="5">
        <v>59.6</v>
      </c>
    </row>
    <row r="980" spans="1:2" x14ac:dyDescent="0.25">
      <c r="A980" s="4" t="s">
        <v>2974</v>
      </c>
      <c r="B980" s="5">
        <v>59.28</v>
      </c>
    </row>
    <row r="981" spans="1:2" x14ac:dyDescent="0.25">
      <c r="A981" s="4" t="s">
        <v>3876</v>
      </c>
      <c r="B981" s="5">
        <v>59.2</v>
      </c>
    </row>
    <row r="982" spans="1:2" x14ac:dyDescent="0.25">
      <c r="A982" s="4" t="s">
        <v>3129</v>
      </c>
      <c r="B982" s="5">
        <v>58.95</v>
      </c>
    </row>
    <row r="983" spans="1:2" x14ac:dyDescent="0.25">
      <c r="A983" s="4" t="s">
        <v>3426</v>
      </c>
      <c r="B983" s="5">
        <v>58.59</v>
      </c>
    </row>
    <row r="984" spans="1:2" x14ac:dyDescent="0.25">
      <c r="A984" s="4" t="s">
        <v>2977</v>
      </c>
      <c r="B984" s="5">
        <v>58.48</v>
      </c>
    </row>
    <row r="985" spans="1:2" x14ac:dyDescent="0.25">
      <c r="A985" s="4" t="s">
        <v>3802</v>
      </c>
      <c r="B985" s="5">
        <v>58.320000000000007</v>
      </c>
    </row>
    <row r="986" spans="1:2" x14ac:dyDescent="0.25">
      <c r="A986" s="4" t="s">
        <v>2762</v>
      </c>
      <c r="B986" s="5">
        <v>58.320000000000007</v>
      </c>
    </row>
    <row r="987" spans="1:2" x14ac:dyDescent="0.25">
      <c r="A987" s="4" t="s">
        <v>3959</v>
      </c>
      <c r="B987" s="5">
        <v>58.32</v>
      </c>
    </row>
    <row r="988" spans="1:2" x14ac:dyDescent="0.25">
      <c r="A988" s="4" t="s">
        <v>3333</v>
      </c>
      <c r="B988" s="5">
        <v>58.32</v>
      </c>
    </row>
    <row r="989" spans="1:2" x14ac:dyDescent="0.25">
      <c r="A989" s="4" t="s">
        <v>3530</v>
      </c>
      <c r="B989" s="5">
        <v>58.08</v>
      </c>
    </row>
    <row r="990" spans="1:2" x14ac:dyDescent="0.25">
      <c r="A990" s="4" t="s">
        <v>3183</v>
      </c>
      <c r="B990" s="5">
        <v>58.05</v>
      </c>
    </row>
    <row r="991" spans="1:2" x14ac:dyDescent="0.25">
      <c r="A991" s="4" t="s">
        <v>3247</v>
      </c>
      <c r="B991" s="5">
        <v>58.04</v>
      </c>
    </row>
    <row r="992" spans="1:2" x14ac:dyDescent="0.25">
      <c r="A992" s="4" t="s">
        <v>3044</v>
      </c>
      <c r="B992" s="5">
        <v>57.900000000000006</v>
      </c>
    </row>
    <row r="993" spans="1:2" x14ac:dyDescent="0.25">
      <c r="A993" s="4" t="s">
        <v>3236</v>
      </c>
      <c r="B993" s="5">
        <v>57.8</v>
      </c>
    </row>
    <row r="994" spans="1:2" x14ac:dyDescent="0.25">
      <c r="A994" s="4" t="s">
        <v>3561</v>
      </c>
      <c r="B994" s="5">
        <v>56.98</v>
      </c>
    </row>
    <row r="995" spans="1:2" x14ac:dyDescent="0.25">
      <c r="A995" s="4" t="s">
        <v>2947</v>
      </c>
      <c r="B995" s="5">
        <v>56.8</v>
      </c>
    </row>
    <row r="996" spans="1:2" x14ac:dyDescent="0.25">
      <c r="A996" s="4" t="s">
        <v>3724</v>
      </c>
      <c r="B996" s="5">
        <v>56.7</v>
      </c>
    </row>
    <row r="997" spans="1:2" x14ac:dyDescent="0.25">
      <c r="A997" s="4" t="s">
        <v>3670</v>
      </c>
      <c r="B997" s="5">
        <v>56.65</v>
      </c>
    </row>
    <row r="998" spans="1:2" x14ac:dyDescent="0.25">
      <c r="A998" s="4" t="s">
        <v>3601</v>
      </c>
      <c r="B998" s="5">
        <v>56.629999999999995</v>
      </c>
    </row>
    <row r="999" spans="1:2" x14ac:dyDescent="0.25">
      <c r="A999" s="4" t="s">
        <v>3570</v>
      </c>
      <c r="B999" s="5">
        <v>56.56</v>
      </c>
    </row>
    <row r="1000" spans="1:2" x14ac:dyDescent="0.25">
      <c r="A1000" s="4" t="s">
        <v>2856</v>
      </c>
      <c r="B1000" s="5">
        <v>56.17</v>
      </c>
    </row>
    <row r="1001" spans="1:2" x14ac:dyDescent="0.25">
      <c r="A1001" s="4" t="s">
        <v>3231</v>
      </c>
      <c r="B1001" s="5">
        <v>56.099999999999994</v>
      </c>
    </row>
    <row r="1002" spans="1:2" x14ac:dyDescent="0.25">
      <c r="A1002" s="4" t="s">
        <v>3925</v>
      </c>
      <c r="B1002" s="5">
        <v>55.86</v>
      </c>
    </row>
    <row r="1003" spans="1:2" x14ac:dyDescent="0.25">
      <c r="A1003" s="4" t="s">
        <v>2765</v>
      </c>
      <c r="B1003" s="5">
        <v>55.78</v>
      </c>
    </row>
    <row r="1004" spans="1:2" x14ac:dyDescent="0.25">
      <c r="A1004" s="4" t="s">
        <v>3290</v>
      </c>
      <c r="B1004" s="5">
        <v>55.78</v>
      </c>
    </row>
    <row r="1005" spans="1:2" x14ac:dyDescent="0.25">
      <c r="A1005" s="4" t="s">
        <v>2905</v>
      </c>
      <c r="B1005" s="5">
        <v>55.42</v>
      </c>
    </row>
    <row r="1006" spans="1:2" x14ac:dyDescent="0.25">
      <c r="A1006" s="4" t="s">
        <v>3248</v>
      </c>
      <c r="B1006" s="5">
        <v>55.36</v>
      </c>
    </row>
    <row r="1007" spans="1:2" x14ac:dyDescent="0.25">
      <c r="A1007" s="4" t="s">
        <v>4002</v>
      </c>
      <c r="B1007" s="5">
        <v>55.26</v>
      </c>
    </row>
    <row r="1008" spans="1:2" x14ac:dyDescent="0.25">
      <c r="A1008" s="4" t="s">
        <v>3107</v>
      </c>
      <c r="B1008" s="5">
        <v>55</v>
      </c>
    </row>
    <row r="1009" spans="1:2" x14ac:dyDescent="0.25">
      <c r="A1009" s="4" t="s">
        <v>2793</v>
      </c>
      <c r="B1009" s="5">
        <v>54.86999999999999</v>
      </c>
    </row>
    <row r="1010" spans="1:2" x14ac:dyDescent="0.25">
      <c r="A1010" s="4" t="s">
        <v>3484</v>
      </c>
      <c r="B1010" s="5">
        <v>54.79</v>
      </c>
    </row>
    <row r="1011" spans="1:2" x14ac:dyDescent="0.25">
      <c r="A1011" s="4" t="s">
        <v>3594</v>
      </c>
      <c r="B1011" s="5">
        <v>54.72</v>
      </c>
    </row>
    <row r="1012" spans="1:2" x14ac:dyDescent="0.25">
      <c r="A1012" s="4" t="s">
        <v>3740</v>
      </c>
      <c r="B1012" s="5">
        <v>54.54</v>
      </c>
    </row>
    <row r="1013" spans="1:2" x14ac:dyDescent="0.25">
      <c r="A1013" s="4" t="s">
        <v>3471</v>
      </c>
      <c r="B1013" s="5">
        <v>54.38</v>
      </c>
    </row>
    <row r="1014" spans="1:2" x14ac:dyDescent="0.25">
      <c r="A1014" s="4" t="s">
        <v>2901</v>
      </c>
      <c r="B1014" s="5">
        <v>54.239999999999995</v>
      </c>
    </row>
    <row r="1015" spans="1:2" x14ac:dyDescent="0.25">
      <c r="A1015" s="4" t="s">
        <v>3241</v>
      </c>
      <c r="B1015" s="5">
        <v>54.010000000000005</v>
      </c>
    </row>
    <row r="1016" spans="1:2" x14ac:dyDescent="0.25">
      <c r="A1016" s="4" t="s">
        <v>3822</v>
      </c>
      <c r="B1016" s="5">
        <v>53.71</v>
      </c>
    </row>
    <row r="1017" spans="1:2" x14ac:dyDescent="0.25">
      <c r="A1017" s="4" t="s">
        <v>3496</v>
      </c>
      <c r="B1017" s="5">
        <v>53.69</v>
      </c>
    </row>
    <row r="1018" spans="1:2" x14ac:dyDescent="0.25">
      <c r="A1018" s="4" t="s">
        <v>2627</v>
      </c>
      <c r="B1018" s="5">
        <v>53.55</v>
      </c>
    </row>
    <row r="1019" spans="1:2" x14ac:dyDescent="0.25">
      <c r="A1019" s="4" t="s">
        <v>3637</v>
      </c>
      <c r="B1019" s="5">
        <v>53.459999999999994</v>
      </c>
    </row>
    <row r="1020" spans="1:2" x14ac:dyDescent="0.25">
      <c r="A1020" s="4" t="s">
        <v>3182</v>
      </c>
      <c r="B1020" s="5">
        <v>53.379999999999995</v>
      </c>
    </row>
    <row r="1021" spans="1:2" x14ac:dyDescent="0.25">
      <c r="A1021" s="4" t="s">
        <v>2582</v>
      </c>
      <c r="B1021" s="5">
        <v>53.269999999999996</v>
      </c>
    </row>
    <row r="1022" spans="1:2" x14ac:dyDescent="0.25">
      <c r="A1022" s="4" t="s">
        <v>3289</v>
      </c>
      <c r="B1022" s="5">
        <v>53.2</v>
      </c>
    </row>
    <row r="1023" spans="1:2" x14ac:dyDescent="0.25">
      <c r="A1023" s="4" t="s">
        <v>2589</v>
      </c>
      <c r="B1023" s="5">
        <v>52.92</v>
      </c>
    </row>
    <row r="1024" spans="1:2" x14ac:dyDescent="0.25">
      <c r="A1024" s="4" t="s">
        <v>3390</v>
      </c>
      <c r="B1024" s="5">
        <v>52.8</v>
      </c>
    </row>
    <row r="1025" spans="1:2" x14ac:dyDescent="0.25">
      <c r="A1025" s="4" t="s">
        <v>2699</v>
      </c>
      <c r="B1025" s="5">
        <v>52.650000000000006</v>
      </c>
    </row>
    <row r="1026" spans="1:2" x14ac:dyDescent="0.25">
      <c r="A1026" s="4" t="s">
        <v>3531</v>
      </c>
      <c r="B1026" s="5">
        <v>52.42</v>
      </c>
    </row>
    <row r="1027" spans="1:2" x14ac:dyDescent="0.25">
      <c r="A1027" s="4" t="s">
        <v>3206</v>
      </c>
      <c r="B1027" s="5">
        <v>52.4</v>
      </c>
    </row>
    <row r="1028" spans="1:2" x14ac:dyDescent="0.25">
      <c r="A1028" s="4" t="s">
        <v>3607</v>
      </c>
      <c r="B1028" s="5">
        <v>52.07</v>
      </c>
    </row>
    <row r="1029" spans="1:2" x14ac:dyDescent="0.25">
      <c r="A1029" s="4" t="s">
        <v>3191</v>
      </c>
      <c r="B1029" s="5">
        <v>52.019999999999996</v>
      </c>
    </row>
    <row r="1030" spans="1:2" x14ac:dyDescent="0.25">
      <c r="A1030" s="4" t="s">
        <v>3738</v>
      </c>
      <c r="B1030" s="5">
        <v>51.96</v>
      </c>
    </row>
    <row r="1031" spans="1:2" x14ac:dyDescent="0.25">
      <c r="A1031" s="4" t="s">
        <v>2909</v>
      </c>
      <c r="B1031" s="5">
        <v>51.84</v>
      </c>
    </row>
    <row r="1032" spans="1:2" x14ac:dyDescent="0.25">
      <c r="A1032" s="4" t="s">
        <v>3750</v>
      </c>
      <c r="B1032" s="5">
        <v>51.84</v>
      </c>
    </row>
    <row r="1033" spans="1:2" x14ac:dyDescent="0.25">
      <c r="A1033" s="4" t="s">
        <v>2690</v>
      </c>
      <c r="B1033" s="5">
        <v>51.84</v>
      </c>
    </row>
    <row r="1034" spans="1:2" x14ac:dyDescent="0.25">
      <c r="A1034" s="4" t="s">
        <v>2776</v>
      </c>
      <c r="B1034" s="5">
        <v>51.83</v>
      </c>
    </row>
    <row r="1035" spans="1:2" x14ac:dyDescent="0.25">
      <c r="A1035" s="4" t="s">
        <v>3313</v>
      </c>
      <c r="B1035" s="5">
        <v>51.75</v>
      </c>
    </row>
    <row r="1036" spans="1:2" x14ac:dyDescent="0.25">
      <c r="A1036" s="4" t="s">
        <v>2775</v>
      </c>
      <c r="B1036" s="5">
        <v>51.36</v>
      </c>
    </row>
    <row r="1037" spans="1:2" x14ac:dyDescent="0.25">
      <c r="A1037" s="4" t="s">
        <v>2540</v>
      </c>
      <c r="B1037" s="5">
        <v>51.31</v>
      </c>
    </row>
    <row r="1038" spans="1:2" x14ac:dyDescent="0.25">
      <c r="A1038" s="4" t="s">
        <v>2640</v>
      </c>
      <c r="B1038" s="5">
        <v>51.31</v>
      </c>
    </row>
    <row r="1039" spans="1:2" x14ac:dyDescent="0.25">
      <c r="A1039" s="4" t="s">
        <v>2617</v>
      </c>
      <c r="B1039" s="5">
        <v>50.96</v>
      </c>
    </row>
    <row r="1040" spans="1:2" x14ac:dyDescent="0.25">
      <c r="A1040" s="4" t="s">
        <v>3492</v>
      </c>
      <c r="B1040" s="5">
        <v>50.96</v>
      </c>
    </row>
    <row r="1041" spans="1:2" x14ac:dyDescent="0.25">
      <c r="A1041" s="4" t="s">
        <v>3467</v>
      </c>
      <c r="B1041" s="5">
        <v>50.8</v>
      </c>
    </row>
    <row r="1042" spans="1:2" x14ac:dyDescent="0.25">
      <c r="A1042" s="4" t="s">
        <v>2936</v>
      </c>
      <c r="B1042" s="5">
        <v>50.4</v>
      </c>
    </row>
    <row r="1043" spans="1:2" x14ac:dyDescent="0.25">
      <c r="A1043" s="4" t="s">
        <v>3692</v>
      </c>
      <c r="B1043" s="5">
        <v>50.24</v>
      </c>
    </row>
    <row r="1044" spans="1:2" x14ac:dyDescent="0.25">
      <c r="A1044" s="4" t="s">
        <v>3472</v>
      </c>
      <c r="B1044" s="5">
        <v>50.230000000000004</v>
      </c>
    </row>
    <row r="1045" spans="1:2" x14ac:dyDescent="0.25">
      <c r="A1045" s="4" t="s">
        <v>3034</v>
      </c>
      <c r="B1045" s="5">
        <v>50.04</v>
      </c>
    </row>
    <row r="1046" spans="1:2" x14ac:dyDescent="0.25">
      <c r="A1046" s="4" t="s">
        <v>2918</v>
      </c>
      <c r="B1046" s="5">
        <v>49.7</v>
      </c>
    </row>
    <row r="1047" spans="1:2" x14ac:dyDescent="0.25">
      <c r="A1047" s="4" t="s">
        <v>3047</v>
      </c>
      <c r="B1047" s="5">
        <v>49.56</v>
      </c>
    </row>
    <row r="1048" spans="1:2" x14ac:dyDescent="0.25">
      <c r="A1048" s="4" t="s">
        <v>3190</v>
      </c>
      <c r="B1048" s="5">
        <v>49.480000000000004</v>
      </c>
    </row>
    <row r="1049" spans="1:2" x14ac:dyDescent="0.25">
      <c r="A1049" s="4" t="s">
        <v>2849</v>
      </c>
      <c r="B1049" s="5">
        <v>49.4</v>
      </c>
    </row>
    <row r="1050" spans="1:2" x14ac:dyDescent="0.25">
      <c r="A1050" s="4" t="s">
        <v>2881</v>
      </c>
      <c r="B1050" s="5">
        <v>49.14</v>
      </c>
    </row>
    <row r="1051" spans="1:2" x14ac:dyDescent="0.25">
      <c r="A1051" s="4" t="s">
        <v>3559</v>
      </c>
      <c r="B1051" s="5">
        <v>48.71</v>
      </c>
    </row>
    <row r="1052" spans="1:2" x14ac:dyDescent="0.25">
      <c r="A1052" s="4" t="s">
        <v>2898</v>
      </c>
      <c r="B1052" s="5">
        <v>48.64</v>
      </c>
    </row>
    <row r="1053" spans="1:2" x14ac:dyDescent="0.25">
      <c r="A1053" s="4" t="s">
        <v>2611</v>
      </c>
      <c r="B1053" s="5">
        <v>47.98</v>
      </c>
    </row>
    <row r="1054" spans="1:2" x14ac:dyDescent="0.25">
      <c r="A1054" s="4" t="s">
        <v>2988</v>
      </c>
      <c r="B1054" s="5">
        <v>47.92</v>
      </c>
    </row>
    <row r="1055" spans="1:2" x14ac:dyDescent="0.25">
      <c r="A1055" s="4" t="s">
        <v>3954</v>
      </c>
      <c r="B1055" s="5">
        <v>47.9</v>
      </c>
    </row>
    <row r="1056" spans="1:2" x14ac:dyDescent="0.25">
      <c r="A1056" s="4" t="s">
        <v>2972</v>
      </c>
      <c r="B1056" s="5">
        <v>47.84</v>
      </c>
    </row>
    <row r="1057" spans="1:2" x14ac:dyDescent="0.25">
      <c r="A1057" s="4" t="s">
        <v>2740</v>
      </c>
      <c r="B1057" s="5">
        <v>47.84</v>
      </c>
    </row>
    <row r="1058" spans="1:2" x14ac:dyDescent="0.25">
      <c r="A1058" s="4" t="s">
        <v>2991</v>
      </c>
      <c r="B1058" s="5">
        <v>47.04</v>
      </c>
    </row>
    <row r="1059" spans="1:2" x14ac:dyDescent="0.25">
      <c r="A1059" s="4" t="s">
        <v>3850</v>
      </c>
      <c r="B1059" s="5">
        <v>46.9</v>
      </c>
    </row>
    <row r="1060" spans="1:2" x14ac:dyDescent="0.25">
      <c r="A1060" s="4" t="s">
        <v>2946</v>
      </c>
      <c r="B1060" s="5">
        <v>46.72</v>
      </c>
    </row>
    <row r="1061" spans="1:2" x14ac:dyDescent="0.25">
      <c r="A1061" s="4" t="s">
        <v>3782</v>
      </c>
      <c r="B1061" s="5">
        <v>46.64</v>
      </c>
    </row>
    <row r="1062" spans="1:2" x14ac:dyDescent="0.25">
      <c r="A1062" s="4" t="s">
        <v>3610</v>
      </c>
      <c r="B1062" s="5">
        <v>46.62</v>
      </c>
    </row>
    <row r="1063" spans="1:2" x14ac:dyDescent="0.25">
      <c r="A1063" s="4" t="s">
        <v>3622</v>
      </c>
      <c r="B1063" s="5">
        <v>46.53</v>
      </c>
    </row>
    <row r="1064" spans="1:2" x14ac:dyDescent="0.25">
      <c r="A1064" s="4" t="s">
        <v>3861</v>
      </c>
      <c r="B1064" s="5">
        <v>46.38</v>
      </c>
    </row>
    <row r="1065" spans="1:2" x14ac:dyDescent="0.25">
      <c r="A1065" s="4" t="s">
        <v>3839</v>
      </c>
      <c r="B1065" s="5">
        <v>46.36</v>
      </c>
    </row>
    <row r="1066" spans="1:2" x14ac:dyDescent="0.25">
      <c r="A1066" s="4" t="s">
        <v>3161</v>
      </c>
      <c r="B1066" s="5">
        <v>46.32</v>
      </c>
    </row>
    <row r="1067" spans="1:2" x14ac:dyDescent="0.25">
      <c r="A1067" s="4" t="s">
        <v>2825</v>
      </c>
      <c r="B1067" s="5">
        <v>45.78</v>
      </c>
    </row>
    <row r="1068" spans="1:2" x14ac:dyDescent="0.25">
      <c r="A1068" s="4" t="s">
        <v>3375</v>
      </c>
      <c r="B1068" s="5">
        <v>45.68</v>
      </c>
    </row>
    <row r="1069" spans="1:2" x14ac:dyDescent="0.25">
      <c r="A1069" s="4" t="s">
        <v>3947</v>
      </c>
      <c r="B1069" s="5">
        <v>45.67</v>
      </c>
    </row>
    <row r="1070" spans="1:2" x14ac:dyDescent="0.25">
      <c r="A1070" s="4" t="s">
        <v>3965</v>
      </c>
      <c r="B1070" s="5">
        <v>45.48</v>
      </c>
    </row>
    <row r="1071" spans="1:2" x14ac:dyDescent="0.25">
      <c r="A1071" s="4" t="s">
        <v>2773</v>
      </c>
      <c r="B1071" s="5">
        <v>45.36</v>
      </c>
    </row>
    <row r="1072" spans="1:2" x14ac:dyDescent="0.25">
      <c r="A1072" s="4" t="s">
        <v>3764</v>
      </c>
      <c r="B1072" s="5">
        <v>45.36</v>
      </c>
    </row>
    <row r="1073" spans="1:2" x14ac:dyDescent="0.25">
      <c r="A1073" s="4" t="s">
        <v>3967</v>
      </c>
      <c r="B1073" s="5">
        <v>45.28</v>
      </c>
    </row>
    <row r="1074" spans="1:2" x14ac:dyDescent="0.25">
      <c r="A1074" s="4" t="s">
        <v>3973</v>
      </c>
      <c r="B1074" s="5">
        <v>45</v>
      </c>
    </row>
    <row r="1075" spans="1:2" x14ac:dyDescent="0.25">
      <c r="A1075" s="4" t="s">
        <v>2716</v>
      </c>
      <c r="B1075" s="5">
        <v>45</v>
      </c>
    </row>
    <row r="1076" spans="1:2" x14ac:dyDescent="0.25">
      <c r="A1076" s="4" t="s">
        <v>3296</v>
      </c>
      <c r="B1076" s="5">
        <v>44.16</v>
      </c>
    </row>
    <row r="1077" spans="1:2" x14ac:dyDescent="0.25">
      <c r="A1077" s="4" t="s">
        <v>2615</v>
      </c>
      <c r="B1077" s="5">
        <v>43.89</v>
      </c>
    </row>
    <row r="1078" spans="1:2" x14ac:dyDescent="0.25">
      <c r="A1078" s="4" t="s">
        <v>3589</v>
      </c>
      <c r="B1078" s="5">
        <v>43.6</v>
      </c>
    </row>
    <row r="1079" spans="1:2" x14ac:dyDescent="0.25">
      <c r="A1079" s="4" t="s">
        <v>3072</v>
      </c>
      <c r="B1079" s="5">
        <v>43.31</v>
      </c>
    </row>
    <row r="1080" spans="1:2" x14ac:dyDescent="0.25">
      <c r="A1080" s="4" t="s">
        <v>3704</v>
      </c>
      <c r="B1080" s="5">
        <v>43.02</v>
      </c>
    </row>
    <row r="1081" spans="1:2" x14ac:dyDescent="0.25">
      <c r="A1081" s="4" t="s">
        <v>2815</v>
      </c>
      <c r="B1081" s="5">
        <v>42.84</v>
      </c>
    </row>
    <row r="1082" spans="1:2" x14ac:dyDescent="0.25">
      <c r="A1082" s="4" t="s">
        <v>3617</v>
      </c>
      <c r="B1082" s="5">
        <v>42.76</v>
      </c>
    </row>
    <row r="1083" spans="1:2" x14ac:dyDescent="0.25">
      <c r="A1083" s="4" t="s">
        <v>3367</v>
      </c>
      <c r="B1083" s="5">
        <v>42.64</v>
      </c>
    </row>
    <row r="1084" spans="1:2" x14ac:dyDescent="0.25">
      <c r="A1084" s="4" t="s">
        <v>2608</v>
      </c>
      <c r="B1084" s="5">
        <v>42.42</v>
      </c>
    </row>
    <row r="1085" spans="1:2" x14ac:dyDescent="0.25">
      <c r="A1085" s="4" t="s">
        <v>3122</v>
      </c>
      <c r="B1085" s="5">
        <v>41.96</v>
      </c>
    </row>
    <row r="1086" spans="1:2" x14ac:dyDescent="0.25">
      <c r="A1086" s="4" t="s">
        <v>3550</v>
      </c>
      <c r="B1086" s="5">
        <v>41.94</v>
      </c>
    </row>
    <row r="1087" spans="1:2" x14ac:dyDescent="0.25">
      <c r="A1087" s="4" t="s">
        <v>3032</v>
      </c>
      <c r="B1087" s="5">
        <v>41.86</v>
      </c>
    </row>
    <row r="1088" spans="1:2" x14ac:dyDescent="0.25">
      <c r="A1088" s="4" t="s">
        <v>2576</v>
      </c>
      <c r="B1088" s="5">
        <v>41.6</v>
      </c>
    </row>
    <row r="1089" spans="1:2" x14ac:dyDescent="0.25">
      <c r="A1089" s="4" t="s">
        <v>2956</v>
      </c>
      <c r="B1089" s="5">
        <v>41.47</v>
      </c>
    </row>
    <row r="1090" spans="1:2" x14ac:dyDescent="0.25">
      <c r="A1090" s="4" t="s">
        <v>3356</v>
      </c>
      <c r="B1090" s="5">
        <v>41.300000000000004</v>
      </c>
    </row>
    <row r="1091" spans="1:2" x14ac:dyDescent="0.25">
      <c r="A1091" s="4" t="s">
        <v>2580</v>
      </c>
      <c r="B1091" s="5">
        <v>41.18</v>
      </c>
    </row>
    <row r="1092" spans="1:2" x14ac:dyDescent="0.25">
      <c r="A1092" s="4" t="s">
        <v>3555</v>
      </c>
      <c r="B1092" s="5">
        <v>40.94</v>
      </c>
    </row>
    <row r="1093" spans="1:2" x14ac:dyDescent="0.25">
      <c r="A1093" s="4" t="s">
        <v>2910</v>
      </c>
      <c r="B1093" s="5">
        <v>40.46</v>
      </c>
    </row>
    <row r="1094" spans="1:2" x14ac:dyDescent="0.25">
      <c r="A1094" s="4" t="s">
        <v>3135</v>
      </c>
      <c r="B1094" s="5">
        <v>40.32</v>
      </c>
    </row>
    <row r="1095" spans="1:2" x14ac:dyDescent="0.25">
      <c r="A1095" s="4" t="s">
        <v>3035</v>
      </c>
      <c r="B1095" s="5">
        <v>40.14</v>
      </c>
    </row>
    <row r="1096" spans="1:2" x14ac:dyDescent="0.25">
      <c r="A1096" s="4" t="s">
        <v>3975</v>
      </c>
      <c r="B1096" s="5">
        <v>40.04</v>
      </c>
    </row>
    <row r="1097" spans="1:2" x14ac:dyDescent="0.25">
      <c r="A1097" s="4" t="s">
        <v>3116</v>
      </c>
      <c r="B1097" s="5">
        <v>40.019999999999996</v>
      </c>
    </row>
    <row r="1098" spans="1:2" x14ac:dyDescent="0.25">
      <c r="A1098" s="4" t="s">
        <v>2668</v>
      </c>
      <c r="B1098" s="5">
        <v>39.980000000000004</v>
      </c>
    </row>
    <row r="1099" spans="1:2" x14ac:dyDescent="0.25">
      <c r="A1099" s="4" t="s">
        <v>2943</v>
      </c>
      <c r="B1099" s="5">
        <v>39.96</v>
      </c>
    </row>
    <row r="1100" spans="1:2" x14ac:dyDescent="0.25">
      <c r="A1100" s="4" t="s">
        <v>3905</v>
      </c>
      <c r="B1100" s="5">
        <v>39.92</v>
      </c>
    </row>
    <row r="1101" spans="1:2" x14ac:dyDescent="0.25">
      <c r="A1101" s="4" t="s">
        <v>2759</v>
      </c>
      <c r="B1101" s="5">
        <v>39.76</v>
      </c>
    </row>
    <row r="1102" spans="1:2" x14ac:dyDescent="0.25">
      <c r="A1102" s="4" t="s">
        <v>3997</v>
      </c>
      <c r="B1102" s="5">
        <v>39.68</v>
      </c>
    </row>
    <row r="1103" spans="1:2" x14ac:dyDescent="0.25">
      <c r="A1103" s="4" t="s">
        <v>3427</v>
      </c>
      <c r="B1103" s="5">
        <v>39.28</v>
      </c>
    </row>
    <row r="1104" spans="1:2" x14ac:dyDescent="0.25">
      <c r="A1104" s="4" t="s">
        <v>3366</v>
      </c>
      <c r="B1104" s="5">
        <v>39.07</v>
      </c>
    </row>
    <row r="1105" spans="1:2" x14ac:dyDescent="0.25">
      <c r="A1105" s="4" t="s">
        <v>3103</v>
      </c>
      <c r="B1105" s="5">
        <v>38.880000000000003</v>
      </c>
    </row>
    <row r="1106" spans="1:2" x14ac:dyDescent="0.25">
      <c r="A1106" s="4" t="s">
        <v>3788</v>
      </c>
      <c r="B1106" s="5">
        <v>38.880000000000003</v>
      </c>
    </row>
    <row r="1107" spans="1:2" x14ac:dyDescent="0.25">
      <c r="A1107" s="4" t="s">
        <v>2867</v>
      </c>
      <c r="B1107" s="5">
        <v>38.880000000000003</v>
      </c>
    </row>
    <row r="1108" spans="1:2" x14ac:dyDescent="0.25">
      <c r="A1108" s="4" t="s">
        <v>3675</v>
      </c>
      <c r="B1108" s="5">
        <v>38.849999999999994</v>
      </c>
    </row>
    <row r="1109" spans="1:2" x14ac:dyDescent="0.25">
      <c r="A1109" s="4" t="s">
        <v>2694</v>
      </c>
      <c r="B1109" s="5">
        <v>38.69</v>
      </c>
    </row>
    <row r="1110" spans="1:2" x14ac:dyDescent="0.25">
      <c r="A1110" s="4" t="s">
        <v>3919</v>
      </c>
      <c r="B1110" s="5">
        <v>38.299999999999997</v>
      </c>
    </row>
    <row r="1111" spans="1:2" x14ac:dyDescent="0.25">
      <c r="A1111" s="4" t="s">
        <v>3232</v>
      </c>
      <c r="B1111" s="5">
        <v>38.29</v>
      </c>
    </row>
    <row r="1112" spans="1:2" x14ac:dyDescent="0.25">
      <c r="A1112" s="4" t="s">
        <v>3865</v>
      </c>
      <c r="B1112" s="5">
        <v>38.26</v>
      </c>
    </row>
    <row r="1113" spans="1:2" x14ac:dyDescent="0.25">
      <c r="A1113" s="4" t="s">
        <v>3441</v>
      </c>
      <c r="B1113" s="5">
        <v>37.94</v>
      </c>
    </row>
    <row r="1114" spans="1:2" x14ac:dyDescent="0.25">
      <c r="A1114" s="4" t="s">
        <v>2744</v>
      </c>
      <c r="B1114" s="5">
        <v>37.85</v>
      </c>
    </row>
    <row r="1115" spans="1:2" x14ac:dyDescent="0.25">
      <c r="A1115" s="4" t="s">
        <v>3602</v>
      </c>
      <c r="B1115" s="5">
        <v>37.799999999999997</v>
      </c>
    </row>
    <row r="1116" spans="1:2" x14ac:dyDescent="0.25">
      <c r="A1116" s="4" t="s">
        <v>2892</v>
      </c>
      <c r="B1116" s="5">
        <v>37.74</v>
      </c>
    </row>
    <row r="1117" spans="1:2" x14ac:dyDescent="0.25">
      <c r="A1117" s="4" t="s">
        <v>3591</v>
      </c>
      <c r="B1117" s="5">
        <v>37.47</v>
      </c>
    </row>
    <row r="1118" spans="1:2" x14ac:dyDescent="0.25">
      <c r="A1118" s="4" t="s">
        <v>3960</v>
      </c>
      <c r="B1118" s="5">
        <v>37.380000000000003</v>
      </c>
    </row>
    <row r="1119" spans="1:2" x14ac:dyDescent="0.25">
      <c r="A1119" s="4" t="s">
        <v>3486</v>
      </c>
      <c r="B1119" s="5">
        <v>37.26</v>
      </c>
    </row>
    <row r="1120" spans="1:2" x14ac:dyDescent="0.25">
      <c r="A1120" s="4" t="s">
        <v>3827</v>
      </c>
      <c r="B1120" s="5">
        <v>37.230000000000004</v>
      </c>
    </row>
    <row r="1121" spans="1:2" x14ac:dyDescent="0.25">
      <c r="A1121" s="4" t="s">
        <v>3646</v>
      </c>
      <c r="B1121" s="5">
        <v>36.96</v>
      </c>
    </row>
    <row r="1122" spans="1:2" x14ac:dyDescent="0.25">
      <c r="A1122" s="4" t="s">
        <v>3671</v>
      </c>
      <c r="B1122" s="5">
        <v>36.44</v>
      </c>
    </row>
    <row r="1123" spans="1:2" x14ac:dyDescent="0.25">
      <c r="A1123" s="4" t="s">
        <v>2930</v>
      </c>
      <c r="B1123" s="5">
        <v>36.299999999999997</v>
      </c>
    </row>
    <row r="1124" spans="1:2" x14ac:dyDescent="0.25">
      <c r="A1124" s="4" t="s">
        <v>3974</v>
      </c>
      <c r="B1124" s="5">
        <v>36.29</v>
      </c>
    </row>
    <row r="1125" spans="1:2" x14ac:dyDescent="0.25">
      <c r="A1125" s="4" t="s">
        <v>3820</v>
      </c>
      <c r="B1125" s="5">
        <v>36.29</v>
      </c>
    </row>
    <row r="1126" spans="1:2" x14ac:dyDescent="0.25">
      <c r="A1126" s="4" t="s">
        <v>3777</v>
      </c>
      <c r="B1126" s="5">
        <v>35.950000000000003</v>
      </c>
    </row>
    <row r="1127" spans="1:2" x14ac:dyDescent="0.25">
      <c r="A1127" s="4" t="s">
        <v>3228</v>
      </c>
      <c r="B1127" s="5">
        <v>35.89</v>
      </c>
    </row>
    <row r="1128" spans="1:2" x14ac:dyDescent="0.25">
      <c r="A1128" s="4" t="s">
        <v>3881</v>
      </c>
      <c r="B1128" s="5">
        <v>35.880000000000003</v>
      </c>
    </row>
    <row r="1129" spans="1:2" x14ac:dyDescent="0.25">
      <c r="A1129" s="4" t="s">
        <v>3145</v>
      </c>
      <c r="B1129" s="5">
        <v>35.81</v>
      </c>
    </row>
    <row r="1130" spans="1:2" x14ac:dyDescent="0.25">
      <c r="A1130" s="4" t="s">
        <v>3598</v>
      </c>
      <c r="B1130" s="5">
        <v>35.200000000000003</v>
      </c>
    </row>
    <row r="1131" spans="1:2" x14ac:dyDescent="0.25">
      <c r="A1131" s="4" t="s">
        <v>3165</v>
      </c>
      <c r="B1131" s="5">
        <v>35.17</v>
      </c>
    </row>
    <row r="1132" spans="1:2" x14ac:dyDescent="0.25">
      <c r="A1132" s="4" t="s">
        <v>3154</v>
      </c>
      <c r="B1132" s="5">
        <v>35.17</v>
      </c>
    </row>
    <row r="1133" spans="1:2" x14ac:dyDescent="0.25">
      <c r="A1133" s="4" t="s">
        <v>3746</v>
      </c>
      <c r="B1133" s="5">
        <v>35.06</v>
      </c>
    </row>
    <row r="1134" spans="1:2" x14ac:dyDescent="0.25">
      <c r="A1134" s="4" t="s">
        <v>3514</v>
      </c>
      <c r="B1134" s="5">
        <v>35.04</v>
      </c>
    </row>
    <row r="1135" spans="1:2" x14ac:dyDescent="0.25">
      <c r="A1135" s="4" t="s">
        <v>2742</v>
      </c>
      <c r="B1135" s="5">
        <v>34.92</v>
      </c>
    </row>
    <row r="1136" spans="1:2" x14ac:dyDescent="0.25">
      <c r="A1136" s="4" t="s">
        <v>2926</v>
      </c>
      <c r="B1136" s="5">
        <v>34.86</v>
      </c>
    </row>
    <row r="1137" spans="1:2" x14ac:dyDescent="0.25">
      <c r="A1137" s="4" t="s">
        <v>2767</v>
      </c>
      <c r="B1137" s="5">
        <v>34.68</v>
      </c>
    </row>
    <row r="1138" spans="1:2" x14ac:dyDescent="0.25">
      <c r="A1138" s="4" t="s">
        <v>3073</v>
      </c>
      <c r="B1138" s="5">
        <v>34.58</v>
      </c>
    </row>
    <row r="1139" spans="1:2" x14ac:dyDescent="0.25">
      <c r="A1139" s="4" t="s">
        <v>2551</v>
      </c>
      <c r="B1139" s="5">
        <v>34.56</v>
      </c>
    </row>
    <row r="1140" spans="1:2" x14ac:dyDescent="0.25">
      <c r="A1140" s="4" t="s">
        <v>3318</v>
      </c>
      <c r="B1140" s="5">
        <v>34.43</v>
      </c>
    </row>
    <row r="1141" spans="1:2" x14ac:dyDescent="0.25">
      <c r="A1141" s="4" t="s">
        <v>3847</v>
      </c>
      <c r="B1141" s="5">
        <v>34.4</v>
      </c>
    </row>
    <row r="1142" spans="1:2" x14ac:dyDescent="0.25">
      <c r="A1142" s="4" t="s">
        <v>2718</v>
      </c>
      <c r="B1142" s="5">
        <v>34.04</v>
      </c>
    </row>
    <row r="1143" spans="1:2" x14ac:dyDescent="0.25">
      <c r="A1143" s="4" t="s">
        <v>2911</v>
      </c>
      <c r="B1143" s="5">
        <v>33.869999999999997</v>
      </c>
    </row>
    <row r="1144" spans="1:2" x14ac:dyDescent="0.25">
      <c r="A1144" s="4" t="s">
        <v>3535</v>
      </c>
      <c r="B1144" s="5">
        <v>33.630000000000003</v>
      </c>
    </row>
    <row r="1145" spans="1:2" x14ac:dyDescent="0.25">
      <c r="A1145" s="4" t="s">
        <v>3631</v>
      </c>
      <c r="B1145" s="5">
        <v>33.4</v>
      </c>
    </row>
    <row r="1146" spans="1:2" x14ac:dyDescent="0.25">
      <c r="A1146" s="4" t="s">
        <v>3287</v>
      </c>
      <c r="B1146" s="5">
        <v>32.97</v>
      </c>
    </row>
    <row r="1147" spans="1:2" x14ac:dyDescent="0.25">
      <c r="A1147" s="4" t="s">
        <v>3867</v>
      </c>
      <c r="B1147" s="5">
        <v>32.799999999999997</v>
      </c>
    </row>
    <row r="1148" spans="1:2" x14ac:dyDescent="0.25">
      <c r="A1148" s="4" t="s">
        <v>3477</v>
      </c>
      <c r="B1148" s="5">
        <v>32.400000000000006</v>
      </c>
    </row>
    <row r="1149" spans="1:2" x14ac:dyDescent="0.25">
      <c r="A1149" s="4" t="s">
        <v>3694</v>
      </c>
      <c r="B1149" s="5">
        <v>32.400000000000006</v>
      </c>
    </row>
    <row r="1150" spans="1:2" x14ac:dyDescent="0.25">
      <c r="A1150" s="4" t="s">
        <v>2538</v>
      </c>
      <c r="B1150" s="5">
        <v>32.400000000000006</v>
      </c>
    </row>
    <row r="1151" spans="1:2" x14ac:dyDescent="0.25">
      <c r="A1151" s="4" t="s">
        <v>3214</v>
      </c>
      <c r="B1151" s="5">
        <v>32.400000000000006</v>
      </c>
    </row>
    <row r="1152" spans="1:2" x14ac:dyDescent="0.25">
      <c r="A1152" s="4" t="s">
        <v>3962</v>
      </c>
      <c r="B1152" s="5">
        <v>32.4</v>
      </c>
    </row>
    <row r="1153" spans="1:2" x14ac:dyDescent="0.25">
      <c r="A1153" s="4" t="s">
        <v>3650</v>
      </c>
      <c r="B1153" s="5">
        <v>32.4</v>
      </c>
    </row>
    <row r="1154" spans="1:2" x14ac:dyDescent="0.25">
      <c r="A1154" s="4" t="s">
        <v>3804</v>
      </c>
      <c r="B1154" s="5">
        <v>32.4</v>
      </c>
    </row>
    <row r="1155" spans="1:2" x14ac:dyDescent="0.25">
      <c r="A1155" s="4" t="s">
        <v>3276</v>
      </c>
      <c r="B1155" s="5">
        <v>32.4</v>
      </c>
    </row>
    <row r="1156" spans="1:2" x14ac:dyDescent="0.25">
      <c r="A1156" s="4" t="s">
        <v>2692</v>
      </c>
      <c r="B1156" s="5">
        <v>32.339999999999996</v>
      </c>
    </row>
    <row r="1157" spans="1:2" x14ac:dyDescent="0.25">
      <c r="A1157" s="4" t="s">
        <v>3795</v>
      </c>
      <c r="B1157" s="5">
        <v>32.04</v>
      </c>
    </row>
    <row r="1158" spans="1:2" x14ac:dyDescent="0.25">
      <c r="A1158" s="4" t="s">
        <v>3979</v>
      </c>
      <c r="B1158" s="5">
        <v>32.04</v>
      </c>
    </row>
    <row r="1159" spans="1:2" x14ac:dyDescent="0.25">
      <c r="A1159" s="4" t="s">
        <v>3898</v>
      </c>
      <c r="B1159" s="5">
        <v>31.98</v>
      </c>
    </row>
    <row r="1160" spans="1:2" x14ac:dyDescent="0.25">
      <c r="A1160" s="4" t="s">
        <v>3940</v>
      </c>
      <c r="B1160" s="5">
        <v>31.86</v>
      </c>
    </row>
    <row r="1161" spans="1:2" x14ac:dyDescent="0.25">
      <c r="A1161" s="4" t="s">
        <v>2751</v>
      </c>
      <c r="B1161" s="5">
        <v>31.68</v>
      </c>
    </row>
    <row r="1162" spans="1:2" x14ac:dyDescent="0.25">
      <c r="A1162" s="4" t="s">
        <v>3307</v>
      </c>
      <c r="B1162" s="5">
        <v>31.68</v>
      </c>
    </row>
    <row r="1163" spans="1:2" x14ac:dyDescent="0.25">
      <c r="A1163" s="4" t="s">
        <v>3098</v>
      </c>
      <c r="B1163" s="5">
        <v>31.57</v>
      </c>
    </row>
    <row r="1164" spans="1:2" x14ac:dyDescent="0.25">
      <c r="A1164" s="4" t="s">
        <v>3810</v>
      </c>
      <c r="B1164" s="5">
        <v>31.5</v>
      </c>
    </row>
    <row r="1165" spans="1:2" x14ac:dyDescent="0.25">
      <c r="A1165" s="4" t="s">
        <v>3465</v>
      </c>
      <c r="B1165" s="5">
        <v>31.4</v>
      </c>
    </row>
    <row r="1166" spans="1:2" x14ac:dyDescent="0.25">
      <c r="A1166" s="4" t="s">
        <v>2998</v>
      </c>
      <c r="B1166" s="5">
        <v>31.32</v>
      </c>
    </row>
    <row r="1167" spans="1:2" x14ac:dyDescent="0.25">
      <c r="A1167" s="4" t="s">
        <v>3955</v>
      </c>
      <c r="B1167" s="5">
        <v>31.13</v>
      </c>
    </row>
    <row r="1168" spans="1:2" x14ac:dyDescent="0.25">
      <c r="A1168" s="4" t="s">
        <v>3435</v>
      </c>
      <c r="B1168" s="5">
        <v>31.1</v>
      </c>
    </row>
    <row r="1169" spans="1:2" x14ac:dyDescent="0.25">
      <c r="A1169" s="4" t="s">
        <v>3011</v>
      </c>
      <c r="B1169" s="5">
        <v>31.1</v>
      </c>
    </row>
    <row r="1170" spans="1:2" x14ac:dyDescent="0.25">
      <c r="A1170" s="4" t="s">
        <v>3592</v>
      </c>
      <c r="B1170" s="5">
        <v>30.93</v>
      </c>
    </row>
    <row r="1171" spans="1:2" x14ac:dyDescent="0.25">
      <c r="A1171" s="4" t="s">
        <v>3970</v>
      </c>
      <c r="B1171" s="5">
        <v>30.58</v>
      </c>
    </row>
    <row r="1172" spans="1:2" x14ac:dyDescent="0.25">
      <c r="A1172" s="4" t="s">
        <v>3697</v>
      </c>
      <c r="B1172" s="5">
        <v>30.56</v>
      </c>
    </row>
    <row r="1173" spans="1:2" x14ac:dyDescent="0.25">
      <c r="A1173" s="4" t="s">
        <v>3263</v>
      </c>
      <c r="B1173" s="5">
        <v>30.56</v>
      </c>
    </row>
    <row r="1174" spans="1:2" x14ac:dyDescent="0.25">
      <c r="A1174" s="4" t="s">
        <v>2653</v>
      </c>
      <c r="B1174" s="5">
        <v>30.3</v>
      </c>
    </row>
    <row r="1175" spans="1:2" x14ac:dyDescent="0.25">
      <c r="A1175" s="4" t="s">
        <v>3888</v>
      </c>
      <c r="B1175" s="5">
        <v>30.060000000000002</v>
      </c>
    </row>
    <row r="1176" spans="1:2" x14ac:dyDescent="0.25">
      <c r="A1176" s="4" t="s">
        <v>3370</v>
      </c>
      <c r="B1176" s="5">
        <v>30.009999999999998</v>
      </c>
    </row>
    <row r="1177" spans="1:2" x14ac:dyDescent="0.25">
      <c r="A1177" s="4" t="s">
        <v>3148</v>
      </c>
      <c r="B1177" s="5">
        <v>29.97</v>
      </c>
    </row>
    <row r="1178" spans="1:2" x14ac:dyDescent="0.25">
      <c r="A1178" s="4" t="s">
        <v>3207</v>
      </c>
      <c r="B1178" s="5">
        <v>29.96</v>
      </c>
    </row>
    <row r="1179" spans="1:2" x14ac:dyDescent="0.25">
      <c r="A1179" s="4" t="s">
        <v>2986</v>
      </c>
      <c r="B1179" s="5">
        <v>29.96</v>
      </c>
    </row>
    <row r="1180" spans="1:2" x14ac:dyDescent="0.25">
      <c r="A1180" s="4" t="s">
        <v>3949</v>
      </c>
      <c r="B1180" s="5">
        <v>29.95</v>
      </c>
    </row>
    <row r="1181" spans="1:2" x14ac:dyDescent="0.25">
      <c r="A1181" s="4" t="s">
        <v>3866</v>
      </c>
      <c r="B1181" s="5">
        <v>29.93</v>
      </c>
    </row>
    <row r="1182" spans="1:2" x14ac:dyDescent="0.25">
      <c r="A1182" s="4" t="s">
        <v>2883</v>
      </c>
      <c r="B1182" s="5">
        <v>29.91</v>
      </c>
    </row>
    <row r="1183" spans="1:2" x14ac:dyDescent="0.25">
      <c r="A1183" s="4" t="s">
        <v>3200</v>
      </c>
      <c r="B1183" s="5">
        <v>29.900000000000002</v>
      </c>
    </row>
    <row r="1184" spans="1:2" x14ac:dyDescent="0.25">
      <c r="A1184" s="4" t="s">
        <v>3604</v>
      </c>
      <c r="B1184" s="5">
        <v>29.9</v>
      </c>
    </row>
    <row r="1185" spans="1:2" x14ac:dyDescent="0.25">
      <c r="A1185" s="4" t="s">
        <v>3325</v>
      </c>
      <c r="B1185" s="5">
        <v>29.79</v>
      </c>
    </row>
    <row r="1186" spans="1:2" x14ac:dyDescent="0.25">
      <c r="A1186" s="4" t="s">
        <v>3853</v>
      </c>
      <c r="B1186" s="5">
        <v>29.76</v>
      </c>
    </row>
    <row r="1187" spans="1:2" x14ac:dyDescent="0.25">
      <c r="A1187" s="4" t="s">
        <v>3921</v>
      </c>
      <c r="B1187" s="5">
        <v>29.74</v>
      </c>
    </row>
    <row r="1188" spans="1:2" x14ac:dyDescent="0.25">
      <c r="A1188" s="4" t="s">
        <v>3389</v>
      </c>
      <c r="B1188" s="5">
        <v>29.7</v>
      </c>
    </row>
    <row r="1189" spans="1:2" x14ac:dyDescent="0.25">
      <c r="A1189" s="4" t="s">
        <v>2800</v>
      </c>
      <c r="B1189" s="5">
        <v>29.520000000000003</v>
      </c>
    </row>
    <row r="1190" spans="1:2" x14ac:dyDescent="0.25">
      <c r="A1190" s="4" t="s">
        <v>2556</v>
      </c>
      <c r="B1190" s="5">
        <v>29.4</v>
      </c>
    </row>
    <row r="1191" spans="1:2" x14ac:dyDescent="0.25">
      <c r="A1191" s="4" t="s">
        <v>2760</v>
      </c>
      <c r="B1191" s="5">
        <v>29.24</v>
      </c>
    </row>
    <row r="1192" spans="1:2" x14ac:dyDescent="0.25">
      <c r="A1192" s="4" t="s">
        <v>3147</v>
      </c>
      <c r="B1192" s="5">
        <v>29.12</v>
      </c>
    </row>
    <row r="1193" spans="1:2" x14ac:dyDescent="0.25">
      <c r="A1193" s="4" t="s">
        <v>3664</v>
      </c>
      <c r="B1193" s="5">
        <v>28.909999999999997</v>
      </c>
    </row>
    <row r="1194" spans="1:2" x14ac:dyDescent="0.25">
      <c r="A1194" s="4" t="s">
        <v>3395</v>
      </c>
      <c r="B1194" s="5">
        <v>28.9</v>
      </c>
    </row>
    <row r="1195" spans="1:2" x14ac:dyDescent="0.25">
      <c r="A1195" s="4" t="s">
        <v>2786</v>
      </c>
      <c r="B1195" s="5">
        <v>28.830000000000002</v>
      </c>
    </row>
    <row r="1196" spans="1:2" x14ac:dyDescent="0.25">
      <c r="A1196" s="4" t="s">
        <v>3582</v>
      </c>
      <c r="B1196" s="5">
        <v>28.83</v>
      </c>
    </row>
    <row r="1197" spans="1:2" x14ac:dyDescent="0.25">
      <c r="A1197" s="4" t="s">
        <v>3459</v>
      </c>
      <c r="B1197" s="5">
        <v>28.74</v>
      </c>
    </row>
    <row r="1198" spans="1:2" x14ac:dyDescent="0.25">
      <c r="A1198" s="4" t="s">
        <v>2985</v>
      </c>
      <c r="B1198" s="5">
        <v>28.71</v>
      </c>
    </row>
    <row r="1199" spans="1:2" x14ac:dyDescent="0.25">
      <c r="A1199" s="4" t="s">
        <v>2643</v>
      </c>
      <c r="B1199" s="5">
        <v>28.49</v>
      </c>
    </row>
    <row r="1200" spans="1:2" x14ac:dyDescent="0.25">
      <c r="A1200" s="4" t="s">
        <v>2761</v>
      </c>
      <c r="B1200" s="5">
        <v>28.38</v>
      </c>
    </row>
    <row r="1201" spans="1:2" x14ac:dyDescent="0.25">
      <c r="A1201" s="4" t="s">
        <v>3685</v>
      </c>
      <c r="B1201" s="5">
        <v>28.28</v>
      </c>
    </row>
    <row r="1202" spans="1:2" x14ac:dyDescent="0.25">
      <c r="A1202" s="4" t="s">
        <v>2797</v>
      </c>
      <c r="B1202" s="5">
        <v>28.06</v>
      </c>
    </row>
    <row r="1203" spans="1:2" x14ac:dyDescent="0.25">
      <c r="A1203" s="4" t="s">
        <v>2534</v>
      </c>
      <c r="B1203" s="5">
        <v>28.009999999999998</v>
      </c>
    </row>
    <row r="1204" spans="1:2" x14ac:dyDescent="0.25">
      <c r="A1204" s="4" t="s">
        <v>3524</v>
      </c>
      <c r="B1204" s="5">
        <v>27.93</v>
      </c>
    </row>
    <row r="1205" spans="1:2" x14ac:dyDescent="0.25">
      <c r="A1205" s="4" t="s">
        <v>3274</v>
      </c>
      <c r="B1205" s="5">
        <v>27.79</v>
      </c>
    </row>
    <row r="1206" spans="1:2" x14ac:dyDescent="0.25">
      <c r="A1206" s="4" t="s">
        <v>3526</v>
      </c>
      <c r="B1206" s="5">
        <v>27.76</v>
      </c>
    </row>
    <row r="1207" spans="1:2" x14ac:dyDescent="0.25">
      <c r="A1207" s="4" t="s">
        <v>3239</v>
      </c>
      <c r="B1207" s="5">
        <v>27.72</v>
      </c>
    </row>
    <row r="1208" spans="1:2" x14ac:dyDescent="0.25">
      <c r="A1208" s="4" t="s">
        <v>3534</v>
      </c>
      <c r="B1208" s="5">
        <v>27.7</v>
      </c>
    </row>
    <row r="1209" spans="1:2" x14ac:dyDescent="0.25">
      <c r="A1209" s="4" t="s">
        <v>3087</v>
      </c>
      <c r="B1209" s="5">
        <v>27.46</v>
      </c>
    </row>
    <row r="1210" spans="1:2" x14ac:dyDescent="0.25">
      <c r="A1210" s="4" t="s">
        <v>3308</v>
      </c>
      <c r="B1210" s="5">
        <v>27.39</v>
      </c>
    </row>
    <row r="1211" spans="1:2" x14ac:dyDescent="0.25">
      <c r="A1211" s="4" t="s">
        <v>2789</v>
      </c>
      <c r="B1211" s="5">
        <v>27.28</v>
      </c>
    </row>
    <row r="1212" spans="1:2" x14ac:dyDescent="0.25">
      <c r="A1212" s="4" t="s">
        <v>3464</v>
      </c>
      <c r="B1212" s="5">
        <v>27.18</v>
      </c>
    </row>
    <row r="1213" spans="1:2" x14ac:dyDescent="0.25">
      <c r="A1213" s="4" t="s">
        <v>3987</v>
      </c>
      <c r="B1213" s="5">
        <v>26.96</v>
      </c>
    </row>
    <row r="1214" spans="1:2" x14ac:dyDescent="0.25">
      <c r="A1214" s="4" t="s">
        <v>3687</v>
      </c>
      <c r="B1214" s="5">
        <v>26.880000000000003</v>
      </c>
    </row>
    <row r="1215" spans="1:2" x14ac:dyDescent="0.25">
      <c r="A1215" s="4" t="s">
        <v>3661</v>
      </c>
      <c r="B1215" s="5">
        <v>26.48</v>
      </c>
    </row>
    <row r="1216" spans="1:2" x14ac:dyDescent="0.25">
      <c r="A1216" s="4" t="s">
        <v>3966</v>
      </c>
      <c r="B1216" s="5">
        <v>25.98</v>
      </c>
    </row>
    <row r="1217" spans="1:2" x14ac:dyDescent="0.25">
      <c r="A1217" s="4" t="s">
        <v>3478</v>
      </c>
      <c r="B1217" s="5">
        <v>25.92</v>
      </c>
    </row>
    <row r="1218" spans="1:2" x14ac:dyDescent="0.25">
      <c r="A1218" s="4" t="s">
        <v>2826</v>
      </c>
      <c r="B1218" s="5">
        <v>25.92</v>
      </c>
    </row>
    <row r="1219" spans="1:2" x14ac:dyDescent="0.25">
      <c r="A1219" s="4" t="s">
        <v>3660</v>
      </c>
      <c r="B1219" s="5">
        <v>25.92</v>
      </c>
    </row>
    <row r="1220" spans="1:2" x14ac:dyDescent="0.25">
      <c r="A1220" s="4" t="s">
        <v>3748</v>
      </c>
      <c r="B1220" s="5">
        <v>25.92</v>
      </c>
    </row>
    <row r="1221" spans="1:2" x14ac:dyDescent="0.25">
      <c r="A1221" s="4" t="s">
        <v>3741</v>
      </c>
      <c r="B1221" s="5">
        <v>25.83</v>
      </c>
    </row>
    <row r="1222" spans="1:2" x14ac:dyDescent="0.25">
      <c r="A1222" s="4" t="s">
        <v>3173</v>
      </c>
      <c r="B1222" s="5">
        <v>25.83</v>
      </c>
    </row>
    <row r="1223" spans="1:2" x14ac:dyDescent="0.25">
      <c r="A1223" s="4" t="s">
        <v>2753</v>
      </c>
      <c r="B1223" s="5">
        <v>25.78</v>
      </c>
    </row>
    <row r="1224" spans="1:2" x14ac:dyDescent="0.25">
      <c r="A1224" s="4" t="s">
        <v>3136</v>
      </c>
      <c r="B1224" s="5">
        <v>25.58</v>
      </c>
    </row>
    <row r="1225" spans="1:2" x14ac:dyDescent="0.25">
      <c r="A1225" s="4" t="s">
        <v>3579</v>
      </c>
      <c r="B1225" s="5">
        <v>25.529999999999998</v>
      </c>
    </row>
    <row r="1226" spans="1:2" x14ac:dyDescent="0.25">
      <c r="A1226" s="4" t="s">
        <v>3899</v>
      </c>
      <c r="B1226" s="5">
        <v>25.520000000000003</v>
      </c>
    </row>
    <row r="1227" spans="1:2" x14ac:dyDescent="0.25">
      <c r="A1227" s="4" t="s">
        <v>3342</v>
      </c>
      <c r="B1227" s="5">
        <v>25.32</v>
      </c>
    </row>
    <row r="1228" spans="1:2" x14ac:dyDescent="0.25">
      <c r="A1228" s="4" t="s">
        <v>3890</v>
      </c>
      <c r="B1228" s="5">
        <v>25.15</v>
      </c>
    </row>
    <row r="1229" spans="1:2" x14ac:dyDescent="0.25">
      <c r="A1229" s="4" t="s">
        <v>2807</v>
      </c>
      <c r="B1229" s="5">
        <v>25.020000000000003</v>
      </c>
    </row>
    <row r="1230" spans="1:2" x14ac:dyDescent="0.25">
      <c r="A1230" s="4" t="s">
        <v>3500</v>
      </c>
      <c r="B1230" s="5">
        <v>25.02</v>
      </c>
    </row>
    <row r="1231" spans="1:2" x14ac:dyDescent="0.25">
      <c r="A1231" s="4" t="s">
        <v>3420</v>
      </c>
      <c r="B1231" s="5">
        <v>24.9</v>
      </c>
    </row>
    <row r="1232" spans="1:2" x14ac:dyDescent="0.25">
      <c r="A1232" s="4" t="s">
        <v>3522</v>
      </c>
      <c r="B1232" s="5">
        <v>24.9</v>
      </c>
    </row>
    <row r="1233" spans="1:2" x14ac:dyDescent="0.25">
      <c r="A1233" s="4" t="s">
        <v>3251</v>
      </c>
      <c r="B1233" s="5">
        <v>24.86</v>
      </c>
    </row>
    <row r="1234" spans="1:2" x14ac:dyDescent="0.25">
      <c r="A1234" s="4" t="s">
        <v>3735</v>
      </c>
      <c r="B1234" s="5">
        <v>24.84</v>
      </c>
    </row>
    <row r="1235" spans="1:2" x14ac:dyDescent="0.25">
      <c r="A1235" s="4" t="s">
        <v>3074</v>
      </c>
      <c r="B1235" s="5">
        <v>24.69</v>
      </c>
    </row>
    <row r="1236" spans="1:2" x14ac:dyDescent="0.25">
      <c r="A1236" s="4" t="s">
        <v>3998</v>
      </c>
      <c r="B1236" s="5">
        <v>24.56</v>
      </c>
    </row>
    <row r="1237" spans="1:2" x14ac:dyDescent="0.25">
      <c r="A1237" s="4" t="s">
        <v>2574</v>
      </c>
      <c r="B1237" s="5">
        <v>24.48</v>
      </c>
    </row>
    <row r="1238" spans="1:2" x14ac:dyDescent="0.25">
      <c r="A1238" s="4" t="s">
        <v>3097</v>
      </c>
      <c r="B1238" s="5">
        <v>24.46</v>
      </c>
    </row>
    <row r="1239" spans="1:2" x14ac:dyDescent="0.25">
      <c r="A1239" s="4" t="s">
        <v>3562</v>
      </c>
      <c r="B1239" s="5">
        <v>24.459999999999997</v>
      </c>
    </row>
    <row r="1240" spans="1:2" x14ac:dyDescent="0.25">
      <c r="A1240" s="4" t="s">
        <v>2707</v>
      </c>
      <c r="B1240" s="5">
        <v>24.380000000000003</v>
      </c>
    </row>
    <row r="1241" spans="1:2" x14ac:dyDescent="0.25">
      <c r="A1241" s="4" t="s">
        <v>3264</v>
      </c>
      <c r="B1241" s="5">
        <v>24.37</v>
      </c>
    </row>
    <row r="1242" spans="1:2" x14ac:dyDescent="0.25">
      <c r="A1242" s="4" t="s">
        <v>3833</v>
      </c>
      <c r="B1242" s="5">
        <v>24.14</v>
      </c>
    </row>
    <row r="1243" spans="1:2" x14ac:dyDescent="0.25">
      <c r="A1243" s="4" t="s">
        <v>3483</v>
      </c>
      <c r="B1243" s="5">
        <v>23.99</v>
      </c>
    </row>
    <row r="1244" spans="1:2" x14ac:dyDescent="0.25">
      <c r="A1244" s="4" t="s">
        <v>3455</v>
      </c>
      <c r="B1244" s="5">
        <v>23.98</v>
      </c>
    </row>
    <row r="1245" spans="1:2" x14ac:dyDescent="0.25">
      <c r="A1245" s="4" t="s">
        <v>2567</v>
      </c>
      <c r="B1245" s="5">
        <v>23.92</v>
      </c>
    </row>
    <row r="1246" spans="1:2" x14ac:dyDescent="0.25">
      <c r="A1246" s="4" t="s">
        <v>3760</v>
      </c>
      <c r="B1246" s="5">
        <v>23.92</v>
      </c>
    </row>
    <row r="1247" spans="1:2" x14ac:dyDescent="0.25">
      <c r="A1247" s="4" t="s">
        <v>2590</v>
      </c>
      <c r="B1247" s="5">
        <v>23.92</v>
      </c>
    </row>
    <row r="1248" spans="1:2" x14ac:dyDescent="0.25">
      <c r="A1248" s="4" t="s">
        <v>3755</v>
      </c>
      <c r="B1248" s="5">
        <v>23.88</v>
      </c>
    </row>
    <row r="1249" spans="1:2" x14ac:dyDescent="0.25">
      <c r="A1249" s="4" t="s">
        <v>3387</v>
      </c>
      <c r="B1249" s="5">
        <v>23.86</v>
      </c>
    </row>
    <row r="1250" spans="1:2" x14ac:dyDescent="0.25">
      <c r="A1250" s="4" t="s">
        <v>3223</v>
      </c>
      <c r="B1250" s="5">
        <v>23.85</v>
      </c>
    </row>
    <row r="1251" spans="1:2" x14ac:dyDescent="0.25">
      <c r="A1251" s="4" t="s">
        <v>3946</v>
      </c>
      <c r="B1251" s="5">
        <v>23.84</v>
      </c>
    </row>
    <row r="1252" spans="1:2" x14ac:dyDescent="0.25">
      <c r="A1252" s="4" t="s">
        <v>2686</v>
      </c>
      <c r="B1252" s="5">
        <v>23.759999999999998</v>
      </c>
    </row>
    <row r="1253" spans="1:2" x14ac:dyDescent="0.25">
      <c r="A1253" s="4" t="s">
        <v>3502</v>
      </c>
      <c r="B1253" s="5">
        <v>23.700000000000003</v>
      </c>
    </row>
    <row r="1254" spans="1:2" x14ac:dyDescent="0.25">
      <c r="A1254" s="4" t="s">
        <v>3432</v>
      </c>
      <c r="B1254" s="5">
        <v>23.52</v>
      </c>
    </row>
    <row r="1255" spans="1:2" x14ac:dyDescent="0.25">
      <c r="A1255" s="4" t="s">
        <v>2919</v>
      </c>
      <c r="B1255" s="5">
        <v>23.52</v>
      </c>
    </row>
    <row r="1256" spans="1:2" x14ac:dyDescent="0.25">
      <c r="A1256" s="4" t="s">
        <v>3295</v>
      </c>
      <c r="B1256" s="5">
        <v>23.41</v>
      </c>
    </row>
    <row r="1257" spans="1:2" x14ac:dyDescent="0.25">
      <c r="A1257" s="4" t="s">
        <v>2841</v>
      </c>
      <c r="B1257" s="5">
        <v>23.12</v>
      </c>
    </row>
    <row r="1258" spans="1:2" x14ac:dyDescent="0.25">
      <c r="A1258" s="4" t="s">
        <v>3551</v>
      </c>
      <c r="B1258" s="5">
        <v>23.1</v>
      </c>
    </row>
    <row r="1259" spans="1:2" x14ac:dyDescent="0.25">
      <c r="A1259" s="4" t="s">
        <v>3499</v>
      </c>
      <c r="B1259" s="5">
        <v>23.06</v>
      </c>
    </row>
    <row r="1260" spans="1:2" x14ac:dyDescent="0.25">
      <c r="A1260" s="4" t="s">
        <v>3756</v>
      </c>
      <c r="B1260" s="5">
        <v>23.04</v>
      </c>
    </row>
    <row r="1261" spans="1:2" x14ac:dyDescent="0.25">
      <c r="A1261" s="4" t="s">
        <v>3645</v>
      </c>
      <c r="B1261" s="5">
        <v>22.959999999999997</v>
      </c>
    </row>
    <row r="1262" spans="1:2" x14ac:dyDescent="0.25">
      <c r="A1262" s="4" t="s">
        <v>2823</v>
      </c>
      <c r="B1262" s="5">
        <v>22.92</v>
      </c>
    </row>
    <row r="1263" spans="1:2" x14ac:dyDescent="0.25">
      <c r="A1263" s="4" t="s">
        <v>3457</v>
      </c>
      <c r="B1263" s="5">
        <v>22.92</v>
      </c>
    </row>
    <row r="1264" spans="1:2" x14ac:dyDescent="0.25">
      <c r="A1264" s="4" t="s">
        <v>2810</v>
      </c>
      <c r="B1264" s="5">
        <v>22.880000000000003</v>
      </c>
    </row>
    <row r="1265" spans="1:2" x14ac:dyDescent="0.25">
      <c r="A1265" s="4" t="s">
        <v>3638</v>
      </c>
      <c r="B1265" s="5">
        <v>22.78</v>
      </c>
    </row>
    <row r="1266" spans="1:2" x14ac:dyDescent="0.25">
      <c r="A1266" s="4" t="s">
        <v>3411</v>
      </c>
      <c r="B1266" s="5">
        <v>22.77</v>
      </c>
    </row>
    <row r="1267" spans="1:2" x14ac:dyDescent="0.25">
      <c r="A1267" s="4" t="s">
        <v>3999</v>
      </c>
      <c r="B1267" s="5">
        <v>22.75</v>
      </c>
    </row>
    <row r="1268" spans="1:2" x14ac:dyDescent="0.25">
      <c r="A1268" s="4" t="s">
        <v>3794</v>
      </c>
      <c r="B1268" s="5">
        <v>22.72</v>
      </c>
    </row>
    <row r="1269" spans="1:2" x14ac:dyDescent="0.25">
      <c r="A1269" s="4" t="s">
        <v>3221</v>
      </c>
      <c r="B1269" s="5">
        <v>22.619999999999997</v>
      </c>
    </row>
    <row r="1270" spans="1:2" x14ac:dyDescent="0.25">
      <c r="A1270" s="4" t="s">
        <v>3767</v>
      </c>
      <c r="B1270" s="5">
        <v>22.5</v>
      </c>
    </row>
    <row r="1271" spans="1:2" x14ac:dyDescent="0.25">
      <c r="A1271" s="4" t="s">
        <v>2822</v>
      </c>
      <c r="B1271" s="5">
        <v>22.46</v>
      </c>
    </row>
    <row r="1272" spans="1:2" x14ac:dyDescent="0.25">
      <c r="A1272" s="4" t="s">
        <v>2942</v>
      </c>
      <c r="B1272" s="5">
        <v>22.4</v>
      </c>
    </row>
    <row r="1273" spans="1:2" x14ac:dyDescent="0.25">
      <c r="A1273" s="4" t="s">
        <v>3507</v>
      </c>
      <c r="B1273" s="5">
        <v>22.29</v>
      </c>
    </row>
    <row r="1274" spans="1:2" x14ac:dyDescent="0.25">
      <c r="A1274" s="4" t="s">
        <v>3258</v>
      </c>
      <c r="B1274" s="5">
        <v>22.18</v>
      </c>
    </row>
    <row r="1275" spans="1:2" x14ac:dyDescent="0.25">
      <c r="A1275" s="4" t="s">
        <v>3989</v>
      </c>
      <c r="B1275" s="5">
        <v>22</v>
      </c>
    </row>
    <row r="1276" spans="1:2" x14ac:dyDescent="0.25">
      <c r="A1276" s="4" t="s">
        <v>3893</v>
      </c>
      <c r="B1276" s="5">
        <v>21.92</v>
      </c>
    </row>
    <row r="1277" spans="1:2" x14ac:dyDescent="0.25">
      <c r="A1277" s="4" t="s">
        <v>2939</v>
      </c>
      <c r="B1277" s="5">
        <v>21.84</v>
      </c>
    </row>
    <row r="1278" spans="1:2" x14ac:dyDescent="0.25">
      <c r="A1278" s="4" t="s">
        <v>2834</v>
      </c>
      <c r="B1278" s="5">
        <v>21.82</v>
      </c>
    </row>
    <row r="1279" spans="1:2" x14ac:dyDescent="0.25">
      <c r="A1279" s="4" t="s">
        <v>2613</v>
      </c>
      <c r="B1279" s="5">
        <v>21.759999999999998</v>
      </c>
    </row>
    <row r="1280" spans="1:2" x14ac:dyDescent="0.25">
      <c r="A1280" s="4" t="s">
        <v>3359</v>
      </c>
      <c r="B1280" s="5">
        <v>21.73</v>
      </c>
    </row>
    <row r="1281" spans="1:2" x14ac:dyDescent="0.25">
      <c r="A1281" s="4" t="s">
        <v>2557</v>
      </c>
      <c r="B1281" s="5">
        <v>21.72</v>
      </c>
    </row>
    <row r="1282" spans="1:2" x14ac:dyDescent="0.25">
      <c r="A1282" s="4" t="s">
        <v>2975</v>
      </c>
      <c r="B1282" s="5">
        <v>21.56</v>
      </c>
    </row>
    <row r="1283" spans="1:2" x14ac:dyDescent="0.25">
      <c r="A1283" s="4" t="s">
        <v>2929</v>
      </c>
      <c r="B1283" s="5">
        <v>21.48</v>
      </c>
    </row>
    <row r="1284" spans="1:2" x14ac:dyDescent="0.25">
      <c r="A1284" s="4" t="s">
        <v>3654</v>
      </c>
      <c r="B1284" s="5">
        <v>21.44</v>
      </c>
    </row>
    <row r="1285" spans="1:2" x14ac:dyDescent="0.25">
      <c r="A1285" s="4" t="s">
        <v>3485</v>
      </c>
      <c r="B1285" s="5">
        <v>21.4</v>
      </c>
    </row>
    <row r="1286" spans="1:2" x14ac:dyDescent="0.25">
      <c r="A1286" s="4" t="s">
        <v>3815</v>
      </c>
      <c r="B1286" s="5">
        <v>21.34</v>
      </c>
    </row>
    <row r="1287" spans="1:2" x14ac:dyDescent="0.25">
      <c r="A1287" s="4" t="s">
        <v>3083</v>
      </c>
      <c r="B1287" s="5">
        <v>21.34</v>
      </c>
    </row>
    <row r="1288" spans="1:2" x14ac:dyDescent="0.25">
      <c r="A1288" s="4" t="s">
        <v>3941</v>
      </c>
      <c r="B1288" s="5">
        <v>21.31</v>
      </c>
    </row>
    <row r="1289" spans="1:2" x14ac:dyDescent="0.25">
      <c r="A1289" s="4" t="s">
        <v>3421</v>
      </c>
      <c r="B1289" s="5">
        <v>21.12</v>
      </c>
    </row>
    <row r="1290" spans="1:2" x14ac:dyDescent="0.25">
      <c r="A1290" s="4" t="s">
        <v>3875</v>
      </c>
      <c r="B1290" s="5">
        <v>21.02</v>
      </c>
    </row>
    <row r="1291" spans="1:2" x14ac:dyDescent="0.25">
      <c r="A1291" s="4" t="s">
        <v>2570</v>
      </c>
      <c r="B1291" s="5">
        <v>20.94</v>
      </c>
    </row>
    <row r="1292" spans="1:2" x14ac:dyDescent="0.25">
      <c r="A1292" s="4" t="s">
        <v>3285</v>
      </c>
      <c r="B1292" s="5">
        <v>20.93</v>
      </c>
    </row>
    <row r="1293" spans="1:2" x14ac:dyDescent="0.25">
      <c r="A1293" s="4" t="s">
        <v>3031</v>
      </c>
      <c r="B1293" s="5">
        <v>20.72</v>
      </c>
    </row>
    <row r="1294" spans="1:2" x14ac:dyDescent="0.25">
      <c r="A1294" s="4" t="s">
        <v>2862</v>
      </c>
      <c r="B1294" s="5">
        <v>20.72</v>
      </c>
    </row>
    <row r="1295" spans="1:2" x14ac:dyDescent="0.25">
      <c r="A1295" s="4" t="s">
        <v>3785</v>
      </c>
      <c r="B1295" s="5">
        <v>20.7</v>
      </c>
    </row>
    <row r="1296" spans="1:2" x14ac:dyDescent="0.25">
      <c r="A1296" s="4" t="s">
        <v>2813</v>
      </c>
      <c r="B1296" s="5">
        <v>20.64</v>
      </c>
    </row>
    <row r="1297" spans="1:2" x14ac:dyDescent="0.25">
      <c r="A1297" s="4" t="s">
        <v>2525</v>
      </c>
      <c r="B1297" s="5">
        <v>20.39</v>
      </c>
    </row>
    <row r="1298" spans="1:2" x14ac:dyDescent="0.25">
      <c r="A1298" s="4" t="s">
        <v>3008</v>
      </c>
      <c r="B1298" s="5">
        <v>20.279999999999998</v>
      </c>
    </row>
    <row r="1299" spans="1:2" x14ac:dyDescent="0.25">
      <c r="A1299" s="4" t="s">
        <v>3581</v>
      </c>
      <c r="B1299" s="5">
        <v>20.240000000000002</v>
      </c>
    </row>
    <row r="1300" spans="1:2" x14ac:dyDescent="0.25">
      <c r="A1300" s="4" t="s">
        <v>3841</v>
      </c>
      <c r="B1300" s="5">
        <v>20.239999999999998</v>
      </c>
    </row>
    <row r="1301" spans="1:2" x14ac:dyDescent="0.25">
      <c r="A1301" s="4" t="s">
        <v>3566</v>
      </c>
      <c r="B1301" s="5">
        <v>20.22</v>
      </c>
    </row>
    <row r="1302" spans="1:2" x14ac:dyDescent="0.25">
      <c r="A1302" s="4" t="s">
        <v>2536</v>
      </c>
      <c r="B1302" s="5">
        <v>20.100000000000001</v>
      </c>
    </row>
    <row r="1303" spans="1:2" x14ac:dyDescent="0.25">
      <c r="A1303" s="4" t="s">
        <v>2770</v>
      </c>
      <c r="B1303" s="5">
        <v>20.04</v>
      </c>
    </row>
    <row r="1304" spans="1:2" x14ac:dyDescent="0.25">
      <c r="A1304" s="4" t="s">
        <v>3456</v>
      </c>
      <c r="B1304" s="5">
        <v>19.989999999999998</v>
      </c>
    </row>
    <row r="1305" spans="1:2" x14ac:dyDescent="0.25">
      <c r="A1305" s="4" t="s">
        <v>3811</v>
      </c>
      <c r="B1305" s="5">
        <v>19.98</v>
      </c>
    </row>
    <row r="1306" spans="1:2" x14ac:dyDescent="0.25">
      <c r="A1306" s="4" t="s">
        <v>3924</v>
      </c>
      <c r="B1306" s="5">
        <v>19.98</v>
      </c>
    </row>
    <row r="1307" spans="1:2" x14ac:dyDescent="0.25">
      <c r="A1307" s="4" t="s">
        <v>3703</v>
      </c>
      <c r="B1307" s="5">
        <v>19.920000000000002</v>
      </c>
    </row>
    <row r="1308" spans="1:2" x14ac:dyDescent="0.25">
      <c r="A1308" s="4" t="s">
        <v>2693</v>
      </c>
      <c r="B1308" s="5">
        <v>19.920000000000002</v>
      </c>
    </row>
    <row r="1309" spans="1:2" x14ac:dyDescent="0.25">
      <c r="A1309" s="4" t="s">
        <v>3520</v>
      </c>
      <c r="B1309" s="5">
        <v>19.920000000000002</v>
      </c>
    </row>
    <row r="1310" spans="1:2" x14ac:dyDescent="0.25">
      <c r="A1310" s="4" t="s">
        <v>3444</v>
      </c>
      <c r="B1310" s="5">
        <v>19.829999999999998</v>
      </c>
    </row>
    <row r="1311" spans="1:2" x14ac:dyDescent="0.25">
      <c r="A1311" s="4" t="s">
        <v>3409</v>
      </c>
      <c r="B1311" s="5">
        <v>19.689999999999998</v>
      </c>
    </row>
    <row r="1312" spans="1:2" x14ac:dyDescent="0.25">
      <c r="A1312" s="4" t="s">
        <v>3627</v>
      </c>
      <c r="B1312" s="5">
        <v>19.600000000000001</v>
      </c>
    </row>
    <row r="1313" spans="1:2" x14ac:dyDescent="0.25">
      <c r="A1313" s="4" t="s">
        <v>2966</v>
      </c>
      <c r="B1313" s="5">
        <v>19.54</v>
      </c>
    </row>
    <row r="1314" spans="1:2" x14ac:dyDescent="0.25">
      <c r="A1314" s="4" t="s">
        <v>3830</v>
      </c>
      <c r="B1314" s="5">
        <v>19.54</v>
      </c>
    </row>
    <row r="1315" spans="1:2" x14ac:dyDescent="0.25">
      <c r="A1315" s="4" t="s">
        <v>3600</v>
      </c>
      <c r="B1315" s="5">
        <v>19.45</v>
      </c>
    </row>
    <row r="1316" spans="1:2" x14ac:dyDescent="0.25">
      <c r="A1316" s="4" t="s">
        <v>3452</v>
      </c>
      <c r="B1316" s="5">
        <v>19.440000000000001</v>
      </c>
    </row>
    <row r="1317" spans="1:2" x14ac:dyDescent="0.25">
      <c r="A1317" s="4" t="s">
        <v>3845</v>
      </c>
      <c r="B1317" s="5">
        <v>19.440000000000001</v>
      </c>
    </row>
    <row r="1318" spans="1:2" x14ac:dyDescent="0.25">
      <c r="A1318" s="4" t="s">
        <v>3186</v>
      </c>
      <c r="B1318" s="5">
        <v>19.440000000000001</v>
      </c>
    </row>
    <row r="1319" spans="1:2" x14ac:dyDescent="0.25">
      <c r="A1319" s="4" t="s">
        <v>3358</v>
      </c>
      <c r="B1319" s="5">
        <v>19.440000000000001</v>
      </c>
    </row>
    <row r="1320" spans="1:2" x14ac:dyDescent="0.25">
      <c r="A1320" s="4" t="s">
        <v>3630</v>
      </c>
      <c r="B1320" s="5">
        <v>19.440000000000001</v>
      </c>
    </row>
    <row r="1321" spans="1:2" x14ac:dyDescent="0.25">
      <c r="A1321" s="4" t="s">
        <v>3659</v>
      </c>
      <c r="B1321" s="5">
        <v>19.3</v>
      </c>
    </row>
    <row r="1322" spans="1:2" x14ac:dyDescent="0.25">
      <c r="A1322" s="4" t="s">
        <v>2829</v>
      </c>
      <c r="B1322" s="5">
        <v>19.29</v>
      </c>
    </row>
    <row r="1323" spans="1:2" x14ac:dyDescent="0.25">
      <c r="A1323" s="4" t="s">
        <v>3347</v>
      </c>
      <c r="B1323" s="5">
        <v>19.13</v>
      </c>
    </row>
    <row r="1324" spans="1:2" x14ac:dyDescent="0.25">
      <c r="A1324" s="4" t="s">
        <v>3805</v>
      </c>
      <c r="B1324" s="5">
        <v>19.05</v>
      </c>
    </row>
    <row r="1325" spans="1:2" x14ac:dyDescent="0.25">
      <c r="A1325" s="4" t="s">
        <v>3383</v>
      </c>
      <c r="B1325" s="5">
        <v>19.010000000000002</v>
      </c>
    </row>
    <row r="1326" spans="1:2" x14ac:dyDescent="0.25">
      <c r="A1326" s="4" t="s">
        <v>3547</v>
      </c>
      <c r="B1326" s="5">
        <v>18.899999999999999</v>
      </c>
    </row>
    <row r="1327" spans="1:2" x14ac:dyDescent="0.25">
      <c r="A1327" s="4" t="s">
        <v>3858</v>
      </c>
      <c r="B1327" s="5">
        <v>18.84</v>
      </c>
    </row>
    <row r="1328" spans="1:2" x14ac:dyDescent="0.25">
      <c r="A1328" s="4" t="s">
        <v>3986</v>
      </c>
      <c r="B1328" s="5">
        <v>18.75</v>
      </c>
    </row>
    <row r="1329" spans="1:2" x14ac:dyDescent="0.25">
      <c r="A1329" s="4" t="s">
        <v>3651</v>
      </c>
      <c r="B1329" s="5">
        <v>18.690000000000001</v>
      </c>
    </row>
    <row r="1330" spans="1:2" x14ac:dyDescent="0.25">
      <c r="A1330" s="4" t="s">
        <v>3392</v>
      </c>
      <c r="B1330" s="5">
        <v>18.62</v>
      </c>
    </row>
    <row r="1331" spans="1:2" x14ac:dyDescent="0.25">
      <c r="A1331" s="4" t="s">
        <v>3784</v>
      </c>
      <c r="B1331" s="5">
        <v>18.45</v>
      </c>
    </row>
    <row r="1332" spans="1:2" x14ac:dyDescent="0.25">
      <c r="A1332" s="4" t="s">
        <v>3918</v>
      </c>
      <c r="B1332" s="5">
        <v>18.37</v>
      </c>
    </row>
    <row r="1333" spans="1:2" x14ac:dyDescent="0.25">
      <c r="A1333" s="4" t="s">
        <v>3528</v>
      </c>
      <c r="B1333" s="5">
        <v>18.369999999999997</v>
      </c>
    </row>
    <row r="1334" spans="1:2" x14ac:dyDescent="0.25">
      <c r="A1334" s="4" t="s">
        <v>2545</v>
      </c>
      <c r="B1334" s="5">
        <v>18.310000000000002</v>
      </c>
    </row>
    <row r="1335" spans="1:2" x14ac:dyDescent="0.25">
      <c r="A1335" s="4" t="s">
        <v>3625</v>
      </c>
      <c r="B1335" s="5">
        <v>18.309999999999999</v>
      </c>
    </row>
    <row r="1336" spans="1:2" x14ac:dyDescent="0.25">
      <c r="A1336" s="4" t="s">
        <v>3169</v>
      </c>
      <c r="B1336" s="5">
        <v>18.29</v>
      </c>
    </row>
    <row r="1337" spans="1:2" x14ac:dyDescent="0.25">
      <c r="A1337" s="4" t="s">
        <v>3488</v>
      </c>
      <c r="B1337" s="5">
        <v>18.239999999999998</v>
      </c>
    </row>
    <row r="1338" spans="1:2" x14ac:dyDescent="0.25">
      <c r="A1338" s="4" t="s">
        <v>3299</v>
      </c>
      <c r="B1338" s="5">
        <v>18.239999999999998</v>
      </c>
    </row>
    <row r="1339" spans="1:2" x14ac:dyDescent="0.25">
      <c r="A1339" s="4" t="s">
        <v>2588</v>
      </c>
      <c r="B1339" s="5">
        <v>18.2</v>
      </c>
    </row>
    <row r="1340" spans="1:2" x14ac:dyDescent="0.25">
      <c r="A1340" s="4" t="s">
        <v>2785</v>
      </c>
      <c r="B1340" s="5">
        <v>18</v>
      </c>
    </row>
    <row r="1341" spans="1:2" x14ac:dyDescent="0.25">
      <c r="A1341" s="4" t="s">
        <v>3968</v>
      </c>
      <c r="B1341" s="5">
        <v>17.899999999999999</v>
      </c>
    </row>
    <row r="1342" spans="1:2" x14ac:dyDescent="0.25">
      <c r="A1342" s="4" t="s">
        <v>2873</v>
      </c>
      <c r="B1342" s="5">
        <v>17.61</v>
      </c>
    </row>
    <row r="1343" spans="1:2" x14ac:dyDescent="0.25">
      <c r="A1343" s="4" t="s">
        <v>3879</v>
      </c>
      <c r="B1343" s="5">
        <v>17.52</v>
      </c>
    </row>
    <row r="1344" spans="1:2" x14ac:dyDescent="0.25">
      <c r="A1344" s="4" t="s">
        <v>3836</v>
      </c>
      <c r="B1344" s="5">
        <v>17.48</v>
      </c>
    </row>
    <row r="1345" spans="1:2" x14ac:dyDescent="0.25">
      <c r="A1345" s="4" t="s">
        <v>2781</v>
      </c>
      <c r="B1345" s="5">
        <v>17.420000000000002</v>
      </c>
    </row>
    <row r="1346" spans="1:2" x14ac:dyDescent="0.25">
      <c r="A1346" s="4" t="s">
        <v>2915</v>
      </c>
      <c r="B1346" s="5">
        <v>17.350000000000001</v>
      </c>
    </row>
    <row r="1347" spans="1:2" x14ac:dyDescent="0.25">
      <c r="A1347" s="4" t="s">
        <v>3699</v>
      </c>
      <c r="B1347" s="5">
        <v>17.22</v>
      </c>
    </row>
    <row r="1348" spans="1:2" x14ac:dyDescent="0.25">
      <c r="A1348" s="4" t="s">
        <v>2965</v>
      </c>
      <c r="B1348" s="5">
        <v>17.170000000000002</v>
      </c>
    </row>
    <row r="1349" spans="1:2" x14ac:dyDescent="0.25">
      <c r="A1349" s="4" t="s">
        <v>2741</v>
      </c>
      <c r="B1349" s="5">
        <v>17.12</v>
      </c>
    </row>
    <row r="1350" spans="1:2" x14ac:dyDescent="0.25">
      <c r="A1350" s="4" t="s">
        <v>2521</v>
      </c>
      <c r="B1350" s="5">
        <v>17.12</v>
      </c>
    </row>
    <row r="1351" spans="1:2" x14ac:dyDescent="0.25">
      <c r="A1351" s="4" t="s">
        <v>3351</v>
      </c>
      <c r="B1351" s="5">
        <v>16.740000000000002</v>
      </c>
    </row>
    <row r="1352" spans="1:2" x14ac:dyDescent="0.25">
      <c r="A1352" s="4" t="s">
        <v>3783</v>
      </c>
      <c r="B1352" s="5">
        <v>16.739999999999998</v>
      </c>
    </row>
    <row r="1353" spans="1:2" x14ac:dyDescent="0.25">
      <c r="A1353" s="4" t="s">
        <v>2833</v>
      </c>
      <c r="B1353" s="5">
        <v>16.52</v>
      </c>
    </row>
    <row r="1354" spans="1:2" x14ac:dyDescent="0.25">
      <c r="A1354" s="4" t="s">
        <v>3869</v>
      </c>
      <c r="B1354" s="5">
        <v>16.52</v>
      </c>
    </row>
    <row r="1355" spans="1:2" x14ac:dyDescent="0.25">
      <c r="A1355" s="4" t="s">
        <v>3519</v>
      </c>
      <c r="B1355" s="5">
        <v>16.45</v>
      </c>
    </row>
    <row r="1356" spans="1:2" x14ac:dyDescent="0.25">
      <c r="A1356" s="4" t="s">
        <v>2887</v>
      </c>
      <c r="B1356" s="5">
        <v>16.399999999999999</v>
      </c>
    </row>
    <row r="1357" spans="1:2" x14ac:dyDescent="0.25">
      <c r="A1357" s="4" t="s">
        <v>3944</v>
      </c>
      <c r="B1357" s="5">
        <v>16.399999999999999</v>
      </c>
    </row>
    <row r="1358" spans="1:2" x14ac:dyDescent="0.25">
      <c r="A1358" s="4" t="s">
        <v>3929</v>
      </c>
      <c r="B1358" s="5">
        <v>15.7</v>
      </c>
    </row>
    <row r="1359" spans="1:2" x14ac:dyDescent="0.25">
      <c r="A1359" s="4" t="s">
        <v>2782</v>
      </c>
      <c r="B1359" s="5">
        <v>15.55</v>
      </c>
    </row>
    <row r="1360" spans="1:2" x14ac:dyDescent="0.25">
      <c r="A1360" s="4" t="s">
        <v>3843</v>
      </c>
      <c r="B1360" s="5">
        <v>15.51</v>
      </c>
    </row>
    <row r="1361" spans="1:2" x14ac:dyDescent="0.25">
      <c r="A1361" s="4" t="s">
        <v>2565</v>
      </c>
      <c r="B1361" s="5">
        <v>15.469999999999999</v>
      </c>
    </row>
    <row r="1362" spans="1:2" x14ac:dyDescent="0.25">
      <c r="A1362" s="4" t="s">
        <v>3438</v>
      </c>
      <c r="B1362" s="5">
        <v>15.4</v>
      </c>
    </row>
    <row r="1363" spans="1:2" x14ac:dyDescent="0.25">
      <c r="A1363" s="4" t="s">
        <v>2635</v>
      </c>
      <c r="B1363" s="5">
        <v>15.25</v>
      </c>
    </row>
    <row r="1364" spans="1:2" x14ac:dyDescent="0.25">
      <c r="A1364" s="4" t="s">
        <v>3713</v>
      </c>
      <c r="B1364" s="5">
        <v>15.24</v>
      </c>
    </row>
    <row r="1365" spans="1:2" x14ac:dyDescent="0.25">
      <c r="A1365" s="4" t="s">
        <v>2601</v>
      </c>
      <c r="B1365" s="5">
        <v>15.23</v>
      </c>
    </row>
    <row r="1366" spans="1:2" x14ac:dyDescent="0.25">
      <c r="A1366" s="4" t="s">
        <v>3859</v>
      </c>
      <c r="B1366" s="5">
        <v>15.2</v>
      </c>
    </row>
    <row r="1367" spans="1:2" x14ac:dyDescent="0.25">
      <c r="A1367" s="4" t="s">
        <v>3088</v>
      </c>
      <c r="B1367" s="5">
        <v>14.98</v>
      </c>
    </row>
    <row r="1368" spans="1:2" x14ac:dyDescent="0.25">
      <c r="A1368" s="4" t="s">
        <v>3437</v>
      </c>
      <c r="B1368" s="5">
        <v>14.98</v>
      </c>
    </row>
    <row r="1369" spans="1:2" x14ac:dyDescent="0.25">
      <c r="A1369" s="4" t="s">
        <v>2997</v>
      </c>
      <c r="B1369" s="5">
        <v>14.940000000000001</v>
      </c>
    </row>
    <row r="1370" spans="1:2" x14ac:dyDescent="0.25">
      <c r="A1370" s="4" t="s">
        <v>3710</v>
      </c>
      <c r="B1370" s="5">
        <v>14.9</v>
      </c>
    </row>
    <row r="1371" spans="1:2" x14ac:dyDescent="0.25">
      <c r="A1371" s="4" t="s">
        <v>3023</v>
      </c>
      <c r="B1371" s="5">
        <v>14.73</v>
      </c>
    </row>
    <row r="1372" spans="1:2" x14ac:dyDescent="0.25">
      <c r="A1372" s="4" t="s">
        <v>3910</v>
      </c>
      <c r="B1372" s="5">
        <v>14.73</v>
      </c>
    </row>
    <row r="1373" spans="1:2" x14ac:dyDescent="0.25">
      <c r="A1373" s="4" t="s">
        <v>3180</v>
      </c>
      <c r="B1373" s="5">
        <v>14.4</v>
      </c>
    </row>
    <row r="1374" spans="1:2" x14ac:dyDescent="0.25">
      <c r="A1374" s="4" t="s">
        <v>3121</v>
      </c>
      <c r="B1374" s="5">
        <v>14.35</v>
      </c>
    </row>
    <row r="1375" spans="1:2" x14ac:dyDescent="0.25">
      <c r="A1375" s="4" t="s">
        <v>3686</v>
      </c>
      <c r="B1375" s="5">
        <v>14.35</v>
      </c>
    </row>
    <row r="1376" spans="1:2" x14ac:dyDescent="0.25">
      <c r="A1376" s="4" t="s">
        <v>3961</v>
      </c>
      <c r="B1376" s="5">
        <v>14.3</v>
      </c>
    </row>
    <row r="1377" spans="1:2" x14ac:dyDescent="0.25">
      <c r="A1377" s="4" t="s">
        <v>3536</v>
      </c>
      <c r="B1377" s="5">
        <v>14.02</v>
      </c>
    </row>
    <row r="1378" spans="1:2" x14ac:dyDescent="0.25">
      <c r="A1378" s="4" t="s">
        <v>3731</v>
      </c>
      <c r="B1378" s="5">
        <v>13.98</v>
      </c>
    </row>
    <row r="1379" spans="1:2" x14ac:dyDescent="0.25">
      <c r="A1379" s="4" t="s">
        <v>2970</v>
      </c>
      <c r="B1379" s="5">
        <v>13.9</v>
      </c>
    </row>
    <row r="1380" spans="1:2" x14ac:dyDescent="0.25">
      <c r="A1380" s="4" t="s">
        <v>3363</v>
      </c>
      <c r="B1380" s="5">
        <v>13.88</v>
      </c>
    </row>
    <row r="1381" spans="1:2" x14ac:dyDescent="0.25">
      <c r="A1381" s="4" t="s">
        <v>3981</v>
      </c>
      <c r="B1381" s="5">
        <v>13.85</v>
      </c>
    </row>
    <row r="1382" spans="1:2" x14ac:dyDescent="0.25">
      <c r="A1382" s="4" t="s">
        <v>3849</v>
      </c>
      <c r="B1382" s="5">
        <v>13.59</v>
      </c>
    </row>
    <row r="1383" spans="1:2" x14ac:dyDescent="0.25">
      <c r="A1383" s="4" t="s">
        <v>2764</v>
      </c>
      <c r="B1383" s="5">
        <v>13.48</v>
      </c>
    </row>
    <row r="1384" spans="1:2" x14ac:dyDescent="0.25">
      <c r="A1384" s="4" t="s">
        <v>3254</v>
      </c>
      <c r="B1384" s="5">
        <v>13.440000000000001</v>
      </c>
    </row>
    <row r="1385" spans="1:2" x14ac:dyDescent="0.25">
      <c r="A1385" s="4" t="s">
        <v>3100</v>
      </c>
      <c r="B1385" s="5">
        <v>13.36</v>
      </c>
    </row>
    <row r="1386" spans="1:2" x14ac:dyDescent="0.25">
      <c r="A1386" s="4" t="s">
        <v>2995</v>
      </c>
      <c r="B1386" s="5">
        <v>13.280000000000001</v>
      </c>
    </row>
    <row r="1387" spans="1:2" x14ac:dyDescent="0.25">
      <c r="A1387" s="4" t="s">
        <v>2924</v>
      </c>
      <c r="B1387" s="5">
        <v>13.27</v>
      </c>
    </row>
    <row r="1388" spans="1:2" x14ac:dyDescent="0.25">
      <c r="A1388" s="4" t="s">
        <v>2667</v>
      </c>
      <c r="B1388" s="5">
        <v>13.26</v>
      </c>
    </row>
    <row r="1389" spans="1:2" x14ac:dyDescent="0.25">
      <c r="A1389" s="4" t="s">
        <v>2890</v>
      </c>
      <c r="B1389" s="5">
        <v>13.18</v>
      </c>
    </row>
    <row r="1390" spans="1:2" x14ac:dyDescent="0.25">
      <c r="A1390" s="4" t="s">
        <v>3909</v>
      </c>
      <c r="B1390" s="5">
        <v>13.12</v>
      </c>
    </row>
    <row r="1391" spans="1:2" x14ac:dyDescent="0.25">
      <c r="A1391" s="4" t="s">
        <v>3554</v>
      </c>
      <c r="B1391" s="5">
        <v>13.080000000000002</v>
      </c>
    </row>
    <row r="1392" spans="1:2" x14ac:dyDescent="0.25">
      <c r="A1392" s="4" t="s">
        <v>3786</v>
      </c>
      <c r="B1392" s="5">
        <v>13.01</v>
      </c>
    </row>
    <row r="1393" spans="1:2" x14ac:dyDescent="0.25">
      <c r="A1393" s="4" t="s">
        <v>3109</v>
      </c>
      <c r="B1393" s="5">
        <v>12.96</v>
      </c>
    </row>
    <row r="1394" spans="1:2" x14ac:dyDescent="0.25">
      <c r="A1394" s="4" t="s">
        <v>3770</v>
      </c>
      <c r="B1394" s="5">
        <v>12.96</v>
      </c>
    </row>
    <row r="1395" spans="1:2" x14ac:dyDescent="0.25">
      <c r="A1395" s="4" t="s">
        <v>3344</v>
      </c>
      <c r="B1395" s="5">
        <v>12.96</v>
      </c>
    </row>
    <row r="1396" spans="1:2" x14ac:dyDescent="0.25">
      <c r="A1396" s="4" t="s">
        <v>3855</v>
      </c>
      <c r="B1396" s="5">
        <v>12.78</v>
      </c>
    </row>
    <row r="1397" spans="1:2" x14ac:dyDescent="0.25">
      <c r="A1397" s="4" t="s">
        <v>3428</v>
      </c>
      <c r="B1397" s="5">
        <v>12.68</v>
      </c>
    </row>
    <row r="1398" spans="1:2" x14ac:dyDescent="0.25">
      <c r="A1398" s="4" t="s">
        <v>3884</v>
      </c>
      <c r="B1398" s="5">
        <v>12.6</v>
      </c>
    </row>
    <row r="1399" spans="1:2" x14ac:dyDescent="0.25">
      <c r="A1399" s="4" t="s">
        <v>3715</v>
      </c>
      <c r="B1399" s="5">
        <v>12.6</v>
      </c>
    </row>
    <row r="1400" spans="1:2" x14ac:dyDescent="0.25">
      <c r="A1400" s="4" t="s">
        <v>3596</v>
      </c>
      <c r="B1400" s="5">
        <v>12.54</v>
      </c>
    </row>
    <row r="1401" spans="1:2" x14ac:dyDescent="0.25">
      <c r="A1401" s="4" t="s">
        <v>2610</v>
      </c>
      <c r="B1401" s="5">
        <v>12.399999999999999</v>
      </c>
    </row>
    <row r="1402" spans="1:2" x14ac:dyDescent="0.25">
      <c r="A1402" s="4" t="s">
        <v>3286</v>
      </c>
      <c r="B1402" s="5">
        <v>12.340000000000002</v>
      </c>
    </row>
    <row r="1403" spans="1:2" x14ac:dyDescent="0.25">
      <c r="A1403" s="4" t="s">
        <v>3497</v>
      </c>
      <c r="B1403" s="5">
        <v>12.32</v>
      </c>
    </row>
    <row r="1404" spans="1:2" x14ac:dyDescent="0.25">
      <c r="A1404" s="4" t="s">
        <v>3745</v>
      </c>
      <c r="B1404" s="5">
        <v>12.18</v>
      </c>
    </row>
    <row r="1405" spans="1:2" x14ac:dyDescent="0.25">
      <c r="A1405" s="4" t="s">
        <v>3038</v>
      </c>
      <c r="B1405" s="5">
        <v>11.95</v>
      </c>
    </row>
    <row r="1406" spans="1:2" x14ac:dyDescent="0.25">
      <c r="A1406" s="4" t="s">
        <v>3546</v>
      </c>
      <c r="B1406" s="5">
        <v>11.76</v>
      </c>
    </row>
    <row r="1407" spans="1:2" x14ac:dyDescent="0.25">
      <c r="A1407" s="4" t="s">
        <v>3378</v>
      </c>
      <c r="B1407" s="5">
        <v>11.68</v>
      </c>
    </row>
    <row r="1408" spans="1:2" x14ac:dyDescent="0.25">
      <c r="A1408" s="4" t="s">
        <v>3927</v>
      </c>
      <c r="B1408" s="5">
        <v>11.66</v>
      </c>
    </row>
    <row r="1409" spans="1:2" x14ac:dyDescent="0.25">
      <c r="A1409" s="4" t="s">
        <v>3652</v>
      </c>
      <c r="B1409" s="5">
        <v>11.65</v>
      </c>
    </row>
    <row r="1410" spans="1:2" x14ac:dyDescent="0.25">
      <c r="A1410" s="4" t="s">
        <v>3339</v>
      </c>
      <c r="B1410" s="5">
        <v>11.62</v>
      </c>
    </row>
    <row r="1411" spans="1:2" x14ac:dyDescent="0.25">
      <c r="A1411" s="4" t="s">
        <v>3931</v>
      </c>
      <c r="B1411" s="5">
        <v>11.56</v>
      </c>
    </row>
    <row r="1412" spans="1:2" x14ac:dyDescent="0.25">
      <c r="A1412" s="4" t="s">
        <v>3373</v>
      </c>
      <c r="B1412" s="5">
        <v>11.54</v>
      </c>
    </row>
    <row r="1413" spans="1:2" x14ac:dyDescent="0.25">
      <c r="A1413" s="4" t="s">
        <v>3364</v>
      </c>
      <c r="B1413" s="5">
        <v>11.52</v>
      </c>
    </row>
    <row r="1414" spans="1:2" x14ac:dyDescent="0.25">
      <c r="A1414" s="4" t="s">
        <v>3101</v>
      </c>
      <c r="B1414" s="5">
        <v>11.52</v>
      </c>
    </row>
    <row r="1415" spans="1:2" x14ac:dyDescent="0.25">
      <c r="A1415" s="4" t="s">
        <v>2819</v>
      </c>
      <c r="B1415" s="5">
        <v>11.26</v>
      </c>
    </row>
    <row r="1416" spans="1:2" x14ac:dyDescent="0.25">
      <c r="A1416" s="4" t="s">
        <v>3244</v>
      </c>
      <c r="B1416" s="5">
        <v>11.26</v>
      </c>
    </row>
    <row r="1417" spans="1:2" x14ac:dyDescent="0.25">
      <c r="A1417" s="4" t="s">
        <v>3225</v>
      </c>
      <c r="B1417" s="5">
        <v>11.22</v>
      </c>
    </row>
    <row r="1418" spans="1:2" x14ac:dyDescent="0.25">
      <c r="A1418" s="4" t="s">
        <v>3996</v>
      </c>
      <c r="B1418" s="5">
        <v>10.9</v>
      </c>
    </row>
    <row r="1419" spans="1:2" x14ac:dyDescent="0.25">
      <c r="A1419" s="4" t="s">
        <v>3338</v>
      </c>
      <c r="B1419" s="5">
        <v>10.75</v>
      </c>
    </row>
    <row r="1420" spans="1:2" x14ac:dyDescent="0.25">
      <c r="A1420" s="4" t="s">
        <v>3615</v>
      </c>
      <c r="B1420" s="5">
        <v>10.65</v>
      </c>
    </row>
    <row r="1421" spans="1:2" x14ac:dyDescent="0.25">
      <c r="A1421" s="4" t="s">
        <v>3007</v>
      </c>
      <c r="B1421" s="5">
        <v>10.56</v>
      </c>
    </row>
    <row r="1422" spans="1:2" x14ac:dyDescent="0.25">
      <c r="A1422" s="4" t="s">
        <v>3365</v>
      </c>
      <c r="B1422" s="5">
        <v>10.37</v>
      </c>
    </row>
    <row r="1423" spans="1:2" x14ac:dyDescent="0.25">
      <c r="A1423" s="4" t="s">
        <v>2933</v>
      </c>
      <c r="B1423" s="5">
        <v>10.210000000000001</v>
      </c>
    </row>
    <row r="1424" spans="1:2" x14ac:dyDescent="0.25">
      <c r="A1424" s="4" t="s">
        <v>3886</v>
      </c>
      <c r="B1424" s="5">
        <v>9.9600000000000009</v>
      </c>
    </row>
    <row r="1425" spans="1:2" x14ac:dyDescent="0.25">
      <c r="A1425" s="4" t="s">
        <v>3345</v>
      </c>
      <c r="B1425" s="5">
        <v>9.9</v>
      </c>
    </row>
    <row r="1426" spans="1:2" x14ac:dyDescent="0.25">
      <c r="A1426" s="4" t="s">
        <v>4001</v>
      </c>
      <c r="B1426" s="5">
        <v>9.8699999999999992</v>
      </c>
    </row>
    <row r="1427" spans="1:2" x14ac:dyDescent="0.25">
      <c r="A1427" s="4" t="s">
        <v>3612</v>
      </c>
      <c r="B1427" s="5">
        <v>9.82</v>
      </c>
    </row>
    <row r="1428" spans="1:2" x14ac:dyDescent="0.25">
      <c r="A1428" s="4" t="s">
        <v>3640</v>
      </c>
      <c r="B1428" s="5">
        <v>9.7799999999999994</v>
      </c>
    </row>
    <row r="1429" spans="1:2" x14ac:dyDescent="0.25">
      <c r="A1429" s="4" t="s">
        <v>3901</v>
      </c>
      <c r="B1429" s="5">
        <v>9.61</v>
      </c>
    </row>
    <row r="1430" spans="1:2" x14ac:dyDescent="0.25">
      <c r="A1430" s="4" t="s">
        <v>2587</v>
      </c>
      <c r="B1430" s="5">
        <v>9.5</v>
      </c>
    </row>
    <row r="1431" spans="1:2" x14ac:dyDescent="0.25">
      <c r="A1431" s="4" t="s">
        <v>3405</v>
      </c>
      <c r="B1431" s="5">
        <v>9.4</v>
      </c>
    </row>
    <row r="1432" spans="1:2" x14ac:dyDescent="0.25">
      <c r="A1432" s="4" t="s">
        <v>2948</v>
      </c>
      <c r="B1432" s="5">
        <v>9.34</v>
      </c>
    </row>
    <row r="1433" spans="1:2" x14ac:dyDescent="0.25">
      <c r="A1433" s="4" t="s">
        <v>3539</v>
      </c>
      <c r="B1433" s="5">
        <v>9.33</v>
      </c>
    </row>
    <row r="1434" spans="1:2" x14ac:dyDescent="0.25">
      <c r="A1434" s="4" t="s">
        <v>2634</v>
      </c>
      <c r="B1434" s="5">
        <v>9.32</v>
      </c>
    </row>
    <row r="1435" spans="1:2" x14ac:dyDescent="0.25">
      <c r="A1435" s="4" t="s">
        <v>2996</v>
      </c>
      <c r="B1435" s="5">
        <v>9.26</v>
      </c>
    </row>
    <row r="1436" spans="1:2" x14ac:dyDescent="0.25">
      <c r="A1436" s="4" t="s">
        <v>3523</v>
      </c>
      <c r="B1436" s="5">
        <v>9.2100000000000009</v>
      </c>
    </row>
    <row r="1437" spans="1:2" x14ac:dyDescent="0.25">
      <c r="A1437" s="4" t="s">
        <v>3778</v>
      </c>
      <c r="B1437" s="5">
        <v>9.0500000000000007</v>
      </c>
    </row>
    <row r="1438" spans="1:2" x14ac:dyDescent="0.25">
      <c r="A1438" s="4" t="s">
        <v>3262</v>
      </c>
      <c r="B1438" s="5">
        <v>8.9600000000000009</v>
      </c>
    </row>
    <row r="1439" spans="1:2" x14ac:dyDescent="0.25">
      <c r="A1439" s="4" t="s">
        <v>3542</v>
      </c>
      <c r="B1439" s="5">
        <v>8.94</v>
      </c>
    </row>
    <row r="1440" spans="1:2" x14ac:dyDescent="0.25">
      <c r="A1440" s="4" t="s">
        <v>3201</v>
      </c>
      <c r="B1440" s="5">
        <v>8.91</v>
      </c>
    </row>
    <row r="1441" spans="1:2" x14ac:dyDescent="0.25">
      <c r="A1441" s="4" t="s">
        <v>2602</v>
      </c>
      <c r="B1441" s="5">
        <v>8.8699999999999992</v>
      </c>
    </row>
    <row r="1442" spans="1:2" x14ac:dyDescent="0.25">
      <c r="A1442" s="4" t="s">
        <v>2820</v>
      </c>
      <c r="B1442" s="5">
        <v>8.73</v>
      </c>
    </row>
    <row r="1443" spans="1:2" x14ac:dyDescent="0.25">
      <c r="A1443" s="4" t="s">
        <v>2907</v>
      </c>
      <c r="B1443" s="5">
        <v>8.67</v>
      </c>
    </row>
    <row r="1444" spans="1:2" x14ac:dyDescent="0.25">
      <c r="A1444" s="4" t="s">
        <v>3513</v>
      </c>
      <c r="B1444" s="5">
        <v>8.4499999999999993</v>
      </c>
    </row>
    <row r="1445" spans="1:2" x14ac:dyDescent="0.25">
      <c r="A1445" s="4" t="s">
        <v>3064</v>
      </c>
      <c r="B1445" s="5">
        <v>8.4</v>
      </c>
    </row>
    <row r="1446" spans="1:2" x14ac:dyDescent="0.25">
      <c r="A1446" s="4" t="s">
        <v>3569</v>
      </c>
      <c r="B1446" s="5">
        <v>8.34</v>
      </c>
    </row>
    <row r="1447" spans="1:2" x14ac:dyDescent="0.25">
      <c r="A1447" s="4" t="s">
        <v>2794</v>
      </c>
      <c r="B1447" s="5">
        <v>8.31</v>
      </c>
    </row>
    <row r="1448" spans="1:2" x14ac:dyDescent="0.25">
      <c r="A1448" s="4" t="s">
        <v>3255</v>
      </c>
      <c r="B1448" s="5">
        <v>8.2899999999999991</v>
      </c>
    </row>
    <row r="1449" spans="1:2" x14ac:dyDescent="0.25">
      <c r="A1449" s="4" t="s">
        <v>3211</v>
      </c>
      <c r="B1449" s="5">
        <v>8.06</v>
      </c>
    </row>
    <row r="1450" spans="1:2" x14ac:dyDescent="0.25">
      <c r="A1450" s="4" t="s">
        <v>2552</v>
      </c>
      <c r="B1450" s="5">
        <v>8.0399999999999991</v>
      </c>
    </row>
    <row r="1451" spans="1:2" x14ac:dyDescent="0.25">
      <c r="A1451" s="4" t="s">
        <v>3606</v>
      </c>
      <c r="B1451" s="5">
        <v>8</v>
      </c>
    </row>
    <row r="1452" spans="1:2" x14ac:dyDescent="0.25">
      <c r="A1452" s="4" t="s">
        <v>3577</v>
      </c>
      <c r="B1452" s="5">
        <v>7.97</v>
      </c>
    </row>
    <row r="1453" spans="1:2" x14ac:dyDescent="0.25">
      <c r="A1453" s="4" t="s">
        <v>3458</v>
      </c>
      <c r="B1453" s="5">
        <v>7.92</v>
      </c>
    </row>
    <row r="1454" spans="1:2" x14ac:dyDescent="0.25">
      <c r="A1454" s="4" t="s">
        <v>3203</v>
      </c>
      <c r="B1454" s="5">
        <v>7.9</v>
      </c>
    </row>
    <row r="1455" spans="1:2" x14ac:dyDescent="0.25">
      <c r="A1455" s="4" t="s">
        <v>3205</v>
      </c>
      <c r="B1455" s="5">
        <v>7.88</v>
      </c>
    </row>
    <row r="1456" spans="1:2" x14ac:dyDescent="0.25">
      <c r="A1456" s="4" t="s">
        <v>3817</v>
      </c>
      <c r="B1456" s="5">
        <v>7.8</v>
      </c>
    </row>
    <row r="1457" spans="1:2" x14ac:dyDescent="0.25">
      <c r="A1457" s="4" t="s">
        <v>3219</v>
      </c>
      <c r="B1457" s="5">
        <v>7.67</v>
      </c>
    </row>
    <row r="1458" spans="1:2" x14ac:dyDescent="0.25">
      <c r="A1458" s="4" t="s">
        <v>3402</v>
      </c>
      <c r="B1458" s="5">
        <v>7.66</v>
      </c>
    </row>
    <row r="1459" spans="1:2" x14ac:dyDescent="0.25">
      <c r="A1459" s="4" t="s">
        <v>2979</v>
      </c>
      <c r="B1459" s="5">
        <v>7.42</v>
      </c>
    </row>
    <row r="1460" spans="1:2" x14ac:dyDescent="0.25">
      <c r="A1460" s="4" t="s">
        <v>3158</v>
      </c>
      <c r="B1460" s="5">
        <v>7.38</v>
      </c>
    </row>
    <row r="1461" spans="1:2" x14ac:dyDescent="0.25">
      <c r="A1461" s="4" t="s">
        <v>3050</v>
      </c>
      <c r="B1461" s="5">
        <v>7.31</v>
      </c>
    </row>
    <row r="1462" spans="1:2" x14ac:dyDescent="0.25">
      <c r="A1462" s="4" t="s">
        <v>2513</v>
      </c>
      <c r="B1462" s="5">
        <v>7.28</v>
      </c>
    </row>
    <row r="1463" spans="1:2" x14ac:dyDescent="0.25">
      <c r="A1463" s="4" t="s">
        <v>3716</v>
      </c>
      <c r="B1463" s="5">
        <v>6.98</v>
      </c>
    </row>
    <row r="1464" spans="1:2" x14ac:dyDescent="0.25">
      <c r="A1464" s="4" t="s">
        <v>3821</v>
      </c>
      <c r="B1464" s="5">
        <v>6.8</v>
      </c>
    </row>
    <row r="1465" spans="1:2" x14ac:dyDescent="0.25">
      <c r="A1465" s="4" t="s">
        <v>2854</v>
      </c>
      <c r="B1465" s="5">
        <v>6.57</v>
      </c>
    </row>
    <row r="1466" spans="1:2" x14ac:dyDescent="0.25">
      <c r="A1466" s="4" t="s">
        <v>3466</v>
      </c>
      <c r="B1466" s="5">
        <v>6.48</v>
      </c>
    </row>
    <row r="1467" spans="1:2" x14ac:dyDescent="0.25">
      <c r="A1467" s="4" t="s">
        <v>3017</v>
      </c>
      <c r="B1467" s="5">
        <v>6.48</v>
      </c>
    </row>
    <row r="1468" spans="1:2" x14ac:dyDescent="0.25">
      <c r="A1468" s="4" t="s">
        <v>3644</v>
      </c>
      <c r="B1468" s="5">
        <v>6.48</v>
      </c>
    </row>
    <row r="1469" spans="1:2" x14ac:dyDescent="0.25">
      <c r="A1469" s="4" t="s">
        <v>3361</v>
      </c>
      <c r="B1469" s="5">
        <v>6.46</v>
      </c>
    </row>
    <row r="1470" spans="1:2" x14ac:dyDescent="0.25">
      <c r="A1470" s="4" t="s">
        <v>3527</v>
      </c>
      <c r="B1470" s="5">
        <v>6.24</v>
      </c>
    </row>
    <row r="1471" spans="1:2" x14ac:dyDescent="0.25">
      <c r="A1471" s="4" t="s">
        <v>3828</v>
      </c>
      <c r="B1471" s="5">
        <v>5.98</v>
      </c>
    </row>
    <row r="1472" spans="1:2" x14ac:dyDescent="0.25">
      <c r="A1472" s="4" t="s">
        <v>3823</v>
      </c>
      <c r="B1472" s="5">
        <v>5.87</v>
      </c>
    </row>
    <row r="1473" spans="1:2" x14ac:dyDescent="0.25">
      <c r="A1473" s="4" t="s">
        <v>3170</v>
      </c>
      <c r="B1473" s="5">
        <v>5.78</v>
      </c>
    </row>
    <row r="1474" spans="1:2" x14ac:dyDescent="0.25">
      <c r="A1474" s="4" t="s">
        <v>3923</v>
      </c>
      <c r="B1474" s="5">
        <v>5.76</v>
      </c>
    </row>
    <row r="1475" spans="1:2" x14ac:dyDescent="0.25">
      <c r="A1475" s="4" t="s">
        <v>3057</v>
      </c>
      <c r="B1475" s="5">
        <v>5.76</v>
      </c>
    </row>
    <row r="1476" spans="1:2" x14ac:dyDescent="0.25">
      <c r="A1476" s="4" t="s">
        <v>3930</v>
      </c>
      <c r="B1476" s="5">
        <v>5.7</v>
      </c>
    </row>
    <row r="1477" spans="1:2" x14ac:dyDescent="0.25">
      <c r="A1477" s="4" t="s">
        <v>2848</v>
      </c>
      <c r="B1477" s="5">
        <v>5.68</v>
      </c>
    </row>
    <row r="1478" spans="1:2" x14ac:dyDescent="0.25">
      <c r="A1478" s="4" t="s">
        <v>2539</v>
      </c>
      <c r="B1478" s="5">
        <v>5.68</v>
      </c>
    </row>
    <row r="1479" spans="1:2" x14ac:dyDescent="0.25">
      <c r="A1479" s="4" t="s">
        <v>3926</v>
      </c>
      <c r="B1479" s="5">
        <v>5.67</v>
      </c>
    </row>
    <row r="1480" spans="1:2" x14ac:dyDescent="0.25">
      <c r="A1480" s="4" t="s">
        <v>3350</v>
      </c>
      <c r="B1480" s="5">
        <v>5.56</v>
      </c>
    </row>
    <row r="1481" spans="1:2" x14ac:dyDescent="0.25">
      <c r="A1481" s="4" t="s">
        <v>2665</v>
      </c>
      <c r="B1481" s="5">
        <v>5.55</v>
      </c>
    </row>
    <row r="1482" spans="1:2" x14ac:dyDescent="0.25">
      <c r="A1482" s="4" t="s">
        <v>2944</v>
      </c>
      <c r="B1482" s="5">
        <v>5.46</v>
      </c>
    </row>
    <row r="1483" spans="1:2" x14ac:dyDescent="0.25">
      <c r="A1483" s="4" t="s">
        <v>3030</v>
      </c>
      <c r="B1483" s="5">
        <v>5.34</v>
      </c>
    </row>
    <row r="1484" spans="1:2" x14ac:dyDescent="0.25">
      <c r="A1484" s="4" t="s">
        <v>3027</v>
      </c>
      <c r="B1484" s="5">
        <v>5.25</v>
      </c>
    </row>
    <row r="1485" spans="1:2" x14ac:dyDescent="0.25">
      <c r="A1485" s="4" t="s">
        <v>3560</v>
      </c>
      <c r="B1485" s="5">
        <v>5.22</v>
      </c>
    </row>
    <row r="1486" spans="1:2" x14ac:dyDescent="0.25">
      <c r="A1486" s="4" t="s">
        <v>3803</v>
      </c>
      <c r="B1486" s="5">
        <v>4.9800000000000004</v>
      </c>
    </row>
    <row r="1487" spans="1:2" x14ac:dyDescent="0.25">
      <c r="A1487" s="4" t="s">
        <v>3348</v>
      </c>
      <c r="B1487" s="5">
        <v>4.7300000000000004</v>
      </c>
    </row>
    <row r="1488" spans="1:2" x14ac:dyDescent="0.25">
      <c r="A1488" s="4" t="s">
        <v>3932</v>
      </c>
      <c r="B1488" s="5">
        <v>4.71</v>
      </c>
    </row>
    <row r="1489" spans="1:2" x14ac:dyDescent="0.25">
      <c r="A1489" s="4" t="s">
        <v>3872</v>
      </c>
      <c r="B1489" s="5">
        <v>4.54</v>
      </c>
    </row>
    <row r="1490" spans="1:2" x14ac:dyDescent="0.25">
      <c r="A1490" s="4" t="s">
        <v>3787</v>
      </c>
      <c r="B1490" s="5">
        <v>4.18</v>
      </c>
    </row>
    <row r="1491" spans="1:2" x14ac:dyDescent="0.25">
      <c r="A1491" s="4" t="s">
        <v>3171</v>
      </c>
      <c r="B1491" s="5">
        <v>4.17</v>
      </c>
    </row>
    <row r="1492" spans="1:2" x14ac:dyDescent="0.25">
      <c r="A1492" s="4" t="s">
        <v>3284</v>
      </c>
      <c r="B1492" s="5">
        <v>3.75</v>
      </c>
    </row>
    <row r="1493" spans="1:2" x14ac:dyDescent="0.25">
      <c r="A1493" s="4" t="s">
        <v>2859</v>
      </c>
      <c r="B1493" s="5">
        <v>3.08</v>
      </c>
    </row>
    <row r="1494" spans="1:2" x14ac:dyDescent="0.25">
      <c r="A1494" s="4" t="s">
        <v>3578</v>
      </c>
      <c r="B1494" s="5">
        <v>3.02</v>
      </c>
    </row>
    <row r="1495" spans="1:2" x14ac:dyDescent="0.25">
      <c r="A1495" s="4" t="s">
        <v>3509</v>
      </c>
      <c r="B1495" s="5">
        <v>2.88</v>
      </c>
    </row>
    <row r="1496" spans="1:2" x14ac:dyDescent="0.25">
      <c r="A1496" s="4" t="s">
        <v>2904</v>
      </c>
      <c r="B1496" s="5">
        <v>2.0299999999999998</v>
      </c>
    </row>
    <row r="1497" spans="1:2" x14ac:dyDescent="0.25">
      <c r="A1497" s="4" t="s">
        <v>3641</v>
      </c>
      <c r="B1497" s="5">
        <v>1.81</v>
      </c>
    </row>
    <row r="1498" spans="1:2" x14ac:dyDescent="0.25">
      <c r="A1498" s="4" t="s">
        <v>4054</v>
      </c>
      <c r="B1498" s="5">
        <v>725457.92999999702</v>
      </c>
    </row>
  </sheetData>
  <conditionalFormatting sqref="B1:B3 B1499:B1048576">
    <cfRule type="top10" dxfId="22" priority="3" bottom="1" rank="10"/>
    <cfRule type="top10" dxfId="21" priority="5" rank="10"/>
  </conditionalFormatting>
  <conditionalFormatting sqref="F8:F17">
    <cfRule type="top10" dxfId="20" priority="4" rank="10"/>
  </conditionalFormatting>
  <conditionalFormatting sqref="F22:F31">
    <cfRule type="top10" dxfId="19" priority="1" bottom="1" rank="10"/>
    <cfRule type="top10" dxfId="18" priority="2" rank="10"/>
  </conditionalFormatting>
  <pageMargins left="0.7" right="0.7" top="0.75" bottom="0.75" header="0.3" footer="0.3"/>
  <drawing r:id="rId2"/>
  <tableParts count="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4F36F-0A48-43B3-B7FF-0EA0FF756152}">
  <dimension ref="A3:D8"/>
  <sheetViews>
    <sheetView workbookViewId="0">
      <selection activeCell="D4" sqref="D4"/>
    </sheetView>
  </sheetViews>
  <sheetFormatPr defaultRowHeight="15" x14ac:dyDescent="0.25"/>
  <cols>
    <col min="1" max="1" width="13.140625" bestFit="1" customWidth="1"/>
    <col min="2" max="2" width="12.140625" bestFit="1" customWidth="1"/>
    <col min="3" max="3" width="36.28515625" bestFit="1" customWidth="1"/>
    <col min="4" max="4" width="39.85546875" bestFit="1" customWidth="1"/>
    <col min="5" max="5" width="28.42578125" bestFit="1" customWidth="1"/>
    <col min="6" max="6" width="39.7109375" bestFit="1" customWidth="1"/>
    <col min="7" max="7" width="35.5703125" bestFit="1" customWidth="1"/>
    <col min="8" max="8" width="22.7109375" bestFit="1" customWidth="1"/>
    <col min="9" max="9" width="31.85546875" bestFit="1" customWidth="1"/>
    <col min="10" max="10" width="41.7109375" bestFit="1" customWidth="1"/>
    <col min="11" max="11" width="44.7109375" bestFit="1" customWidth="1"/>
    <col min="12" max="12" width="38.28515625" bestFit="1" customWidth="1"/>
    <col min="13" max="13" width="24.28515625" bestFit="1" customWidth="1"/>
    <col min="14" max="14" width="45.28515625" bestFit="1" customWidth="1"/>
    <col min="15" max="15" width="28" bestFit="1" customWidth="1"/>
    <col min="16" max="16" width="45.140625" bestFit="1" customWidth="1"/>
    <col min="17" max="17" width="35.28515625" bestFit="1" customWidth="1"/>
    <col min="18" max="18" width="20.28515625" bestFit="1" customWidth="1"/>
    <col min="19" max="19" width="30.85546875" bestFit="1" customWidth="1"/>
    <col min="20" max="20" width="57.85546875" bestFit="1" customWidth="1"/>
    <col min="21" max="21" width="26.5703125" bestFit="1" customWidth="1"/>
    <col min="22" max="22" width="22.140625" bestFit="1" customWidth="1"/>
    <col min="23" max="23" width="25.85546875" bestFit="1" customWidth="1"/>
    <col min="24" max="24" width="30.85546875" bestFit="1" customWidth="1"/>
    <col min="25" max="25" width="20.5703125" bestFit="1" customWidth="1"/>
    <col min="26" max="26" width="34" bestFit="1" customWidth="1"/>
    <col min="27" max="27" width="17.5703125" bestFit="1" customWidth="1"/>
    <col min="28" max="28" width="51.140625" bestFit="1" customWidth="1"/>
    <col min="29" max="29" width="46.85546875" bestFit="1" customWidth="1"/>
    <col min="30" max="30" width="71.5703125" bestFit="1" customWidth="1"/>
    <col min="31" max="31" width="31" bestFit="1" customWidth="1"/>
    <col min="32" max="32" width="46.28515625" bestFit="1" customWidth="1"/>
    <col min="33" max="33" width="64.7109375" bestFit="1" customWidth="1"/>
    <col min="34" max="34" width="29.140625" bestFit="1" customWidth="1"/>
    <col min="35" max="35" width="43.28515625" bestFit="1" customWidth="1"/>
    <col min="36" max="36" width="31.28515625" bestFit="1" customWidth="1"/>
    <col min="37" max="37" width="72" bestFit="1" customWidth="1"/>
    <col min="38" max="38" width="58.42578125" bestFit="1" customWidth="1"/>
    <col min="39" max="39" width="15.28515625" bestFit="1" customWidth="1"/>
    <col min="40" max="40" width="24.7109375" bestFit="1" customWidth="1"/>
    <col min="41" max="43" width="39.28515625" bestFit="1" customWidth="1"/>
    <col min="44" max="44" width="62.5703125" bestFit="1" customWidth="1"/>
    <col min="45" max="45" width="66.7109375" bestFit="1" customWidth="1"/>
    <col min="46" max="46" width="63" bestFit="1" customWidth="1"/>
    <col min="47" max="48" width="65.7109375" bestFit="1" customWidth="1"/>
    <col min="49" max="49" width="64.7109375" bestFit="1" customWidth="1"/>
    <col min="50" max="50" width="65" bestFit="1" customWidth="1"/>
    <col min="51" max="51" width="56" bestFit="1" customWidth="1"/>
    <col min="52" max="52" width="44.85546875" bestFit="1" customWidth="1"/>
    <col min="53" max="53" width="39.85546875" bestFit="1" customWidth="1"/>
    <col min="54" max="54" width="71.28515625" bestFit="1" customWidth="1"/>
    <col min="55" max="55" width="65.85546875" bestFit="1" customWidth="1"/>
    <col min="56" max="56" width="39.140625" bestFit="1" customWidth="1"/>
    <col min="57" max="57" width="32.28515625" bestFit="1" customWidth="1"/>
    <col min="58" max="58" width="31.140625" bestFit="1" customWidth="1"/>
    <col min="59" max="59" width="24" bestFit="1" customWidth="1"/>
    <col min="60" max="60" width="33.140625" bestFit="1" customWidth="1"/>
    <col min="61" max="61" width="34.42578125" bestFit="1" customWidth="1"/>
    <col min="62" max="62" width="23.42578125" bestFit="1" customWidth="1"/>
    <col min="63" max="63" width="77.28515625" bestFit="1" customWidth="1"/>
    <col min="64" max="64" width="38.5703125" bestFit="1" customWidth="1"/>
    <col min="65" max="65" width="31.7109375" bestFit="1" customWidth="1"/>
    <col min="66" max="66" width="50.140625" bestFit="1" customWidth="1"/>
    <col min="67" max="67" width="56.85546875" bestFit="1" customWidth="1"/>
    <col min="68" max="68" width="75.42578125" bestFit="1" customWidth="1"/>
    <col min="69" max="69" width="29.28515625" bestFit="1" customWidth="1"/>
    <col min="70" max="70" width="34" bestFit="1" customWidth="1"/>
    <col min="71" max="71" width="50.140625" bestFit="1" customWidth="1"/>
    <col min="72" max="72" width="36.42578125" bestFit="1" customWidth="1"/>
    <col min="73" max="73" width="36.140625" bestFit="1" customWidth="1"/>
    <col min="74" max="74" width="21" bestFit="1" customWidth="1"/>
    <col min="75" max="75" width="44.28515625" bestFit="1" customWidth="1"/>
    <col min="76" max="76" width="29.42578125" bestFit="1" customWidth="1"/>
    <col min="77" max="77" width="23.42578125" bestFit="1" customWidth="1"/>
    <col min="78" max="78" width="31.42578125" bestFit="1" customWidth="1"/>
    <col min="79" max="79" width="41.7109375" bestFit="1" customWidth="1"/>
    <col min="80" max="80" width="61.42578125" bestFit="1" customWidth="1"/>
    <col min="81" max="81" width="72.85546875" bestFit="1" customWidth="1"/>
    <col min="82" max="83" width="93.85546875" bestFit="1" customWidth="1"/>
    <col min="84" max="84" width="87.140625" bestFit="1" customWidth="1"/>
    <col min="85" max="85" width="32.28515625" bestFit="1" customWidth="1"/>
    <col min="86" max="86" width="27.42578125" bestFit="1" customWidth="1"/>
    <col min="87" max="87" width="17" bestFit="1" customWidth="1"/>
    <col min="88" max="88" width="58.42578125" bestFit="1" customWidth="1"/>
    <col min="89" max="89" width="47.7109375" bestFit="1" customWidth="1"/>
    <col min="90" max="90" width="32.28515625" bestFit="1" customWidth="1"/>
    <col min="91" max="91" width="43.7109375" bestFit="1" customWidth="1"/>
    <col min="92" max="92" width="26.28515625" bestFit="1" customWidth="1"/>
    <col min="93" max="93" width="18.42578125" bestFit="1" customWidth="1"/>
    <col min="94" max="94" width="34.28515625" bestFit="1" customWidth="1"/>
    <col min="95" max="95" width="33.28515625" bestFit="1" customWidth="1"/>
    <col min="96" max="96" width="27.28515625" bestFit="1" customWidth="1"/>
    <col min="97" max="97" width="28.42578125" bestFit="1" customWidth="1"/>
    <col min="98" max="98" width="25" bestFit="1" customWidth="1"/>
    <col min="99" max="100" width="17.28515625" bestFit="1" customWidth="1"/>
    <col min="101" max="101" width="23.5703125" bestFit="1" customWidth="1"/>
    <col min="102" max="102" width="38.42578125" bestFit="1" customWidth="1"/>
    <col min="103" max="103" width="21" bestFit="1" customWidth="1"/>
    <col min="104" max="104" width="38.42578125" bestFit="1" customWidth="1"/>
    <col min="105" max="105" width="34.5703125" bestFit="1" customWidth="1"/>
    <col min="106" max="106" width="26.42578125" bestFit="1" customWidth="1"/>
    <col min="107" max="107" width="21.5703125" bestFit="1" customWidth="1"/>
    <col min="108" max="108" width="39.140625" bestFit="1" customWidth="1"/>
    <col min="109" max="109" width="15.42578125" bestFit="1" customWidth="1"/>
    <col min="110" max="110" width="49.42578125" bestFit="1" customWidth="1"/>
    <col min="111" max="111" width="39.140625" bestFit="1" customWidth="1"/>
    <col min="112" max="112" width="44.42578125" bestFit="1" customWidth="1"/>
    <col min="113" max="113" width="59.28515625" bestFit="1" customWidth="1"/>
    <col min="114" max="114" width="69.7109375" bestFit="1" customWidth="1"/>
    <col min="115" max="115" width="45.42578125" bestFit="1" customWidth="1"/>
    <col min="116" max="116" width="46" bestFit="1" customWidth="1"/>
    <col min="117" max="117" width="39.85546875" bestFit="1" customWidth="1"/>
    <col min="118" max="118" width="69.7109375" bestFit="1" customWidth="1"/>
    <col min="119" max="119" width="41.28515625" bestFit="1" customWidth="1"/>
    <col min="120" max="120" width="54.7109375" bestFit="1" customWidth="1"/>
    <col min="121" max="121" width="51.140625" bestFit="1" customWidth="1"/>
    <col min="122" max="122" width="46.5703125" bestFit="1" customWidth="1"/>
    <col min="123" max="123" width="14.5703125" bestFit="1" customWidth="1"/>
    <col min="124" max="124" width="15.5703125" bestFit="1" customWidth="1"/>
    <col min="125" max="125" width="18.140625" bestFit="1" customWidth="1"/>
    <col min="126" max="126" width="23.28515625" bestFit="1" customWidth="1"/>
    <col min="127" max="127" width="30.42578125" bestFit="1" customWidth="1"/>
    <col min="128" max="129" width="23.7109375" bestFit="1" customWidth="1"/>
    <col min="130" max="130" width="16.5703125" bestFit="1" customWidth="1"/>
    <col min="131" max="131" width="30.140625" bestFit="1" customWidth="1"/>
    <col min="132" max="132" width="18.7109375" bestFit="1" customWidth="1"/>
    <col min="133" max="133" width="12.28515625" bestFit="1" customWidth="1"/>
    <col min="134" max="134" width="13.42578125" bestFit="1" customWidth="1"/>
    <col min="135" max="135" width="33.42578125" bestFit="1" customWidth="1"/>
    <col min="136" max="136" width="18" bestFit="1" customWidth="1"/>
    <col min="137" max="137" width="14.5703125" bestFit="1" customWidth="1"/>
    <col min="138" max="138" width="41.140625" bestFit="1" customWidth="1"/>
    <col min="139" max="142" width="52.7109375" bestFit="1" customWidth="1"/>
    <col min="143" max="143" width="27.42578125" bestFit="1" customWidth="1"/>
    <col min="144" max="144" width="24.85546875" bestFit="1" customWidth="1"/>
    <col min="145" max="145" width="23.42578125" bestFit="1" customWidth="1"/>
    <col min="146" max="146" width="41.28515625" bestFit="1" customWidth="1"/>
    <col min="147" max="147" width="73.5703125" bestFit="1" customWidth="1"/>
    <col min="148" max="153" width="9.5703125" bestFit="1" customWidth="1"/>
    <col min="154" max="154" width="8.5703125" bestFit="1" customWidth="1"/>
    <col min="155" max="163" width="9.5703125" bestFit="1" customWidth="1"/>
    <col min="164" max="164" width="8.5703125" bestFit="1" customWidth="1"/>
    <col min="165" max="173" width="9.5703125" bestFit="1" customWidth="1"/>
    <col min="174" max="174" width="8.5703125" bestFit="1" customWidth="1"/>
    <col min="175" max="182" width="9.5703125" bestFit="1" customWidth="1"/>
    <col min="183" max="183" width="8.5703125" bestFit="1" customWidth="1"/>
    <col min="184" max="192" width="9.5703125" bestFit="1" customWidth="1"/>
    <col min="193" max="193" width="8.5703125" bestFit="1" customWidth="1"/>
    <col min="194" max="194" width="50.5703125" bestFit="1" customWidth="1"/>
    <col min="195" max="195" width="22.42578125" bestFit="1" customWidth="1"/>
    <col min="196" max="196" width="18.7109375" bestFit="1" customWidth="1"/>
    <col min="197" max="197" width="55.5703125" bestFit="1" customWidth="1"/>
    <col min="198" max="198" width="21" bestFit="1" customWidth="1"/>
    <col min="199" max="199" width="30" bestFit="1" customWidth="1"/>
    <col min="200" max="200" width="25.5703125" bestFit="1" customWidth="1"/>
    <col min="201" max="201" width="30.5703125" bestFit="1" customWidth="1"/>
    <col min="202" max="202" width="47.5703125" bestFit="1" customWidth="1"/>
    <col min="203" max="203" width="40.42578125" bestFit="1" customWidth="1"/>
    <col min="204" max="204" width="22.42578125" bestFit="1" customWidth="1"/>
    <col min="205" max="205" width="54.85546875" bestFit="1" customWidth="1"/>
    <col min="206" max="206" width="25" bestFit="1" customWidth="1"/>
    <col min="207" max="207" width="45.42578125" bestFit="1" customWidth="1"/>
    <col min="208" max="208" width="49.7109375" bestFit="1" customWidth="1"/>
    <col min="209" max="209" width="43.28515625" bestFit="1" customWidth="1"/>
    <col min="210" max="210" width="60.7109375" bestFit="1" customWidth="1"/>
    <col min="211" max="211" width="42.42578125" bestFit="1" customWidth="1"/>
    <col min="212" max="212" width="35.7109375" bestFit="1" customWidth="1"/>
    <col min="213" max="213" width="25.85546875" bestFit="1" customWidth="1"/>
    <col min="214" max="214" width="23.85546875" bestFit="1" customWidth="1"/>
    <col min="215" max="215" width="25.85546875" bestFit="1" customWidth="1"/>
    <col min="216" max="216" width="22.7109375" bestFit="1" customWidth="1"/>
    <col min="217" max="217" width="56.7109375" bestFit="1" customWidth="1"/>
    <col min="218" max="218" width="41.42578125" bestFit="1" customWidth="1"/>
    <col min="219" max="219" width="24.42578125" bestFit="1" customWidth="1"/>
    <col min="220" max="220" width="55" bestFit="1" customWidth="1"/>
    <col min="221" max="221" width="40.140625" bestFit="1" customWidth="1"/>
    <col min="222" max="222" width="41" bestFit="1" customWidth="1"/>
    <col min="223" max="223" width="28.5703125" bestFit="1" customWidth="1"/>
    <col min="224" max="224" width="50.85546875" bestFit="1" customWidth="1"/>
    <col min="225" max="225" width="41.140625" bestFit="1" customWidth="1"/>
    <col min="226" max="226" width="55.140625" bestFit="1" customWidth="1"/>
    <col min="227" max="227" width="32.140625" bestFit="1" customWidth="1"/>
    <col min="228" max="228" width="27.7109375" bestFit="1" customWidth="1"/>
    <col min="229" max="229" width="20.28515625" bestFit="1" customWidth="1"/>
    <col min="230" max="230" width="32" bestFit="1" customWidth="1"/>
    <col min="231" max="231" width="28" bestFit="1" customWidth="1"/>
    <col min="232" max="232" width="37" bestFit="1" customWidth="1"/>
    <col min="233" max="233" width="64.28515625" bestFit="1" customWidth="1"/>
    <col min="234" max="234" width="59.7109375" bestFit="1" customWidth="1"/>
    <col min="235" max="235" width="37" bestFit="1" customWidth="1"/>
    <col min="236" max="236" width="38.7109375" bestFit="1" customWidth="1"/>
    <col min="237" max="237" width="34.140625" bestFit="1" customWidth="1"/>
    <col min="238" max="238" width="40.28515625" bestFit="1" customWidth="1"/>
    <col min="239" max="239" width="32.5703125" bestFit="1" customWidth="1"/>
    <col min="240" max="240" width="28" bestFit="1" customWidth="1"/>
    <col min="241" max="241" width="62" bestFit="1" customWidth="1"/>
    <col min="242" max="242" width="38.7109375" bestFit="1" customWidth="1"/>
    <col min="243" max="243" width="28.85546875" bestFit="1" customWidth="1"/>
    <col min="244" max="244" width="47.5703125" bestFit="1" customWidth="1"/>
    <col min="245" max="245" width="52.85546875" bestFit="1" customWidth="1"/>
    <col min="246" max="246" width="31" bestFit="1" customWidth="1"/>
    <col min="247" max="247" width="42.7109375" bestFit="1" customWidth="1"/>
    <col min="248" max="248" width="35" bestFit="1" customWidth="1"/>
    <col min="249" max="249" width="50.85546875" bestFit="1" customWidth="1"/>
    <col min="250" max="250" width="30" bestFit="1" customWidth="1"/>
    <col min="251" max="251" width="36.140625" bestFit="1" customWidth="1"/>
    <col min="252" max="252" width="52" bestFit="1" customWidth="1"/>
    <col min="253" max="253" width="35.5703125" bestFit="1" customWidth="1"/>
    <col min="254" max="254" width="27" bestFit="1" customWidth="1"/>
    <col min="255" max="255" width="22" bestFit="1" customWidth="1"/>
    <col min="256" max="256" width="29.42578125" bestFit="1" customWidth="1"/>
    <col min="257" max="257" width="34.28515625" bestFit="1" customWidth="1"/>
    <col min="258" max="258" width="34.5703125" bestFit="1" customWidth="1"/>
    <col min="259" max="259" width="34.28515625" bestFit="1" customWidth="1"/>
    <col min="260" max="260" width="37.7109375" bestFit="1" customWidth="1"/>
    <col min="261" max="261" width="44.5703125" bestFit="1" customWidth="1"/>
    <col min="262" max="262" width="52.7109375" bestFit="1" customWidth="1"/>
    <col min="263" max="263" width="39.5703125" bestFit="1" customWidth="1"/>
    <col min="264" max="264" width="24" bestFit="1" customWidth="1"/>
    <col min="265" max="265" width="45.7109375" bestFit="1" customWidth="1"/>
    <col min="266" max="266" width="25" bestFit="1" customWidth="1"/>
    <col min="267" max="267" width="35" bestFit="1" customWidth="1"/>
    <col min="268" max="268" width="18.85546875" bestFit="1" customWidth="1"/>
    <col min="269" max="269" width="18" bestFit="1" customWidth="1"/>
    <col min="270" max="270" width="12" bestFit="1" customWidth="1"/>
    <col min="271" max="271" width="24.28515625" bestFit="1" customWidth="1"/>
    <col min="272" max="272" width="55.85546875" bestFit="1" customWidth="1"/>
    <col min="273" max="273" width="51.140625" bestFit="1" customWidth="1"/>
    <col min="274" max="274" width="62.5703125" bestFit="1" customWidth="1"/>
    <col min="275" max="275" width="47.5703125" bestFit="1" customWidth="1"/>
    <col min="276" max="276" width="48.7109375" bestFit="1" customWidth="1"/>
    <col min="277" max="277" width="51.28515625" bestFit="1" customWidth="1"/>
    <col min="278" max="278" width="51.42578125" bestFit="1" customWidth="1"/>
    <col min="279" max="279" width="14.28515625" bestFit="1" customWidth="1"/>
    <col min="280" max="280" width="19.140625" bestFit="1" customWidth="1"/>
    <col min="281" max="281" width="69.7109375" bestFit="1" customWidth="1"/>
    <col min="282" max="282" width="32.42578125" bestFit="1" customWidth="1"/>
    <col min="283" max="283" width="43.7109375" bestFit="1" customWidth="1"/>
    <col min="284" max="284" width="49.140625" bestFit="1" customWidth="1"/>
    <col min="285" max="285" width="43.85546875" bestFit="1" customWidth="1"/>
    <col min="286" max="286" width="43" bestFit="1" customWidth="1"/>
    <col min="287" max="287" width="46.7109375" bestFit="1" customWidth="1"/>
    <col min="288" max="288" width="69.28515625" bestFit="1" customWidth="1"/>
    <col min="289" max="289" width="47.5703125" bestFit="1" customWidth="1"/>
    <col min="290" max="290" width="55.85546875" bestFit="1" customWidth="1"/>
    <col min="291" max="291" width="50.140625" bestFit="1" customWidth="1"/>
    <col min="292" max="292" width="56.140625" bestFit="1" customWidth="1"/>
    <col min="293" max="293" width="43" bestFit="1" customWidth="1"/>
    <col min="294" max="294" width="60.42578125" bestFit="1" customWidth="1"/>
    <col min="295" max="295" width="40.42578125" bestFit="1" customWidth="1"/>
    <col min="296" max="296" width="45.28515625" bestFit="1" customWidth="1"/>
    <col min="297" max="297" width="64.85546875" bestFit="1" customWidth="1"/>
    <col min="298" max="298" width="75.42578125" bestFit="1" customWidth="1"/>
    <col min="299" max="299" width="62" bestFit="1" customWidth="1"/>
    <col min="300" max="300" width="42.5703125" bestFit="1" customWidth="1"/>
    <col min="301" max="301" width="44.42578125" bestFit="1" customWidth="1"/>
    <col min="302" max="302" width="40.85546875" bestFit="1" customWidth="1"/>
    <col min="303" max="303" width="31.42578125" bestFit="1" customWidth="1"/>
    <col min="304" max="304" width="49" bestFit="1" customWidth="1"/>
    <col min="305" max="305" width="43.140625" bestFit="1" customWidth="1"/>
    <col min="306" max="306" width="36.140625" bestFit="1" customWidth="1"/>
    <col min="307" max="307" width="50.85546875" bestFit="1" customWidth="1"/>
    <col min="308" max="308" width="48" bestFit="1" customWidth="1"/>
    <col min="309" max="309" width="47.85546875" bestFit="1" customWidth="1"/>
    <col min="310" max="310" width="55.42578125" bestFit="1" customWidth="1"/>
    <col min="311" max="311" width="46.5703125" bestFit="1" customWidth="1"/>
    <col min="312" max="312" width="44.28515625" bestFit="1" customWidth="1"/>
    <col min="313" max="313" width="76" bestFit="1" customWidth="1"/>
    <col min="314" max="314" width="68.7109375" bestFit="1" customWidth="1"/>
    <col min="315" max="315" width="33" bestFit="1" customWidth="1"/>
    <col min="316" max="316" width="52" bestFit="1" customWidth="1"/>
    <col min="317" max="317" width="68.140625" bestFit="1" customWidth="1"/>
    <col min="318" max="318" width="50.5703125" bestFit="1" customWidth="1"/>
    <col min="319" max="319" width="55.7109375" bestFit="1" customWidth="1"/>
    <col min="320" max="320" width="27.140625" bestFit="1" customWidth="1"/>
    <col min="321" max="321" width="28.85546875" bestFit="1" customWidth="1"/>
    <col min="322" max="322" width="38.5703125" bestFit="1" customWidth="1"/>
    <col min="323" max="323" width="33" bestFit="1" customWidth="1"/>
    <col min="324" max="324" width="33.42578125" bestFit="1" customWidth="1"/>
    <col min="325" max="325" width="29.28515625" bestFit="1" customWidth="1"/>
    <col min="326" max="326" width="28" bestFit="1" customWidth="1"/>
    <col min="327" max="327" width="18.85546875" bestFit="1" customWidth="1"/>
    <col min="328" max="328" width="27.7109375" bestFit="1" customWidth="1"/>
    <col min="329" max="329" width="31.5703125" bestFit="1" customWidth="1"/>
    <col min="330" max="330" width="34.85546875" bestFit="1" customWidth="1"/>
    <col min="331" max="331" width="24.5703125" bestFit="1" customWidth="1"/>
    <col min="332" max="332" width="30.7109375" bestFit="1" customWidth="1"/>
    <col min="333" max="333" width="44.42578125" bestFit="1" customWidth="1"/>
    <col min="334" max="334" width="48.85546875" bestFit="1" customWidth="1"/>
    <col min="335" max="335" width="44.42578125" bestFit="1" customWidth="1"/>
    <col min="336" max="336" width="27.140625" bestFit="1" customWidth="1"/>
    <col min="337" max="337" width="39.140625" bestFit="1" customWidth="1"/>
    <col min="338" max="338" width="56.5703125" bestFit="1" customWidth="1"/>
    <col min="339" max="339" width="44" bestFit="1" customWidth="1"/>
    <col min="340" max="340" width="43.140625" bestFit="1" customWidth="1"/>
    <col min="341" max="341" width="34.5703125" bestFit="1" customWidth="1"/>
    <col min="342" max="342" width="34.7109375" bestFit="1" customWidth="1"/>
    <col min="343" max="343" width="37.28515625" bestFit="1" customWidth="1"/>
    <col min="344" max="344" width="49.5703125" bestFit="1" customWidth="1"/>
    <col min="345" max="345" width="63.7109375" bestFit="1" customWidth="1"/>
    <col min="346" max="346" width="56.140625" bestFit="1" customWidth="1"/>
    <col min="347" max="347" width="64.5703125" bestFit="1" customWidth="1"/>
    <col min="348" max="348" width="39.5703125" bestFit="1" customWidth="1"/>
    <col min="349" max="349" width="34.7109375" bestFit="1" customWidth="1"/>
    <col min="350" max="350" width="41.85546875" bestFit="1" customWidth="1"/>
    <col min="351" max="351" width="57.42578125" bestFit="1" customWidth="1"/>
    <col min="352" max="352" width="34.42578125" bestFit="1" customWidth="1"/>
    <col min="353" max="353" width="39.42578125" bestFit="1" customWidth="1"/>
    <col min="354" max="355" width="23" bestFit="1" customWidth="1"/>
    <col min="356" max="356" width="12.42578125" bestFit="1" customWidth="1"/>
    <col min="357" max="357" width="14" bestFit="1" customWidth="1"/>
    <col min="358" max="358" width="33.28515625" bestFit="1" customWidth="1"/>
    <col min="359" max="359" width="38.5703125" bestFit="1" customWidth="1"/>
    <col min="360" max="360" width="12.140625" bestFit="1" customWidth="1"/>
    <col min="361" max="361" width="27.7109375" bestFit="1" customWidth="1"/>
    <col min="362" max="362" width="40.5703125" bestFit="1" customWidth="1"/>
    <col min="363" max="363" width="16.7109375" bestFit="1" customWidth="1"/>
    <col min="364" max="364" width="53.7109375" bestFit="1" customWidth="1"/>
    <col min="365" max="365" width="61.85546875" bestFit="1" customWidth="1"/>
    <col min="366" max="366" width="50.42578125" bestFit="1" customWidth="1"/>
    <col min="367" max="367" width="59" bestFit="1" customWidth="1"/>
    <col min="368" max="368" width="27.7109375" bestFit="1" customWidth="1"/>
    <col min="369" max="369" width="17" bestFit="1" customWidth="1"/>
    <col min="370" max="370" width="22.7109375" bestFit="1" customWidth="1"/>
    <col min="371" max="371" width="79.7109375" bestFit="1" customWidth="1"/>
    <col min="372" max="372" width="39" bestFit="1" customWidth="1"/>
    <col min="373" max="373" width="32.28515625" bestFit="1" customWidth="1"/>
    <col min="374" max="374" width="28" bestFit="1" customWidth="1"/>
    <col min="375" max="375" width="50.85546875" bestFit="1" customWidth="1"/>
    <col min="376" max="376" width="27.28515625" bestFit="1" customWidth="1"/>
    <col min="377" max="377" width="80.140625" bestFit="1" customWidth="1"/>
    <col min="378" max="378" width="30.28515625" bestFit="1" customWidth="1"/>
    <col min="379" max="379" width="32.42578125" bestFit="1" customWidth="1"/>
    <col min="380" max="380" width="38.140625" bestFit="1" customWidth="1"/>
    <col min="381" max="381" width="24.7109375" bestFit="1" customWidth="1"/>
    <col min="382" max="382" width="38.85546875" bestFit="1" customWidth="1"/>
    <col min="383" max="383" width="30" bestFit="1" customWidth="1"/>
    <col min="384" max="384" width="22.140625" bestFit="1" customWidth="1"/>
    <col min="385" max="385" width="39.7109375" bestFit="1" customWidth="1"/>
    <col min="386" max="386" width="67.85546875" bestFit="1" customWidth="1"/>
    <col min="387" max="387" width="56" bestFit="1" customWidth="1"/>
    <col min="388" max="388" width="37.7109375" bestFit="1" customWidth="1"/>
    <col min="389" max="389" width="22" bestFit="1" customWidth="1"/>
    <col min="390" max="390" width="40.140625" bestFit="1" customWidth="1"/>
    <col min="391" max="391" width="45.85546875" bestFit="1" customWidth="1"/>
    <col min="392" max="392" width="19.28515625" bestFit="1" customWidth="1"/>
    <col min="393" max="393" width="30.28515625" bestFit="1" customWidth="1"/>
    <col min="394" max="394" width="70.42578125" bestFit="1" customWidth="1"/>
    <col min="395" max="395" width="42.5703125" bestFit="1" customWidth="1"/>
    <col min="396" max="396" width="24.5703125" bestFit="1" customWidth="1"/>
    <col min="397" max="397" width="28.5703125" bestFit="1" customWidth="1"/>
    <col min="398" max="398" width="72.7109375" bestFit="1" customWidth="1"/>
    <col min="399" max="399" width="39.140625" bestFit="1" customWidth="1"/>
    <col min="400" max="400" width="35.7109375" bestFit="1" customWidth="1"/>
    <col min="401" max="401" width="22.7109375" bestFit="1" customWidth="1"/>
    <col min="402" max="402" width="59.5703125" bestFit="1" customWidth="1"/>
    <col min="403" max="403" width="41.7109375" bestFit="1" customWidth="1"/>
    <col min="404" max="404" width="47.85546875" bestFit="1" customWidth="1"/>
    <col min="405" max="405" width="26.7109375" bestFit="1" customWidth="1"/>
    <col min="406" max="406" width="40.42578125" bestFit="1" customWidth="1"/>
    <col min="407" max="407" width="71.85546875" bestFit="1" customWidth="1"/>
    <col min="408" max="408" width="70.140625" bestFit="1" customWidth="1"/>
    <col min="409" max="409" width="44.140625" bestFit="1" customWidth="1"/>
    <col min="410" max="410" width="61" bestFit="1" customWidth="1"/>
    <col min="411" max="411" width="38.140625" bestFit="1" customWidth="1"/>
    <col min="412" max="412" width="40.85546875" bestFit="1" customWidth="1"/>
    <col min="413" max="413" width="63.5703125" bestFit="1" customWidth="1"/>
    <col min="414" max="414" width="56.85546875" bestFit="1" customWidth="1"/>
    <col min="415" max="415" width="31.5703125" bestFit="1" customWidth="1"/>
    <col min="416" max="416" width="40.7109375" bestFit="1" customWidth="1"/>
    <col min="417" max="417" width="38.7109375" bestFit="1" customWidth="1"/>
    <col min="418" max="418" width="28.28515625" bestFit="1" customWidth="1"/>
    <col min="419" max="419" width="57.85546875" bestFit="1" customWidth="1"/>
    <col min="420" max="420" width="22.140625" bestFit="1" customWidth="1"/>
    <col min="421" max="421" width="34.7109375" bestFit="1" customWidth="1"/>
    <col min="422" max="422" width="19.85546875" bestFit="1" customWidth="1"/>
    <col min="423" max="423" width="51.7109375" bestFit="1" customWidth="1"/>
    <col min="424" max="424" width="41.7109375" bestFit="1" customWidth="1"/>
    <col min="425" max="425" width="53.85546875" bestFit="1" customWidth="1"/>
    <col min="426" max="426" width="51.7109375" bestFit="1" customWidth="1"/>
    <col min="427" max="427" width="39" bestFit="1" customWidth="1"/>
    <col min="428" max="428" width="24.5703125" bestFit="1" customWidth="1"/>
    <col min="429" max="429" width="51.42578125" bestFit="1" customWidth="1"/>
    <col min="430" max="430" width="35.7109375" bestFit="1" customWidth="1"/>
    <col min="431" max="431" width="21.140625" bestFit="1" customWidth="1"/>
    <col min="432" max="432" width="49.140625" bestFit="1" customWidth="1"/>
    <col min="433" max="433" width="33.85546875" bestFit="1" customWidth="1"/>
    <col min="434" max="434" width="49.42578125" bestFit="1" customWidth="1"/>
    <col min="435" max="435" width="45.5703125" bestFit="1" customWidth="1"/>
    <col min="436" max="436" width="47.28515625" bestFit="1" customWidth="1"/>
    <col min="437" max="437" width="79.42578125" bestFit="1" customWidth="1"/>
    <col min="438" max="438" width="31.85546875" bestFit="1" customWidth="1"/>
    <col min="439" max="439" width="18.42578125" bestFit="1" customWidth="1"/>
    <col min="440" max="440" width="16.28515625" bestFit="1" customWidth="1"/>
    <col min="441" max="442" width="22.42578125" bestFit="1" customWidth="1"/>
    <col min="443" max="443" width="38.5703125" bestFit="1" customWidth="1"/>
    <col min="444" max="445" width="30.42578125" bestFit="1" customWidth="1"/>
    <col min="446" max="446" width="40.140625" bestFit="1" customWidth="1"/>
    <col min="447" max="447" width="37.5703125" bestFit="1" customWidth="1"/>
    <col min="448" max="448" width="36.140625" bestFit="1" customWidth="1"/>
    <col min="449" max="449" width="43.140625" bestFit="1" customWidth="1"/>
    <col min="450" max="450" width="30.42578125" bestFit="1" customWidth="1"/>
    <col min="451" max="451" width="55.5703125" bestFit="1" customWidth="1"/>
    <col min="452" max="452" width="53.28515625" bestFit="1" customWidth="1"/>
    <col min="453" max="453" width="54.5703125" bestFit="1" customWidth="1"/>
    <col min="454" max="454" width="44.28515625" bestFit="1" customWidth="1"/>
    <col min="455" max="455" width="47.5703125" bestFit="1" customWidth="1"/>
    <col min="456" max="456" width="48.140625" bestFit="1" customWidth="1"/>
    <col min="457" max="457" width="57.85546875" bestFit="1" customWidth="1"/>
    <col min="458" max="459" width="45" bestFit="1" customWidth="1"/>
    <col min="460" max="460" width="53" bestFit="1" customWidth="1"/>
    <col min="461" max="461" width="55.42578125" bestFit="1" customWidth="1"/>
    <col min="462" max="462" width="60.85546875" bestFit="1" customWidth="1"/>
    <col min="463" max="463" width="69.85546875" bestFit="1" customWidth="1"/>
    <col min="464" max="464" width="71.85546875" bestFit="1" customWidth="1"/>
    <col min="465" max="465" width="62.42578125" bestFit="1" customWidth="1"/>
    <col min="466" max="466" width="53.85546875" bestFit="1" customWidth="1"/>
    <col min="467" max="467" width="43.7109375" bestFit="1" customWidth="1"/>
    <col min="468" max="468" width="27.42578125" bestFit="1" customWidth="1"/>
    <col min="469" max="469" width="28" bestFit="1" customWidth="1"/>
    <col min="470" max="470" width="23.5703125" bestFit="1" customWidth="1"/>
    <col min="471" max="471" width="40.7109375" bestFit="1" customWidth="1"/>
    <col min="472" max="472" width="39.140625" bestFit="1" customWidth="1"/>
    <col min="473" max="473" width="43.7109375" bestFit="1" customWidth="1"/>
    <col min="474" max="474" width="40.5703125" bestFit="1" customWidth="1"/>
    <col min="475" max="475" width="55.7109375" bestFit="1" customWidth="1"/>
    <col min="476" max="476" width="29.85546875" bestFit="1" customWidth="1"/>
    <col min="477" max="477" width="61.28515625" bestFit="1" customWidth="1"/>
    <col min="478" max="478" width="50.5703125" bestFit="1" customWidth="1"/>
    <col min="479" max="479" width="49" bestFit="1" customWidth="1"/>
    <col min="480" max="480" width="50.5703125" bestFit="1" customWidth="1"/>
    <col min="481" max="481" width="31.5703125" bestFit="1" customWidth="1"/>
    <col min="482" max="482" width="25.7109375" bestFit="1" customWidth="1"/>
    <col min="483" max="483" width="41.42578125" bestFit="1" customWidth="1"/>
    <col min="484" max="484" width="42.42578125" bestFit="1" customWidth="1"/>
    <col min="485" max="485" width="27.5703125" bestFit="1" customWidth="1"/>
    <col min="486" max="486" width="58.7109375" bestFit="1" customWidth="1"/>
    <col min="487" max="487" width="50.85546875" bestFit="1" customWidth="1"/>
    <col min="488" max="488" width="30.28515625" bestFit="1" customWidth="1"/>
    <col min="489" max="489" width="41.85546875" bestFit="1" customWidth="1"/>
    <col min="490" max="490" width="14.85546875" bestFit="1" customWidth="1"/>
    <col min="491" max="491" width="26.85546875" bestFit="1" customWidth="1"/>
    <col min="492" max="492" width="33.5703125" bestFit="1" customWidth="1"/>
    <col min="493" max="493" width="53.28515625" bestFit="1" customWidth="1"/>
    <col min="494" max="494" width="43.42578125" bestFit="1" customWidth="1"/>
    <col min="495" max="495" width="59.42578125" bestFit="1" customWidth="1"/>
    <col min="496" max="496" width="44.85546875" bestFit="1" customWidth="1"/>
    <col min="497" max="497" width="47.140625" bestFit="1" customWidth="1"/>
    <col min="498" max="498" width="27.7109375" bestFit="1" customWidth="1"/>
    <col min="499" max="499" width="43.85546875" bestFit="1" customWidth="1"/>
    <col min="500" max="500" width="34.7109375" bestFit="1" customWidth="1"/>
    <col min="501" max="501" width="43.85546875" bestFit="1" customWidth="1"/>
    <col min="502" max="502" width="53.42578125" bestFit="1" customWidth="1"/>
    <col min="503" max="503" width="42.85546875" bestFit="1" customWidth="1"/>
    <col min="504" max="504" width="53.85546875" bestFit="1" customWidth="1"/>
    <col min="505" max="505" width="60.85546875" bestFit="1" customWidth="1"/>
    <col min="506" max="506" width="41.28515625" bestFit="1" customWidth="1"/>
    <col min="507" max="507" width="28.42578125" bestFit="1" customWidth="1"/>
    <col min="508" max="508" width="51.5703125" bestFit="1" customWidth="1"/>
    <col min="509" max="509" width="84.28515625" bestFit="1" customWidth="1"/>
    <col min="510" max="510" width="49.5703125" bestFit="1" customWidth="1"/>
    <col min="511" max="511" width="46.5703125" bestFit="1" customWidth="1"/>
    <col min="512" max="512" width="58.140625" bestFit="1" customWidth="1"/>
    <col min="513" max="513" width="41.5703125" bestFit="1" customWidth="1"/>
    <col min="514" max="514" width="55.42578125" bestFit="1" customWidth="1"/>
    <col min="515" max="515" width="48" bestFit="1" customWidth="1"/>
    <col min="516" max="516" width="22" bestFit="1" customWidth="1"/>
    <col min="517" max="517" width="34.5703125" bestFit="1" customWidth="1"/>
    <col min="518" max="518" width="44.140625" bestFit="1" customWidth="1"/>
    <col min="519" max="519" width="30" bestFit="1" customWidth="1"/>
    <col min="520" max="520" width="40.42578125" bestFit="1" customWidth="1"/>
    <col min="521" max="521" width="29.85546875" bestFit="1" customWidth="1"/>
    <col min="522" max="522" width="32.5703125" bestFit="1" customWidth="1"/>
    <col min="523" max="523" width="32.85546875" bestFit="1" customWidth="1"/>
    <col min="524" max="525" width="42.85546875" bestFit="1" customWidth="1"/>
    <col min="526" max="526" width="72.5703125" bestFit="1" customWidth="1"/>
    <col min="527" max="527" width="41.85546875" bestFit="1" customWidth="1"/>
    <col min="528" max="528" width="56" bestFit="1" customWidth="1"/>
    <col min="529" max="529" width="74.5703125" bestFit="1" customWidth="1"/>
    <col min="530" max="530" width="32.85546875" bestFit="1" customWidth="1"/>
    <col min="531" max="531" width="32" bestFit="1" customWidth="1"/>
    <col min="532" max="532" width="45.42578125" bestFit="1" customWidth="1"/>
    <col min="533" max="533" width="51.42578125" bestFit="1" customWidth="1"/>
    <col min="534" max="534" width="26.42578125" bestFit="1" customWidth="1"/>
    <col min="535" max="535" width="31.140625" bestFit="1" customWidth="1"/>
    <col min="536" max="536" width="45.28515625" bestFit="1" customWidth="1"/>
    <col min="537" max="537" width="36.28515625" bestFit="1" customWidth="1"/>
    <col min="538" max="538" width="26" bestFit="1" customWidth="1"/>
    <col min="539" max="539" width="32.28515625" bestFit="1" customWidth="1"/>
    <col min="540" max="540" width="21.7109375" bestFit="1" customWidth="1"/>
    <col min="541" max="541" width="24.5703125" bestFit="1" customWidth="1"/>
    <col min="542" max="542" width="24" bestFit="1" customWidth="1"/>
    <col min="543" max="543" width="28.42578125" bestFit="1" customWidth="1"/>
    <col min="544" max="544" width="22.140625" bestFit="1" customWidth="1"/>
    <col min="545" max="545" width="27.28515625" bestFit="1" customWidth="1"/>
    <col min="546" max="546" width="21.140625" bestFit="1" customWidth="1"/>
    <col min="547" max="547" width="48.140625" bestFit="1" customWidth="1"/>
    <col min="548" max="548" width="53.7109375" bestFit="1" customWidth="1"/>
    <col min="549" max="549" width="31.42578125" bestFit="1" customWidth="1"/>
    <col min="550" max="550" width="28" bestFit="1" customWidth="1"/>
    <col min="551" max="551" width="45.85546875" bestFit="1" customWidth="1"/>
    <col min="552" max="552" width="18.28515625" bestFit="1" customWidth="1"/>
    <col min="553" max="553" width="40.42578125" bestFit="1" customWidth="1"/>
    <col min="554" max="554" width="40.140625" bestFit="1" customWidth="1"/>
    <col min="555" max="555" width="41.5703125" bestFit="1" customWidth="1"/>
    <col min="556" max="556" width="40" bestFit="1" customWidth="1"/>
    <col min="557" max="557" width="41.5703125" bestFit="1" customWidth="1"/>
    <col min="558" max="558" width="42.42578125" bestFit="1" customWidth="1"/>
    <col min="559" max="559" width="25.140625" bestFit="1" customWidth="1"/>
    <col min="560" max="560" width="22.42578125" bestFit="1" customWidth="1"/>
    <col min="561" max="561" width="42.5703125" bestFit="1" customWidth="1"/>
    <col min="562" max="562" width="20.85546875" bestFit="1" customWidth="1"/>
    <col min="563" max="563" width="54" bestFit="1" customWidth="1"/>
    <col min="564" max="564" width="24" bestFit="1" customWidth="1"/>
    <col min="565" max="565" width="27.42578125" bestFit="1" customWidth="1"/>
    <col min="566" max="566" width="24.85546875" bestFit="1" customWidth="1"/>
    <col min="567" max="567" width="31.5703125" bestFit="1" customWidth="1"/>
    <col min="568" max="568" width="57.140625" bestFit="1" customWidth="1"/>
    <col min="569" max="569" width="55.5703125" bestFit="1" customWidth="1"/>
    <col min="570" max="570" width="54.7109375" bestFit="1" customWidth="1"/>
    <col min="571" max="571" width="32.42578125" bestFit="1" customWidth="1"/>
    <col min="572" max="572" width="42.7109375" bestFit="1" customWidth="1"/>
    <col min="573" max="573" width="34" bestFit="1" customWidth="1"/>
    <col min="574" max="574" width="40" bestFit="1" customWidth="1"/>
    <col min="575" max="575" width="30.5703125" bestFit="1" customWidth="1"/>
    <col min="576" max="576" width="42.140625" bestFit="1" customWidth="1"/>
    <col min="577" max="577" width="53.7109375" bestFit="1" customWidth="1"/>
    <col min="578" max="578" width="33" bestFit="1" customWidth="1"/>
    <col min="579" max="579" width="45" bestFit="1" customWidth="1"/>
    <col min="580" max="580" width="35.7109375" bestFit="1" customWidth="1"/>
    <col min="581" max="581" width="53.140625" bestFit="1" customWidth="1"/>
    <col min="582" max="582" width="23.42578125" bestFit="1" customWidth="1"/>
    <col min="583" max="583" width="49.7109375" bestFit="1" customWidth="1"/>
    <col min="584" max="584" width="38.28515625" bestFit="1" customWidth="1"/>
    <col min="585" max="585" width="37.140625" bestFit="1" customWidth="1"/>
    <col min="586" max="586" width="33.85546875" bestFit="1" customWidth="1"/>
    <col min="587" max="587" width="23.5703125" bestFit="1" customWidth="1"/>
    <col min="588" max="588" width="22.5703125" bestFit="1" customWidth="1"/>
    <col min="589" max="589" width="11.85546875" bestFit="1" customWidth="1"/>
    <col min="590" max="590" width="33.5703125" bestFit="1" customWidth="1"/>
    <col min="591" max="591" width="63" bestFit="1" customWidth="1"/>
    <col min="592" max="592" width="22.85546875" bestFit="1" customWidth="1"/>
    <col min="593" max="593" width="73.140625" bestFit="1" customWidth="1"/>
    <col min="594" max="594" width="26.7109375" bestFit="1" customWidth="1"/>
    <col min="595" max="595" width="23.85546875" bestFit="1" customWidth="1"/>
    <col min="596" max="596" width="47" bestFit="1" customWidth="1"/>
    <col min="597" max="597" width="52.5703125" bestFit="1" customWidth="1"/>
    <col min="598" max="598" width="37.42578125" bestFit="1" customWidth="1"/>
    <col min="599" max="599" width="42.5703125" bestFit="1" customWidth="1"/>
    <col min="600" max="600" width="34.85546875" bestFit="1" customWidth="1"/>
    <col min="601" max="601" width="24.7109375" bestFit="1" customWidth="1"/>
    <col min="602" max="602" width="30.7109375" bestFit="1" customWidth="1"/>
    <col min="603" max="603" width="34.28515625" bestFit="1" customWidth="1"/>
    <col min="604" max="604" width="38.42578125" bestFit="1" customWidth="1"/>
    <col min="605" max="605" width="42.5703125" bestFit="1" customWidth="1"/>
    <col min="606" max="606" width="31.7109375" bestFit="1" customWidth="1"/>
    <col min="607" max="607" width="32.140625" bestFit="1" customWidth="1"/>
    <col min="608" max="608" width="24.5703125" bestFit="1" customWidth="1"/>
    <col min="609" max="609" width="55.85546875" bestFit="1" customWidth="1"/>
    <col min="610" max="610" width="55.42578125" bestFit="1" customWidth="1"/>
    <col min="611" max="611" width="31.42578125" bestFit="1" customWidth="1"/>
    <col min="612" max="612" width="40.28515625" bestFit="1" customWidth="1"/>
    <col min="613" max="613" width="37.7109375" bestFit="1" customWidth="1"/>
    <col min="614" max="614" width="32" bestFit="1" customWidth="1"/>
    <col min="615" max="615" width="39.5703125" bestFit="1" customWidth="1"/>
    <col min="616" max="616" width="38.7109375" bestFit="1" customWidth="1"/>
    <col min="617" max="617" width="44.42578125" bestFit="1" customWidth="1"/>
    <col min="618" max="618" width="42.28515625" bestFit="1" customWidth="1"/>
    <col min="619" max="619" width="28.5703125" bestFit="1" customWidth="1"/>
    <col min="620" max="620" width="75.7109375" bestFit="1" customWidth="1"/>
    <col min="621" max="621" width="29.42578125" bestFit="1" customWidth="1"/>
    <col min="622" max="622" width="26" bestFit="1" customWidth="1"/>
    <col min="623" max="623" width="43.28515625" bestFit="1" customWidth="1"/>
    <col min="624" max="624" width="40.28515625" bestFit="1" customWidth="1"/>
    <col min="625" max="625" width="32.5703125" bestFit="1" customWidth="1"/>
    <col min="626" max="626" width="35.7109375" bestFit="1" customWidth="1"/>
    <col min="627" max="627" width="23.42578125" bestFit="1" customWidth="1"/>
    <col min="628" max="628" width="22.140625" bestFit="1" customWidth="1"/>
    <col min="629" max="629" width="42.28515625" bestFit="1" customWidth="1"/>
    <col min="630" max="630" width="42.140625" bestFit="1" customWidth="1"/>
    <col min="631" max="631" width="28.7109375" bestFit="1" customWidth="1"/>
    <col min="632" max="632" width="47.28515625" bestFit="1" customWidth="1"/>
    <col min="633" max="633" width="41.85546875" bestFit="1" customWidth="1"/>
    <col min="634" max="634" width="15" bestFit="1" customWidth="1"/>
    <col min="635" max="635" width="53.42578125" bestFit="1" customWidth="1"/>
    <col min="636" max="636" width="61.85546875" bestFit="1" customWidth="1"/>
    <col min="637" max="637" width="32.140625" bestFit="1" customWidth="1"/>
    <col min="638" max="638" width="47.42578125" bestFit="1" customWidth="1"/>
    <col min="639" max="639" width="55.140625" bestFit="1" customWidth="1"/>
    <col min="640" max="640" width="33.140625" bestFit="1" customWidth="1"/>
    <col min="641" max="641" width="40.7109375" bestFit="1" customWidth="1"/>
    <col min="642" max="642" width="35.140625" bestFit="1" customWidth="1"/>
    <col min="643" max="643" width="43.5703125" bestFit="1" customWidth="1"/>
    <col min="644" max="644" width="40.5703125" bestFit="1" customWidth="1"/>
    <col min="645" max="645" width="48.5703125" bestFit="1" customWidth="1"/>
    <col min="646" max="646" width="50.7109375" bestFit="1" customWidth="1"/>
    <col min="647" max="647" width="41.140625" bestFit="1" customWidth="1"/>
    <col min="648" max="648" width="26.7109375" bestFit="1" customWidth="1"/>
    <col min="649" max="649" width="43" bestFit="1" customWidth="1"/>
    <col min="650" max="650" width="19.42578125" bestFit="1" customWidth="1"/>
    <col min="651" max="651" width="31.28515625" bestFit="1" customWidth="1"/>
    <col min="652" max="652" width="24" bestFit="1" customWidth="1"/>
    <col min="653" max="653" width="37.28515625" bestFit="1" customWidth="1"/>
    <col min="654" max="654" width="45.42578125" bestFit="1" customWidth="1"/>
    <col min="655" max="655" width="34.5703125" bestFit="1" customWidth="1"/>
    <col min="656" max="656" width="36" bestFit="1" customWidth="1"/>
    <col min="657" max="657" width="41.28515625" bestFit="1" customWidth="1"/>
    <col min="658" max="658" width="32.28515625" bestFit="1" customWidth="1"/>
    <col min="659" max="659" width="27.5703125" bestFit="1" customWidth="1"/>
    <col min="660" max="660" width="92.85546875" bestFit="1" customWidth="1"/>
    <col min="661" max="661" width="23.42578125" bestFit="1" customWidth="1"/>
    <col min="662" max="662" width="20.5703125" bestFit="1" customWidth="1"/>
    <col min="663" max="663" width="59.28515625" bestFit="1" customWidth="1"/>
    <col min="664" max="664" width="86.42578125" bestFit="1" customWidth="1"/>
    <col min="665" max="665" width="30" bestFit="1" customWidth="1"/>
    <col min="666" max="666" width="53.7109375" bestFit="1" customWidth="1"/>
    <col min="667" max="667" width="36.42578125" bestFit="1" customWidth="1"/>
    <col min="668" max="669" width="37.28515625" bestFit="1" customWidth="1"/>
    <col min="670" max="670" width="21.42578125" bestFit="1" customWidth="1"/>
    <col min="671" max="671" width="56" bestFit="1" customWidth="1"/>
    <col min="672" max="672" width="47.140625" bestFit="1" customWidth="1"/>
    <col min="673" max="673" width="62" bestFit="1" customWidth="1"/>
    <col min="674" max="674" width="27.140625" bestFit="1" customWidth="1"/>
    <col min="675" max="675" width="27.42578125" bestFit="1" customWidth="1"/>
    <col min="676" max="676" width="40" bestFit="1" customWidth="1"/>
    <col min="677" max="677" width="40.5703125" bestFit="1" customWidth="1"/>
    <col min="678" max="678" width="28.7109375" bestFit="1" customWidth="1"/>
    <col min="679" max="679" width="32.7109375" bestFit="1" customWidth="1"/>
    <col min="680" max="680" width="43.28515625" bestFit="1" customWidth="1"/>
    <col min="681" max="681" width="57.140625" bestFit="1" customWidth="1"/>
    <col min="682" max="682" width="56.42578125" bestFit="1" customWidth="1"/>
    <col min="683" max="683" width="42.28515625" bestFit="1" customWidth="1"/>
    <col min="684" max="684" width="36.28515625" bestFit="1" customWidth="1"/>
    <col min="685" max="685" width="22.140625" bestFit="1" customWidth="1"/>
    <col min="686" max="686" width="26" bestFit="1" customWidth="1"/>
    <col min="687" max="687" width="26.140625" bestFit="1" customWidth="1"/>
    <col min="688" max="688" width="35.7109375" bestFit="1" customWidth="1"/>
    <col min="689" max="689" width="28.7109375" bestFit="1" customWidth="1"/>
    <col min="690" max="690" width="23.28515625" bestFit="1" customWidth="1"/>
    <col min="691" max="691" width="25.5703125" bestFit="1" customWidth="1"/>
    <col min="692" max="692" width="63.140625" bestFit="1" customWidth="1"/>
    <col min="693" max="693" width="31" bestFit="1" customWidth="1"/>
    <col min="694" max="694" width="25.140625" bestFit="1" customWidth="1"/>
    <col min="695" max="695" width="61.85546875" bestFit="1" customWidth="1"/>
    <col min="696" max="696" width="36" bestFit="1" customWidth="1"/>
    <col min="697" max="697" width="72.28515625" bestFit="1" customWidth="1"/>
    <col min="698" max="698" width="28.140625" bestFit="1" customWidth="1"/>
    <col min="699" max="699" width="77.5703125" bestFit="1" customWidth="1"/>
    <col min="700" max="700" width="47.28515625" bestFit="1" customWidth="1"/>
    <col min="701" max="701" width="35.42578125" bestFit="1" customWidth="1"/>
    <col min="702" max="702" width="39.28515625" bestFit="1" customWidth="1"/>
    <col min="703" max="703" width="27.5703125" bestFit="1" customWidth="1"/>
    <col min="704" max="704" width="50.85546875" bestFit="1" customWidth="1"/>
    <col min="705" max="706" width="51" bestFit="1" customWidth="1"/>
    <col min="707" max="707" width="33.85546875" bestFit="1" customWidth="1"/>
    <col min="708" max="708" width="52" bestFit="1" customWidth="1"/>
    <col min="709" max="709" width="55.85546875" bestFit="1" customWidth="1"/>
    <col min="710" max="710" width="50.42578125" bestFit="1" customWidth="1"/>
    <col min="711" max="711" width="62.140625" bestFit="1" customWidth="1"/>
    <col min="712" max="712" width="54.140625" bestFit="1" customWidth="1"/>
    <col min="713" max="713" width="43.5703125" bestFit="1" customWidth="1"/>
    <col min="714" max="714" width="45" bestFit="1" customWidth="1"/>
    <col min="715" max="715" width="42.5703125" bestFit="1" customWidth="1"/>
    <col min="716" max="716" width="58.140625" bestFit="1" customWidth="1"/>
    <col min="717" max="717" width="32.7109375" bestFit="1" customWidth="1"/>
    <col min="718" max="718" width="8.5703125" bestFit="1" customWidth="1"/>
    <col min="719" max="719" width="13.28515625" bestFit="1" customWidth="1"/>
    <col min="720" max="720" width="66.140625" bestFit="1" customWidth="1"/>
    <col min="721" max="721" width="56.5703125" bestFit="1" customWidth="1"/>
    <col min="722" max="722" width="45.42578125" bestFit="1" customWidth="1"/>
    <col min="723" max="723" width="22.5703125" bestFit="1" customWidth="1"/>
    <col min="724" max="724" width="99.42578125" bestFit="1" customWidth="1"/>
    <col min="725" max="725" width="32.7109375" bestFit="1" customWidth="1"/>
    <col min="726" max="726" width="45.42578125" bestFit="1" customWidth="1"/>
    <col min="727" max="727" width="33.28515625" bestFit="1" customWidth="1"/>
    <col min="728" max="728" width="34.42578125" bestFit="1" customWidth="1"/>
    <col min="729" max="729" width="39.7109375" bestFit="1" customWidth="1"/>
    <col min="730" max="730" width="42.7109375" bestFit="1" customWidth="1"/>
    <col min="731" max="731" width="40" bestFit="1" customWidth="1"/>
    <col min="732" max="732" width="31.140625" bestFit="1" customWidth="1"/>
    <col min="733" max="733" width="41.42578125" bestFit="1" customWidth="1"/>
    <col min="734" max="734" width="34.85546875" bestFit="1" customWidth="1"/>
    <col min="735" max="735" width="31.140625" bestFit="1" customWidth="1"/>
    <col min="736" max="736" width="31.7109375" bestFit="1" customWidth="1"/>
    <col min="737" max="737" width="44.7109375" bestFit="1" customWidth="1"/>
    <col min="738" max="738" width="36.5703125" bestFit="1" customWidth="1"/>
    <col min="739" max="739" width="41.42578125" bestFit="1" customWidth="1"/>
    <col min="740" max="740" width="35.7109375" bestFit="1" customWidth="1"/>
    <col min="741" max="741" width="12.28515625" bestFit="1" customWidth="1"/>
    <col min="742" max="742" width="39.42578125" bestFit="1" customWidth="1"/>
    <col min="743" max="743" width="91.5703125" bestFit="1" customWidth="1"/>
    <col min="744" max="745" width="45.42578125" bestFit="1" customWidth="1"/>
    <col min="746" max="746" width="49.42578125" bestFit="1" customWidth="1"/>
    <col min="747" max="747" width="37" bestFit="1" customWidth="1"/>
    <col min="748" max="748" width="65.42578125" bestFit="1" customWidth="1"/>
    <col min="749" max="749" width="48.7109375" bestFit="1" customWidth="1"/>
    <col min="750" max="750" width="48.42578125" bestFit="1" customWidth="1"/>
    <col min="751" max="751" width="36.42578125" bestFit="1" customWidth="1"/>
    <col min="752" max="752" width="69.140625" bestFit="1" customWidth="1"/>
    <col min="753" max="753" width="52.7109375" bestFit="1" customWidth="1"/>
    <col min="754" max="754" width="65.5703125" bestFit="1" customWidth="1"/>
    <col min="755" max="755" width="51.5703125" bestFit="1" customWidth="1"/>
    <col min="756" max="756" width="32.5703125" bestFit="1" customWidth="1"/>
    <col min="757" max="757" width="72.7109375" bestFit="1" customWidth="1"/>
    <col min="758" max="758" width="51.5703125" bestFit="1" customWidth="1"/>
    <col min="759" max="759" width="26.28515625" bestFit="1" customWidth="1"/>
    <col min="760" max="760" width="18.5703125" bestFit="1" customWidth="1"/>
    <col min="761" max="761" width="15.140625" bestFit="1" customWidth="1"/>
    <col min="762" max="762" width="44.28515625" bestFit="1" customWidth="1"/>
    <col min="763" max="763" width="41.42578125" bestFit="1" customWidth="1"/>
    <col min="764" max="764" width="15.140625" bestFit="1" customWidth="1"/>
    <col min="765" max="765" width="48" bestFit="1" customWidth="1"/>
    <col min="766" max="766" width="48.140625" bestFit="1" customWidth="1"/>
    <col min="767" max="767" width="43.5703125" bestFit="1" customWidth="1"/>
    <col min="768" max="768" width="33.28515625" bestFit="1" customWidth="1"/>
    <col min="769" max="769" width="42.7109375" bestFit="1" customWidth="1"/>
    <col min="770" max="770" width="19.140625" bestFit="1" customWidth="1"/>
    <col min="771" max="771" width="59.5703125" bestFit="1" customWidth="1"/>
    <col min="772" max="772" width="51" bestFit="1" customWidth="1"/>
    <col min="773" max="774" width="63.7109375" bestFit="1" customWidth="1"/>
    <col min="775" max="775" width="56.42578125" bestFit="1" customWidth="1"/>
    <col min="776" max="777" width="54.5703125" bestFit="1" customWidth="1"/>
    <col min="778" max="778" width="41.7109375" bestFit="1" customWidth="1"/>
    <col min="779" max="779" width="40.7109375" bestFit="1" customWidth="1"/>
    <col min="780" max="780" width="39.42578125" bestFit="1" customWidth="1"/>
    <col min="781" max="781" width="25" bestFit="1" customWidth="1"/>
    <col min="782" max="782" width="19.85546875" bestFit="1" customWidth="1"/>
    <col min="783" max="785" width="39.5703125" bestFit="1" customWidth="1"/>
    <col min="786" max="786" width="54.7109375" bestFit="1" customWidth="1"/>
    <col min="787" max="787" width="46.42578125" bestFit="1" customWidth="1"/>
    <col min="788" max="788" width="25.7109375" bestFit="1" customWidth="1"/>
    <col min="789" max="789" width="33.28515625" bestFit="1" customWidth="1"/>
    <col min="790" max="790" width="32.140625" bestFit="1" customWidth="1"/>
    <col min="791" max="791" width="23" bestFit="1" customWidth="1"/>
    <col min="792" max="792" width="33.5703125" bestFit="1" customWidth="1"/>
    <col min="793" max="793" width="48.28515625" bestFit="1" customWidth="1"/>
    <col min="794" max="794" width="71.7109375" bestFit="1" customWidth="1"/>
    <col min="795" max="795" width="52.28515625" bestFit="1" customWidth="1"/>
    <col min="796" max="796" width="14.42578125" bestFit="1" customWidth="1"/>
    <col min="797" max="797" width="54.5703125" bestFit="1" customWidth="1"/>
    <col min="798" max="798" width="43.42578125" bestFit="1" customWidth="1"/>
    <col min="799" max="799" width="30.85546875" bestFit="1" customWidth="1"/>
    <col min="800" max="800" width="90" bestFit="1" customWidth="1"/>
    <col min="801" max="801" width="44.85546875" bestFit="1" customWidth="1"/>
    <col min="802" max="802" width="6.140625" bestFit="1" customWidth="1"/>
    <col min="803" max="803" width="40.85546875" bestFit="1" customWidth="1"/>
    <col min="804" max="804" width="32.5703125" bestFit="1" customWidth="1"/>
    <col min="805" max="805" width="35.7109375" bestFit="1" customWidth="1"/>
    <col min="806" max="806" width="25.7109375" bestFit="1" customWidth="1"/>
    <col min="807" max="807" width="56" bestFit="1" customWidth="1"/>
    <col min="808" max="808" width="58.28515625" bestFit="1" customWidth="1"/>
    <col min="809" max="809" width="43.140625" bestFit="1" customWidth="1"/>
    <col min="810" max="810" width="49.5703125" bestFit="1" customWidth="1"/>
    <col min="811" max="811" width="53" bestFit="1" customWidth="1"/>
    <col min="812" max="812" width="43" bestFit="1" customWidth="1"/>
    <col min="813" max="813" width="46.85546875" bestFit="1" customWidth="1"/>
    <col min="814" max="814" width="68.42578125" bestFit="1" customWidth="1"/>
    <col min="815" max="815" width="62.5703125" bestFit="1" customWidth="1"/>
    <col min="816" max="816" width="33.42578125" bestFit="1" customWidth="1"/>
    <col min="817" max="817" width="36.28515625" bestFit="1" customWidth="1"/>
    <col min="818" max="818" width="41.42578125" bestFit="1" customWidth="1"/>
    <col min="819" max="819" width="53.42578125" bestFit="1" customWidth="1"/>
    <col min="820" max="820" width="37.42578125" bestFit="1" customWidth="1"/>
    <col min="821" max="821" width="22.28515625" bestFit="1" customWidth="1"/>
    <col min="822" max="822" width="29.140625" bestFit="1" customWidth="1"/>
    <col min="823" max="823" width="28.5703125" bestFit="1" customWidth="1"/>
    <col min="824" max="824" width="52" bestFit="1" customWidth="1"/>
    <col min="825" max="825" width="31.42578125" bestFit="1" customWidth="1"/>
    <col min="826" max="826" width="51.28515625" bestFit="1" customWidth="1"/>
    <col min="827" max="827" width="37.42578125" bestFit="1" customWidth="1"/>
    <col min="828" max="828" width="51" bestFit="1" customWidth="1"/>
    <col min="829" max="829" width="29.7109375" bestFit="1" customWidth="1"/>
    <col min="830" max="830" width="38.7109375" bestFit="1" customWidth="1"/>
    <col min="831" max="831" width="53.5703125" bestFit="1" customWidth="1"/>
    <col min="832" max="832" width="36.7109375" bestFit="1" customWidth="1"/>
    <col min="833" max="833" width="33.85546875" bestFit="1" customWidth="1"/>
    <col min="834" max="834" width="31.42578125" bestFit="1" customWidth="1"/>
    <col min="835" max="835" width="59.5703125" bestFit="1" customWidth="1"/>
    <col min="836" max="836" width="41.140625" bestFit="1" customWidth="1"/>
    <col min="837" max="837" width="36.7109375" bestFit="1" customWidth="1"/>
    <col min="838" max="838" width="64" bestFit="1" customWidth="1"/>
    <col min="839" max="839" width="48.140625" bestFit="1" customWidth="1"/>
    <col min="840" max="840" width="26.85546875" bestFit="1" customWidth="1"/>
    <col min="841" max="841" width="15.28515625" bestFit="1" customWidth="1"/>
    <col min="842" max="842" width="62.5703125" bestFit="1" customWidth="1"/>
    <col min="843" max="843" width="31.28515625" bestFit="1" customWidth="1"/>
    <col min="844" max="844" width="29.140625" bestFit="1" customWidth="1"/>
    <col min="845" max="845" width="44.85546875" bestFit="1" customWidth="1"/>
    <col min="846" max="846" width="65.28515625" bestFit="1" customWidth="1"/>
    <col min="847" max="847" width="54.7109375" bestFit="1" customWidth="1"/>
    <col min="848" max="848" width="25.7109375" bestFit="1" customWidth="1"/>
    <col min="849" max="849" width="36.7109375" bestFit="1" customWidth="1"/>
    <col min="850" max="850" width="25.140625" bestFit="1" customWidth="1"/>
    <col min="851" max="851" width="36.28515625" bestFit="1" customWidth="1"/>
    <col min="852" max="852" width="55.7109375" bestFit="1" customWidth="1"/>
    <col min="853" max="853" width="47.7109375" bestFit="1" customWidth="1"/>
    <col min="854" max="854" width="32.7109375" bestFit="1" customWidth="1"/>
    <col min="855" max="855" width="30.140625" bestFit="1" customWidth="1"/>
    <col min="856" max="856" width="29.85546875" bestFit="1" customWidth="1"/>
    <col min="857" max="857" width="28.140625" bestFit="1" customWidth="1"/>
    <col min="858" max="858" width="35.140625" bestFit="1" customWidth="1"/>
    <col min="859" max="859" width="41.28515625" bestFit="1" customWidth="1"/>
    <col min="860" max="860" width="39.7109375" bestFit="1" customWidth="1"/>
    <col min="861" max="861" width="28" bestFit="1" customWidth="1"/>
    <col min="862" max="862" width="25.7109375" bestFit="1" customWidth="1"/>
    <col min="863" max="863" width="37.140625" bestFit="1" customWidth="1"/>
    <col min="864" max="864" width="29" bestFit="1" customWidth="1"/>
    <col min="865" max="865" width="21.7109375" bestFit="1" customWidth="1"/>
    <col min="866" max="866" width="27.7109375" bestFit="1" customWidth="1"/>
    <col min="867" max="867" width="41" bestFit="1" customWidth="1"/>
    <col min="868" max="868" width="36" bestFit="1" customWidth="1"/>
    <col min="869" max="870" width="56.140625" bestFit="1" customWidth="1"/>
    <col min="871" max="872" width="31.28515625" bestFit="1" customWidth="1"/>
    <col min="873" max="874" width="32.42578125" bestFit="1" customWidth="1"/>
    <col min="875" max="875" width="31.42578125" bestFit="1" customWidth="1"/>
    <col min="876" max="878" width="49.140625" bestFit="1" customWidth="1"/>
    <col min="879" max="879" width="48.140625" bestFit="1" customWidth="1"/>
    <col min="880" max="880" width="62.28515625" bestFit="1" customWidth="1"/>
    <col min="881" max="881" width="73.42578125" bestFit="1" customWidth="1"/>
    <col min="882" max="882" width="69.5703125" bestFit="1" customWidth="1"/>
    <col min="883" max="883" width="34.7109375" bestFit="1" customWidth="1"/>
    <col min="884" max="884" width="53.140625" bestFit="1" customWidth="1"/>
    <col min="885" max="885" width="25.85546875" bestFit="1" customWidth="1"/>
    <col min="886" max="886" width="25.7109375" bestFit="1" customWidth="1"/>
    <col min="887" max="887" width="40.5703125" bestFit="1" customWidth="1"/>
    <col min="888" max="888" width="30.5703125" bestFit="1" customWidth="1"/>
    <col min="889" max="889" width="30.42578125" bestFit="1" customWidth="1"/>
    <col min="890" max="890" width="36.5703125" bestFit="1" customWidth="1"/>
    <col min="891" max="891" width="40.7109375" bestFit="1" customWidth="1"/>
    <col min="892" max="892" width="30" bestFit="1" customWidth="1"/>
    <col min="893" max="893" width="28.140625" bestFit="1" customWidth="1"/>
    <col min="894" max="894" width="24.7109375" bestFit="1" customWidth="1"/>
    <col min="895" max="895" width="43.5703125" bestFit="1" customWidth="1"/>
    <col min="896" max="896" width="34.7109375" bestFit="1" customWidth="1"/>
    <col min="897" max="897" width="40.85546875" bestFit="1" customWidth="1"/>
    <col min="898" max="898" width="42.140625" bestFit="1" customWidth="1"/>
    <col min="899" max="899" width="16.7109375" bestFit="1" customWidth="1"/>
    <col min="900" max="900" width="13.7109375" bestFit="1" customWidth="1"/>
    <col min="901" max="901" width="16.28515625" bestFit="1" customWidth="1"/>
    <col min="902" max="902" width="33.5703125" bestFit="1" customWidth="1"/>
    <col min="903" max="903" width="58.42578125" bestFit="1" customWidth="1"/>
    <col min="904" max="904" width="43.5703125" bestFit="1" customWidth="1"/>
    <col min="905" max="905" width="51.85546875" bestFit="1" customWidth="1"/>
    <col min="906" max="906" width="43.140625" bestFit="1" customWidth="1"/>
    <col min="907" max="907" width="35.140625" bestFit="1" customWidth="1"/>
    <col min="908" max="910" width="10.85546875" bestFit="1" customWidth="1"/>
    <col min="911" max="911" width="9.85546875" bestFit="1" customWidth="1"/>
    <col min="912" max="919" width="10.85546875" bestFit="1" customWidth="1"/>
    <col min="920" max="920" width="9.85546875" bestFit="1" customWidth="1"/>
    <col min="921" max="930" width="10.85546875" bestFit="1" customWidth="1"/>
    <col min="931" max="931" width="9.85546875" bestFit="1" customWidth="1"/>
    <col min="932" max="939" width="10.85546875" bestFit="1" customWidth="1"/>
    <col min="940" max="940" width="9.85546875" bestFit="1" customWidth="1"/>
    <col min="941" max="947" width="10.85546875" bestFit="1" customWidth="1"/>
    <col min="948" max="948" width="9.85546875" bestFit="1" customWidth="1"/>
    <col min="949" max="950" width="10.85546875" bestFit="1" customWidth="1"/>
    <col min="951" max="951" width="63.140625" bestFit="1" customWidth="1"/>
    <col min="952" max="952" width="19.42578125" bestFit="1" customWidth="1"/>
    <col min="953" max="953" width="25.85546875" bestFit="1" customWidth="1"/>
    <col min="954" max="954" width="15.42578125" bestFit="1" customWidth="1"/>
    <col min="955" max="955" width="14.42578125" bestFit="1" customWidth="1"/>
    <col min="956" max="956" width="48" bestFit="1" customWidth="1"/>
    <col min="957" max="957" width="46.5703125" bestFit="1" customWidth="1"/>
    <col min="958" max="958" width="24.42578125" bestFit="1" customWidth="1"/>
    <col min="959" max="959" width="39.7109375" bestFit="1" customWidth="1"/>
    <col min="960" max="960" width="31" bestFit="1" customWidth="1"/>
    <col min="961" max="961" width="24.28515625" bestFit="1" customWidth="1"/>
    <col min="962" max="962" width="23.28515625" bestFit="1" customWidth="1"/>
    <col min="963" max="963" width="28.85546875" bestFit="1" customWidth="1"/>
    <col min="964" max="964" width="26.140625" bestFit="1" customWidth="1"/>
    <col min="965" max="965" width="18" bestFit="1" customWidth="1"/>
    <col min="966" max="966" width="73.42578125" bestFit="1" customWidth="1"/>
    <col min="967" max="967" width="77" bestFit="1" customWidth="1"/>
    <col min="968" max="968" width="41.140625" bestFit="1" customWidth="1"/>
    <col min="969" max="969" width="64.42578125" bestFit="1" customWidth="1"/>
    <col min="970" max="970" width="61.85546875" bestFit="1" customWidth="1"/>
    <col min="971" max="971" width="44.140625" bestFit="1" customWidth="1"/>
    <col min="972" max="972" width="47.28515625" bestFit="1" customWidth="1"/>
    <col min="973" max="973" width="83.85546875" bestFit="1" customWidth="1"/>
    <col min="974" max="974" width="81" bestFit="1" customWidth="1"/>
    <col min="975" max="975" width="49.28515625" bestFit="1" customWidth="1"/>
    <col min="976" max="976" width="58.42578125" bestFit="1" customWidth="1"/>
    <col min="977" max="977" width="48.7109375" bestFit="1" customWidth="1"/>
    <col min="978" max="978" width="26.42578125" bestFit="1" customWidth="1"/>
    <col min="979" max="979" width="15.28515625" bestFit="1" customWidth="1"/>
    <col min="980" max="980" width="39.5703125" bestFit="1" customWidth="1"/>
    <col min="981" max="981" width="30.28515625" bestFit="1" customWidth="1"/>
    <col min="982" max="982" width="37.140625" bestFit="1" customWidth="1"/>
    <col min="983" max="983" width="17" bestFit="1" customWidth="1"/>
    <col min="984" max="984" width="16.28515625" bestFit="1" customWidth="1"/>
    <col min="985" max="986" width="19.28515625" bestFit="1" customWidth="1"/>
    <col min="987" max="987" width="21.7109375" bestFit="1" customWidth="1"/>
    <col min="988" max="988" width="34.42578125" bestFit="1" customWidth="1"/>
    <col min="989" max="989" width="21.140625" bestFit="1" customWidth="1"/>
    <col min="990" max="990" width="34.7109375" bestFit="1" customWidth="1"/>
    <col min="991" max="991" width="47.85546875" bestFit="1" customWidth="1"/>
    <col min="992" max="993" width="38" bestFit="1" customWidth="1"/>
    <col min="994" max="994" width="39.85546875" bestFit="1" customWidth="1"/>
    <col min="995" max="995" width="38" bestFit="1" customWidth="1"/>
    <col min="996" max="996" width="48" bestFit="1" customWidth="1"/>
    <col min="997" max="997" width="41.85546875" bestFit="1" customWidth="1"/>
    <col min="998" max="999" width="43.85546875" bestFit="1" customWidth="1"/>
    <col min="1000" max="1000" width="47" bestFit="1" customWidth="1"/>
    <col min="1001" max="1001" width="44" bestFit="1" customWidth="1"/>
    <col min="1002" max="1002" width="48.85546875" bestFit="1" customWidth="1"/>
    <col min="1003" max="1003" width="39.42578125" bestFit="1" customWidth="1"/>
    <col min="1004" max="1004" width="47.85546875" bestFit="1" customWidth="1"/>
    <col min="1005" max="1005" width="35.7109375" bestFit="1" customWidth="1"/>
    <col min="1006" max="1006" width="39.5703125" bestFit="1" customWidth="1"/>
    <col min="1007" max="1007" width="50.7109375" bestFit="1" customWidth="1"/>
    <col min="1008" max="1008" width="56" bestFit="1" customWidth="1"/>
    <col min="1009" max="1009" width="48.42578125" bestFit="1" customWidth="1"/>
    <col min="1010" max="1010" width="50.7109375" bestFit="1" customWidth="1"/>
    <col min="1011" max="1011" width="40.28515625" bestFit="1" customWidth="1"/>
    <col min="1012" max="1012" width="50.85546875" bestFit="1" customWidth="1"/>
    <col min="1013" max="1014" width="32.85546875" bestFit="1" customWidth="1"/>
    <col min="1015" max="1015" width="33.85546875" bestFit="1" customWidth="1"/>
    <col min="1016" max="1016" width="34" bestFit="1" customWidth="1"/>
    <col min="1017" max="1017" width="34.85546875" bestFit="1" customWidth="1"/>
    <col min="1018" max="1018" width="57.28515625" bestFit="1" customWidth="1"/>
    <col min="1019" max="1019" width="96.28515625" bestFit="1" customWidth="1"/>
    <col min="1020" max="1020" width="18.42578125" bestFit="1" customWidth="1"/>
    <col min="1021" max="1021" width="20.5703125" bestFit="1" customWidth="1"/>
    <col min="1022" max="1022" width="24.85546875" bestFit="1" customWidth="1"/>
    <col min="1023" max="1023" width="21.140625" bestFit="1" customWidth="1"/>
    <col min="1024" max="1024" width="44" bestFit="1" customWidth="1"/>
    <col min="1025" max="1025" width="33.28515625" bestFit="1" customWidth="1"/>
    <col min="1026" max="1026" width="22.140625" bestFit="1" customWidth="1"/>
    <col min="1027" max="1027" width="26.85546875" bestFit="1" customWidth="1"/>
    <col min="1028" max="1028" width="34.28515625" bestFit="1" customWidth="1"/>
    <col min="1029" max="1029" width="46.85546875" bestFit="1" customWidth="1"/>
    <col min="1030" max="1030" width="60.28515625" bestFit="1" customWidth="1"/>
    <col min="1031" max="1031" width="67" bestFit="1" customWidth="1"/>
    <col min="1032" max="1032" width="73.7109375" bestFit="1" customWidth="1"/>
    <col min="1033" max="1033" width="39.7109375" bestFit="1" customWidth="1"/>
    <col min="1034" max="1034" width="45.5703125" bestFit="1" customWidth="1"/>
    <col min="1035" max="1035" width="37.28515625" bestFit="1" customWidth="1"/>
    <col min="1036" max="1036" width="28.28515625" bestFit="1" customWidth="1"/>
    <col min="1037" max="1037" width="19.28515625" bestFit="1" customWidth="1"/>
    <col min="1038" max="1038" width="22.140625" bestFit="1" customWidth="1"/>
    <col min="1039" max="1039" width="16.42578125" bestFit="1" customWidth="1"/>
    <col min="1040" max="1040" width="39" bestFit="1" customWidth="1"/>
    <col min="1041" max="1041" width="43.42578125" bestFit="1" customWidth="1"/>
    <col min="1042" max="1042" width="58.42578125" bestFit="1" customWidth="1"/>
    <col min="1043" max="1043" width="63.28515625" bestFit="1" customWidth="1"/>
    <col min="1044" max="1044" width="55.140625" bestFit="1" customWidth="1"/>
    <col min="1045" max="1045" width="64.85546875" bestFit="1" customWidth="1"/>
    <col min="1046" max="1046" width="45.7109375" bestFit="1" customWidth="1"/>
    <col min="1047" max="1047" width="28.85546875" bestFit="1" customWidth="1"/>
    <col min="1048" max="1048" width="24.140625" bestFit="1" customWidth="1"/>
    <col min="1049" max="1049" width="47" bestFit="1" customWidth="1"/>
    <col min="1050" max="1050" width="56.7109375" bestFit="1" customWidth="1"/>
    <col min="1051" max="1051" width="28.140625" bestFit="1" customWidth="1"/>
    <col min="1052" max="1052" width="44.28515625" bestFit="1" customWidth="1"/>
    <col min="1053" max="1053" width="29.42578125" bestFit="1" customWidth="1"/>
    <col min="1054" max="1054" width="20.5703125" bestFit="1" customWidth="1"/>
    <col min="1055" max="1055" width="40.7109375" bestFit="1" customWidth="1"/>
    <col min="1056" max="1056" width="25.7109375" bestFit="1" customWidth="1"/>
    <col min="1057" max="1057" width="23.5703125" bestFit="1" customWidth="1"/>
    <col min="1058" max="1058" width="44" bestFit="1" customWidth="1"/>
    <col min="1059" max="1059" width="34.140625" bestFit="1" customWidth="1"/>
    <col min="1060" max="1060" width="36.42578125" bestFit="1" customWidth="1"/>
    <col min="1061" max="1061" width="43" bestFit="1" customWidth="1"/>
    <col min="1062" max="1062" width="44" bestFit="1" customWidth="1"/>
    <col min="1063" max="1063" width="43.140625" bestFit="1" customWidth="1"/>
    <col min="1064" max="1064" width="27.42578125" bestFit="1" customWidth="1"/>
    <col min="1065" max="1065" width="24.5703125" bestFit="1" customWidth="1"/>
    <col min="1066" max="1066" width="30.140625" bestFit="1" customWidth="1"/>
    <col min="1067" max="1067" width="20.42578125" bestFit="1" customWidth="1"/>
    <col min="1068" max="1068" width="23.28515625" bestFit="1" customWidth="1"/>
    <col min="1069" max="1069" width="25" bestFit="1" customWidth="1"/>
    <col min="1070" max="1070" width="31.28515625" bestFit="1" customWidth="1"/>
    <col min="1071" max="1071" width="28.42578125" bestFit="1" customWidth="1"/>
    <col min="1072" max="1072" width="33" bestFit="1" customWidth="1"/>
    <col min="1073" max="1073" width="46.42578125" bestFit="1" customWidth="1"/>
    <col min="1074" max="1074" width="67.5703125" bestFit="1" customWidth="1"/>
    <col min="1075" max="1075" width="63.85546875" bestFit="1" customWidth="1"/>
    <col min="1076" max="1076" width="57.140625" bestFit="1" customWidth="1"/>
    <col min="1077" max="1077" width="42.28515625" bestFit="1" customWidth="1"/>
    <col min="1078" max="1078" width="38.140625" bestFit="1" customWidth="1"/>
    <col min="1079" max="1079" width="48.28515625" bestFit="1" customWidth="1"/>
    <col min="1080" max="1080" width="28.140625" bestFit="1" customWidth="1"/>
    <col min="1081" max="1081" width="26.42578125" bestFit="1" customWidth="1"/>
    <col min="1082" max="1082" width="26.28515625" bestFit="1" customWidth="1"/>
    <col min="1083" max="1083" width="24" bestFit="1" customWidth="1"/>
    <col min="1084" max="1084" width="14.7109375" bestFit="1" customWidth="1"/>
    <col min="1085" max="1085" width="33.85546875" bestFit="1" customWidth="1"/>
    <col min="1086" max="1086" width="36" bestFit="1" customWidth="1"/>
    <col min="1087" max="1087" width="65.7109375" bestFit="1" customWidth="1"/>
    <col min="1088" max="1088" width="58.42578125" bestFit="1" customWidth="1"/>
    <col min="1089" max="1089" width="45.42578125" bestFit="1" customWidth="1"/>
    <col min="1090" max="1090" width="57" bestFit="1" customWidth="1"/>
    <col min="1091" max="1091" width="32.28515625" bestFit="1" customWidth="1"/>
    <col min="1092" max="1092" width="36.7109375" bestFit="1" customWidth="1"/>
    <col min="1093" max="1093" width="36.28515625" bestFit="1" customWidth="1"/>
    <col min="1094" max="1094" width="71.7109375" bestFit="1" customWidth="1"/>
    <col min="1095" max="1095" width="60.7109375" bestFit="1" customWidth="1"/>
    <col min="1096" max="1096" width="25.85546875" bestFit="1" customWidth="1"/>
    <col min="1097" max="1097" width="64.28515625" bestFit="1" customWidth="1"/>
    <col min="1098" max="1098" width="44.5703125" bestFit="1" customWidth="1"/>
    <col min="1099" max="1099" width="56.5703125" bestFit="1" customWidth="1"/>
    <col min="1100" max="1100" width="48.28515625" bestFit="1" customWidth="1"/>
    <col min="1101" max="1101" width="65.7109375" bestFit="1" customWidth="1"/>
    <col min="1102" max="1102" width="84" bestFit="1" customWidth="1"/>
    <col min="1103" max="1103" width="35.85546875" bestFit="1" customWidth="1"/>
    <col min="1104" max="1104" width="28.85546875" bestFit="1" customWidth="1"/>
    <col min="1105" max="1105" width="58.42578125" bestFit="1" customWidth="1"/>
    <col min="1106" max="1106" width="35.140625" bestFit="1" customWidth="1"/>
    <col min="1107" max="1107" width="27.7109375" bestFit="1" customWidth="1"/>
    <col min="1108" max="1108" width="36" bestFit="1" customWidth="1"/>
    <col min="1109" max="1109" width="47.42578125" bestFit="1" customWidth="1"/>
    <col min="1110" max="1110" width="39.140625" bestFit="1" customWidth="1"/>
    <col min="1111" max="1111" width="71.140625" bestFit="1" customWidth="1"/>
    <col min="1112" max="1112" width="57" bestFit="1" customWidth="1"/>
    <col min="1113" max="1113" width="23.28515625" bestFit="1" customWidth="1"/>
    <col min="1114" max="1114" width="38.140625" bestFit="1" customWidth="1"/>
    <col min="1115" max="1115" width="25.140625" bestFit="1" customWidth="1"/>
    <col min="1116" max="1116" width="38" bestFit="1" customWidth="1"/>
    <col min="1117" max="1117" width="52.140625" bestFit="1" customWidth="1"/>
    <col min="1118" max="1118" width="18.42578125" bestFit="1" customWidth="1"/>
    <col min="1119" max="1119" width="33.42578125" bestFit="1" customWidth="1"/>
    <col min="1120" max="1120" width="16.140625" bestFit="1" customWidth="1"/>
    <col min="1121" max="1121" width="78.7109375" bestFit="1" customWidth="1"/>
    <col min="1122" max="1122" width="51.5703125" bestFit="1" customWidth="1"/>
    <col min="1123" max="1123" width="23.7109375" bestFit="1" customWidth="1"/>
    <col min="1124" max="1124" width="27.85546875" bestFit="1" customWidth="1"/>
    <col min="1125" max="1125" width="30.5703125" bestFit="1" customWidth="1"/>
    <col min="1126" max="1126" width="25.140625" bestFit="1" customWidth="1"/>
    <col min="1127" max="1127" width="37.140625" bestFit="1" customWidth="1"/>
    <col min="1128" max="1128" width="29.85546875" bestFit="1" customWidth="1"/>
    <col min="1129" max="1129" width="18.85546875" bestFit="1" customWidth="1"/>
    <col min="1130" max="1130" width="28" bestFit="1" customWidth="1"/>
    <col min="1131" max="1131" width="38.85546875" bestFit="1" customWidth="1"/>
    <col min="1132" max="1132" width="57.85546875" bestFit="1" customWidth="1"/>
    <col min="1133" max="1133" width="54.7109375" bestFit="1" customWidth="1"/>
    <col min="1134" max="1134" width="75.85546875" bestFit="1" customWidth="1"/>
    <col min="1135" max="1135" width="70.85546875" bestFit="1" customWidth="1"/>
    <col min="1136" max="1136" width="64.42578125" bestFit="1" customWidth="1"/>
    <col min="1137" max="1137" width="62.140625" bestFit="1" customWidth="1"/>
    <col min="1138" max="1138" width="24.140625" bestFit="1" customWidth="1"/>
    <col min="1139" max="1140" width="22" bestFit="1" customWidth="1"/>
    <col min="1141" max="1141" width="48.5703125" bestFit="1" customWidth="1"/>
    <col min="1142" max="1142" width="18" bestFit="1" customWidth="1"/>
    <col min="1143" max="1143" width="22.7109375" bestFit="1" customWidth="1"/>
    <col min="1144" max="1144" width="34.28515625" bestFit="1" customWidth="1"/>
    <col min="1145" max="1145" width="49.85546875" bestFit="1" customWidth="1"/>
    <col min="1146" max="1146" width="17" bestFit="1" customWidth="1"/>
    <col min="1147" max="1148" width="34.42578125" bestFit="1" customWidth="1"/>
    <col min="1149" max="1151" width="49.42578125" bestFit="1" customWidth="1"/>
    <col min="1152" max="1152" width="43.140625" bestFit="1" customWidth="1"/>
    <col min="1153" max="1153" width="38" bestFit="1" customWidth="1"/>
    <col min="1154" max="1154" width="49.28515625" bestFit="1" customWidth="1"/>
    <col min="1155" max="1155" width="49.85546875" bestFit="1" customWidth="1"/>
    <col min="1156" max="1156" width="43.85546875" bestFit="1" customWidth="1"/>
    <col min="1157" max="1157" width="33.5703125" bestFit="1" customWidth="1"/>
    <col min="1158" max="1158" width="46.42578125" bestFit="1" customWidth="1"/>
    <col min="1159" max="1159" width="77.28515625" bestFit="1" customWidth="1"/>
    <col min="1160" max="1160" width="29" bestFit="1" customWidth="1"/>
    <col min="1161" max="1161" width="25.140625" bestFit="1" customWidth="1"/>
    <col min="1162" max="1162" width="60.140625" bestFit="1" customWidth="1"/>
    <col min="1163" max="1163" width="60.85546875" bestFit="1" customWidth="1"/>
    <col min="1164" max="1164" width="38.42578125" bestFit="1" customWidth="1"/>
    <col min="1165" max="1165" width="45.140625" bestFit="1" customWidth="1"/>
    <col min="1166" max="1166" width="56.7109375" bestFit="1" customWidth="1"/>
    <col min="1167" max="1167" width="55.28515625" bestFit="1" customWidth="1"/>
    <col min="1168" max="1168" width="44.85546875" bestFit="1" customWidth="1"/>
    <col min="1169" max="1169" width="33.85546875" bestFit="1" customWidth="1"/>
    <col min="1170" max="1170" width="48.140625" bestFit="1" customWidth="1"/>
    <col min="1171" max="1171" width="22.28515625" bestFit="1" customWidth="1"/>
    <col min="1172" max="1172" width="76.7109375" bestFit="1" customWidth="1"/>
    <col min="1173" max="1173" width="53.85546875" bestFit="1" customWidth="1"/>
    <col min="1174" max="1174" width="30.5703125" bestFit="1" customWidth="1"/>
    <col min="1175" max="1175" width="30.7109375" bestFit="1" customWidth="1"/>
    <col min="1176" max="1176" width="40.5703125" bestFit="1" customWidth="1"/>
    <col min="1177" max="1177" width="49.7109375" bestFit="1" customWidth="1"/>
    <col min="1178" max="1178" width="38.140625" bestFit="1" customWidth="1"/>
    <col min="1179" max="1179" width="29.28515625" bestFit="1" customWidth="1"/>
    <col min="1180" max="1180" width="35" bestFit="1" customWidth="1"/>
    <col min="1181" max="1181" width="31.140625" bestFit="1" customWidth="1"/>
    <col min="1182" max="1182" width="30.85546875" bestFit="1" customWidth="1"/>
    <col min="1183" max="1183" width="30.28515625" bestFit="1" customWidth="1"/>
    <col min="1184" max="1184" width="28.42578125" bestFit="1" customWidth="1"/>
    <col min="1185" max="1185" width="28" bestFit="1" customWidth="1"/>
    <col min="1186" max="1186" width="37.28515625" bestFit="1" customWidth="1"/>
    <col min="1187" max="1187" width="58.85546875" bestFit="1" customWidth="1"/>
    <col min="1188" max="1188" width="39.28515625" bestFit="1" customWidth="1"/>
    <col min="1189" max="1189" width="25.28515625" bestFit="1" customWidth="1"/>
    <col min="1190" max="1190" width="47" bestFit="1" customWidth="1"/>
    <col min="1191" max="1191" width="59" bestFit="1" customWidth="1"/>
    <col min="1192" max="1192" width="65.5703125" bestFit="1" customWidth="1"/>
    <col min="1193" max="1193" width="60.140625" bestFit="1" customWidth="1"/>
    <col min="1194" max="1194" width="43" bestFit="1" customWidth="1"/>
    <col min="1195" max="1197" width="45.42578125" bestFit="1" customWidth="1"/>
    <col min="1198" max="1198" width="44.28515625" bestFit="1" customWidth="1"/>
    <col min="1199" max="1200" width="43.28515625" bestFit="1" customWidth="1"/>
    <col min="1201" max="1201" width="48.5703125" bestFit="1" customWidth="1"/>
    <col min="1202" max="1202" width="39.28515625" bestFit="1" customWidth="1"/>
    <col min="1203" max="1203" width="52" bestFit="1" customWidth="1"/>
    <col min="1204" max="1204" width="51.7109375" bestFit="1" customWidth="1"/>
    <col min="1205" max="1205" width="55.85546875" bestFit="1" customWidth="1"/>
    <col min="1206" max="1206" width="39.5703125" bestFit="1" customWidth="1"/>
    <col min="1207" max="1207" width="31" bestFit="1" customWidth="1"/>
    <col min="1208" max="1208" width="39.85546875" bestFit="1" customWidth="1"/>
    <col min="1209" max="1209" width="41.28515625" bestFit="1" customWidth="1"/>
    <col min="1210" max="1210" width="46.42578125" bestFit="1" customWidth="1"/>
    <col min="1211" max="1211" width="46.85546875" bestFit="1" customWidth="1"/>
    <col min="1212" max="1212" width="24.5703125" bestFit="1" customWidth="1"/>
    <col min="1213" max="1213" width="49.28515625" bestFit="1" customWidth="1"/>
    <col min="1214" max="1214" width="54" bestFit="1" customWidth="1"/>
    <col min="1215" max="1215" width="14.5703125" bestFit="1" customWidth="1"/>
    <col min="1216" max="1216" width="19.7109375" bestFit="1" customWidth="1"/>
    <col min="1217" max="1217" width="70.42578125" bestFit="1" customWidth="1"/>
    <col min="1218" max="1218" width="30.42578125" bestFit="1" customWidth="1"/>
    <col min="1219" max="1219" width="45" bestFit="1" customWidth="1"/>
    <col min="1220" max="1220" width="7.42578125" bestFit="1" customWidth="1"/>
    <col min="1221" max="1221" width="44" bestFit="1" customWidth="1"/>
    <col min="1222" max="1222" width="45.5703125" bestFit="1" customWidth="1"/>
    <col min="1223" max="1223" width="33.28515625" bestFit="1" customWidth="1"/>
    <col min="1224" max="1224" width="35.5703125" bestFit="1" customWidth="1"/>
    <col min="1225" max="1225" width="31.28515625" bestFit="1" customWidth="1"/>
    <col min="1226" max="1226" width="26.85546875" bestFit="1" customWidth="1"/>
    <col min="1227" max="1227" width="18.7109375" bestFit="1" customWidth="1"/>
    <col min="1228" max="1228" width="22.28515625" bestFit="1" customWidth="1"/>
    <col min="1229" max="1229" width="45.42578125" bestFit="1" customWidth="1"/>
    <col min="1230" max="1230" width="39.85546875" bestFit="1" customWidth="1"/>
    <col min="1231" max="1231" width="28.5703125" bestFit="1" customWidth="1"/>
    <col min="1232" max="1232" width="29" bestFit="1" customWidth="1"/>
    <col min="1233" max="1233" width="56.5703125" bestFit="1" customWidth="1"/>
    <col min="1234" max="1234" width="20" bestFit="1" customWidth="1"/>
    <col min="1235" max="1235" width="35.140625" bestFit="1" customWidth="1"/>
    <col min="1236" max="1236" width="20.28515625" bestFit="1" customWidth="1"/>
    <col min="1237" max="1237" width="44.28515625" bestFit="1" customWidth="1"/>
    <col min="1238" max="1238" width="63" bestFit="1" customWidth="1"/>
    <col min="1239" max="1239" width="37" bestFit="1" customWidth="1"/>
    <col min="1240" max="1240" width="62.28515625" bestFit="1" customWidth="1"/>
    <col min="1241" max="1241" width="46.85546875" bestFit="1" customWidth="1"/>
    <col min="1242" max="1242" width="73.42578125" bestFit="1" customWidth="1"/>
    <col min="1243" max="1243" width="43.28515625" bestFit="1" customWidth="1"/>
    <col min="1244" max="1244" width="38.7109375" bestFit="1" customWidth="1"/>
    <col min="1245" max="1245" width="85.42578125" bestFit="1" customWidth="1"/>
    <col min="1246" max="1246" width="46.5703125" bestFit="1" customWidth="1"/>
    <col min="1247" max="1247" width="58.140625" bestFit="1" customWidth="1"/>
    <col min="1248" max="1248" width="53.7109375" bestFit="1" customWidth="1"/>
    <col min="1249" max="1249" width="61" bestFit="1" customWidth="1"/>
    <col min="1250" max="1250" width="69.5703125" bestFit="1" customWidth="1"/>
    <col min="1251" max="1251" width="65.7109375" bestFit="1" customWidth="1"/>
    <col min="1252" max="1252" width="45.140625" bestFit="1" customWidth="1"/>
    <col min="1253" max="1253" width="37.42578125" bestFit="1" customWidth="1"/>
    <col min="1254" max="1254" width="27.85546875" bestFit="1" customWidth="1"/>
    <col min="1255" max="1255" width="26.85546875" bestFit="1" customWidth="1"/>
    <col min="1256" max="1256" width="25.7109375" bestFit="1" customWidth="1"/>
    <col min="1257" max="1257" width="20.7109375" bestFit="1" customWidth="1"/>
    <col min="1258" max="1258" width="27.28515625" bestFit="1" customWidth="1"/>
    <col min="1259" max="1259" width="25.85546875" bestFit="1" customWidth="1"/>
    <col min="1260" max="1260" width="69.42578125" bestFit="1" customWidth="1"/>
    <col min="1261" max="1261" width="59.42578125" bestFit="1" customWidth="1"/>
    <col min="1262" max="1262" width="39.7109375" bestFit="1" customWidth="1"/>
    <col min="1263" max="1263" width="30.85546875" bestFit="1" customWidth="1"/>
    <col min="1264" max="1264" width="38.85546875" bestFit="1" customWidth="1"/>
    <col min="1265" max="1265" width="40.7109375" bestFit="1" customWidth="1"/>
    <col min="1266" max="1266" width="22" bestFit="1" customWidth="1"/>
    <col min="1267" max="1267" width="28.7109375" bestFit="1" customWidth="1"/>
    <col min="1268" max="1268" width="67.28515625" bestFit="1" customWidth="1"/>
    <col min="1269" max="1269" width="58.42578125" bestFit="1" customWidth="1"/>
    <col min="1270" max="1270" width="69" bestFit="1" customWidth="1"/>
    <col min="1271" max="1271" width="38" bestFit="1" customWidth="1"/>
    <col min="1272" max="1272" width="55.85546875" bestFit="1" customWidth="1"/>
    <col min="1273" max="1273" width="34.5703125" bestFit="1" customWidth="1"/>
    <col min="1274" max="1274" width="34" bestFit="1" customWidth="1"/>
    <col min="1275" max="1275" width="32.140625" bestFit="1" customWidth="1"/>
    <col min="1276" max="1276" width="35.85546875" bestFit="1" customWidth="1"/>
    <col min="1277" max="1277" width="50.85546875" bestFit="1" customWidth="1"/>
    <col min="1278" max="1278" width="28" bestFit="1" customWidth="1"/>
    <col min="1279" max="1279" width="50.140625" bestFit="1" customWidth="1"/>
    <col min="1280" max="1280" width="36" bestFit="1" customWidth="1"/>
    <col min="1281" max="1281" width="14.85546875" bestFit="1" customWidth="1"/>
    <col min="1282" max="1282" width="36.42578125" bestFit="1" customWidth="1"/>
    <col min="1283" max="1283" width="51.7109375" bestFit="1" customWidth="1"/>
    <col min="1284" max="1284" width="49.42578125" bestFit="1" customWidth="1"/>
    <col min="1285" max="1285" width="49.85546875" bestFit="1" customWidth="1"/>
    <col min="1286" max="1286" width="21" bestFit="1" customWidth="1"/>
    <col min="1287" max="1287" width="20.140625" bestFit="1" customWidth="1"/>
    <col min="1288" max="1288" width="26" bestFit="1" customWidth="1"/>
    <col min="1289" max="1289" width="61.28515625" bestFit="1" customWidth="1"/>
    <col min="1290" max="1290" width="61.140625" bestFit="1" customWidth="1"/>
    <col min="1291" max="1291" width="62.140625" bestFit="1" customWidth="1"/>
    <col min="1292" max="1292" width="21.5703125" bestFit="1" customWidth="1"/>
    <col min="1293" max="1293" width="26.42578125" bestFit="1" customWidth="1"/>
    <col min="1294" max="1294" width="58.85546875" bestFit="1" customWidth="1"/>
    <col min="1295" max="1295" width="57.7109375" bestFit="1" customWidth="1"/>
    <col min="1296" max="1296" width="46" bestFit="1" customWidth="1"/>
    <col min="1297" max="1297" width="51.85546875" bestFit="1" customWidth="1"/>
    <col min="1298" max="1298" width="26.140625" bestFit="1" customWidth="1"/>
    <col min="1299" max="1299" width="44.7109375" bestFit="1" customWidth="1"/>
    <col min="1300" max="1300" width="12.7109375" bestFit="1" customWidth="1"/>
    <col min="1301" max="1301" width="13.28515625" bestFit="1" customWidth="1"/>
    <col min="1302" max="1302" width="44" bestFit="1" customWidth="1"/>
    <col min="1303" max="1304" width="50.85546875" bestFit="1" customWidth="1"/>
    <col min="1305" max="1305" width="53.28515625" bestFit="1" customWidth="1"/>
    <col min="1306" max="1306" width="38.28515625" bestFit="1" customWidth="1"/>
    <col min="1307" max="1307" width="52.42578125" bestFit="1" customWidth="1"/>
    <col min="1308" max="1308" width="54.85546875" bestFit="1" customWidth="1"/>
    <col min="1309" max="1309" width="60.7109375" bestFit="1" customWidth="1"/>
    <col min="1310" max="1310" width="55.5703125" bestFit="1" customWidth="1"/>
    <col min="1311" max="1311" width="82.140625" bestFit="1" customWidth="1"/>
    <col min="1312" max="1312" width="41.5703125" bestFit="1" customWidth="1"/>
    <col min="1313" max="1313" width="87" bestFit="1" customWidth="1"/>
    <col min="1314" max="1314" width="55.5703125" bestFit="1" customWidth="1"/>
    <col min="1315" max="1315" width="26.42578125" bestFit="1" customWidth="1"/>
    <col min="1316" max="1316" width="45.85546875" bestFit="1" customWidth="1"/>
    <col min="1317" max="1317" width="37.42578125" bestFit="1" customWidth="1"/>
    <col min="1318" max="1318" width="43.7109375" bestFit="1" customWidth="1"/>
    <col min="1319" max="1319" width="55.7109375" bestFit="1" customWidth="1"/>
    <col min="1320" max="1320" width="30.42578125" bestFit="1" customWidth="1"/>
    <col min="1321" max="1321" width="46.42578125" bestFit="1" customWidth="1"/>
    <col min="1322" max="1322" width="62" bestFit="1" customWidth="1"/>
    <col min="1323" max="1323" width="41.42578125" bestFit="1" customWidth="1"/>
    <col min="1324" max="1324" width="55.28515625" bestFit="1" customWidth="1"/>
    <col min="1325" max="1325" width="35.42578125" bestFit="1" customWidth="1"/>
    <col min="1326" max="1326" width="35.7109375" bestFit="1" customWidth="1"/>
    <col min="1327" max="1327" width="57.5703125" bestFit="1" customWidth="1"/>
    <col min="1328" max="1328" width="36.140625" bestFit="1" customWidth="1"/>
    <col min="1329" max="1329" width="42.28515625" bestFit="1" customWidth="1"/>
    <col min="1330" max="1330" width="63.5703125" bestFit="1" customWidth="1"/>
    <col min="1331" max="1331" width="26.85546875" bestFit="1" customWidth="1"/>
    <col min="1332" max="1332" width="44" bestFit="1" customWidth="1"/>
    <col min="1333" max="1333" width="57" bestFit="1" customWidth="1"/>
    <col min="1334" max="1334" width="51" bestFit="1" customWidth="1"/>
    <col min="1335" max="1335" width="34" bestFit="1" customWidth="1"/>
    <col min="1336" max="1336" width="35.28515625" bestFit="1" customWidth="1"/>
    <col min="1337" max="1337" width="47.85546875" bestFit="1" customWidth="1"/>
    <col min="1338" max="1338" width="44.28515625" bestFit="1" customWidth="1"/>
    <col min="1339" max="1339" width="55.42578125" bestFit="1" customWidth="1"/>
    <col min="1340" max="1340" width="35.28515625" bestFit="1" customWidth="1"/>
    <col min="1341" max="1341" width="52.7109375" bestFit="1" customWidth="1"/>
    <col min="1342" max="1342" width="60.85546875" bestFit="1" customWidth="1"/>
    <col min="1343" max="1343" width="70.140625" bestFit="1" customWidth="1"/>
    <col min="1344" max="1344" width="59.42578125" bestFit="1" customWidth="1"/>
    <col min="1345" max="1345" width="72.28515625" bestFit="1" customWidth="1"/>
    <col min="1346" max="1346" width="55" bestFit="1" customWidth="1"/>
    <col min="1347" max="1347" width="64.140625" bestFit="1" customWidth="1"/>
    <col min="1348" max="1348" width="38.5703125" bestFit="1" customWidth="1"/>
    <col min="1349" max="1349" width="50" bestFit="1" customWidth="1"/>
    <col min="1350" max="1350" width="34" bestFit="1" customWidth="1"/>
    <col min="1351" max="1359" width="10.5703125" bestFit="1" customWidth="1"/>
    <col min="1360" max="1360" width="9.5703125" bestFit="1" customWidth="1"/>
    <col min="1361" max="1369" width="10.5703125" bestFit="1" customWidth="1"/>
    <col min="1370" max="1370" width="8.5703125" bestFit="1" customWidth="1"/>
    <col min="1371" max="1371" width="9.5703125" bestFit="1" customWidth="1"/>
    <col min="1372" max="1377" width="10.5703125" bestFit="1" customWidth="1"/>
    <col min="1378" max="1378" width="9.5703125" bestFit="1" customWidth="1"/>
    <col min="1379" max="1386" width="10.5703125" bestFit="1" customWidth="1"/>
    <col min="1387" max="1387" width="9.5703125" bestFit="1" customWidth="1"/>
    <col min="1388" max="1395" width="10.5703125" bestFit="1" customWidth="1"/>
    <col min="1396" max="1396" width="9.5703125" bestFit="1" customWidth="1"/>
    <col min="1397" max="1403" width="10.5703125" bestFit="1" customWidth="1"/>
    <col min="1404" max="1404" width="9.5703125" bestFit="1" customWidth="1"/>
    <col min="1405" max="1413" width="10.5703125" bestFit="1" customWidth="1"/>
    <col min="1414" max="1414" width="9.5703125" bestFit="1" customWidth="1"/>
    <col min="1415" max="1419" width="10.5703125" bestFit="1" customWidth="1"/>
    <col min="1420" max="1420" width="9.5703125" bestFit="1" customWidth="1"/>
    <col min="1421" max="1450" width="10.5703125" bestFit="1" customWidth="1"/>
    <col min="1451" max="1451" width="7.5703125" bestFit="1" customWidth="1"/>
    <col min="1452" max="1452" width="8.5703125" bestFit="1" customWidth="1"/>
    <col min="1453" max="1453" width="9.5703125" bestFit="1" customWidth="1"/>
    <col min="1454" max="1454" width="10.5703125" bestFit="1" customWidth="1"/>
    <col min="1455" max="1460" width="9.5703125" bestFit="1" customWidth="1"/>
    <col min="1461" max="1461" width="8.5703125" bestFit="1" customWidth="1"/>
    <col min="1462" max="1471" width="9.5703125" bestFit="1" customWidth="1"/>
    <col min="1472" max="1472" width="8.5703125" bestFit="1" customWidth="1"/>
    <col min="1473" max="1481" width="9.5703125" bestFit="1" customWidth="1"/>
    <col min="1482" max="1482" width="8.5703125" bestFit="1" customWidth="1"/>
    <col min="1483" max="1485" width="9.5703125" bestFit="1" customWidth="1"/>
    <col min="1486" max="1486" width="64.28515625" bestFit="1" customWidth="1"/>
    <col min="1487" max="1487" width="26.85546875" bestFit="1" customWidth="1"/>
    <col min="1488" max="1488" width="39" bestFit="1" customWidth="1"/>
    <col min="1489" max="1489" width="28.7109375" bestFit="1" customWidth="1"/>
    <col min="1490" max="1490" width="44.5703125" bestFit="1" customWidth="1"/>
    <col min="1491" max="1491" width="46.28515625" bestFit="1" customWidth="1"/>
    <col min="1492" max="1493" width="49.85546875" bestFit="1" customWidth="1"/>
    <col min="1494" max="1494" width="34.7109375" bestFit="1" customWidth="1"/>
    <col min="1495" max="1495" width="25" bestFit="1" customWidth="1"/>
    <col min="1496" max="1496" width="11.28515625" bestFit="1" customWidth="1"/>
  </cols>
  <sheetData>
    <row r="3" spans="1:4" x14ac:dyDescent="0.25">
      <c r="A3" s="3" t="s">
        <v>4053</v>
      </c>
      <c r="B3" t="s">
        <v>4055</v>
      </c>
      <c r="C3" s="6" t="s">
        <v>4068</v>
      </c>
      <c r="D3" s="6" t="s">
        <v>4069</v>
      </c>
    </row>
    <row r="4" spans="1:4" x14ac:dyDescent="0.25">
      <c r="A4" s="4" t="s">
        <v>4057</v>
      </c>
      <c r="B4" s="5">
        <v>147883.06999999995</v>
      </c>
      <c r="C4" s="11">
        <f>GETPIVOTDATA("Sales",$A$3,"Years",2014)-GETPIVOTDATA("Sales",$A$3,"Years",2013)</f>
        <v>63656.440000000061</v>
      </c>
      <c r="D4" s="19">
        <f>C4/GETPIVOTDATA("Sales",$A$3,"Years",2013)*100</f>
        <v>34.045230061234037</v>
      </c>
    </row>
    <row r="5" spans="1:4" x14ac:dyDescent="0.25">
      <c r="A5" s="4" t="s">
        <v>4058</v>
      </c>
      <c r="B5" s="5">
        <v>139966.24</v>
      </c>
    </row>
    <row r="6" spans="1:4" x14ac:dyDescent="0.25">
      <c r="A6" s="4" t="s">
        <v>4059</v>
      </c>
      <c r="B6" s="5">
        <v>186976.09000000014</v>
      </c>
    </row>
    <row r="7" spans="1:4" x14ac:dyDescent="0.25">
      <c r="A7" s="4" t="s">
        <v>4060</v>
      </c>
      <c r="B7" s="5">
        <v>250632.5300000002</v>
      </c>
    </row>
    <row r="8" spans="1:4" x14ac:dyDescent="0.25">
      <c r="A8" s="4" t="s">
        <v>4054</v>
      </c>
      <c r="B8" s="5">
        <v>725457.93000000028</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09948-AC57-42C3-B3EF-E379B7B675C7}">
  <dimension ref="A3:J690"/>
  <sheetViews>
    <sheetView workbookViewId="0">
      <selection activeCell="F10" sqref="F10:H23"/>
    </sheetView>
  </sheetViews>
  <sheetFormatPr defaultRowHeight="15" x14ac:dyDescent="0.25"/>
  <cols>
    <col min="1" max="1" width="22.7109375" bestFit="1" customWidth="1"/>
    <col min="2" max="2" width="16.5703125" bestFit="1" customWidth="1"/>
    <col min="3" max="3" width="12.140625" bestFit="1" customWidth="1"/>
    <col min="6" max="6" width="17.28515625" customWidth="1"/>
    <col min="7" max="7" width="18.7109375" customWidth="1"/>
    <col min="8" max="8" width="19.5703125" customWidth="1"/>
  </cols>
  <sheetData>
    <row r="3" spans="1:10" x14ac:dyDescent="0.25">
      <c r="A3" s="3" t="s">
        <v>4053</v>
      </c>
      <c r="B3" t="s">
        <v>4070</v>
      </c>
      <c r="C3" t="s">
        <v>4055</v>
      </c>
    </row>
    <row r="4" spans="1:10" x14ac:dyDescent="0.25">
      <c r="A4" s="4" t="s">
        <v>1900</v>
      </c>
      <c r="B4" s="5">
        <v>24</v>
      </c>
      <c r="C4" s="5">
        <v>5523.06</v>
      </c>
    </row>
    <row r="5" spans="1:10" x14ac:dyDescent="0.25">
      <c r="A5" s="4" t="s">
        <v>1781</v>
      </c>
      <c r="B5" s="5">
        <v>23</v>
      </c>
      <c r="C5" s="5">
        <v>2370.64</v>
      </c>
      <c r="J5" s="12"/>
    </row>
    <row r="6" spans="1:10" x14ac:dyDescent="0.25">
      <c r="A6" s="4" t="s">
        <v>1812</v>
      </c>
      <c r="B6" s="5">
        <v>19</v>
      </c>
      <c r="C6" s="5">
        <v>5347.8700000000017</v>
      </c>
    </row>
    <row r="7" spans="1:10" x14ac:dyDescent="0.25">
      <c r="A7" s="4" t="s">
        <v>1780</v>
      </c>
      <c r="B7" s="5">
        <v>17</v>
      </c>
      <c r="C7" s="5">
        <v>1794.3900000000003</v>
      </c>
    </row>
    <row r="8" spans="1:10" x14ac:dyDescent="0.25">
      <c r="A8" s="4" t="s">
        <v>1713</v>
      </c>
      <c r="B8" s="5">
        <v>16</v>
      </c>
      <c r="C8" s="5">
        <v>2641.09</v>
      </c>
    </row>
    <row r="9" spans="1:10" x14ac:dyDescent="0.25">
      <c r="A9" s="4" t="s">
        <v>1727</v>
      </c>
      <c r="B9" s="5">
        <v>16</v>
      </c>
      <c r="C9" s="5">
        <v>1361.6</v>
      </c>
      <c r="F9" s="10" t="s">
        <v>4071</v>
      </c>
      <c r="G9" s="10" t="s">
        <v>4070</v>
      </c>
      <c r="H9" s="10" t="s">
        <v>4055</v>
      </c>
    </row>
    <row r="10" spans="1:10" x14ac:dyDescent="0.25">
      <c r="A10" s="4" t="s">
        <v>1646</v>
      </c>
      <c r="B10" s="5">
        <v>15</v>
      </c>
      <c r="C10" s="5">
        <v>2238.0299999999997</v>
      </c>
      <c r="F10" s="14" t="s">
        <v>2109</v>
      </c>
      <c r="G10" s="5">
        <v>15</v>
      </c>
      <c r="H10" s="5">
        <v>7447.7699999999995</v>
      </c>
    </row>
    <row r="11" spans="1:10" x14ac:dyDescent="0.25">
      <c r="A11" s="4" t="s">
        <v>1653</v>
      </c>
      <c r="B11" s="5">
        <v>15</v>
      </c>
      <c r="C11" s="5">
        <v>2187.8599999999997</v>
      </c>
      <c r="F11" s="14" t="s">
        <v>1734</v>
      </c>
      <c r="G11" s="5">
        <v>15</v>
      </c>
      <c r="H11" s="5">
        <v>6069.65</v>
      </c>
    </row>
    <row r="12" spans="1:10" x14ac:dyDescent="0.25">
      <c r="A12" s="4" t="s">
        <v>1688</v>
      </c>
      <c r="B12" s="5">
        <v>15</v>
      </c>
      <c r="C12" s="5">
        <v>2419.9199999999996</v>
      </c>
      <c r="F12" s="14" t="s">
        <v>1900</v>
      </c>
      <c r="G12" s="5">
        <v>24</v>
      </c>
      <c r="H12" s="5">
        <v>5523.06</v>
      </c>
    </row>
    <row r="13" spans="1:10" x14ac:dyDescent="0.25">
      <c r="A13" s="4" t="s">
        <v>1641</v>
      </c>
      <c r="B13" s="5">
        <v>15</v>
      </c>
      <c r="C13" s="5">
        <v>1145.3500000000001</v>
      </c>
      <c r="F13" s="14" t="s">
        <v>1812</v>
      </c>
      <c r="G13" s="5">
        <v>19</v>
      </c>
      <c r="H13" s="5">
        <v>5347.8700000000017</v>
      </c>
    </row>
    <row r="14" spans="1:10" x14ac:dyDescent="0.25">
      <c r="A14" s="4" t="s">
        <v>1645</v>
      </c>
      <c r="B14" s="5">
        <v>15</v>
      </c>
      <c r="C14" s="5">
        <v>2996.44</v>
      </c>
      <c r="F14" s="14" t="s">
        <v>2123</v>
      </c>
      <c r="G14" s="5">
        <v>15</v>
      </c>
      <c r="H14" s="5">
        <v>3800.52</v>
      </c>
    </row>
    <row r="15" spans="1:10" x14ac:dyDescent="0.25">
      <c r="A15" s="4" t="s">
        <v>2109</v>
      </c>
      <c r="B15" s="5">
        <v>15</v>
      </c>
      <c r="C15" s="5">
        <v>7447.7699999999995</v>
      </c>
      <c r="F15" s="14" t="s">
        <v>1645</v>
      </c>
      <c r="G15" s="5">
        <v>15</v>
      </c>
      <c r="H15" s="5">
        <v>2996.44</v>
      </c>
    </row>
    <row r="16" spans="1:10" x14ac:dyDescent="0.25">
      <c r="A16" s="4" t="s">
        <v>2123</v>
      </c>
      <c r="B16" s="5">
        <v>15</v>
      </c>
      <c r="C16" s="5">
        <v>3800.52</v>
      </c>
      <c r="F16" s="14" t="s">
        <v>1713</v>
      </c>
      <c r="G16" s="5">
        <v>16</v>
      </c>
      <c r="H16" s="5">
        <v>2641.09</v>
      </c>
    </row>
    <row r="17" spans="1:8" x14ac:dyDescent="0.25">
      <c r="A17" s="4" t="s">
        <v>1734</v>
      </c>
      <c r="B17" s="5">
        <v>15</v>
      </c>
      <c r="C17" s="5">
        <v>6069.65</v>
      </c>
      <c r="F17" s="14" t="s">
        <v>1688</v>
      </c>
      <c r="G17" s="5">
        <v>15</v>
      </c>
      <c r="H17" s="5">
        <v>2419.9199999999996</v>
      </c>
    </row>
    <row r="18" spans="1:8" x14ac:dyDescent="0.25">
      <c r="A18" s="4" t="s">
        <v>1682</v>
      </c>
      <c r="B18" s="5">
        <v>14</v>
      </c>
      <c r="C18" s="5">
        <v>4809.7000000000007</v>
      </c>
      <c r="F18" s="14" t="s">
        <v>1781</v>
      </c>
      <c r="G18" s="5">
        <v>23</v>
      </c>
      <c r="H18" s="5">
        <v>2370.64</v>
      </c>
    </row>
    <row r="19" spans="1:8" x14ac:dyDescent="0.25">
      <c r="A19" s="4" t="s">
        <v>2245</v>
      </c>
      <c r="B19" s="5">
        <v>14</v>
      </c>
      <c r="C19" s="5">
        <v>2836.0400000000004</v>
      </c>
      <c r="F19" s="14" t="s">
        <v>1646</v>
      </c>
      <c r="G19" s="5">
        <v>15</v>
      </c>
      <c r="H19" s="5">
        <v>2238.0299999999997</v>
      </c>
    </row>
    <row r="20" spans="1:8" x14ac:dyDescent="0.25">
      <c r="A20" s="4" t="s">
        <v>1854</v>
      </c>
      <c r="B20" s="5">
        <v>14</v>
      </c>
      <c r="C20" s="5">
        <v>2636.8200000000006</v>
      </c>
      <c r="F20" s="14" t="s">
        <v>1653</v>
      </c>
      <c r="G20" s="5">
        <v>15</v>
      </c>
      <c r="H20" s="5">
        <v>2187.8599999999997</v>
      </c>
    </row>
    <row r="21" spans="1:8" x14ac:dyDescent="0.25">
      <c r="A21" s="4" t="s">
        <v>1813</v>
      </c>
      <c r="B21" s="5">
        <v>14</v>
      </c>
      <c r="C21" s="5">
        <v>1519.17</v>
      </c>
      <c r="F21" s="14" t="s">
        <v>1780</v>
      </c>
      <c r="G21" s="5">
        <v>17</v>
      </c>
      <c r="H21" s="5">
        <v>1794.3900000000003</v>
      </c>
    </row>
    <row r="22" spans="1:8" x14ac:dyDescent="0.25">
      <c r="A22" s="4" t="s">
        <v>1635</v>
      </c>
      <c r="B22" s="5">
        <v>13</v>
      </c>
      <c r="C22" s="5">
        <v>2258.5299999999997</v>
      </c>
      <c r="F22" s="14" t="s">
        <v>1727</v>
      </c>
      <c r="G22" s="5">
        <v>16</v>
      </c>
      <c r="H22" s="5">
        <v>1361.6</v>
      </c>
    </row>
    <row r="23" spans="1:8" x14ac:dyDescent="0.25">
      <c r="A23" s="4" t="s">
        <v>1662</v>
      </c>
      <c r="B23" s="5">
        <v>13</v>
      </c>
      <c r="C23" s="5">
        <v>1035.22</v>
      </c>
      <c r="F23" s="15" t="s">
        <v>1641</v>
      </c>
      <c r="G23" s="5">
        <v>15</v>
      </c>
      <c r="H23" s="5">
        <v>1145.3500000000001</v>
      </c>
    </row>
    <row r="24" spans="1:8" x14ac:dyDescent="0.25">
      <c r="A24" s="4" t="s">
        <v>2074</v>
      </c>
      <c r="B24" s="5">
        <v>13</v>
      </c>
      <c r="C24" s="5">
        <v>751.16000000000008</v>
      </c>
      <c r="G24" s="6" t="s">
        <v>4065</v>
      </c>
      <c r="H24">
        <f>SUM(H10:H23)</f>
        <v>47344.189999999995</v>
      </c>
    </row>
    <row r="25" spans="1:8" x14ac:dyDescent="0.25">
      <c r="A25" s="4" t="s">
        <v>1931</v>
      </c>
      <c r="B25" s="5">
        <v>13</v>
      </c>
      <c r="C25" s="5">
        <v>986.7</v>
      </c>
    </row>
    <row r="26" spans="1:8" x14ac:dyDescent="0.25">
      <c r="A26" s="4" t="s">
        <v>1702</v>
      </c>
      <c r="B26" s="5">
        <v>13</v>
      </c>
      <c r="C26" s="5">
        <v>2231.4799999999996</v>
      </c>
    </row>
    <row r="27" spans="1:8" x14ac:dyDescent="0.25">
      <c r="A27" s="4" t="s">
        <v>1949</v>
      </c>
      <c r="B27" s="5">
        <v>12</v>
      </c>
      <c r="C27" s="5">
        <v>2096.8199999999997</v>
      </c>
    </row>
    <row r="28" spans="1:8" x14ac:dyDescent="0.25">
      <c r="A28" s="4" t="s">
        <v>2023</v>
      </c>
      <c r="B28" s="5">
        <v>12</v>
      </c>
      <c r="C28" s="5">
        <v>786.6400000000001</v>
      </c>
    </row>
    <row r="29" spans="1:8" x14ac:dyDescent="0.25">
      <c r="A29" s="4" t="s">
        <v>1692</v>
      </c>
      <c r="B29" s="5">
        <v>12</v>
      </c>
      <c r="C29" s="5">
        <v>660.19</v>
      </c>
    </row>
    <row r="30" spans="1:8" x14ac:dyDescent="0.25">
      <c r="A30" s="4" t="s">
        <v>1963</v>
      </c>
      <c r="B30" s="5">
        <v>12</v>
      </c>
      <c r="C30" s="5">
        <v>2770.5600000000004</v>
      </c>
    </row>
    <row r="31" spans="1:8" x14ac:dyDescent="0.25">
      <c r="A31" s="4" t="s">
        <v>1923</v>
      </c>
      <c r="B31" s="5">
        <v>12</v>
      </c>
      <c r="C31" s="5">
        <v>1924.18</v>
      </c>
    </row>
    <row r="32" spans="1:8" x14ac:dyDescent="0.25">
      <c r="A32" s="4" t="s">
        <v>1701</v>
      </c>
      <c r="B32" s="5">
        <v>12</v>
      </c>
      <c r="C32" s="5">
        <v>2309.83</v>
      </c>
    </row>
    <row r="33" spans="1:3" x14ac:dyDescent="0.25">
      <c r="A33" s="4" t="s">
        <v>1754</v>
      </c>
      <c r="B33" s="5">
        <v>12</v>
      </c>
      <c r="C33" s="5">
        <v>1170.78</v>
      </c>
    </row>
    <row r="34" spans="1:3" x14ac:dyDescent="0.25">
      <c r="A34" s="4" t="s">
        <v>1714</v>
      </c>
      <c r="B34" s="5">
        <v>11</v>
      </c>
      <c r="C34" s="5">
        <v>3968.5299999999997</v>
      </c>
    </row>
    <row r="35" spans="1:3" x14ac:dyDescent="0.25">
      <c r="A35" s="4" t="s">
        <v>1915</v>
      </c>
      <c r="B35" s="5">
        <v>11</v>
      </c>
      <c r="C35" s="5">
        <v>1565.8000000000002</v>
      </c>
    </row>
    <row r="36" spans="1:3" x14ac:dyDescent="0.25">
      <c r="A36" s="4" t="s">
        <v>1629</v>
      </c>
      <c r="B36" s="5">
        <v>11</v>
      </c>
      <c r="C36" s="5">
        <v>1222.8699999999999</v>
      </c>
    </row>
    <row r="37" spans="1:3" x14ac:dyDescent="0.25">
      <c r="A37" s="4" t="s">
        <v>2080</v>
      </c>
      <c r="B37" s="5">
        <v>11</v>
      </c>
      <c r="C37" s="5">
        <v>1075.3600000000001</v>
      </c>
    </row>
    <row r="38" spans="1:3" x14ac:dyDescent="0.25">
      <c r="A38" s="4" t="s">
        <v>1955</v>
      </c>
      <c r="B38" s="5">
        <v>11</v>
      </c>
      <c r="C38" s="5">
        <v>834.23</v>
      </c>
    </row>
    <row r="39" spans="1:3" x14ac:dyDescent="0.25">
      <c r="A39" s="4" t="s">
        <v>1839</v>
      </c>
      <c r="B39" s="5">
        <v>10</v>
      </c>
      <c r="C39" s="5">
        <v>2365.19</v>
      </c>
    </row>
    <row r="40" spans="1:3" x14ac:dyDescent="0.25">
      <c r="A40" s="4" t="s">
        <v>2177</v>
      </c>
      <c r="B40" s="5">
        <v>10</v>
      </c>
      <c r="C40" s="5">
        <v>1007.1100000000001</v>
      </c>
    </row>
    <row r="41" spans="1:3" x14ac:dyDescent="0.25">
      <c r="A41" s="4" t="s">
        <v>1898</v>
      </c>
      <c r="B41" s="5">
        <v>10</v>
      </c>
      <c r="C41" s="5">
        <v>2567.15</v>
      </c>
    </row>
    <row r="42" spans="1:3" x14ac:dyDescent="0.25">
      <c r="A42" s="4" t="s">
        <v>2271</v>
      </c>
      <c r="B42" s="5">
        <v>10</v>
      </c>
      <c r="C42" s="5">
        <v>1519.4299999999998</v>
      </c>
    </row>
    <row r="43" spans="1:3" x14ac:dyDescent="0.25">
      <c r="A43" s="4" t="s">
        <v>1965</v>
      </c>
      <c r="B43" s="5">
        <v>10</v>
      </c>
      <c r="C43" s="5">
        <v>2269.1099999999992</v>
      </c>
    </row>
    <row r="44" spans="1:3" x14ac:dyDescent="0.25">
      <c r="A44" s="4" t="s">
        <v>1733</v>
      </c>
      <c r="B44" s="5">
        <v>10</v>
      </c>
      <c r="C44" s="5">
        <v>1010.4900000000001</v>
      </c>
    </row>
    <row r="45" spans="1:3" x14ac:dyDescent="0.25">
      <c r="A45" s="4" t="s">
        <v>1742</v>
      </c>
      <c r="B45" s="5">
        <v>10</v>
      </c>
      <c r="C45" s="5">
        <v>1172.27</v>
      </c>
    </row>
    <row r="46" spans="1:3" x14ac:dyDescent="0.25">
      <c r="A46" s="4" t="s">
        <v>2067</v>
      </c>
      <c r="B46" s="5">
        <v>10</v>
      </c>
      <c r="C46" s="5">
        <v>978.57</v>
      </c>
    </row>
    <row r="47" spans="1:3" x14ac:dyDescent="0.25">
      <c r="A47" s="4" t="s">
        <v>1893</v>
      </c>
      <c r="B47" s="5">
        <v>10</v>
      </c>
      <c r="C47" s="5">
        <v>4468.33</v>
      </c>
    </row>
    <row r="48" spans="1:3" x14ac:dyDescent="0.25">
      <c r="A48" s="4" t="s">
        <v>1959</v>
      </c>
      <c r="B48" s="5">
        <v>10</v>
      </c>
      <c r="C48" s="5">
        <v>1418.0800000000002</v>
      </c>
    </row>
    <row r="49" spans="1:3" x14ac:dyDescent="0.25">
      <c r="A49" s="4" t="s">
        <v>1905</v>
      </c>
      <c r="B49" s="5">
        <v>10</v>
      </c>
      <c r="C49" s="5">
        <v>740.3599999999999</v>
      </c>
    </row>
    <row r="50" spans="1:3" x14ac:dyDescent="0.25">
      <c r="A50" s="4" t="s">
        <v>1788</v>
      </c>
      <c r="B50" s="5">
        <v>10</v>
      </c>
      <c r="C50" s="5">
        <v>1991.83</v>
      </c>
    </row>
    <row r="51" spans="1:3" x14ac:dyDescent="0.25">
      <c r="A51" s="4" t="s">
        <v>1672</v>
      </c>
      <c r="B51" s="5">
        <v>10</v>
      </c>
      <c r="C51" s="5">
        <v>4148.7700000000004</v>
      </c>
    </row>
    <row r="52" spans="1:3" x14ac:dyDescent="0.25">
      <c r="A52" s="4" t="s">
        <v>1706</v>
      </c>
      <c r="B52" s="5">
        <v>10</v>
      </c>
      <c r="C52" s="5">
        <v>657.17000000000007</v>
      </c>
    </row>
    <row r="53" spans="1:3" x14ac:dyDescent="0.25">
      <c r="A53" s="4" t="s">
        <v>1670</v>
      </c>
      <c r="B53" s="5">
        <v>10</v>
      </c>
      <c r="C53" s="5">
        <v>1082.25</v>
      </c>
    </row>
    <row r="54" spans="1:3" x14ac:dyDescent="0.25">
      <c r="A54" s="4" t="s">
        <v>1985</v>
      </c>
      <c r="B54" s="5">
        <v>10</v>
      </c>
      <c r="C54" s="5">
        <v>695.64</v>
      </c>
    </row>
    <row r="55" spans="1:3" x14ac:dyDescent="0.25">
      <c r="A55" s="4" t="s">
        <v>1897</v>
      </c>
      <c r="B55" s="5">
        <v>10</v>
      </c>
      <c r="C55" s="5">
        <v>1309.8800000000001</v>
      </c>
    </row>
    <row r="56" spans="1:3" x14ac:dyDescent="0.25">
      <c r="A56" s="4" t="s">
        <v>1720</v>
      </c>
      <c r="B56" s="5">
        <v>10</v>
      </c>
      <c r="C56" s="5">
        <v>1175.79</v>
      </c>
    </row>
    <row r="57" spans="1:3" x14ac:dyDescent="0.25">
      <c r="A57" s="4" t="s">
        <v>2059</v>
      </c>
      <c r="B57" s="5">
        <v>9</v>
      </c>
      <c r="C57" s="5">
        <v>956.06000000000006</v>
      </c>
    </row>
    <row r="58" spans="1:3" x14ac:dyDescent="0.25">
      <c r="A58" s="4" t="s">
        <v>1866</v>
      </c>
      <c r="B58" s="5">
        <v>9</v>
      </c>
      <c r="C58" s="5">
        <v>988.71</v>
      </c>
    </row>
    <row r="59" spans="1:3" x14ac:dyDescent="0.25">
      <c r="A59" s="4" t="s">
        <v>1709</v>
      </c>
      <c r="B59" s="5">
        <v>9</v>
      </c>
      <c r="C59" s="5">
        <v>2960.2999999999993</v>
      </c>
    </row>
    <row r="60" spans="1:3" x14ac:dyDescent="0.25">
      <c r="A60" s="4" t="s">
        <v>1756</v>
      </c>
      <c r="B60" s="5">
        <v>9</v>
      </c>
      <c r="C60" s="5">
        <v>3126.34</v>
      </c>
    </row>
    <row r="61" spans="1:3" x14ac:dyDescent="0.25">
      <c r="A61" s="4" t="s">
        <v>1690</v>
      </c>
      <c r="B61" s="5">
        <v>9</v>
      </c>
      <c r="C61" s="5">
        <v>1851.9199999999998</v>
      </c>
    </row>
    <row r="62" spans="1:3" x14ac:dyDescent="0.25">
      <c r="A62" s="4" t="s">
        <v>1705</v>
      </c>
      <c r="B62" s="5">
        <v>9</v>
      </c>
      <c r="C62" s="5">
        <v>756.59999999999991</v>
      </c>
    </row>
    <row r="63" spans="1:3" x14ac:dyDescent="0.25">
      <c r="A63" s="4" t="s">
        <v>1759</v>
      </c>
      <c r="B63" s="5">
        <v>9</v>
      </c>
      <c r="C63" s="5">
        <v>1707.2800000000002</v>
      </c>
    </row>
    <row r="64" spans="1:3" x14ac:dyDescent="0.25">
      <c r="A64" s="4" t="s">
        <v>1840</v>
      </c>
      <c r="B64" s="5">
        <v>9</v>
      </c>
      <c r="C64" s="5">
        <v>1753.8700000000003</v>
      </c>
    </row>
    <row r="65" spans="1:3" x14ac:dyDescent="0.25">
      <c r="A65" s="4" t="s">
        <v>1961</v>
      </c>
      <c r="B65" s="5">
        <v>9</v>
      </c>
      <c r="C65" s="5">
        <v>1594.94</v>
      </c>
    </row>
    <row r="66" spans="1:3" x14ac:dyDescent="0.25">
      <c r="A66" s="4" t="s">
        <v>1849</v>
      </c>
      <c r="B66" s="5">
        <v>9</v>
      </c>
      <c r="C66" s="5">
        <v>754.1</v>
      </c>
    </row>
    <row r="67" spans="1:3" x14ac:dyDescent="0.25">
      <c r="A67" s="4" t="s">
        <v>1648</v>
      </c>
      <c r="B67" s="5">
        <v>9</v>
      </c>
      <c r="C67" s="5">
        <v>4907.6699999999992</v>
      </c>
    </row>
    <row r="68" spans="1:3" x14ac:dyDescent="0.25">
      <c r="A68" s="4" t="s">
        <v>1831</v>
      </c>
      <c r="B68" s="5">
        <v>9</v>
      </c>
      <c r="C68" s="5">
        <v>1112.0800000000002</v>
      </c>
    </row>
    <row r="69" spans="1:3" x14ac:dyDescent="0.25">
      <c r="A69" s="4" t="s">
        <v>1960</v>
      </c>
      <c r="B69" s="5">
        <v>9</v>
      </c>
      <c r="C69" s="5">
        <v>1602.5900000000001</v>
      </c>
    </row>
    <row r="70" spans="1:3" x14ac:dyDescent="0.25">
      <c r="A70" s="4" t="s">
        <v>2064</v>
      </c>
      <c r="B70" s="5">
        <v>9</v>
      </c>
      <c r="C70" s="5">
        <v>6734.23</v>
      </c>
    </row>
    <row r="71" spans="1:3" x14ac:dyDescent="0.25">
      <c r="A71" s="4" t="s">
        <v>1828</v>
      </c>
      <c r="B71" s="5">
        <v>9</v>
      </c>
      <c r="C71" s="5">
        <v>987.39</v>
      </c>
    </row>
    <row r="72" spans="1:3" x14ac:dyDescent="0.25">
      <c r="A72" s="4" t="s">
        <v>2210</v>
      </c>
      <c r="B72" s="5">
        <v>9</v>
      </c>
      <c r="C72" s="5">
        <v>683.31999999999994</v>
      </c>
    </row>
    <row r="73" spans="1:3" x14ac:dyDescent="0.25">
      <c r="A73" s="4" t="s">
        <v>1665</v>
      </c>
      <c r="B73" s="5">
        <v>9</v>
      </c>
      <c r="C73" s="5">
        <v>2169.7800000000002</v>
      </c>
    </row>
    <row r="74" spans="1:3" x14ac:dyDescent="0.25">
      <c r="A74" s="4" t="s">
        <v>1791</v>
      </c>
      <c r="B74" s="5">
        <v>9</v>
      </c>
      <c r="C74" s="5">
        <v>2070.17</v>
      </c>
    </row>
    <row r="75" spans="1:3" x14ac:dyDescent="0.25">
      <c r="A75" s="4" t="s">
        <v>1957</v>
      </c>
      <c r="B75" s="5">
        <v>9</v>
      </c>
      <c r="C75" s="5">
        <v>2017.18</v>
      </c>
    </row>
    <row r="76" spans="1:3" x14ac:dyDescent="0.25">
      <c r="A76" s="4" t="s">
        <v>1722</v>
      </c>
      <c r="B76" s="5">
        <v>9</v>
      </c>
      <c r="C76" s="5">
        <v>794.27</v>
      </c>
    </row>
    <row r="77" spans="1:3" x14ac:dyDescent="0.25">
      <c r="A77" s="4" t="s">
        <v>2008</v>
      </c>
      <c r="B77" s="5">
        <v>9</v>
      </c>
      <c r="C77" s="5">
        <v>819.11</v>
      </c>
    </row>
    <row r="78" spans="1:3" x14ac:dyDescent="0.25">
      <c r="A78" s="4" t="s">
        <v>1678</v>
      </c>
      <c r="B78" s="5">
        <v>9</v>
      </c>
      <c r="C78" s="5">
        <v>2382.1799999999998</v>
      </c>
    </row>
    <row r="79" spans="1:3" x14ac:dyDescent="0.25">
      <c r="A79" s="4" t="s">
        <v>1656</v>
      </c>
      <c r="B79" s="5">
        <v>9</v>
      </c>
      <c r="C79" s="5">
        <v>420.37999999999994</v>
      </c>
    </row>
    <row r="80" spans="1:3" x14ac:dyDescent="0.25">
      <c r="A80" s="4" t="s">
        <v>1997</v>
      </c>
      <c r="B80" s="5">
        <v>9</v>
      </c>
      <c r="C80" s="5">
        <v>3374.9600000000005</v>
      </c>
    </row>
    <row r="81" spans="1:3" x14ac:dyDescent="0.25">
      <c r="A81" s="4" t="s">
        <v>1799</v>
      </c>
      <c r="B81" s="5">
        <v>9</v>
      </c>
      <c r="C81" s="5">
        <v>982.4799999999999</v>
      </c>
    </row>
    <row r="82" spans="1:3" x14ac:dyDescent="0.25">
      <c r="A82" s="4" t="s">
        <v>1993</v>
      </c>
      <c r="B82" s="5">
        <v>9</v>
      </c>
      <c r="C82" s="5">
        <v>489.00000000000006</v>
      </c>
    </row>
    <row r="83" spans="1:3" x14ac:dyDescent="0.25">
      <c r="A83" s="4" t="s">
        <v>1667</v>
      </c>
      <c r="B83" s="5">
        <v>9</v>
      </c>
      <c r="C83" s="5">
        <v>1689.5</v>
      </c>
    </row>
    <row r="84" spans="1:3" x14ac:dyDescent="0.25">
      <c r="A84" s="4" t="s">
        <v>2166</v>
      </c>
      <c r="B84" s="5">
        <v>9</v>
      </c>
      <c r="C84" s="5">
        <v>1636.69</v>
      </c>
    </row>
    <row r="85" spans="1:3" x14ac:dyDescent="0.25">
      <c r="A85" s="4" t="s">
        <v>2046</v>
      </c>
      <c r="B85" s="5">
        <v>9</v>
      </c>
      <c r="C85" s="5">
        <v>1630.16</v>
      </c>
    </row>
    <row r="86" spans="1:3" x14ac:dyDescent="0.25">
      <c r="A86" s="4" t="s">
        <v>1991</v>
      </c>
      <c r="B86" s="5">
        <v>9</v>
      </c>
      <c r="C86" s="5">
        <v>2498.29</v>
      </c>
    </row>
    <row r="87" spans="1:3" x14ac:dyDescent="0.25">
      <c r="A87" s="4" t="s">
        <v>1830</v>
      </c>
      <c r="B87" s="5">
        <v>9</v>
      </c>
      <c r="C87" s="5">
        <v>4160.01</v>
      </c>
    </row>
    <row r="88" spans="1:3" x14ac:dyDescent="0.25">
      <c r="A88" s="4" t="s">
        <v>1882</v>
      </c>
      <c r="B88" s="5">
        <v>8</v>
      </c>
      <c r="C88" s="5">
        <v>870.83</v>
      </c>
    </row>
    <row r="89" spans="1:3" x14ac:dyDescent="0.25">
      <c r="A89" s="4" t="s">
        <v>2009</v>
      </c>
      <c r="B89" s="5">
        <v>8</v>
      </c>
      <c r="C89" s="5">
        <v>2295.6600000000003</v>
      </c>
    </row>
    <row r="90" spans="1:3" x14ac:dyDescent="0.25">
      <c r="A90" s="4" t="s">
        <v>1903</v>
      </c>
      <c r="B90" s="5">
        <v>8</v>
      </c>
      <c r="C90" s="5">
        <v>7182.76</v>
      </c>
    </row>
    <row r="91" spans="1:3" x14ac:dyDescent="0.25">
      <c r="A91" s="4" t="s">
        <v>1695</v>
      </c>
      <c r="B91" s="5">
        <v>8</v>
      </c>
      <c r="C91" s="5">
        <v>1556.7900000000002</v>
      </c>
    </row>
    <row r="92" spans="1:3" x14ac:dyDescent="0.25">
      <c r="A92" s="4" t="s">
        <v>2060</v>
      </c>
      <c r="B92" s="5">
        <v>8</v>
      </c>
      <c r="C92" s="5">
        <v>1802.7</v>
      </c>
    </row>
    <row r="93" spans="1:3" x14ac:dyDescent="0.25">
      <c r="A93" s="4" t="s">
        <v>2090</v>
      </c>
      <c r="B93" s="5">
        <v>8</v>
      </c>
      <c r="C93" s="5">
        <v>1535.55</v>
      </c>
    </row>
    <row r="94" spans="1:3" x14ac:dyDescent="0.25">
      <c r="A94" s="4" t="s">
        <v>2101</v>
      </c>
      <c r="B94" s="5">
        <v>8</v>
      </c>
      <c r="C94" s="5">
        <v>1576.3600000000001</v>
      </c>
    </row>
    <row r="95" spans="1:3" x14ac:dyDescent="0.25">
      <c r="A95" s="4" t="s">
        <v>2171</v>
      </c>
      <c r="B95" s="5">
        <v>8</v>
      </c>
      <c r="C95" s="5">
        <v>3565.12</v>
      </c>
    </row>
    <row r="96" spans="1:3" x14ac:dyDescent="0.25">
      <c r="A96" s="4" t="s">
        <v>2220</v>
      </c>
      <c r="B96" s="5">
        <v>8</v>
      </c>
      <c r="C96" s="5">
        <v>3355.18</v>
      </c>
    </row>
    <row r="97" spans="1:3" x14ac:dyDescent="0.25">
      <c r="A97" s="4" t="s">
        <v>1775</v>
      </c>
      <c r="B97" s="5">
        <v>8</v>
      </c>
      <c r="C97" s="5">
        <v>1718.33</v>
      </c>
    </row>
    <row r="98" spans="1:3" x14ac:dyDescent="0.25">
      <c r="A98" s="4" t="s">
        <v>1887</v>
      </c>
      <c r="B98" s="5">
        <v>8</v>
      </c>
      <c r="C98" s="5">
        <v>2109.06</v>
      </c>
    </row>
    <row r="99" spans="1:3" x14ac:dyDescent="0.25">
      <c r="A99" s="4" t="s">
        <v>2014</v>
      </c>
      <c r="B99" s="5">
        <v>8</v>
      </c>
      <c r="C99" s="5">
        <v>1527.93</v>
      </c>
    </row>
    <row r="100" spans="1:3" x14ac:dyDescent="0.25">
      <c r="A100" s="4" t="s">
        <v>2035</v>
      </c>
      <c r="B100" s="5">
        <v>8</v>
      </c>
      <c r="C100" s="5">
        <v>168.20000000000002</v>
      </c>
    </row>
    <row r="101" spans="1:3" x14ac:dyDescent="0.25">
      <c r="A101" s="4" t="s">
        <v>1685</v>
      </c>
      <c r="B101" s="5">
        <v>8</v>
      </c>
      <c r="C101" s="5">
        <v>1402.21</v>
      </c>
    </row>
    <row r="102" spans="1:3" x14ac:dyDescent="0.25">
      <c r="A102" s="4" t="s">
        <v>1749</v>
      </c>
      <c r="B102" s="5">
        <v>8</v>
      </c>
      <c r="C102" s="5">
        <v>486.98999999999995</v>
      </c>
    </row>
    <row r="103" spans="1:3" x14ac:dyDescent="0.25">
      <c r="A103" s="4" t="s">
        <v>1723</v>
      </c>
      <c r="B103" s="5">
        <v>8</v>
      </c>
      <c r="C103" s="5">
        <v>799.16000000000008</v>
      </c>
    </row>
    <row r="104" spans="1:3" x14ac:dyDescent="0.25">
      <c r="A104" s="4" t="s">
        <v>1673</v>
      </c>
      <c r="B104" s="5">
        <v>8</v>
      </c>
      <c r="C104" s="5">
        <v>1548.99</v>
      </c>
    </row>
    <row r="105" spans="1:3" x14ac:dyDescent="0.25">
      <c r="A105" s="4" t="s">
        <v>1954</v>
      </c>
      <c r="B105" s="5">
        <v>8</v>
      </c>
      <c r="C105" s="5">
        <v>409.9</v>
      </c>
    </row>
    <row r="106" spans="1:3" x14ac:dyDescent="0.25">
      <c r="A106" s="4" t="s">
        <v>1671</v>
      </c>
      <c r="B106" s="5">
        <v>8</v>
      </c>
      <c r="C106" s="5">
        <v>2082.75</v>
      </c>
    </row>
    <row r="107" spans="1:3" x14ac:dyDescent="0.25">
      <c r="A107" s="4" t="s">
        <v>2113</v>
      </c>
      <c r="B107" s="5">
        <v>8</v>
      </c>
      <c r="C107" s="5">
        <v>2185.04</v>
      </c>
    </row>
    <row r="108" spans="1:3" x14ac:dyDescent="0.25">
      <c r="A108" s="4" t="s">
        <v>1881</v>
      </c>
      <c r="B108" s="5">
        <v>8</v>
      </c>
      <c r="C108" s="5">
        <v>3254.04</v>
      </c>
    </row>
    <row r="109" spans="1:3" x14ac:dyDescent="0.25">
      <c r="A109" s="4" t="s">
        <v>1794</v>
      </c>
      <c r="B109" s="5">
        <v>8</v>
      </c>
      <c r="C109" s="5">
        <v>944.58</v>
      </c>
    </row>
    <row r="110" spans="1:3" x14ac:dyDescent="0.25">
      <c r="A110" s="4" t="s">
        <v>2042</v>
      </c>
      <c r="B110" s="5">
        <v>8</v>
      </c>
      <c r="C110" s="5">
        <v>1884.4299999999998</v>
      </c>
    </row>
    <row r="111" spans="1:3" x14ac:dyDescent="0.25">
      <c r="A111" s="4" t="s">
        <v>1970</v>
      </c>
      <c r="B111" s="5">
        <v>8</v>
      </c>
      <c r="C111" s="5">
        <v>1233.25</v>
      </c>
    </row>
    <row r="112" spans="1:3" x14ac:dyDescent="0.25">
      <c r="A112" s="4" t="s">
        <v>1971</v>
      </c>
      <c r="B112" s="5">
        <v>8</v>
      </c>
      <c r="C112" s="5">
        <v>2747.25</v>
      </c>
    </row>
    <row r="113" spans="1:3" x14ac:dyDescent="0.25">
      <c r="A113" s="4" t="s">
        <v>2095</v>
      </c>
      <c r="B113" s="5">
        <v>8</v>
      </c>
      <c r="C113" s="5">
        <v>2158.56</v>
      </c>
    </row>
    <row r="114" spans="1:3" x14ac:dyDescent="0.25">
      <c r="A114" s="4" t="s">
        <v>2141</v>
      </c>
      <c r="B114" s="5">
        <v>8</v>
      </c>
      <c r="C114" s="5">
        <v>2456.5</v>
      </c>
    </row>
    <row r="115" spans="1:3" x14ac:dyDescent="0.25">
      <c r="A115" s="4" t="s">
        <v>2137</v>
      </c>
      <c r="B115" s="5">
        <v>8</v>
      </c>
      <c r="C115" s="5">
        <v>1603.5800000000002</v>
      </c>
    </row>
    <row r="116" spans="1:3" x14ac:dyDescent="0.25">
      <c r="A116" s="4" t="s">
        <v>1711</v>
      </c>
      <c r="B116" s="5">
        <v>8</v>
      </c>
      <c r="C116" s="5">
        <v>2381.83</v>
      </c>
    </row>
    <row r="117" spans="1:3" x14ac:dyDescent="0.25">
      <c r="A117" s="4" t="s">
        <v>2197</v>
      </c>
      <c r="B117" s="5">
        <v>8</v>
      </c>
      <c r="C117" s="5">
        <v>2163.35</v>
      </c>
    </row>
    <row r="118" spans="1:3" x14ac:dyDescent="0.25">
      <c r="A118" s="4" t="s">
        <v>1789</v>
      </c>
      <c r="B118" s="5">
        <v>8</v>
      </c>
      <c r="C118" s="5">
        <v>2023.54</v>
      </c>
    </row>
    <row r="119" spans="1:3" x14ac:dyDescent="0.25">
      <c r="A119" s="4" t="s">
        <v>2291</v>
      </c>
      <c r="B119" s="5">
        <v>8</v>
      </c>
      <c r="C119" s="5">
        <v>2563.31</v>
      </c>
    </row>
    <row r="120" spans="1:3" x14ac:dyDescent="0.25">
      <c r="A120" s="4" t="s">
        <v>1988</v>
      </c>
      <c r="B120" s="5">
        <v>8</v>
      </c>
      <c r="C120" s="5">
        <v>1240.3400000000001</v>
      </c>
    </row>
    <row r="121" spans="1:3" x14ac:dyDescent="0.25">
      <c r="A121" s="4" t="s">
        <v>1811</v>
      </c>
      <c r="B121" s="5">
        <v>8</v>
      </c>
      <c r="C121" s="5">
        <v>2550.54</v>
      </c>
    </row>
    <row r="122" spans="1:3" x14ac:dyDescent="0.25">
      <c r="A122" s="4" t="s">
        <v>1914</v>
      </c>
      <c r="B122" s="5">
        <v>8</v>
      </c>
      <c r="C122" s="5">
        <v>1006.47</v>
      </c>
    </row>
    <row r="123" spans="1:3" x14ac:dyDescent="0.25">
      <c r="A123" s="4" t="s">
        <v>1689</v>
      </c>
      <c r="B123" s="5">
        <v>8</v>
      </c>
      <c r="C123" s="5">
        <v>3281.2499999999995</v>
      </c>
    </row>
    <row r="124" spans="1:3" x14ac:dyDescent="0.25">
      <c r="A124" s="4" t="s">
        <v>1744</v>
      </c>
      <c r="B124" s="5">
        <v>8</v>
      </c>
      <c r="C124" s="5">
        <v>453.33000000000004</v>
      </c>
    </row>
    <row r="125" spans="1:3" x14ac:dyDescent="0.25">
      <c r="A125" s="4" t="s">
        <v>2077</v>
      </c>
      <c r="B125" s="5">
        <v>7</v>
      </c>
      <c r="C125" s="5">
        <v>593.63</v>
      </c>
    </row>
    <row r="126" spans="1:3" x14ac:dyDescent="0.25">
      <c r="A126" s="4" t="s">
        <v>2030</v>
      </c>
      <c r="B126" s="5">
        <v>7</v>
      </c>
      <c r="C126" s="5">
        <v>766.65</v>
      </c>
    </row>
    <row r="127" spans="1:3" x14ac:dyDescent="0.25">
      <c r="A127" s="4" t="s">
        <v>1929</v>
      </c>
      <c r="B127" s="5">
        <v>7</v>
      </c>
      <c r="C127" s="5">
        <v>915.74</v>
      </c>
    </row>
    <row r="128" spans="1:3" x14ac:dyDescent="0.25">
      <c r="A128" s="4" t="s">
        <v>1852</v>
      </c>
      <c r="B128" s="5">
        <v>7</v>
      </c>
      <c r="C128" s="5">
        <v>581.66999999999996</v>
      </c>
    </row>
    <row r="129" spans="1:3" x14ac:dyDescent="0.25">
      <c r="A129" s="4" t="s">
        <v>1763</v>
      </c>
      <c r="B129" s="5">
        <v>7</v>
      </c>
      <c r="C129" s="5">
        <v>690.56000000000006</v>
      </c>
    </row>
    <row r="130" spans="1:3" x14ac:dyDescent="0.25">
      <c r="A130" s="4" t="s">
        <v>1669</v>
      </c>
      <c r="B130" s="5">
        <v>7</v>
      </c>
      <c r="C130" s="5">
        <v>1018.68</v>
      </c>
    </row>
    <row r="131" spans="1:3" x14ac:dyDescent="0.25">
      <c r="A131" s="4" t="s">
        <v>2055</v>
      </c>
      <c r="B131" s="5">
        <v>7</v>
      </c>
      <c r="C131" s="5">
        <v>702.29</v>
      </c>
    </row>
    <row r="132" spans="1:3" x14ac:dyDescent="0.25">
      <c r="A132" s="4" t="s">
        <v>1827</v>
      </c>
      <c r="B132" s="5">
        <v>7</v>
      </c>
      <c r="C132" s="5">
        <v>2793.7200000000003</v>
      </c>
    </row>
    <row r="133" spans="1:3" x14ac:dyDescent="0.25">
      <c r="A133" s="4" t="s">
        <v>1980</v>
      </c>
      <c r="B133" s="5">
        <v>7</v>
      </c>
      <c r="C133" s="5">
        <v>1585.28</v>
      </c>
    </row>
    <row r="134" spans="1:3" x14ac:dyDescent="0.25">
      <c r="A134" s="4" t="s">
        <v>2249</v>
      </c>
      <c r="B134" s="5">
        <v>7</v>
      </c>
      <c r="C134" s="5">
        <v>911.75</v>
      </c>
    </row>
    <row r="135" spans="1:3" x14ac:dyDescent="0.25">
      <c r="A135" s="4" t="s">
        <v>1776</v>
      </c>
      <c r="B135" s="5">
        <v>7</v>
      </c>
      <c r="C135" s="5">
        <v>811.18</v>
      </c>
    </row>
    <row r="136" spans="1:3" x14ac:dyDescent="0.25">
      <c r="A136" s="4" t="s">
        <v>1951</v>
      </c>
      <c r="B136" s="5">
        <v>7</v>
      </c>
      <c r="C136" s="5">
        <v>351.41999999999996</v>
      </c>
    </row>
    <row r="137" spans="1:3" x14ac:dyDescent="0.25">
      <c r="A137" s="4" t="s">
        <v>2057</v>
      </c>
      <c r="B137" s="5">
        <v>7</v>
      </c>
      <c r="C137" s="5">
        <v>508.49</v>
      </c>
    </row>
    <row r="138" spans="1:3" x14ac:dyDescent="0.25">
      <c r="A138" s="4" t="s">
        <v>1787</v>
      </c>
      <c r="B138" s="5">
        <v>7</v>
      </c>
      <c r="C138" s="5">
        <v>2362.9600000000005</v>
      </c>
    </row>
    <row r="139" spans="1:3" x14ac:dyDescent="0.25">
      <c r="A139" s="4" t="s">
        <v>1927</v>
      </c>
      <c r="B139" s="5">
        <v>7</v>
      </c>
      <c r="C139" s="5">
        <v>2664.9599999999996</v>
      </c>
    </row>
    <row r="140" spans="1:3" x14ac:dyDescent="0.25">
      <c r="A140" s="4" t="s">
        <v>1937</v>
      </c>
      <c r="B140" s="5">
        <v>7</v>
      </c>
      <c r="C140" s="5">
        <v>2764.73</v>
      </c>
    </row>
    <row r="141" spans="1:3" x14ac:dyDescent="0.25">
      <c r="A141" s="4" t="s">
        <v>2001</v>
      </c>
      <c r="B141" s="5">
        <v>7</v>
      </c>
      <c r="C141" s="5">
        <v>1793.8100000000002</v>
      </c>
    </row>
    <row r="142" spans="1:3" x14ac:dyDescent="0.25">
      <c r="A142" s="4" t="s">
        <v>1719</v>
      </c>
      <c r="B142" s="5">
        <v>7</v>
      </c>
      <c r="C142" s="5">
        <v>1511.7400000000002</v>
      </c>
    </row>
    <row r="143" spans="1:3" x14ac:dyDescent="0.25">
      <c r="A143" s="4" t="s">
        <v>1913</v>
      </c>
      <c r="B143" s="5">
        <v>7</v>
      </c>
      <c r="C143" s="5">
        <v>2915.83</v>
      </c>
    </row>
    <row r="144" spans="1:3" x14ac:dyDescent="0.25">
      <c r="A144" s="4" t="s">
        <v>1841</v>
      </c>
      <c r="B144" s="5">
        <v>7</v>
      </c>
      <c r="C144" s="5">
        <v>5754.1699999999992</v>
      </c>
    </row>
    <row r="145" spans="1:3" x14ac:dyDescent="0.25">
      <c r="A145" s="4" t="s">
        <v>2151</v>
      </c>
      <c r="B145" s="5">
        <v>7</v>
      </c>
      <c r="C145" s="5">
        <v>1344.0900000000001</v>
      </c>
    </row>
    <row r="146" spans="1:3" x14ac:dyDescent="0.25">
      <c r="A146" s="4" t="s">
        <v>2012</v>
      </c>
      <c r="B146" s="5">
        <v>7</v>
      </c>
      <c r="C146" s="5">
        <v>1021.1400000000001</v>
      </c>
    </row>
    <row r="147" spans="1:3" x14ac:dyDescent="0.25">
      <c r="A147" s="4" t="s">
        <v>1844</v>
      </c>
      <c r="B147" s="5">
        <v>7</v>
      </c>
      <c r="C147" s="5">
        <v>1515.13</v>
      </c>
    </row>
    <row r="148" spans="1:3" x14ac:dyDescent="0.25">
      <c r="A148" s="4" t="s">
        <v>1634</v>
      </c>
      <c r="B148" s="5">
        <v>7</v>
      </c>
      <c r="C148" s="5">
        <v>1303.0899999999999</v>
      </c>
    </row>
    <row r="149" spans="1:3" x14ac:dyDescent="0.25">
      <c r="A149" s="4" t="s">
        <v>1829</v>
      </c>
      <c r="B149" s="5">
        <v>7</v>
      </c>
      <c r="C149" s="5">
        <v>1164.6999999999998</v>
      </c>
    </row>
    <row r="150" spans="1:3" x14ac:dyDescent="0.25">
      <c r="A150" s="4" t="s">
        <v>1675</v>
      </c>
      <c r="B150" s="5">
        <v>7</v>
      </c>
      <c r="C150" s="5">
        <v>8472.3900000000012</v>
      </c>
    </row>
    <row r="151" spans="1:3" x14ac:dyDescent="0.25">
      <c r="A151" s="4" t="s">
        <v>1790</v>
      </c>
      <c r="B151" s="5">
        <v>7</v>
      </c>
      <c r="C151" s="5">
        <v>5564.6000000000013</v>
      </c>
    </row>
    <row r="152" spans="1:3" x14ac:dyDescent="0.25">
      <c r="A152" s="4" t="s">
        <v>2119</v>
      </c>
      <c r="B152" s="5">
        <v>7</v>
      </c>
      <c r="C152" s="5">
        <v>3780.98</v>
      </c>
    </row>
    <row r="153" spans="1:3" x14ac:dyDescent="0.25">
      <c r="A153" s="4" t="s">
        <v>1912</v>
      </c>
      <c r="B153" s="5">
        <v>7</v>
      </c>
      <c r="C153" s="5">
        <v>4160.1000000000004</v>
      </c>
    </row>
    <row r="154" spans="1:3" x14ac:dyDescent="0.25">
      <c r="A154" s="4" t="s">
        <v>2174</v>
      </c>
      <c r="B154" s="5">
        <v>7</v>
      </c>
      <c r="C154" s="5">
        <v>1873.61</v>
      </c>
    </row>
    <row r="155" spans="1:3" x14ac:dyDescent="0.25">
      <c r="A155" s="4" t="s">
        <v>2004</v>
      </c>
      <c r="B155" s="5">
        <v>7</v>
      </c>
      <c r="C155" s="5">
        <v>793.06</v>
      </c>
    </row>
    <row r="156" spans="1:3" x14ac:dyDescent="0.25">
      <c r="A156" s="4" t="s">
        <v>1658</v>
      </c>
      <c r="B156" s="5">
        <v>7</v>
      </c>
      <c r="C156" s="5">
        <v>616.86</v>
      </c>
    </row>
    <row r="157" spans="1:3" x14ac:dyDescent="0.25">
      <c r="A157" s="4" t="s">
        <v>2156</v>
      </c>
      <c r="B157" s="5">
        <v>7</v>
      </c>
      <c r="C157" s="5">
        <v>1386.4899999999998</v>
      </c>
    </row>
    <row r="158" spans="1:3" x14ac:dyDescent="0.25">
      <c r="A158" s="4" t="s">
        <v>1786</v>
      </c>
      <c r="B158" s="5">
        <v>7</v>
      </c>
      <c r="C158" s="5">
        <v>2302.54</v>
      </c>
    </row>
    <row r="159" spans="1:3" x14ac:dyDescent="0.25">
      <c r="A159" s="4" t="s">
        <v>1721</v>
      </c>
      <c r="B159" s="5">
        <v>7</v>
      </c>
      <c r="C159" s="5">
        <v>3410.46</v>
      </c>
    </row>
    <row r="160" spans="1:3" x14ac:dyDescent="0.25">
      <c r="A160" s="4" t="s">
        <v>1823</v>
      </c>
      <c r="B160" s="5">
        <v>7</v>
      </c>
      <c r="C160" s="5">
        <v>7391.5300000000007</v>
      </c>
    </row>
    <row r="161" spans="1:3" x14ac:dyDescent="0.25">
      <c r="A161" s="4" t="s">
        <v>1855</v>
      </c>
      <c r="B161" s="5">
        <v>7</v>
      </c>
      <c r="C161" s="5">
        <v>729.1400000000001</v>
      </c>
    </row>
    <row r="162" spans="1:3" x14ac:dyDescent="0.25">
      <c r="A162" s="4" t="s">
        <v>2312</v>
      </c>
      <c r="B162" s="5">
        <v>7</v>
      </c>
      <c r="C162" s="5">
        <v>1018.3000000000001</v>
      </c>
    </row>
    <row r="163" spans="1:3" x14ac:dyDescent="0.25">
      <c r="A163" s="4" t="s">
        <v>2309</v>
      </c>
      <c r="B163" s="5">
        <v>7</v>
      </c>
      <c r="C163" s="5">
        <v>1059.0999999999999</v>
      </c>
    </row>
    <row r="164" spans="1:3" x14ac:dyDescent="0.25">
      <c r="A164" s="4" t="s">
        <v>1782</v>
      </c>
      <c r="B164" s="5">
        <v>7</v>
      </c>
      <c r="C164" s="5">
        <v>324.40000000000003</v>
      </c>
    </row>
    <row r="165" spans="1:3" x14ac:dyDescent="0.25">
      <c r="A165" s="4" t="s">
        <v>1703</v>
      </c>
      <c r="B165" s="5">
        <v>7</v>
      </c>
      <c r="C165" s="5">
        <v>2942.08</v>
      </c>
    </row>
    <row r="166" spans="1:3" x14ac:dyDescent="0.25">
      <c r="A166" s="4" t="s">
        <v>1647</v>
      </c>
      <c r="B166" s="5">
        <v>7</v>
      </c>
      <c r="C166" s="5">
        <v>1531.4099999999999</v>
      </c>
    </row>
    <row r="167" spans="1:3" x14ac:dyDescent="0.25">
      <c r="A167" s="4" t="s">
        <v>2024</v>
      </c>
      <c r="B167" s="5">
        <v>7</v>
      </c>
      <c r="C167" s="5">
        <v>4941.6799999999994</v>
      </c>
    </row>
    <row r="168" spans="1:3" x14ac:dyDescent="0.25">
      <c r="A168" s="4" t="s">
        <v>1843</v>
      </c>
      <c r="B168" s="5">
        <v>7</v>
      </c>
      <c r="C168" s="5">
        <v>3452.2900000000004</v>
      </c>
    </row>
    <row r="169" spans="1:3" x14ac:dyDescent="0.25">
      <c r="A169" s="4" t="s">
        <v>1712</v>
      </c>
      <c r="B169" s="5">
        <v>7</v>
      </c>
      <c r="C169" s="5">
        <v>1420.01</v>
      </c>
    </row>
    <row r="170" spans="1:3" x14ac:dyDescent="0.25">
      <c r="A170" s="4" t="s">
        <v>1628</v>
      </c>
      <c r="B170" s="5">
        <v>7</v>
      </c>
      <c r="C170" s="5">
        <v>3714.29</v>
      </c>
    </row>
    <row r="171" spans="1:3" x14ac:dyDescent="0.25">
      <c r="A171" s="4" t="s">
        <v>1926</v>
      </c>
      <c r="B171" s="5">
        <v>7</v>
      </c>
      <c r="C171" s="5">
        <v>611.58000000000004</v>
      </c>
    </row>
    <row r="172" spans="1:3" x14ac:dyDescent="0.25">
      <c r="A172" s="4" t="s">
        <v>1691</v>
      </c>
      <c r="B172" s="5">
        <v>7</v>
      </c>
      <c r="C172" s="5">
        <v>1549.98</v>
      </c>
    </row>
    <row r="173" spans="1:3" x14ac:dyDescent="0.25">
      <c r="A173" s="4" t="s">
        <v>1950</v>
      </c>
      <c r="B173" s="5">
        <v>7</v>
      </c>
      <c r="C173" s="5">
        <v>2473.64</v>
      </c>
    </row>
    <row r="174" spans="1:3" x14ac:dyDescent="0.25">
      <c r="A174" s="4" t="s">
        <v>1885</v>
      </c>
      <c r="B174" s="5">
        <v>7</v>
      </c>
      <c r="C174" s="5">
        <v>180.97</v>
      </c>
    </row>
    <row r="175" spans="1:3" x14ac:dyDescent="0.25">
      <c r="A175" s="4" t="s">
        <v>1743</v>
      </c>
      <c r="B175" s="5">
        <v>7</v>
      </c>
      <c r="C175" s="5">
        <v>455.88999999999993</v>
      </c>
    </row>
    <row r="176" spans="1:3" x14ac:dyDescent="0.25">
      <c r="A176" s="4" t="s">
        <v>1863</v>
      </c>
      <c r="B176" s="5">
        <v>6</v>
      </c>
      <c r="C176" s="5">
        <v>1677.26</v>
      </c>
    </row>
    <row r="177" spans="1:3" x14ac:dyDescent="0.25">
      <c r="A177" s="4" t="s">
        <v>2115</v>
      </c>
      <c r="B177" s="5">
        <v>6</v>
      </c>
      <c r="C177" s="5">
        <v>611.74</v>
      </c>
    </row>
    <row r="178" spans="1:3" x14ac:dyDescent="0.25">
      <c r="A178" s="4" t="s">
        <v>1650</v>
      </c>
      <c r="B178" s="5">
        <v>6</v>
      </c>
      <c r="C178" s="5">
        <v>166</v>
      </c>
    </row>
    <row r="179" spans="1:3" x14ac:dyDescent="0.25">
      <c r="A179" s="4" t="s">
        <v>1917</v>
      </c>
      <c r="B179" s="5">
        <v>6</v>
      </c>
      <c r="C179" s="5">
        <v>593.61</v>
      </c>
    </row>
    <row r="180" spans="1:3" x14ac:dyDescent="0.25">
      <c r="A180" s="4" t="s">
        <v>2048</v>
      </c>
      <c r="B180" s="5">
        <v>6</v>
      </c>
      <c r="C180" s="5">
        <v>1335.15</v>
      </c>
    </row>
    <row r="181" spans="1:3" x14ac:dyDescent="0.25">
      <c r="A181" s="4" t="s">
        <v>1874</v>
      </c>
      <c r="B181" s="5">
        <v>6</v>
      </c>
      <c r="C181" s="5">
        <v>517.63</v>
      </c>
    </row>
    <row r="182" spans="1:3" x14ac:dyDescent="0.25">
      <c r="A182" s="4" t="s">
        <v>1716</v>
      </c>
      <c r="B182" s="5">
        <v>6</v>
      </c>
      <c r="C182" s="5">
        <v>181.85000000000002</v>
      </c>
    </row>
    <row r="183" spans="1:3" x14ac:dyDescent="0.25">
      <c r="A183" s="4" t="s">
        <v>1777</v>
      </c>
      <c r="B183" s="5">
        <v>6</v>
      </c>
      <c r="C183" s="5">
        <v>1740.96</v>
      </c>
    </row>
    <row r="184" spans="1:3" x14ac:dyDescent="0.25">
      <c r="A184" s="4" t="s">
        <v>2044</v>
      </c>
      <c r="B184" s="5">
        <v>6</v>
      </c>
      <c r="C184" s="5">
        <v>1462.5800000000002</v>
      </c>
    </row>
    <row r="185" spans="1:3" x14ac:dyDescent="0.25">
      <c r="A185" s="4" t="s">
        <v>1764</v>
      </c>
      <c r="B185" s="5">
        <v>6</v>
      </c>
      <c r="C185" s="5">
        <v>799.47</v>
      </c>
    </row>
    <row r="186" spans="1:3" x14ac:dyDescent="0.25">
      <c r="A186" s="4" t="s">
        <v>1809</v>
      </c>
      <c r="B186" s="5">
        <v>6</v>
      </c>
      <c r="C186" s="5">
        <v>2126.0299999999997</v>
      </c>
    </row>
    <row r="187" spans="1:3" x14ac:dyDescent="0.25">
      <c r="A187" s="4" t="s">
        <v>2033</v>
      </c>
      <c r="B187" s="5">
        <v>6</v>
      </c>
      <c r="C187" s="5">
        <v>1941.8899999999999</v>
      </c>
    </row>
    <row r="188" spans="1:3" x14ac:dyDescent="0.25">
      <c r="A188" s="4" t="s">
        <v>1770</v>
      </c>
      <c r="B188" s="5">
        <v>6</v>
      </c>
      <c r="C188" s="5">
        <v>150.37</v>
      </c>
    </row>
    <row r="189" spans="1:3" x14ac:dyDescent="0.25">
      <c r="A189" s="4" t="s">
        <v>2236</v>
      </c>
      <c r="B189" s="5">
        <v>6</v>
      </c>
      <c r="C189" s="5">
        <v>14345.279999999999</v>
      </c>
    </row>
    <row r="190" spans="1:3" x14ac:dyDescent="0.25">
      <c r="A190" s="4" t="s">
        <v>1933</v>
      </c>
      <c r="B190" s="5">
        <v>6</v>
      </c>
      <c r="C190" s="5">
        <v>2553.17</v>
      </c>
    </row>
    <row r="191" spans="1:3" x14ac:dyDescent="0.25">
      <c r="A191" s="4" t="s">
        <v>2189</v>
      </c>
      <c r="B191" s="5">
        <v>6</v>
      </c>
      <c r="C191" s="5">
        <v>819.45</v>
      </c>
    </row>
    <row r="192" spans="1:3" x14ac:dyDescent="0.25">
      <c r="A192" s="4" t="s">
        <v>1804</v>
      </c>
      <c r="B192" s="5">
        <v>6</v>
      </c>
      <c r="C192" s="5">
        <v>1292.8</v>
      </c>
    </row>
    <row r="193" spans="1:3" x14ac:dyDescent="0.25">
      <c r="A193" s="4" t="s">
        <v>2183</v>
      </c>
      <c r="B193" s="5">
        <v>6</v>
      </c>
      <c r="C193" s="5">
        <v>483.5</v>
      </c>
    </row>
    <row r="194" spans="1:3" x14ac:dyDescent="0.25">
      <c r="A194" s="4" t="s">
        <v>1778</v>
      </c>
      <c r="B194" s="5">
        <v>6</v>
      </c>
      <c r="C194" s="5">
        <v>1868.7600000000002</v>
      </c>
    </row>
    <row r="195" spans="1:3" x14ac:dyDescent="0.25">
      <c r="A195" s="4" t="s">
        <v>1798</v>
      </c>
      <c r="B195" s="5">
        <v>6</v>
      </c>
      <c r="C195" s="5">
        <v>421.09</v>
      </c>
    </row>
    <row r="196" spans="1:3" x14ac:dyDescent="0.25">
      <c r="A196" s="4" t="s">
        <v>1668</v>
      </c>
      <c r="B196" s="5">
        <v>6</v>
      </c>
      <c r="C196" s="5">
        <v>500.54</v>
      </c>
    </row>
    <row r="197" spans="1:3" x14ac:dyDescent="0.25">
      <c r="A197" s="4" t="s">
        <v>2146</v>
      </c>
      <c r="B197" s="5">
        <v>6</v>
      </c>
      <c r="C197" s="5">
        <v>481.51</v>
      </c>
    </row>
    <row r="198" spans="1:3" x14ac:dyDescent="0.25">
      <c r="A198" s="4" t="s">
        <v>1818</v>
      </c>
      <c r="B198" s="5">
        <v>6</v>
      </c>
      <c r="C198" s="5">
        <v>587.01</v>
      </c>
    </row>
    <row r="199" spans="1:3" x14ac:dyDescent="0.25">
      <c r="A199" s="4" t="s">
        <v>1924</v>
      </c>
      <c r="B199" s="5">
        <v>6</v>
      </c>
      <c r="C199" s="5">
        <v>1378.71</v>
      </c>
    </row>
    <row r="200" spans="1:3" x14ac:dyDescent="0.25">
      <c r="A200" s="4" t="s">
        <v>2266</v>
      </c>
      <c r="B200" s="5">
        <v>6</v>
      </c>
      <c r="C200" s="5">
        <v>3953.5200000000004</v>
      </c>
    </row>
    <row r="201" spans="1:3" x14ac:dyDescent="0.25">
      <c r="A201" s="4" t="s">
        <v>1654</v>
      </c>
      <c r="B201" s="5">
        <v>6</v>
      </c>
      <c r="C201" s="5">
        <v>4909.71</v>
      </c>
    </row>
    <row r="202" spans="1:3" x14ac:dyDescent="0.25">
      <c r="A202" s="4" t="s">
        <v>1962</v>
      </c>
      <c r="B202" s="5">
        <v>6</v>
      </c>
      <c r="C202" s="5">
        <v>909.22</v>
      </c>
    </row>
    <row r="203" spans="1:3" x14ac:dyDescent="0.25">
      <c r="A203" s="4" t="s">
        <v>1846</v>
      </c>
      <c r="B203" s="5">
        <v>6</v>
      </c>
      <c r="C203" s="5">
        <v>218.67000000000002</v>
      </c>
    </row>
    <row r="204" spans="1:3" x14ac:dyDescent="0.25">
      <c r="A204" s="4" t="s">
        <v>1975</v>
      </c>
      <c r="B204" s="5">
        <v>6</v>
      </c>
      <c r="C204" s="5">
        <v>376.38</v>
      </c>
    </row>
    <row r="205" spans="1:3" x14ac:dyDescent="0.25">
      <c r="A205" s="4" t="s">
        <v>2034</v>
      </c>
      <c r="B205" s="5">
        <v>6</v>
      </c>
      <c r="C205" s="5">
        <v>1202.52</v>
      </c>
    </row>
    <row r="206" spans="1:3" x14ac:dyDescent="0.25">
      <c r="A206" s="4" t="s">
        <v>2003</v>
      </c>
      <c r="B206" s="5">
        <v>6</v>
      </c>
      <c r="C206" s="5">
        <v>1260.5400000000002</v>
      </c>
    </row>
    <row r="207" spans="1:3" x14ac:dyDescent="0.25">
      <c r="A207" s="4" t="s">
        <v>1964</v>
      </c>
      <c r="B207" s="5">
        <v>6</v>
      </c>
      <c r="C207" s="5">
        <v>744.9899999999999</v>
      </c>
    </row>
    <row r="208" spans="1:3" x14ac:dyDescent="0.25">
      <c r="A208" s="4" t="s">
        <v>1696</v>
      </c>
      <c r="B208" s="5">
        <v>6</v>
      </c>
      <c r="C208" s="5">
        <v>273.3</v>
      </c>
    </row>
    <row r="209" spans="1:3" x14ac:dyDescent="0.25">
      <c r="A209" s="4" t="s">
        <v>2201</v>
      </c>
      <c r="B209" s="5">
        <v>6</v>
      </c>
      <c r="C209" s="5">
        <v>1071.8900000000001</v>
      </c>
    </row>
    <row r="210" spans="1:3" x14ac:dyDescent="0.25">
      <c r="A210" s="4" t="s">
        <v>1940</v>
      </c>
      <c r="B210" s="5">
        <v>6</v>
      </c>
      <c r="C210" s="5">
        <v>442.33999999999992</v>
      </c>
    </row>
    <row r="211" spans="1:3" x14ac:dyDescent="0.25">
      <c r="A211" s="4" t="s">
        <v>2207</v>
      </c>
      <c r="B211" s="5">
        <v>6</v>
      </c>
      <c r="C211" s="5">
        <v>1205.0899999999999</v>
      </c>
    </row>
    <row r="212" spans="1:3" x14ac:dyDescent="0.25">
      <c r="A212" s="4" t="s">
        <v>1655</v>
      </c>
      <c r="B212" s="5">
        <v>6</v>
      </c>
      <c r="C212" s="5">
        <v>795.84</v>
      </c>
    </row>
    <row r="213" spans="1:3" x14ac:dyDescent="0.25">
      <c r="A213" s="4" t="s">
        <v>1808</v>
      </c>
      <c r="B213" s="5">
        <v>6</v>
      </c>
      <c r="C213" s="5">
        <v>1550.96</v>
      </c>
    </row>
    <row r="214" spans="1:3" x14ac:dyDescent="0.25">
      <c r="A214" s="4" t="s">
        <v>2032</v>
      </c>
      <c r="B214" s="5">
        <v>6</v>
      </c>
      <c r="C214" s="5">
        <v>4267.1699999999992</v>
      </c>
    </row>
    <row r="215" spans="1:3" x14ac:dyDescent="0.25">
      <c r="A215" s="4" t="s">
        <v>2037</v>
      </c>
      <c r="B215" s="5">
        <v>6</v>
      </c>
      <c r="C215" s="5">
        <v>269.75</v>
      </c>
    </row>
    <row r="216" spans="1:3" x14ac:dyDescent="0.25">
      <c r="A216" s="4" t="s">
        <v>2267</v>
      </c>
      <c r="B216" s="5">
        <v>6</v>
      </c>
      <c r="C216" s="5">
        <v>1057.1600000000001</v>
      </c>
    </row>
    <row r="217" spans="1:3" x14ac:dyDescent="0.25">
      <c r="A217" s="4" t="s">
        <v>1637</v>
      </c>
      <c r="B217" s="5">
        <v>6</v>
      </c>
      <c r="C217" s="5">
        <v>951.43000000000006</v>
      </c>
    </row>
    <row r="218" spans="1:3" x14ac:dyDescent="0.25">
      <c r="A218" s="4" t="s">
        <v>1944</v>
      </c>
      <c r="B218" s="5">
        <v>6</v>
      </c>
      <c r="C218" s="5">
        <v>1798.04</v>
      </c>
    </row>
    <row r="219" spans="1:3" x14ac:dyDescent="0.25">
      <c r="A219" s="4" t="s">
        <v>1858</v>
      </c>
      <c r="B219" s="5">
        <v>6</v>
      </c>
      <c r="C219" s="5">
        <v>595.30999999999995</v>
      </c>
    </row>
    <row r="220" spans="1:3" x14ac:dyDescent="0.25">
      <c r="A220" s="4" t="s">
        <v>1785</v>
      </c>
      <c r="B220" s="5">
        <v>6</v>
      </c>
      <c r="C220" s="5">
        <v>4005.28</v>
      </c>
    </row>
    <row r="221" spans="1:3" x14ac:dyDescent="0.25">
      <c r="A221" s="4" t="s">
        <v>2102</v>
      </c>
      <c r="B221" s="5">
        <v>6</v>
      </c>
      <c r="C221" s="5">
        <v>414.09000000000003</v>
      </c>
    </row>
    <row r="222" spans="1:3" x14ac:dyDescent="0.25">
      <c r="A222" s="4" t="s">
        <v>1805</v>
      </c>
      <c r="B222" s="5">
        <v>6</v>
      </c>
      <c r="C222" s="5">
        <v>1484.29</v>
      </c>
    </row>
    <row r="223" spans="1:3" x14ac:dyDescent="0.25">
      <c r="A223" s="4" t="s">
        <v>2206</v>
      </c>
      <c r="B223" s="5">
        <v>6</v>
      </c>
      <c r="C223" s="5">
        <v>645.85</v>
      </c>
    </row>
    <row r="224" spans="1:3" x14ac:dyDescent="0.25">
      <c r="A224" s="4" t="s">
        <v>2054</v>
      </c>
      <c r="B224" s="5">
        <v>6</v>
      </c>
      <c r="C224" s="5">
        <v>1210.3999999999999</v>
      </c>
    </row>
    <row r="225" spans="1:3" x14ac:dyDescent="0.25">
      <c r="A225" s="4" t="s">
        <v>1868</v>
      </c>
      <c r="B225" s="5">
        <v>6</v>
      </c>
      <c r="C225" s="5">
        <v>814.95</v>
      </c>
    </row>
    <row r="226" spans="1:3" x14ac:dyDescent="0.25">
      <c r="A226" s="4" t="s">
        <v>1856</v>
      </c>
      <c r="B226" s="5">
        <v>6</v>
      </c>
      <c r="C226" s="5">
        <v>1993.7699999999998</v>
      </c>
    </row>
    <row r="227" spans="1:3" x14ac:dyDescent="0.25">
      <c r="A227" s="4" t="s">
        <v>1784</v>
      </c>
      <c r="B227" s="5">
        <v>6</v>
      </c>
      <c r="C227" s="5">
        <v>1151.51</v>
      </c>
    </row>
    <row r="228" spans="1:3" x14ac:dyDescent="0.25">
      <c r="A228" s="4" t="s">
        <v>1664</v>
      </c>
      <c r="B228" s="5">
        <v>6</v>
      </c>
      <c r="C228" s="5">
        <v>1864.4</v>
      </c>
    </row>
    <row r="229" spans="1:3" x14ac:dyDescent="0.25">
      <c r="A229" s="4" t="s">
        <v>2132</v>
      </c>
      <c r="B229" s="5">
        <v>6</v>
      </c>
      <c r="C229" s="5">
        <v>3627.73</v>
      </c>
    </row>
    <row r="230" spans="1:3" x14ac:dyDescent="0.25">
      <c r="A230" s="4" t="s">
        <v>1969</v>
      </c>
      <c r="B230" s="5">
        <v>6</v>
      </c>
      <c r="C230" s="5">
        <v>1620.9000000000003</v>
      </c>
    </row>
    <row r="231" spans="1:3" x14ac:dyDescent="0.25">
      <c r="A231" s="4" t="s">
        <v>1845</v>
      </c>
      <c r="B231" s="5">
        <v>6</v>
      </c>
      <c r="C231" s="5">
        <v>5054.4799999999996</v>
      </c>
    </row>
    <row r="232" spans="1:3" x14ac:dyDescent="0.25">
      <c r="A232" s="4" t="s">
        <v>1687</v>
      </c>
      <c r="B232" s="5">
        <v>6</v>
      </c>
      <c r="C232" s="5">
        <v>769.02</v>
      </c>
    </row>
    <row r="233" spans="1:3" x14ac:dyDescent="0.25">
      <c r="A233" s="4" t="s">
        <v>1745</v>
      </c>
      <c r="B233" s="5">
        <v>6</v>
      </c>
      <c r="C233" s="5">
        <v>155.04</v>
      </c>
    </row>
    <row r="234" spans="1:3" x14ac:dyDescent="0.25">
      <c r="A234" s="4" t="s">
        <v>1752</v>
      </c>
      <c r="B234" s="5">
        <v>6</v>
      </c>
      <c r="C234" s="5">
        <v>2383.7700000000004</v>
      </c>
    </row>
    <row r="235" spans="1:3" x14ac:dyDescent="0.25">
      <c r="A235" s="4" t="s">
        <v>1810</v>
      </c>
      <c r="B235" s="5">
        <v>6</v>
      </c>
      <c r="C235" s="5">
        <v>1330.17</v>
      </c>
    </row>
    <row r="236" spans="1:3" x14ac:dyDescent="0.25">
      <c r="A236" s="4" t="s">
        <v>1728</v>
      </c>
      <c r="B236" s="5">
        <v>6</v>
      </c>
      <c r="C236" s="5">
        <v>1199.94</v>
      </c>
    </row>
    <row r="237" spans="1:3" x14ac:dyDescent="0.25">
      <c r="A237" s="4" t="s">
        <v>2131</v>
      </c>
      <c r="B237" s="5">
        <v>5</v>
      </c>
      <c r="C237" s="5">
        <v>107.00999999999999</v>
      </c>
    </row>
    <row r="238" spans="1:3" x14ac:dyDescent="0.25">
      <c r="A238" s="4" t="s">
        <v>1729</v>
      </c>
      <c r="B238" s="5">
        <v>5</v>
      </c>
      <c r="C238" s="5">
        <v>1898.88</v>
      </c>
    </row>
    <row r="239" spans="1:3" x14ac:dyDescent="0.25">
      <c r="A239" s="4" t="s">
        <v>2289</v>
      </c>
      <c r="B239" s="5">
        <v>5</v>
      </c>
      <c r="C239" s="5">
        <v>420.22999999999996</v>
      </c>
    </row>
    <row r="240" spans="1:3" x14ac:dyDescent="0.25">
      <c r="A240" s="4" t="s">
        <v>1996</v>
      </c>
      <c r="B240" s="5">
        <v>5</v>
      </c>
      <c r="C240" s="5">
        <v>2613.31</v>
      </c>
    </row>
    <row r="241" spans="1:3" x14ac:dyDescent="0.25">
      <c r="A241" s="4" t="s">
        <v>1740</v>
      </c>
      <c r="B241" s="5">
        <v>5</v>
      </c>
      <c r="C241" s="5">
        <v>2313.63</v>
      </c>
    </row>
    <row r="242" spans="1:3" x14ac:dyDescent="0.25">
      <c r="A242" s="4" t="s">
        <v>2129</v>
      </c>
      <c r="B242" s="5">
        <v>5</v>
      </c>
      <c r="C242" s="5">
        <v>1413.47</v>
      </c>
    </row>
    <row r="243" spans="1:3" x14ac:dyDescent="0.25">
      <c r="A243" s="4" t="s">
        <v>1657</v>
      </c>
      <c r="B243" s="5">
        <v>5</v>
      </c>
      <c r="C243" s="5">
        <v>2180.15</v>
      </c>
    </row>
    <row r="244" spans="1:3" x14ac:dyDescent="0.25">
      <c r="A244" s="4" t="s">
        <v>2238</v>
      </c>
      <c r="B244" s="5">
        <v>5</v>
      </c>
      <c r="C244" s="5">
        <v>485.12</v>
      </c>
    </row>
    <row r="245" spans="1:3" x14ac:dyDescent="0.25">
      <c r="A245" s="4" t="s">
        <v>1820</v>
      </c>
      <c r="B245" s="5">
        <v>5</v>
      </c>
      <c r="C245" s="5">
        <v>149.13</v>
      </c>
    </row>
    <row r="246" spans="1:3" x14ac:dyDescent="0.25">
      <c r="A246" s="4" t="s">
        <v>1694</v>
      </c>
      <c r="B246" s="5">
        <v>5</v>
      </c>
      <c r="C246" s="5">
        <v>372.09000000000003</v>
      </c>
    </row>
    <row r="247" spans="1:3" x14ac:dyDescent="0.25">
      <c r="A247" s="4" t="s">
        <v>2230</v>
      </c>
      <c r="B247" s="5">
        <v>5</v>
      </c>
      <c r="C247" s="5">
        <v>369.07000000000005</v>
      </c>
    </row>
    <row r="248" spans="1:3" x14ac:dyDescent="0.25">
      <c r="A248" s="4" t="s">
        <v>1751</v>
      </c>
      <c r="B248" s="5">
        <v>5</v>
      </c>
      <c r="C248" s="5">
        <v>2737.2099999999996</v>
      </c>
    </row>
    <row r="249" spans="1:3" x14ac:dyDescent="0.25">
      <c r="A249" s="4" t="s">
        <v>1987</v>
      </c>
      <c r="B249" s="5">
        <v>5</v>
      </c>
      <c r="C249" s="5">
        <v>556.42000000000007</v>
      </c>
    </row>
    <row r="250" spans="1:3" x14ac:dyDescent="0.25">
      <c r="A250" s="4" t="s">
        <v>1649</v>
      </c>
      <c r="B250" s="5">
        <v>5</v>
      </c>
      <c r="C250" s="5">
        <v>560.6</v>
      </c>
    </row>
    <row r="251" spans="1:3" x14ac:dyDescent="0.25">
      <c r="A251" s="4" t="s">
        <v>2193</v>
      </c>
      <c r="B251" s="5">
        <v>5</v>
      </c>
      <c r="C251" s="5">
        <v>304.59000000000003</v>
      </c>
    </row>
    <row r="252" spans="1:3" x14ac:dyDescent="0.25">
      <c r="A252" s="4" t="s">
        <v>1735</v>
      </c>
      <c r="B252" s="5">
        <v>5</v>
      </c>
      <c r="C252" s="5">
        <v>1087.83</v>
      </c>
    </row>
    <row r="253" spans="1:3" x14ac:dyDescent="0.25">
      <c r="A253" s="4" t="s">
        <v>2070</v>
      </c>
      <c r="B253" s="5">
        <v>5</v>
      </c>
      <c r="C253" s="5">
        <v>1655.99</v>
      </c>
    </row>
    <row r="254" spans="1:3" x14ac:dyDescent="0.25">
      <c r="A254" s="4" t="s">
        <v>1686</v>
      </c>
      <c r="B254" s="5">
        <v>5</v>
      </c>
      <c r="C254" s="5">
        <v>2929.1400000000003</v>
      </c>
    </row>
    <row r="255" spans="1:3" x14ac:dyDescent="0.25">
      <c r="A255" s="4" t="s">
        <v>1974</v>
      </c>
      <c r="B255" s="5">
        <v>5</v>
      </c>
      <c r="C255" s="5">
        <v>1847.97</v>
      </c>
    </row>
    <row r="256" spans="1:3" x14ac:dyDescent="0.25">
      <c r="A256" s="4" t="s">
        <v>2258</v>
      </c>
      <c r="B256" s="5">
        <v>5</v>
      </c>
      <c r="C256" s="5">
        <v>1671.8300000000002</v>
      </c>
    </row>
    <row r="257" spans="1:3" x14ac:dyDescent="0.25">
      <c r="A257" s="4" t="s">
        <v>1710</v>
      </c>
      <c r="B257" s="5">
        <v>5</v>
      </c>
      <c r="C257" s="5">
        <v>683.68</v>
      </c>
    </row>
    <row r="258" spans="1:3" x14ac:dyDescent="0.25">
      <c r="A258" s="4" t="s">
        <v>1992</v>
      </c>
      <c r="B258" s="5">
        <v>5</v>
      </c>
      <c r="C258" s="5">
        <v>309.25</v>
      </c>
    </row>
    <row r="259" spans="1:3" x14ac:dyDescent="0.25">
      <c r="A259" s="4" t="s">
        <v>1878</v>
      </c>
      <c r="B259" s="5">
        <v>5</v>
      </c>
      <c r="C259" s="5">
        <v>813.13</v>
      </c>
    </row>
    <row r="260" spans="1:3" x14ac:dyDescent="0.25">
      <c r="A260" s="4" t="s">
        <v>2000</v>
      </c>
      <c r="B260" s="5">
        <v>5</v>
      </c>
      <c r="C260" s="5">
        <v>211.29999999999998</v>
      </c>
    </row>
    <row r="261" spans="1:3" x14ac:dyDescent="0.25">
      <c r="A261" s="4" t="s">
        <v>1652</v>
      </c>
      <c r="B261" s="5">
        <v>5</v>
      </c>
      <c r="C261" s="5">
        <v>3327.2499999999995</v>
      </c>
    </row>
    <row r="262" spans="1:3" x14ac:dyDescent="0.25">
      <c r="A262" s="4" t="s">
        <v>1718</v>
      </c>
      <c r="B262" s="5">
        <v>5</v>
      </c>
      <c r="C262" s="5">
        <v>203.34</v>
      </c>
    </row>
    <row r="263" spans="1:3" x14ac:dyDescent="0.25">
      <c r="A263" s="4" t="s">
        <v>1779</v>
      </c>
      <c r="B263" s="5">
        <v>5</v>
      </c>
      <c r="C263" s="5">
        <v>1103.1500000000001</v>
      </c>
    </row>
    <row r="264" spans="1:3" x14ac:dyDescent="0.25">
      <c r="A264" s="4" t="s">
        <v>2082</v>
      </c>
      <c r="B264" s="5">
        <v>5</v>
      </c>
      <c r="C264" s="5">
        <v>1389.41</v>
      </c>
    </row>
    <row r="265" spans="1:3" x14ac:dyDescent="0.25">
      <c r="A265" s="4" t="s">
        <v>1757</v>
      </c>
      <c r="B265" s="5">
        <v>5</v>
      </c>
      <c r="C265" s="5">
        <v>321.02</v>
      </c>
    </row>
    <row r="266" spans="1:3" x14ac:dyDescent="0.25">
      <c r="A266" s="4" t="s">
        <v>2043</v>
      </c>
      <c r="B266" s="5">
        <v>5</v>
      </c>
      <c r="C266" s="5">
        <v>1646.46</v>
      </c>
    </row>
    <row r="267" spans="1:3" x14ac:dyDescent="0.25">
      <c r="A267" s="4" t="s">
        <v>1920</v>
      </c>
      <c r="B267" s="5">
        <v>5</v>
      </c>
      <c r="C267" s="5">
        <v>1561.4199999999998</v>
      </c>
    </row>
    <row r="268" spans="1:3" x14ac:dyDescent="0.25">
      <c r="A268" s="4" t="s">
        <v>1946</v>
      </c>
      <c r="B268" s="5">
        <v>5</v>
      </c>
      <c r="C268" s="5">
        <v>781.34999999999991</v>
      </c>
    </row>
    <row r="269" spans="1:3" x14ac:dyDescent="0.25">
      <c r="A269" s="4" t="s">
        <v>1803</v>
      </c>
      <c r="B269" s="5">
        <v>5</v>
      </c>
      <c r="C269" s="5">
        <v>357.90999999999997</v>
      </c>
    </row>
    <row r="270" spans="1:3" x14ac:dyDescent="0.25">
      <c r="A270" s="4" t="s">
        <v>1930</v>
      </c>
      <c r="B270" s="5">
        <v>5</v>
      </c>
      <c r="C270" s="5">
        <v>1069.1300000000001</v>
      </c>
    </row>
    <row r="271" spans="1:3" x14ac:dyDescent="0.25">
      <c r="A271" s="4" t="s">
        <v>1697</v>
      </c>
      <c r="B271" s="5">
        <v>5</v>
      </c>
      <c r="C271" s="5">
        <v>4353.3399999999992</v>
      </c>
    </row>
    <row r="272" spans="1:3" x14ac:dyDescent="0.25">
      <c r="A272" s="4" t="s">
        <v>1708</v>
      </c>
      <c r="B272" s="5">
        <v>5</v>
      </c>
      <c r="C272" s="5">
        <v>4037.2</v>
      </c>
    </row>
    <row r="273" spans="1:3" x14ac:dyDescent="0.25">
      <c r="A273" s="4" t="s">
        <v>1888</v>
      </c>
      <c r="B273" s="5">
        <v>5</v>
      </c>
      <c r="C273" s="5">
        <v>94.43</v>
      </c>
    </row>
    <row r="274" spans="1:3" x14ac:dyDescent="0.25">
      <c r="A274" s="4" t="s">
        <v>2120</v>
      </c>
      <c r="B274" s="5">
        <v>5</v>
      </c>
      <c r="C274" s="5">
        <v>2693.92</v>
      </c>
    </row>
    <row r="275" spans="1:3" x14ac:dyDescent="0.25">
      <c r="A275" s="4" t="s">
        <v>1707</v>
      </c>
      <c r="B275" s="5">
        <v>5</v>
      </c>
      <c r="C275" s="5">
        <v>481.96999999999991</v>
      </c>
    </row>
    <row r="276" spans="1:3" x14ac:dyDescent="0.25">
      <c r="A276" s="4" t="s">
        <v>1871</v>
      </c>
      <c r="B276" s="5">
        <v>5</v>
      </c>
      <c r="C276" s="5">
        <v>463.77</v>
      </c>
    </row>
    <row r="277" spans="1:3" x14ac:dyDescent="0.25">
      <c r="A277" s="4" t="s">
        <v>2231</v>
      </c>
      <c r="B277" s="5">
        <v>5</v>
      </c>
      <c r="C277" s="5">
        <v>1175.9399999999998</v>
      </c>
    </row>
    <row r="278" spans="1:3" x14ac:dyDescent="0.25">
      <c r="A278" s="4" t="s">
        <v>1633</v>
      </c>
      <c r="B278" s="5">
        <v>5</v>
      </c>
      <c r="C278" s="5">
        <v>203.26999999999998</v>
      </c>
    </row>
    <row r="279" spans="1:3" x14ac:dyDescent="0.25">
      <c r="A279" s="4" t="s">
        <v>2138</v>
      </c>
      <c r="B279" s="5">
        <v>5</v>
      </c>
      <c r="C279" s="5">
        <v>556.73</v>
      </c>
    </row>
    <row r="280" spans="1:3" x14ac:dyDescent="0.25">
      <c r="A280" s="4" t="s">
        <v>1736</v>
      </c>
      <c r="B280" s="5">
        <v>5</v>
      </c>
      <c r="C280" s="5">
        <v>2943.4599999999996</v>
      </c>
    </row>
    <row r="281" spans="1:3" x14ac:dyDescent="0.25">
      <c r="A281" s="4" t="s">
        <v>2181</v>
      </c>
      <c r="B281" s="5">
        <v>5</v>
      </c>
      <c r="C281" s="5">
        <v>208.1</v>
      </c>
    </row>
    <row r="282" spans="1:3" x14ac:dyDescent="0.25">
      <c r="A282" s="4" t="s">
        <v>2117</v>
      </c>
      <c r="B282" s="5">
        <v>5</v>
      </c>
      <c r="C282" s="5">
        <v>1876.9199999999998</v>
      </c>
    </row>
    <row r="283" spans="1:3" x14ac:dyDescent="0.25">
      <c r="A283" s="4" t="s">
        <v>2144</v>
      </c>
      <c r="B283" s="5">
        <v>5</v>
      </c>
      <c r="C283" s="5">
        <v>1328.13</v>
      </c>
    </row>
    <row r="284" spans="1:3" x14ac:dyDescent="0.25">
      <c r="A284" s="4" t="s">
        <v>1738</v>
      </c>
      <c r="B284" s="5">
        <v>5</v>
      </c>
      <c r="C284" s="5">
        <v>2844.19</v>
      </c>
    </row>
    <row r="285" spans="1:3" x14ac:dyDescent="0.25">
      <c r="A285" s="4" t="s">
        <v>1666</v>
      </c>
      <c r="B285" s="5">
        <v>5</v>
      </c>
      <c r="C285" s="5">
        <v>352.78</v>
      </c>
    </row>
    <row r="286" spans="1:3" x14ac:dyDescent="0.25">
      <c r="A286" s="4" t="s">
        <v>1999</v>
      </c>
      <c r="B286" s="5">
        <v>5</v>
      </c>
      <c r="C286" s="5">
        <v>780.09</v>
      </c>
    </row>
    <row r="287" spans="1:3" x14ac:dyDescent="0.25">
      <c r="A287" s="4" t="s">
        <v>1661</v>
      </c>
      <c r="B287" s="5">
        <v>5</v>
      </c>
      <c r="C287" s="5">
        <v>198.31</v>
      </c>
    </row>
    <row r="288" spans="1:3" x14ac:dyDescent="0.25">
      <c r="A288" s="4" t="s">
        <v>1774</v>
      </c>
      <c r="B288" s="5">
        <v>5</v>
      </c>
      <c r="C288" s="5">
        <v>720.68999999999994</v>
      </c>
    </row>
    <row r="289" spans="1:3" x14ac:dyDescent="0.25">
      <c r="A289" s="4" t="s">
        <v>2283</v>
      </c>
      <c r="B289" s="5">
        <v>5</v>
      </c>
      <c r="C289" s="5">
        <v>239.29</v>
      </c>
    </row>
    <row r="290" spans="1:3" x14ac:dyDescent="0.25">
      <c r="A290" s="4" t="s">
        <v>1832</v>
      </c>
      <c r="B290" s="5">
        <v>5</v>
      </c>
      <c r="C290" s="5">
        <v>1342.57</v>
      </c>
    </row>
    <row r="291" spans="1:3" x14ac:dyDescent="0.25">
      <c r="A291" s="4" t="s">
        <v>1847</v>
      </c>
      <c r="B291" s="5">
        <v>5</v>
      </c>
      <c r="C291" s="5">
        <v>409.55</v>
      </c>
    </row>
    <row r="292" spans="1:3" x14ac:dyDescent="0.25">
      <c r="A292" s="4" t="s">
        <v>2002</v>
      </c>
      <c r="B292" s="5">
        <v>5</v>
      </c>
      <c r="C292" s="5">
        <v>1313.2999999999997</v>
      </c>
    </row>
    <row r="293" spans="1:3" x14ac:dyDescent="0.25">
      <c r="A293" s="4" t="s">
        <v>2071</v>
      </c>
      <c r="B293" s="5">
        <v>5</v>
      </c>
      <c r="C293" s="5">
        <v>627.97</v>
      </c>
    </row>
    <row r="294" spans="1:3" x14ac:dyDescent="0.25">
      <c r="A294" s="4" t="s">
        <v>1837</v>
      </c>
      <c r="B294" s="5">
        <v>5</v>
      </c>
      <c r="C294" s="5">
        <v>913.25999999999988</v>
      </c>
    </row>
    <row r="295" spans="1:3" x14ac:dyDescent="0.25">
      <c r="A295" s="4" t="s">
        <v>1853</v>
      </c>
      <c r="B295" s="5">
        <v>5</v>
      </c>
      <c r="C295" s="5">
        <v>1467.6100000000001</v>
      </c>
    </row>
    <row r="296" spans="1:3" x14ac:dyDescent="0.25">
      <c r="A296" s="4" t="s">
        <v>2130</v>
      </c>
      <c r="B296" s="5">
        <v>5</v>
      </c>
      <c r="C296" s="5">
        <v>1470.3799999999999</v>
      </c>
    </row>
    <row r="297" spans="1:3" x14ac:dyDescent="0.25">
      <c r="A297" s="4" t="s">
        <v>2049</v>
      </c>
      <c r="B297" s="5">
        <v>5</v>
      </c>
      <c r="C297" s="5">
        <v>504.53000000000003</v>
      </c>
    </row>
    <row r="298" spans="1:3" x14ac:dyDescent="0.25">
      <c r="A298" s="4" t="s">
        <v>1909</v>
      </c>
      <c r="B298" s="5">
        <v>4</v>
      </c>
      <c r="C298" s="5">
        <v>1215.02</v>
      </c>
    </row>
    <row r="299" spans="1:3" x14ac:dyDescent="0.25">
      <c r="A299" s="4" t="s">
        <v>1958</v>
      </c>
      <c r="B299" s="5">
        <v>4</v>
      </c>
      <c r="C299" s="5">
        <v>2066.39</v>
      </c>
    </row>
    <row r="300" spans="1:3" x14ac:dyDescent="0.25">
      <c r="A300" s="4" t="s">
        <v>1978</v>
      </c>
      <c r="B300" s="5">
        <v>4</v>
      </c>
      <c r="C300" s="5">
        <v>1288.8499999999999</v>
      </c>
    </row>
    <row r="301" spans="1:3" x14ac:dyDescent="0.25">
      <c r="A301" s="4" t="s">
        <v>2232</v>
      </c>
      <c r="B301" s="5">
        <v>4</v>
      </c>
      <c r="C301" s="5">
        <v>563.01999999999987</v>
      </c>
    </row>
    <row r="302" spans="1:3" x14ac:dyDescent="0.25">
      <c r="A302" s="4" t="s">
        <v>1939</v>
      </c>
      <c r="B302" s="5">
        <v>4</v>
      </c>
      <c r="C302" s="5">
        <v>244.25</v>
      </c>
    </row>
    <row r="303" spans="1:3" x14ac:dyDescent="0.25">
      <c r="A303" s="4" t="s">
        <v>1925</v>
      </c>
      <c r="B303" s="5">
        <v>4</v>
      </c>
      <c r="C303" s="5">
        <v>811.54</v>
      </c>
    </row>
    <row r="304" spans="1:3" x14ac:dyDescent="0.25">
      <c r="A304" s="4" t="s">
        <v>1890</v>
      </c>
      <c r="B304" s="5">
        <v>4</v>
      </c>
      <c r="C304" s="5">
        <v>418.88</v>
      </c>
    </row>
    <row r="305" spans="1:3" x14ac:dyDescent="0.25">
      <c r="A305" s="4" t="s">
        <v>2087</v>
      </c>
      <c r="B305" s="5">
        <v>4</v>
      </c>
      <c r="C305" s="5">
        <v>365.65</v>
      </c>
    </row>
    <row r="306" spans="1:3" x14ac:dyDescent="0.25">
      <c r="A306" s="4" t="s">
        <v>2091</v>
      </c>
      <c r="B306" s="5">
        <v>4</v>
      </c>
      <c r="C306" s="5">
        <v>1477.85</v>
      </c>
    </row>
    <row r="307" spans="1:3" x14ac:dyDescent="0.25">
      <c r="A307" s="4" t="s">
        <v>1989</v>
      </c>
      <c r="B307" s="5">
        <v>4</v>
      </c>
      <c r="C307" s="5">
        <v>556.87</v>
      </c>
    </row>
    <row r="308" spans="1:3" x14ac:dyDescent="0.25">
      <c r="A308" s="4" t="s">
        <v>2047</v>
      </c>
      <c r="B308" s="5">
        <v>4</v>
      </c>
      <c r="C308" s="5">
        <v>496.9</v>
      </c>
    </row>
    <row r="309" spans="1:3" x14ac:dyDescent="0.25">
      <c r="A309" s="4" t="s">
        <v>2162</v>
      </c>
      <c r="B309" s="5">
        <v>4</v>
      </c>
      <c r="C309" s="5">
        <v>137.51</v>
      </c>
    </row>
    <row r="310" spans="1:3" x14ac:dyDescent="0.25">
      <c r="A310" s="4" t="s">
        <v>1872</v>
      </c>
      <c r="B310" s="5">
        <v>4</v>
      </c>
      <c r="C310" s="5">
        <v>1200.6000000000001</v>
      </c>
    </row>
    <row r="311" spans="1:3" x14ac:dyDescent="0.25">
      <c r="A311" s="4" t="s">
        <v>2184</v>
      </c>
      <c r="B311" s="5">
        <v>4</v>
      </c>
      <c r="C311" s="5">
        <v>742.39</v>
      </c>
    </row>
    <row r="312" spans="1:3" x14ac:dyDescent="0.25">
      <c r="A312" s="4" t="s">
        <v>1704</v>
      </c>
      <c r="B312" s="5">
        <v>4</v>
      </c>
      <c r="C312" s="5">
        <v>1472.5400000000002</v>
      </c>
    </row>
    <row r="313" spans="1:3" x14ac:dyDescent="0.25">
      <c r="A313" s="4" t="s">
        <v>1995</v>
      </c>
      <c r="B313" s="5">
        <v>4</v>
      </c>
      <c r="C313" s="5">
        <v>511.95</v>
      </c>
    </row>
    <row r="314" spans="1:3" x14ac:dyDescent="0.25">
      <c r="A314" s="4" t="s">
        <v>1990</v>
      </c>
      <c r="B314" s="5">
        <v>4</v>
      </c>
      <c r="C314" s="5">
        <v>159.07</v>
      </c>
    </row>
    <row r="315" spans="1:3" x14ac:dyDescent="0.25">
      <c r="A315" s="4" t="s">
        <v>2017</v>
      </c>
      <c r="B315" s="5">
        <v>4</v>
      </c>
      <c r="C315" s="5">
        <v>588.66999999999996</v>
      </c>
    </row>
    <row r="316" spans="1:3" x14ac:dyDescent="0.25">
      <c r="A316" s="4" t="s">
        <v>2170</v>
      </c>
      <c r="B316" s="5">
        <v>4</v>
      </c>
      <c r="C316" s="5">
        <v>374.60999999999996</v>
      </c>
    </row>
    <row r="317" spans="1:3" x14ac:dyDescent="0.25">
      <c r="A317" s="4" t="s">
        <v>1864</v>
      </c>
      <c r="B317" s="5">
        <v>4</v>
      </c>
      <c r="C317" s="5">
        <v>109.03</v>
      </c>
    </row>
    <row r="318" spans="1:3" x14ac:dyDescent="0.25">
      <c r="A318" s="4" t="s">
        <v>2020</v>
      </c>
      <c r="B318" s="5">
        <v>4</v>
      </c>
      <c r="C318" s="5">
        <v>289.69</v>
      </c>
    </row>
    <row r="319" spans="1:3" x14ac:dyDescent="0.25">
      <c r="A319" s="4" t="s">
        <v>1772</v>
      </c>
      <c r="B319" s="5">
        <v>4</v>
      </c>
      <c r="C319" s="5">
        <v>83.1</v>
      </c>
    </row>
    <row r="320" spans="1:3" x14ac:dyDescent="0.25">
      <c r="A320" s="4" t="s">
        <v>2092</v>
      </c>
      <c r="B320" s="5">
        <v>4</v>
      </c>
      <c r="C320" s="5">
        <v>4881.13</v>
      </c>
    </row>
    <row r="321" spans="1:3" x14ac:dyDescent="0.25">
      <c r="A321" s="4" t="s">
        <v>1848</v>
      </c>
      <c r="B321" s="5">
        <v>4</v>
      </c>
      <c r="C321" s="5">
        <v>857.42</v>
      </c>
    </row>
    <row r="322" spans="1:3" x14ac:dyDescent="0.25">
      <c r="A322" s="4" t="s">
        <v>1883</v>
      </c>
      <c r="B322" s="5">
        <v>4</v>
      </c>
      <c r="C322" s="5">
        <v>717.31999999999994</v>
      </c>
    </row>
    <row r="323" spans="1:3" x14ac:dyDescent="0.25">
      <c r="A323" s="4" t="s">
        <v>2007</v>
      </c>
      <c r="B323" s="5">
        <v>4</v>
      </c>
      <c r="C323" s="5">
        <v>334.51</v>
      </c>
    </row>
    <row r="324" spans="1:3" x14ac:dyDescent="0.25">
      <c r="A324" s="4" t="s">
        <v>1643</v>
      </c>
      <c r="B324" s="5">
        <v>4</v>
      </c>
      <c r="C324" s="5">
        <v>1477.88</v>
      </c>
    </row>
    <row r="325" spans="1:3" x14ac:dyDescent="0.25">
      <c r="A325" s="4" t="s">
        <v>2190</v>
      </c>
      <c r="B325" s="5">
        <v>4</v>
      </c>
      <c r="C325" s="5">
        <v>159.82</v>
      </c>
    </row>
    <row r="326" spans="1:3" x14ac:dyDescent="0.25">
      <c r="A326" s="4" t="s">
        <v>2066</v>
      </c>
      <c r="B326" s="5">
        <v>4</v>
      </c>
      <c r="C326" s="5">
        <v>1675.5700000000002</v>
      </c>
    </row>
    <row r="327" spans="1:3" x14ac:dyDescent="0.25">
      <c r="A327" s="4" t="s">
        <v>2072</v>
      </c>
      <c r="B327" s="5">
        <v>4</v>
      </c>
      <c r="C327" s="5">
        <v>275.19</v>
      </c>
    </row>
    <row r="328" spans="1:3" x14ac:dyDescent="0.25">
      <c r="A328" s="4" t="s">
        <v>1896</v>
      </c>
      <c r="B328" s="5">
        <v>4</v>
      </c>
      <c r="C328" s="5">
        <v>748.37999999999988</v>
      </c>
    </row>
    <row r="329" spans="1:3" x14ac:dyDescent="0.25">
      <c r="A329" s="4" t="s">
        <v>1908</v>
      </c>
      <c r="B329" s="5">
        <v>4</v>
      </c>
      <c r="C329" s="5">
        <v>413.79</v>
      </c>
    </row>
    <row r="330" spans="1:3" x14ac:dyDescent="0.25">
      <c r="A330" s="4" t="s">
        <v>2211</v>
      </c>
      <c r="B330" s="5">
        <v>4</v>
      </c>
      <c r="C330" s="5">
        <v>521.92999999999995</v>
      </c>
    </row>
    <row r="331" spans="1:3" x14ac:dyDescent="0.25">
      <c r="A331" s="4" t="s">
        <v>1968</v>
      </c>
      <c r="B331" s="5">
        <v>4</v>
      </c>
      <c r="C331" s="5">
        <v>152.30000000000001</v>
      </c>
    </row>
    <row r="332" spans="1:3" x14ac:dyDescent="0.25">
      <c r="A332" s="4" t="s">
        <v>2178</v>
      </c>
      <c r="B332" s="5">
        <v>4</v>
      </c>
      <c r="C332" s="5">
        <v>230.36</v>
      </c>
    </row>
    <row r="333" spans="1:3" x14ac:dyDescent="0.25">
      <c r="A333" s="4" t="s">
        <v>1631</v>
      </c>
      <c r="B333" s="5">
        <v>4</v>
      </c>
      <c r="C333" s="5">
        <v>306.2</v>
      </c>
    </row>
    <row r="334" spans="1:3" x14ac:dyDescent="0.25">
      <c r="A334" s="4" t="s">
        <v>2275</v>
      </c>
      <c r="B334" s="5">
        <v>4</v>
      </c>
      <c r="C334" s="5">
        <v>3769.91</v>
      </c>
    </row>
    <row r="335" spans="1:3" x14ac:dyDescent="0.25">
      <c r="A335" s="4" t="s">
        <v>1986</v>
      </c>
      <c r="B335" s="5">
        <v>4</v>
      </c>
      <c r="C335" s="5">
        <v>199.38</v>
      </c>
    </row>
    <row r="336" spans="1:3" x14ac:dyDescent="0.25">
      <c r="A336" s="4" t="s">
        <v>2205</v>
      </c>
      <c r="B336" s="5">
        <v>4</v>
      </c>
      <c r="C336" s="5">
        <v>206.7</v>
      </c>
    </row>
    <row r="337" spans="1:3" x14ac:dyDescent="0.25">
      <c r="A337" s="4" t="s">
        <v>1822</v>
      </c>
      <c r="B337" s="5">
        <v>4</v>
      </c>
      <c r="C337" s="5">
        <v>1867.3799999999999</v>
      </c>
    </row>
    <row r="338" spans="1:3" x14ac:dyDescent="0.25">
      <c r="A338" s="4" t="s">
        <v>1952</v>
      </c>
      <c r="B338" s="5">
        <v>4</v>
      </c>
      <c r="C338" s="5">
        <v>523.09</v>
      </c>
    </row>
    <row r="339" spans="1:3" x14ac:dyDescent="0.25">
      <c r="A339" s="4" t="s">
        <v>2063</v>
      </c>
      <c r="B339" s="5">
        <v>4</v>
      </c>
      <c r="C339" s="5">
        <v>925.34999999999991</v>
      </c>
    </row>
    <row r="340" spans="1:3" x14ac:dyDescent="0.25">
      <c r="A340" s="4" t="s">
        <v>2096</v>
      </c>
      <c r="B340" s="5">
        <v>4</v>
      </c>
      <c r="C340" s="5">
        <v>1109.19</v>
      </c>
    </row>
    <row r="341" spans="1:3" x14ac:dyDescent="0.25">
      <c r="A341" s="4" t="s">
        <v>1700</v>
      </c>
      <c r="B341" s="5">
        <v>4</v>
      </c>
      <c r="C341" s="5">
        <v>72.81</v>
      </c>
    </row>
    <row r="342" spans="1:3" x14ac:dyDescent="0.25">
      <c r="A342" s="4" t="s">
        <v>1869</v>
      </c>
      <c r="B342" s="5">
        <v>4</v>
      </c>
      <c r="C342" s="5">
        <v>73.78</v>
      </c>
    </row>
    <row r="343" spans="1:3" x14ac:dyDescent="0.25">
      <c r="A343" s="4" t="s">
        <v>2031</v>
      </c>
      <c r="B343" s="5">
        <v>4</v>
      </c>
      <c r="C343" s="5">
        <v>113.52000000000001</v>
      </c>
    </row>
    <row r="344" spans="1:3" x14ac:dyDescent="0.25">
      <c r="A344" s="4" t="s">
        <v>2168</v>
      </c>
      <c r="B344" s="5">
        <v>4</v>
      </c>
      <c r="C344" s="5">
        <v>1086.6699999999998</v>
      </c>
    </row>
    <row r="345" spans="1:3" x14ac:dyDescent="0.25">
      <c r="A345" s="4" t="s">
        <v>2279</v>
      </c>
      <c r="B345" s="5">
        <v>4</v>
      </c>
      <c r="C345" s="5">
        <v>143.24</v>
      </c>
    </row>
    <row r="346" spans="1:3" x14ac:dyDescent="0.25">
      <c r="A346" s="4" t="s">
        <v>1981</v>
      </c>
      <c r="B346" s="5">
        <v>4</v>
      </c>
      <c r="C346" s="5">
        <v>1761.01</v>
      </c>
    </row>
    <row r="347" spans="1:3" x14ac:dyDescent="0.25">
      <c r="A347" s="4" t="s">
        <v>2118</v>
      </c>
      <c r="B347" s="5">
        <v>4</v>
      </c>
      <c r="C347" s="5">
        <v>1100.02</v>
      </c>
    </row>
    <row r="348" spans="1:3" x14ac:dyDescent="0.25">
      <c r="A348" s="4" t="s">
        <v>2228</v>
      </c>
      <c r="B348" s="5">
        <v>4</v>
      </c>
      <c r="C348" s="5">
        <v>708.92</v>
      </c>
    </row>
    <row r="349" spans="1:3" x14ac:dyDescent="0.25">
      <c r="A349" s="4" t="s">
        <v>2150</v>
      </c>
      <c r="B349" s="5">
        <v>4</v>
      </c>
      <c r="C349" s="5">
        <v>243.57999999999998</v>
      </c>
    </row>
    <row r="350" spans="1:3" x14ac:dyDescent="0.25">
      <c r="A350" s="4" t="s">
        <v>1953</v>
      </c>
      <c r="B350" s="5">
        <v>4</v>
      </c>
      <c r="C350" s="5">
        <v>285.61</v>
      </c>
    </row>
    <row r="351" spans="1:3" x14ac:dyDescent="0.25">
      <c r="A351" s="4" t="s">
        <v>2136</v>
      </c>
      <c r="B351" s="5">
        <v>4</v>
      </c>
      <c r="C351" s="5">
        <v>1094.3</v>
      </c>
    </row>
    <row r="352" spans="1:3" x14ac:dyDescent="0.25">
      <c r="A352" s="4" t="s">
        <v>2094</v>
      </c>
      <c r="B352" s="5">
        <v>4</v>
      </c>
      <c r="C352" s="5">
        <v>883.59999999999991</v>
      </c>
    </row>
    <row r="353" spans="1:3" x14ac:dyDescent="0.25">
      <c r="A353" s="4" t="s">
        <v>2304</v>
      </c>
      <c r="B353" s="5">
        <v>4</v>
      </c>
      <c r="C353" s="5">
        <v>1143.82</v>
      </c>
    </row>
    <row r="354" spans="1:3" x14ac:dyDescent="0.25">
      <c r="A354" s="4" t="s">
        <v>2217</v>
      </c>
      <c r="B354" s="5">
        <v>4</v>
      </c>
      <c r="C354" s="5">
        <v>2872.63</v>
      </c>
    </row>
    <row r="355" spans="1:3" x14ac:dyDescent="0.25">
      <c r="A355" s="4" t="s">
        <v>1886</v>
      </c>
      <c r="B355" s="5">
        <v>4</v>
      </c>
      <c r="C355" s="5">
        <v>299.12</v>
      </c>
    </row>
    <row r="356" spans="1:3" x14ac:dyDescent="0.25">
      <c r="A356" s="4" t="s">
        <v>2216</v>
      </c>
      <c r="B356" s="5">
        <v>4</v>
      </c>
      <c r="C356" s="5">
        <v>891.95999999999992</v>
      </c>
    </row>
    <row r="357" spans="1:3" x14ac:dyDescent="0.25">
      <c r="A357" s="4" t="s">
        <v>1842</v>
      </c>
      <c r="B357" s="5">
        <v>4</v>
      </c>
      <c r="C357" s="5">
        <v>1058.1100000000001</v>
      </c>
    </row>
    <row r="358" spans="1:3" x14ac:dyDescent="0.25">
      <c r="A358" s="4" t="s">
        <v>1904</v>
      </c>
      <c r="B358" s="5">
        <v>4</v>
      </c>
      <c r="C358" s="5">
        <v>1367.02</v>
      </c>
    </row>
    <row r="359" spans="1:3" x14ac:dyDescent="0.25">
      <c r="A359" s="4" t="s">
        <v>1834</v>
      </c>
      <c r="B359" s="5">
        <v>4</v>
      </c>
      <c r="C359" s="5">
        <v>1056.99</v>
      </c>
    </row>
    <row r="360" spans="1:3" x14ac:dyDescent="0.25">
      <c r="A360" s="4" t="s">
        <v>1889</v>
      </c>
      <c r="B360" s="5">
        <v>4</v>
      </c>
      <c r="C360" s="5">
        <v>2050.1799999999998</v>
      </c>
    </row>
    <row r="361" spans="1:3" x14ac:dyDescent="0.25">
      <c r="A361" s="4" t="s">
        <v>2240</v>
      </c>
      <c r="B361" s="5">
        <v>4</v>
      </c>
      <c r="C361" s="5">
        <v>2408.36</v>
      </c>
    </row>
    <row r="362" spans="1:3" x14ac:dyDescent="0.25">
      <c r="A362" s="4" t="s">
        <v>1895</v>
      </c>
      <c r="B362" s="5">
        <v>4</v>
      </c>
      <c r="C362" s="5">
        <v>297.86</v>
      </c>
    </row>
    <row r="363" spans="1:3" x14ac:dyDescent="0.25">
      <c r="A363" s="4" t="s">
        <v>2127</v>
      </c>
      <c r="B363" s="5">
        <v>4</v>
      </c>
      <c r="C363" s="5">
        <v>179.01</v>
      </c>
    </row>
    <row r="364" spans="1:3" x14ac:dyDescent="0.25">
      <c r="A364" s="4" t="s">
        <v>1835</v>
      </c>
      <c r="B364" s="5">
        <v>4</v>
      </c>
      <c r="C364" s="5">
        <v>172.59000000000003</v>
      </c>
    </row>
    <row r="365" spans="1:3" x14ac:dyDescent="0.25">
      <c r="A365" s="4" t="s">
        <v>1894</v>
      </c>
      <c r="B365" s="5">
        <v>4</v>
      </c>
      <c r="C365" s="5">
        <v>77.529999999999987</v>
      </c>
    </row>
    <row r="366" spans="1:3" x14ac:dyDescent="0.25">
      <c r="A366" s="4" t="s">
        <v>2172</v>
      </c>
      <c r="B366" s="5">
        <v>4</v>
      </c>
      <c r="C366" s="5">
        <v>551.04</v>
      </c>
    </row>
    <row r="367" spans="1:3" x14ac:dyDescent="0.25">
      <c r="A367" s="4" t="s">
        <v>1879</v>
      </c>
      <c r="B367" s="5">
        <v>4</v>
      </c>
      <c r="C367" s="5">
        <v>1250.77</v>
      </c>
    </row>
    <row r="368" spans="1:3" x14ac:dyDescent="0.25">
      <c r="A368" s="4" t="s">
        <v>1972</v>
      </c>
      <c r="B368" s="5">
        <v>4</v>
      </c>
      <c r="C368" s="5">
        <v>464.73</v>
      </c>
    </row>
    <row r="369" spans="1:3" x14ac:dyDescent="0.25">
      <c r="A369" s="4" t="s">
        <v>2265</v>
      </c>
      <c r="B369" s="5">
        <v>4</v>
      </c>
      <c r="C369" s="5">
        <v>713.63000000000011</v>
      </c>
    </row>
    <row r="370" spans="1:3" x14ac:dyDescent="0.25">
      <c r="A370" s="4" t="s">
        <v>2069</v>
      </c>
      <c r="B370" s="5">
        <v>4</v>
      </c>
      <c r="C370" s="5">
        <v>197.19</v>
      </c>
    </row>
    <row r="371" spans="1:3" x14ac:dyDescent="0.25">
      <c r="A371" s="4" t="s">
        <v>1977</v>
      </c>
      <c r="B371" s="5">
        <v>4</v>
      </c>
      <c r="C371" s="5">
        <v>225.37</v>
      </c>
    </row>
    <row r="372" spans="1:3" x14ac:dyDescent="0.25">
      <c r="A372" s="4" t="s">
        <v>1739</v>
      </c>
      <c r="B372" s="5">
        <v>4</v>
      </c>
      <c r="C372" s="5">
        <v>2688.8799999999997</v>
      </c>
    </row>
    <row r="373" spans="1:3" x14ac:dyDescent="0.25">
      <c r="A373" s="4" t="s">
        <v>2061</v>
      </c>
      <c r="B373" s="5">
        <v>4</v>
      </c>
      <c r="C373" s="5">
        <v>299.3</v>
      </c>
    </row>
    <row r="374" spans="1:3" x14ac:dyDescent="0.25">
      <c r="A374" s="4" t="s">
        <v>1632</v>
      </c>
      <c r="B374" s="5">
        <v>4</v>
      </c>
      <c r="C374" s="5">
        <v>1519.19</v>
      </c>
    </row>
    <row r="375" spans="1:3" x14ac:dyDescent="0.25">
      <c r="A375" s="4" t="s">
        <v>1651</v>
      </c>
      <c r="B375" s="5">
        <v>4</v>
      </c>
      <c r="C375" s="5">
        <v>837.70999999999992</v>
      </c>
    </row>
    <row r="376" spans="1:3" x14ac:dyDescent="0.25">
      <c r="A376" s="4" t="s">
        <v>2167</v>
      </c>
      <c r="B376" s="5">
        <v>3</v>
      </c>
      <c r="C376" s="5">
        <v>510.55</v>
      </c>
    </row>
    <row r="377" spans="1:3" x14ac:dyDescent="0.25">
      <c r="A377" s="4" t="s">
        <v>2270</v>
      </c>
      <c r="B377" s="5">
        <v>3</v>
      </c>
      <c r="C377" s="5">
        <v>211.47</v>
      </c>
    </row>
    <row r="378" spans="1:3" x14ac:dyDescent="0.25">
      <c r="A378" s="4" t="s">
        <v>2038</v>
      </c>
      <c r="B378" s="5">
        <v>3</v>
      </c>
      <c r="C378" s="5">
        <v>1976.52</v>
      </c>
    </row>
    <row r="379" spans="1:3" x14ac:dyDescent="0.25">
      <c r="A379" s="4" t="s">
        <v>2021</v>
      </c>
      <c r="B379" s="5">
        <v>3</v>
      </c>
      <c r="C379" s="5">
        <v>218.81</v>
      </c>
    </row>
    <row r="380" spans="1:3" x14ac:dyDescent="0.25">
      <c r="A380" s="4" t="s">
        <v>1932</v>
      </c>
      <c r="B380" s="5">
        <v>3</v>
      </c>
      <c r="C380" s="5">
        <v>1324.5700000000002</v>
      </c>
    </row>
    <row r="381" spans="1:3" x14ac:dyDescent="0.25">
      <c r="A381" s="4" t="s">
        <v>1806</v>
      </c>
      <c r="B381" s="5">
        <v>3</v>
      </c>
      <c r="C381" s="5">
        <v>797.2</v>
      </c>
    </row>
    <row r="382" spans="1:3" x14ac:dyDescent="0.25">
      <c r="A382" s="4" t="s">
        <v>2107</v>
      </c>
      <c r="B382" s="5">
        <v>3</v>
      </c>
      <c r="C382" s="5">
        <v>114.37</v>
      </c>
    </row>
    <row r="383" spans="1:3" x14ac:dyDescent="0.25">
      <c r="A383" s="4" t="s">
        <v>1884</v>
      </c>
      <c r="B383" s="5">
        <v>3</v>
      </c>
      <c r="C383" s="5">
        <v>253.51</v>
      </c>
    </row>
    <row r="384" spans="1:3" x14ac:dyDescent="0.25">
      <c r="A384" s="4" t="s">
        <v>1741</v>
      </c>
      <c r="B384" s="5">
        <v>3</v>
      </c>
      <c r="C384" s="5">
        <v>1564.25</v>
      </c>
    </row>
    <row r="385" spans="1:3" x14ac:dyDescent="0.25">
      <c r="A385" s="4" t="s">
        <v>2176</v>
      </c>
      <c r="B385" s="5">
        <v>3</v>
      </c>
      <c r="C385" s="5">
        <v>207.7</v>
      </c>
    </row>
    <row r="386" spans="1:3" x14ac:dyDescent="0.25">
      <c r="A386" s="4" t="s">
        <v>1693</v>
      </c>
      <c r="B386" s="5">
        <v>3</v>
      </c>
      <c r="C386" s="5">
        <v>823.73</v>
      </c>
    </row>
    <row r="387" spans="1:3" x14ac:dyDescent="0.25">
      <c r="A387" s="4" t="s">
        <v>2015</v>
      </c>
      <c r="B387" s="5">
        <v>3</v>
      </c>
      <c r="C387" s="5">
        <v>290.17999999999995</v>
      </c>
    </row>
    <row r="388" spans="1:3" x14ac:dyDescent="0.25">
      <c r="A388" s="4" t="s">
        <v>1892</v>
      </c>
      <c r="B388" s="5">
        <v>3</v>
      </c>
      <c r="C388" s="5">
        <v>132.20000000000002</v>
      </c>
    </row>
    <row r="389" spans="1:3" x14ac:dyDescent="0.25">
      <c r="A389" s="4" t="s">
        <v>1698</v>
      </c>
      <c r="B389" s="5">
        <v>3</v>
      </c>
      <c r="C389" s="5">
        <v>1646.27</v>
      </c>
    </row>
    <row r="390" spans="1:3" x14ac:dyDescent="0.25">
      <c r="A390" s="4" t="s">
        <v>1865</v>
      </c>
      <c r="B390" s="5">
        <v>3</v>
      </c>
      <c r="C390" s="5">
        <v>608.39</v>
      </c>
    </row>
    <row r="391" spans="1:3" x14ac:dyDescent="0.25">
      <c r="A391" s="4" t="s">
        <v>1748</v>
      </c>
      <c r="B391" s="5">
        <v>3</v>
      </c>
      <c r="C391" s="5">
        <v>227.01999999999998</v>
      </c>
    </row>
    <row r="392" spans="1:3" x14ac:dyDescent="0.25">
      <c r="A392" s="4" t="s">
        <v>1819</v>
      </c>
      <c r="B392" s="5">
        <v>3</v>
      </c>
      <c r="C392" s="5">
        <v>401.86</v>
      </c>
    </row>
    <row r="393" spans="1:3" x14ac:dyDescent="0.25">
      <c r="A393" s="4" t="s">
        <v>2237</v>
      </c>
      <c r="B393" s="5">
        <v>3</v>
      </c>
      <c r="C393" s="5">
        <v>2887.64</v>
      </c>
    </row>
    <row r="394" spans="1:3" x14ac:dyDescent="0.25">
      <c r="A394" s="4" t="s">
        <v>1824</v>
      </c>
      <c r="B394" s="5">
        <v>3</v>
      </c>
      <c r="C394" s="5">
        <v>1061.49</v>
      </c>
    </row>
    <row r="395" spans="1:3" x14ac:dyDescent="0.25">
      <c r="A395" s="4" t="s">
        <v>1762</v>
      </c>
      <c r="B395" s="5">
        <v>3</v>
      </c>
      <c r="C395" s="5">
        <v>17.240000000000002</v>
      </c>
    </row>
    <row r="396" spans="1:3" x14ac:dyDescent="0.25">
      <c r="A396" s="4" t="s">
        <v>2050</v>
      </c>
      <c r="B396" s="5">
        <v>3</v>
      </c>
      <c r="C396" s="5">
        <v>63.559999999999995</v>
      </c>
    </row>
    <row r="397" spans="1:3" x14ac:dyDescent="0.25">
      <c r="A397" s="4" t="s">
        <v>1943</v>
      </c>
      <c r="B397" s="5">
        <v>3</v>
      </c>
      <c r="C397" s="5">
        <v>218.29</v>
      </c>
    </row>
    <row r="398" spans="1:3" x14ac:dyDescent="0.25">
      <c r="A398" s="4" t="s">
        <v>1758</v>
      </c>
      <c r="B398" s="5">
        <v>3</v>
      </c>
      <c r="C398" s="5">
        <v>1168.1400000000001</v>
      </c>
    </row>
    <row r="399" spans="1:3" x14ac:dyDescent="0.25">
      <c r="A399" s="4" t="s">
        <v>2122</v>
      </c>
      <c r="B399" s="5">
        <v>3</v>
      </c>
      <c r="C399" s="5">
        <v>803.04000000000008</v>
      </c>
    </row>
    <row r="400" spans="1:3" x14ac:dyDescent="0.25">
      <c r="A400" s="4" t="s">
        <v>1941</v>
      </c>
      <c r="B400" s="5">
        <v>3</v>
      </c>
      <c r="C400" s="5">
        <v>541.29</v>
      </c>
    </row>
    <row r="401" spans="1:3" x14ac:dyDescent="0.25">
      <c r="A401" s="4" t="s">
        <v>1815</v>
      </c>
      <c r="B401" s="5">
        <v>3</v>
      </c>
      <c r="C401" s="5">
        <v>1312.4499999999998</v>
      </c>
    </row>
    <row r="402" spans="1:3" x14ac:dyDescent="0.25">
      <c r="A402" s="4" t="s">
        <v>1640</v>
      </c>
      <c r="B402" s="5">
        <v>3</v>
      </c>
      <c r="C402" s="5">
        <v>173.51999999999998</v>
      </c>
    </row>
    <row r="403" spans="1:3" x14ac:dyDescent="0.25">
      <c r="A403" s="4" t="s">
        <v>1644</v>
      </c>
      <c r="B403" s="5">
        <v>3</v>
      </c>
      <c r="C403" s="5">
        <v>401.96000000000004</v>
      </c>
    </row>
    <row r="404" spans="1:3" x14ac:dyDescent="0.25">
      <c r="A404" s="4" t="s">
        <v>1663</v>
      </c>
      <c r="B404" s="5">
        <v>3</v>
      </c>
      <c r="C404" s="5">
        <v>3802.91</v>
      </c>
    </row>
    <row r="405" spans="1:3" x14ac:dyDescent="0.25">
      <c r="A405" s="4" t="s">
        <v>2110</v>
      </c>
      <c r="B405" s="5">
        <v>3</v>
      </c>
      <c r="C405" s="5">
        <v>209.96</v>
      </c>
    </row>
    <row r="406" spans="1:3" x14ac:dyDescent="0.25">
      <c r="A406" s="4" t="s">
        <v>2182</v>
      </c>
      <c r="B406" s="5">
        <v>3</v>
      </c>
      <c r="C406" s="5">
        <v>707.62999999999988</v>
      </c>
    </row>
    <row r="407" spans="1:3" x14ac:dyDescent="0.25">
      <c r="A407" s="4" t="s">
        <v>2026</v>
      </c>
      <c r="B407" s="5">
        <v>3</v>
      </c>
      <c r="C407" s="5">
        <v>253.11</v>
      </c>
    </row>
    <row r="408" spans="1:3" x14ac:dyDescent="0.25">
      <c r="A408" s="4" t="s">
        <v>2079</v>
      </c>
      <c r="B408" s="5">
        <v>3</v>
      </c>
      <c r="C408" s="5">
        <v>331.57</v>
      </c>
    </row>
    <row r="409" spans="1:3" x14ac:dyDescent="0.25">
      <c r="A409" s="4" t="s">
        <v>2161</v>
      </c>
      <c r="B409" s="5">
        <v>3</v>
      </c>
      <c r="C409" s="5">
        <v>100.99000000000001</v>
      </c>
    </row>
    <row r="410" spans="1:3" x14ac:dyDescent="0.25">
      <c r="A410" s="4" t="s">
        <v>1850</v>
      </c>
      <c r="B410" s="5">
        <v>3</v>
      </c>
      <c r="C410" s="5">
        <v>116.44</v>
      </c>
    </row>
    <row r="411" spans="1:3" x14ac:dyDescent="0.25">
      <c r="A411" s="4" t="s">
        <v>2051</v>
      </c>
      <c r="B411" s="5">
        <v>3</v>
      </c>
      <c r="C411" s="5">
        <v>88.57</v>
      </c>
    </row>
    <row r="412" spans="1:3" x14ac:dyDescent="0.25">
      <c r="A412" s="4" t="s">
        <v>1760</v>
      </c>
      <c r="B412" s="5">
        <v>3</v>
      </c>
      <c r="C412" s="5">
        <v>685.09</v>
      </c>
    </row>
    <row r="413" spans="1:3" x14ac:dyDescent="0.25">
      <c r="A413" s="4" t="s">
        <v>2160</v>
      </c>
      <c r="B413" s="5">
        <v>3</v>
      </c>
      <c r="C413" s="5">
        <v>2370.2199999999998</v>
      </c>
    </row>
    <row r="414" spans="1:3" x14ac:dyDescent="0.25">
      <c r="A414" s="4" t="s">
        <v>1876</v>
      </c>
      <c r="B414" s="5">
        <v>3</v>
      </c>
      <c r="C414" s="5">
        <v>483.01</v>
      </c>
    </row>
    <row r="415" spans="1:3" x14ac:dyDescent="0.25">
      <c r="A415" s="4" t="s">
        <v>2310</v>
      </c>
      <c r="B415" s="5">
        <v>3</v>
      </c>
      <c r="C415" s="5">
        <v>266.52000000000004</v>
      </c>
    </row>
    <row r="416" spans="1:3" x14ac:dyDescent="0.25">
      <c r="A416" s="4" t="s">
        <v>2078</v>
      </c>
      <c r="B416" s="5">
        <v>3</v>
      </c>
      <c r="C416" s="5">
        <v>291.35000000000002</v>
      </c>
    </row>
    <row r="417" spans="1:3" x14ac:dyDescent="0.25">
      <c r="A417" s="4" t="s">
        <v>2235</v>
      </c>
      <c r="B417" s="5">
        <v>3</v>
      </c>
      <c r="C417" s="5">
        <v>861.56999999999994</v>
      </c>
    </row>
    <row r="418" spans="1:3" x14ac:dyDescent="0.25">
      <c r="A418" s="4" t="s">
        <v>1838</v>
      </c>
      <c r="B418" s="5">
        <v>3</v>
      </c>
      <c r="C418" s="5">
        <v>496.8</v>
      </c>
    </row>
    <row r="419" spans="1:3" x14ac:dyDescent="0.25">
      <c r="A419" s="4" t="s">
        <v>1998</v>
      </c>
      <c r="B419" s="5">
        <v>3</v>
      </c>
      <c r="C419" s="5">
        <v>737.03</v>
      </c>
    </row>
    <row r="420" spans="1:3" x14ac:dyDescent="0.25">
      <c r="A420" s="4" t="s">
        <v>2294</v>
      </c>
      <c r="B420" s="5">
        <v>3</v>
      </c>
      <c r="C420" s="5">
        <v>104.62</v>
      </c>
    </row>
    <row r="421" spans="1:3" x14ac:dyDescent="0.25">
      <c r="A421" s="4" t="s">
        <v>2200</v>
      </c>
      <c r="B421" s="5">
        <v>3</v>
      </c>
      <c r="C421" s="5">
        <v>1378.95</v>
      </c>
    </row>
    <row r="422" spans="1:3" x14ac:dyDescent="0.25">
      <c r="A422" s="4" t="s">
        <v>1967</v>
      </c>
      <c r="B422" s="5">
        <v>3</v>
      </c>
      <c r="C422" s="5">
        <v>914.12</v>
      </c>
    </row>
    <row r="423" spans="1:3" x14ac:dyDescent="0.25">
      <c r="A423" s="4" t="s">
        <v>2274</v>
      </c>
      <c r="B423" s="5">
        <v>3</v>
      </c>
      <c r="C423" s="5">
        <v>168.57999999999998</v>
      </c>
    </row>
    <row r="424" spans="1:3" x14ac:dyDescent="0.25">
      <c r="A424" s="4" t="s">
        <v>2027</v>
      </c>
      <c r="B424" s="5">
        <v>3</v>
      </c>
      <c r="C424" s="5">
        <v>1016.1800000000001</v>
      </c>
    </row>
    <row r="425" spans="1:3" x14ac:dyDescent="0.25">
      <c r="A425" s="4" t="s">
        <v>1802</v>
      </c>
      <c r="B425" s="5">
        <v>3</v>
      </c>
      <c r="C425" s="5">
        <v>241.66000000000003</v>
      </c>
    </row>
    <row r="426" spans="1:3" x14ac:dyDescent="0.25">
      <c r="A426" s="4" t="s">
        <v>2073</v>
      </c>
      <c r="B426" s="5">
        <v>3</v>
      </c>
      <c r="C426" s="5">
        <v>483.28</v>
      </c>
    </row>
    <row r="427" spans="1:3" x14ac:dyDescent="0.25">
      <c r="A427" s="4" t="s">
        <v>2226</v>
      </c>
      <c r="B427" s="5">
        <v>3</v>
      </c>
      <c r="C427" s="5">
        <v>638.71</v>
      </c>
    </row>
    <row r="428" spans="1:3" x14ac:dyDescent="0.25">
      <c r="A428" s="4" t="s">
        <v>1676</v>
      </c>
      <c r="B428" s="5">
        <v>3</v>
      </c>
      <c r="C428" s="5">
        <v>103.47</v>
      </c>
    </row>
    <row r="429" spans="1:3" x14ac:dyDescent="0.25">
      <c r="A429" s="4" t="s">
        <v>2165</v>
      </c>
      <c r="B429" s="5">
        <v>3</v>
      </c>
      <c r="C429" s="5">
        <v>1148.33</v>
      </c>
    </row>
    <row r="430" spans="1:3" x14ac:dyDescent="0.25">
      <c r="A430" s="4" t="s">
        <v>2198</v>
      </c>
      <c r="B430" s="5">
        <v>3</v>
      </c>
      <c r="C430" s="5">
        <v>1898.28</v>
      </c>
    </row>
    <row r="431" spans="1:3" x14ac:dyDescent="0.25">
      <c r="A431" s="4" t="s">
        <v>2062</v>
      </c>
      <c r="B431" s="5">
        <v>3</v>
      </c>
      <c r="C431" s="5">
        <v>1277.99</v>
      </c>
    </row>
    <row r="432" spans="1:3" x14ac:dyDescent="0.25">
      <c r="A432" s="4" t="s">
        <v>1717</v>
      </c>
      <c r="B432" s="5">
        <v>3</v>
      </c>
      <c r="C432" s="5">
        <v>663.95</v>
      </c>
    </row>
    <row r="433" spans="1:3" x14ac:dyDescent="0.25">
      <c r="A433" s="4" t="s">
        <v>1906</v>
      </c>
      <c r="B433" s="5">
        <v>3</v>
      </c>
      <c r="C433" s="5">
        <v>1056.0999999999999</v>
      </c>
    </row>
    <row r="434" spans="1:3" x14ac:dyDescent="0.25">
      <c r="A434" s="4" t="s">
        <v>2108</v>
      </c>
      <c r="B434" s="5">
        <v>3</v>
      </c>
      <c r="C434" s="5">
        <v>759.79</v>
      </c>
    </row>
    <row r="435" spans="1:3" x14ac:dyDescent="0.25">
      <c r="A435" s="4" t="s">
        <v>1935</v>
      </c>
      <c r="B435" s="5">
        <v>3</v>
      </c>
      <c r="C435" s="5">
        <v>2056.37</v>
      </c>
    </row>
    <row r="436" spans="1:3" x14ac:dyDescent="0.25">
      <c r="A436" s="4" t="s">
        <v>1638</v>
      </c>
      <c r="B436" s="5">
        <v>3</v>
      </c>
      <c r="C436" s="5">
        <v>100.16000000000001</v>
      </c>
    </row>
    <row r="437" spans="1:3" x14ac:dyDescent="0.25">
      <c r="A437" s="4" t="s">
        <v>2083</v>
      </c>
      <c r="B437" s="5">
        <v>3</v>
      </c>
      <c r="C437" s="5">
        <v>405.3</v>
      </c>
    </row>
    <row r="438" spans="1:3" x14ac:dyDescent="0.25">
      <c r="A438" s="4" t="s">
        <v>2243</v>
      </c>
      <c r="B438" s="5">
        <v>3</v>
      </c>
      <c r="C438" s="5">
        <v>109.62</v>
      </c>
    </row>
    <row r="439" spans="1:3" x14ac:dyDescent="0.25">
      <c r="A439" s="4" t="s">
        <v>2159</v>
      </c>
      <c r="B439" s="5">
        <v>3</v>
      </c>
      <c r="C439" s="5">
        <v>97.84</v>
      </c>
    </row>
    <row r="440" spans="1:3" x14ac:dyDescent="0.25">
      <c r="A440" s="4" t="s">
        <v>1859</v>
      </c>
      <c r="B440" s="5">
        <v>3</v>
      </c>
      <c r="C440" s="5">
        <v>183.6</v>
      </c>
    </row>
    <row r="441" spans="1:3" x14ac:dyDescent="0.25">
      <c r="A441" s="4" t="s">
        <v>2028</v>
      </c>
      <c r="B441" s="5">
        <v>3</v>
      </c>
      <c r="C441" s="5">
        <v>124.03</v>
      </c>
    </row>
    <row r="442" spans="1:3" x14ac:dyDescent="0.25">
      <c r="A442" s="4" t="s">
        <v>1800</v>
      </c>
      <c r="B442" s="5">
        <v>3</v>
      </c>
      <c r="C442" s="5">
        <v>181.64</v>
      </c>
    </row>
    <row r="443" spans="1:3" x14ac:dyDescent="0.25">
      <c r="A443" s="4" t="s">
        <v>2093</v>
      </c>
      <c r="B443" s="5">
        <v>3</v>
      </c>
      <c r="C443" s="5">
        <v>184.95</v>
      </c>
    </row>
    <row r="444" spans="1:3" x14ac:dyDescent="0.25">
      <c r="A444" s="4" t="s">
        <v>2099</v>
      </c>
      <c r="B444" s="5">
        <v>3</v>
      </c>
      <c r="C444" s="5">
        <v>1029.17</v>
      </c>
    </row>
    <row r="445" spans="1:3" x14ac:dyDescent="0.25">
      <c r="A445" s="4" t="s">
        <v>2116</v>
      </c>
      <c r="B445" s="5">
        <v>3</v>
      </c>
      <c r="C445" s="5">
        <v>309.59000000000003</v>
      </c>
    </row>
    <row r="446" spans="1:3" x14ac:dyDescent="0.25">
      <c r="A446" s="4" t="s">
        <v>1816</v>
      </c>
      <c r="B446" s="5">
        <v>3</v>
      </c>
      <c r="C446" s="5">
        <v>397.75</v>
      </c>
    </row>
    <row r="447" spans="1:3" x14ac:dyDescent="0.25">
      <c r="A447" s="4" t="s">
        <v>1796</v>
      </c>
      <c r="B447" s="5">
        <v>3</v>
      </c>
      <c r="C447" s="5">
        <v>658.58</v>
      </c>
    </row>
    <row r="448" spans="1:3" x14ac:dyDescent="0.25">
      <c r="A448" s="4" t="s">
        <v>1715</v>
      </c>
      <c r="B448" s="5">
        <v>3</v>
      </c>
      <c r="C448" s="5">
        <v>158.45999999999998</v>
      </c>
    </row>
    <row r="449" spans="1:3" x14ac:dyDescent="0.25">
      <c r="A449" s="4" t="s">
        <v>1725</v>
      </c>
      <c r="B449" s="5">
        <v>3</v>
      </c>
      <c r="C449" s="5">
        <v>140.71</v>
      </c>
    </row>
    <row r="450" spans="1:3" x14ac:dyDescent="0.25">
      <c r="A450" s="4" t="s">
        <v>2262</v>
      </c>
      <c r="B450" s="5">
        <v>3</v>
      </c>
      <c r="C450" s="5">
        <v>227.64999999999998</v>
      </c>
    </row>
    <row r="451" spans="1:3" x14ac:dyDescent="0.25">
      <c r="A451" s="4" t="s">
        <v>2157</v>
      </c>
      <c r="B451" s="5">
        <v>3</v>
      </c>
      <c r="C451" s="5">
        <v>208.62</v>
      </c>
    </row>
    <row r="452" spans="1:3" x14ac:dyDescent="0.25">
      <c r="A452" s="4" t="s">
        <v>1825</v>
      </c>
      <c r="B452" s="5">
        <v>3</v>
      </c>
      <c r="C452" s="5">
        <v>461.33</v>
      </c>
    </row>
    <row r="453" spans="1:3" x14ac:dyDescent="0.25">
      <c r="A453" s="4" t="s">
        <v>1833</v>
      </c>
      <c r="B453" s="5">
        <v>3</v>
      </c>
      <c r="C453" s="5">
        <v>175.26</v>
      </c>
    </row>
    <row r="454" spans="1:3" x14ac:dyDescent="0.25">
      <c r="A454" s="4" t="s">
        <v>2098</v>
      </c>
      <c r="B454" s="5">
        <v>3</v>
      </c>
      <c r="C454" s="5">
        <v>164.68</v>
      </c>
    </row>
    <row r="455" spans="1:3" x14ac:dyDescent="0.25">
      <c r="A455" s="4" t="s">
        <v>1921</v>
      </c>
      <c r="B455" s="5">
        <v>3</v>
      </c>
      <c r="C455" s="5">
        <v>908.18000000000006</v>
      </c>
    </row>
    <row r="456" spans="1:3" x14ac:dyDescent="0.25">
      <c r="A456" s="4" t="s">
        <v>2145</v>
      </c>
      <c r="B456" s="5">
        <v>3</v>
      </c>
      <c r="C456" s="5">
        <v>719.97</v>
      </c>
    </row>
    <row r="457" spans="1:3" x14ac:dyDescent="0.25">
      <c r="A457" s="4" t="s">
        <v>2052</v>
      </c>
      <c r="B457" s="5">
        <v>3</v>
      </c>
      <c r="C457" s="5">
        <v>3136.8700000000003</v>
      </c>
    </row>
    <row r="458" spans="1:3" x14ac:dyDescent="0.25">
      <c r="A458" s="4" t="s">
        <v>1902</v>
      </c>
      <c r="B458" s="5">
        <v>3</v>
      </c>
      <c r="C458" s="5">
        <v>912.91000000000008</v>
      </c>
    </row>
    <row r="459" spans="1:3" x14ac:dyDescent="0.25">
      <c r="A459" s="4" t="s">
        <v>1797</v>
      </c>
      <c r="B459" s="5">
        <v>3</v>
      </c>
      <c r="C459" s="5">
        <v>753.5100000000001</v>
      </c>
    </row>
    <row r="460" spans="1:3" x14ac:dyDescent="0.25">
      <c r="A460" s="4" t="s">
        <v>1679</v>
      </c>
      <c r="B460" s="5">
        <v>3</v>
      </c>
      <c r="C460" s="5">
        <v>310.38</v>
      </c>
    </row>
    <row r="461" spans="1:3" x14ac:dyDescent="0.25">
      <c r="A461" s="4" t="s">
        <v>1873</v>
      </c>
      <c r="B461" s="5">
        <v>3</v>
      </c>
      <c r="C461" s="5">
        <v>145.66000000000003</v>
      </c>
    </row>
    <row r="462" spans="1:3" x14ac:dyDescent="0.25">
      <c r="A462" s="4" t="s">
        <v>1773</v>
      </c>
      <c r="B462" s="5">
        <v>3</v>
      </c>
      <c r="C462" s="5">
        <v>158.28</v>
      </c>
    </row>
    <row r="463" spans="1:3" x14ac:dyDescent="0.25">
      <c r="A463" s="4" t="s">
        <v>2081</v>
      </c>
      <c r="B463" s="5">
        <v>3</v>
      </c>
      <c r="C463" s="5">
        <v>1312.35</v>
      </c>
    </row>
    <row r="464" spans="1:3" x14ac:dyDescent="0.25">
      <c r="A464" s="4" t="s">
        <v>1724</v>
      </c>
      <c r="B464" s="5">
        <v>3</v>
      </c>
      <c r="C464" s="5">
        <v>80.16</v>
      </c>
    </row>
    <row r="465" spans="1:3" x14ac:dyDescent="0.25">
      <c r="A465" s="4" t="s">
        <v>2139</v>
      </c>
      <c r="B465" s="5">
        <v>3</v>
      </c>
      <c r="C465" s="5">
        <v>1090.95</v>
      </c>
    </row>
    <row r="466" spans="1:3" x14ac:dyDescent="0.25">
      <c r="A466" s="4" t="s">
        <v>2293</v>
      </c>
      <c r="B466" s="5">
        <v>3</v>
      </c>
      <c r="C466" s="5">
        <v>878.82</v>
      </c>
    </row>
    <row r="467" spans="1:3" x14ac:dyDescent="0.25">
      <c r="A467" s="4" t="s">
        <v>2121</v>
      </c>
      <c r="B467" s="5">
        <v>3</v>
      </c>
      <c r="C467" s="5">
        <v>753.36</v>
      </c>
    </row>
    <row r="468" spans="1:3" x14ac:dyDescent="0.25">
      <c r="A468" s="4" t="s">
        <v>2154</v>
      </c>
      <c r="B468" s="5">
        <v>3</v>
      </c>
      <c r="C468" s="5">
        <v>460.09</v>
      </c>
    </row>
    <row r="469" spans="1:3" x14ac:dyDescent="0.25">
      <c r="A469" s="4" t="s">
        <v>1942</v>
      </c>
      <c r="B469" s="5">
        <v>3</v>
      </c>
      <c r="C469" s="5">
        <v>934.46</v>
      </c>
    </row>
    <row r="470" spans="1:3" x14ac:dyDescent="0.25">
      <c r="A470" s="4" t="s">
        <v>1627</v>
      </c>
      <c r="B470" s="5">
        <v>3</v>
      </c>
      <c r="C470" s="5">
        <v>37.599999999999994</v>
      </c>
    </row>
    <row r="471" spans="1:3" x14ac:dyDescent="0.25">
      <c r="A471" s="4" t="s">
        <v>2134</v>
      </c>
      <c r="B471" s="5">
        <v>2</v>
      </c>
      <c r="C471" s="5">
        <v>174.49</v>
      </c>
    </row>
    <row r="472" spans="1:3" x14ac:dyDescent="0.25">
      <c r="A472" s="4" t="s">
        <v>2180</v>
      </c>
      <c r="B472" s="5">
        <v>2</v>
      </c>
      <c r="C472" s="5">
        <v>441.71999999999997</v>
      </c>
    </row>
    <row r="473" spans="1:3" x14ac:dyDescent="0.25">
      <c r="A473" s="4" t="s">
        <v>2308</v>
      </c>
      <c r="B473" s="5">
        <v>2</v>
      </c>
      <c r="C473" s="5">
        <v>146.69</v>
      </c>
    </row>
    <row r="474" spans="1:3" x14ac:dyDescent="0.25">
      <c r="A474" s="4" t="s">
        <v>2065</v>
      </c>
      <c r="B474" s="5">
        <v>2</v>
      </c>
      <c r="C474" s="5">
        <v>74.539999999999992</v>
      </c>
    </row>
    <row r="475" spans="1:3" x14ac:dyDescent="0.25">
      <c r="A475" s="4" t="s">
        <v>2219</v>
      </c>
      <c r="B475" s="5">
        <v>2</v>
      </c>
      <c r="C475" s="5">
        <v>594.91</v>
      </c>
    </row>
    <row r="476" spans="1:3" x14ac:dyDescent="0.25">
      <c r="A476" s="4" t="s">
        <v>2247</v>
      </c>
      <c r="B476" s="5">
        <v>2</v>
      </c>
      <c r="C476" s="5">
        <v>94.72999999999999</v>
      </c>
    </row>
    <row r="477" spans="1:3" x14ac:dyDescent="0.25">
      <c r="A477" s="4" t="s">
        <v>2005</v>
      </c>
      <c r="B477" s="5">
        <v>2</v>
      </c>
      <c r="C477" s="5">
        <v>24.68</v>
      </c>
    </row>
    <row r="478" spans="1:3" x14ac:dyDescent="0.25">
      <c r="A478" s="4" t="s">
        <v>2264</v>
      </c>
      <c r="B478" s="5">
        <v>2</v>
      </c>
      <c r="C478" s="5">
        <v>325.7</v>
      </c>
    </row>
    <row r="479" spans="1:3" x14ac:dyDescent="0.25">
      <c r="A479" s="4" t="s">
        <v>1814</v>
      </c>
      <c r="B479" s="5">
        <v>2</v>
      </c>
      <c r="C479" s="5">
        <v>165.97000000000003</v>
      </c>
    </row>
    <row r="480" spans="1:3" x14ac:dyDescent="0.25">
      <c r="A480" s="4" t="s">
        <v>1899</v>
      </c>
      <c r="B480" s="5">
        <v>2</v>
      </c>
      <c r="C480" s="5">
        <v>179.85999999999999</v>
      </c>
    </row>
    <row r="481" spans="1:3" x14ac:dyDescent="0.25">
      <c r="A481" s="4" t="s">
        <v>1795</v>
      </c>
      <c r="B481" s="5">
        <v>2</v>
      </c>
      <c r="C481" s="5">
        <v>1040.8699999999999</v>
      </c>
    </row>
    <row r="482" spans="1:3" x14ac:dyDescent="0.25">
      <c r="A482" s="4" t="s">
        <v>1766</v>
      </c>
      <c r="B482" s="5">
        <v>2</v>
      </c>
      <c r="C482" s="5">
        <v>168.66</v>
      </c>
    </row>
    <row r="483" spans="1:3" x14ac:dyDescent="0.25">
      <c r="A483" s="4" t="s">
        <v>1922</v>
      </c>
      <c r="B483" s="5">
        <v>2</v>
      </c>
      <c r="C483" s="5">
        <v>925.02</v>
      </c>
    </row>
    <row r="484" spans="1:3" x14ac:dyDescent="0.25">
      <c r="A484" s="4" t="s">
        <v>1792</v>
      </c>
      <c r="B484" s="5">
        <v>2</v>
      </c>
      <c r="C484" s="5">
        <v>435.13</v>
      </c>
    </row>
    <row r="485" spans="1:3" x14ac:dyDescent="0.25">
      <c r="A485" s="4" t="s">
        <v>2149</v>
      </c>
      <c r="B485" s="5">
        <v>2</v>
      </c>
      <c r="C485" s="5">
        <v>151.96</v>
      </c>
    </row>
    <row r="486" spans="1:3" x14ac:dyDescent="0.25">
      <c r="A486" s="4" t="s">
        <v>2018</v>
      </c>
      <c r="B486" s="5">
        <v>2</v>
      </c>
      <c r="C486" s="5">
        <v>1310.3400000000001</v>
      </c>
    </row>
    <row r="487" spans="1:3" x14ac:dyDescent="0.25">
      <c r="A487" s="4" t="s">
        <v>2088</v>
      </c>
      <c r="B487" s="5">
        <v>2</v>
      </c>
      <c r="C487" s="5">
        <v>70.06</v>
      </c>
    </row>
    <row r="488" spans="1:3" x14ac:dyDescent="0.25">
      <c r="A488" s="4" t="s">
        <v>2076</v>
      </c>
      <c r="B488" s="5">
        <v>2</v>
      </c>
      <c r="C488" s="5">
        <v>42.91</v>
      </c>
    </row>
    <row r="489" spans="1:3" x14ac:dyDescent="0.25">
      <c r="A489" s="4" t="s">
        <v>1761</v>
      </c>
      <c r="B489" s="5">
        <v>2</v>
      </c>
      <c r="C489" s="5">
        <v>631</v>
      </c>
    </row>
    <row r="490" spans="1:3" x14ac:dyDescent="0.25">
      <c r="A490" s="4" t="s">
        <v>1984</v>
      </c>
      <c r="B490" s="5">
        <v>2</v>
      </c>
      <c r="C490" s="5">
        <v>857.48</v>
      </c>
    </row>
    <row r="491" spans="1:3" x14ac:dyDescent="0.25">
      <c r="A491" s="4" t="s">
        <v>2148</v>
      </c>
      <c r="B491" s="5">
        <v>2</v>
      </c>
      <c r="C491" s="5">
        <v>198.96</v>
      </c>
    </row>
    <row r="492" spans="1:3" x14ac:dyDescent="0.25">
      <c r="A492" s="4" t="s">
        <v>2011</v>
      </c>
      <c r="B492" s="5">
        <v>2</v>
      </c>
      <c r="C492" s="5">
        <v>3372.85</v>
      </c>
    </row>
    <row r="493" spans="1:3" x14ac:dyDescent="0.25">
      <c r="A493" s="4" t="s">
        <v>2297</v>
      </c>
      <c r="B493" s="5">
        <v>2</v>
      </c>
      <c r="C493" s="5">
        <v>128.66999999999999</v>
      </c>
    </row>
    <row r="494" spans="1:3" x14ac:dyDescent="0.25">
      <c r="A494" s="4" t="s">
        <v>1870</v>
      </c>
      <c r="B494" s="5">
        <v>2</v>
      </c>
      <c r="C494" s="5">
        <v>752.41000000000008</v>
      </c>
    </row>
    <row r="495" spans="1:3" x14ac:dyDescent="0.25">
      <c r="A495" s="4" t="s">
        <v>1730</v>
      </c>
      <c r="B495" s="5">
        <v>2</v>
      </c>
      <c r="C495" s="5">
        <v>1215.68</v>
      </c>
    </row>
    <row r="496" spans="1:3" x14ac:dyDescent="0.25">
      <c r="A496" s="4" t="s">
        <v>2202</v>
      </c>
      <c r="B496" s="5">
        <v>2</v>
      </c>
      <c r="C496" s="5">
        <v>1440.28</v>
      </c>
    </row>
    <row r="497" spans="1:3" x14ac:dyDescent="0.25">
      <c r="A497" s="4" t="s">
        <v>1880</v>
      </c>
      <c r="B497" s="5">
        <v>2</v>
      </c>
      <c r="C497" s="5">
        <v>122.38000000000001</v>
      </c>
    </row>
    <row r="498" spans="1:3" x14ac:dyDescent="0.25">
      <c r="A498" s="4" t="s">
        <v>2257</v>
      </c>
      <c r="B498" s="5">
        <v>2</v>
      </c>
      <c r="C498" s="5">
        <v>1515.19</v>
      </c>
    </row>
    <row r="499" spans="1:3" x14ac:dyDescent="0.25">
      <c r="A499" s="4" t="s">
        <v>2196</v>
      </c>
      <c r="B499" s="5">
        <v>2</v>
      </c>
      <c r="C499" s="5">
        <v>1039.3800000000001</v>
      </c>
    </row>
    <row r="500" spans="1:3" x14ac:dyDescent="0.25">
      <c r="A500" s="4" t="s">
        <v>1936</v>
      </c>
      <c r="B500" s="5">
        <v>2</v>
      </c>
      <c r="C500" s="5">
        <v>674.87</v>
      </c>
    </row>
    <row r="501" spans="1:3" x14ac:dyDescent="0.25">
      <c r="A501" s="4" t="s">
        <v>2124</v>
      </c>
      <c r="B501" s="5">
        <v>2</v>
      </c>
      <c r="C501" s="5">
        <v>27.159999999999997</v>
      </c>
    </row>
    <row r="502" spans="1:3" x14ac:dyDescent="0.25">
      <c r="A502" s="4" t="s">
        <v>2276</v>
      </c>
      <c r="B502" s="5">
        <v>2</v>
      </c>
      <c r="C502" s="5">
        <v>510.82</v>
      </c>
    </row>
    <row r="503" spans="1:3" x14ac:dyDescent="0.25">
      <c r="A503" s="4" t="s">
        <v>2068</v>
      </c>
      <c r="B503" s="5">
        <v>2</v>
      </c>
      <c r="C503" s="5">
        <v>258.22000000000003</v>
      </c>
    </row>
    <row r="504" spans="1:3" x14ac:dyDescent="0.25">
      <c r="A504" s="4" t="s">
        <v>2158</v>
      </c>
      <c r="B504" s="5">
        <v>2</v>
      </c>
      <c r="C504" s="5">
        <v>440.15999999999997</v>
      </c>
    </row>
    <row r="505" spans="1:3" x14ac:dyDescent="0.25">
      <c r="A505" s="4" t="s">
        <v>1826</v>
      </c>
      <c r="B505" s="5">
        <v>2</v>
      </c>
      <c r="C505" s="5">
        <v>421.42</v>
      </c>
    </row>
    <row r="506" spans="1:3" x14ac:dyDescent="0.25">
      <c r="A506" s="4" t="s">
        <v>2125</v>
      </c>
      <c r="B506" s="5">
        <v>2</v>
      </c>
      <c r="C506" s="5">
        <v>31.21</v>
      </c>
    </row>
    <row r="507" spans="1:3" x14ac:dyDescent="0.25">
      <c r="A507" s="4" t="s">
        <v>2075</v>
      </c>
      <c r="B507" s="5">
        <v>2</v>
      </c>
      <c r="C507" s="5">
        <v>57.269999999999996</v>
      </c>
    </row>
    <row r="508" spans="1:3" x14ac:dyDescent="0.25">
      <c r="A508" s="4" t="s">
        <v>2242</v>
      </c>
      <c r="B508" s="5">
        <v>2</v>
      </c>
      <c r="C508" s="5">
        <v>23.77</v>
      </c>
    </row>
    <row r="509" spans="1:3" x14ac:dyDescent="0.25">
      <c r="A509" s="4" t="s">
        <v>1938</v>
      </c>
      <c r="B509" s="5">
        <v>2</v>
      </c>
      <c r="C509" s="5">
        <v>163.55000000000001</v>
      </c>
    </row>
    <row r="510" spans="1:3" x14ac:dyDescent="0.25">
      <c r="A510" s="4" t="s">
        <v>2103</v>
      </c>
      <c r="B510" s="5">
        <v>2</v>
      </c>
      <c r="C510" s="5">
        <v>60.63</v>
      </c>
    </row>
    <row r="511" spans="1:3" x14ac:dyDescent="0.25">
      <c r="A511" s="4" t="s">
        <v>2053</v>
      </c>
      <c r="B511" s="5">
        <v>2</v>
      </c>
      <c r="C511" s="5">
        <v>42.870000000000005</v>
      </c>
    </row>
    <row r="512" spans="1:3" x14ac:dyDescent="0.25">
      <c r="A512" s="4" t="s">
        <v>2229</v>
      </c>
      <c r="B512" s="5">
        <v>2</v>
      </c>
      <c r="C512" s="5">
        <v>42.72</v>
      </c>
    </row>
    <row r="513" spans="1:3" x14ac:dyDescent="0.25">
      <c r="A513" s="4" t="s">
        <v>2208</v>
      </c>
      <c r="B513" s="5">
        <v>2</v>
      </c>
      <c r="C513" s="5">
        <v>495.01</v>
      </c>
    </row>
    <row r="514" spans="1:3" x14ac:dyDescent="0.25">
      <c r="A514" s="4" t="s">
        <v>1783</v>
      </c>
      <c r="B514" s="5">
        <v>2</v>
      </c>
      <c r="C514" s="5">
        <v>255.52</v>
      </c>
    </row>
    <row r="515" spans="1:3" x14ac:dyDescent="0.25">
      <c r="A515" s="4" t="s">
        <v>2212</v>
      </c>
      <c r="B515" s="5">
        <v>2</v>
      </c>
      <c r="C515" s="5">
        <v>100.36</v>
      </c>
    </row>
    <row r="516" spans="1:3" x14ac:dyDescent="0.25">
      <c r="A516" s="4" t="s">
        <v>2246</v>
      </c>
      <c r="B516" s="5">
        <v>2</v>
      </c>
      <c r="C516" s="5">
        <v>409.3</v>
      </c>
    </row>
    <row r="517" spans="1:3" x14ac:dyDescent="0.25">
      <c r="A517" s="4" t="s">
        <v>1994</v>
      </c>
      <c r="B517" s="5">
        <v>2</v>
      </c>
      <c r="C517" s="5">
        <v>328.91</v>
      </c>
    </row>
    <row r="518" spans="1:3" x14ac:dyDescent="0.25">
      <c r="A518" s="4" t="s">
        <v>2204</v>
      </c>
      <c r="B518" s="5">
        <v>2</v>
      </c>
      <c r="C518" s="5">
        <v>244.24</v>
      </c>
    </row>
    <row r="519" spans="1:3" x14ac:dyDescent="0.25">
      <c r="A519" s="4" t="s">
        <v>2010</v>
      </c>
      <c r="B519" s="5">
        <v>2</v>
      </c>
      <c r="C519" s="5">
        <v>374.27</v>
      </c>
    </row>
    <row r="520" spans="1:3" x14ac:dyDescent="0.25">
      <c r="A520" s="4" t="s">
        <v>2261</v>
      </c>
      <c r="B520" s="5">
        <v>2</v>
      </c>
      <c r="C520" s="5">
        <v>335.8</v>
      </c>
    </row>
    <row r="521" spans="1:3" x14ac:dyDescent="0.25">
      <c r="A521" s="4" t="s">
        <v>2199</v>
      </c>
      <c r="B521" s="5">
        <v>2</v>
      </c>
      <c r="C521" s="5">
        <v>44.33</v>
      </c>
    </row>
    <row r="522" spans="1:3" x14ac:dyDescent="0.25">
      <c r="A522" s="4" t="s">
        <v>2185</v>
      </c>
      <c r="B522" s="5">
        <v>2</v>
      </c>
      <c r="C522" s="5">
        <v>93.169999999999987</v>
      </c>
    </row>
    <row r="523" spans="1:3" x14ac:dyDescent="0.25">
      <c r="A523" s="4" t="s">
        <v>2311</v>
      </c>
      <c r="B523" s="5">
        <v>2</v>
      </c>
      <c r="C523" s="5">
        <v>1049.97</v>
      </c>
    </row>
    <row r="524" spans="1:3" x14ac:dyDescent="0.25">
      <c r="A524" s="4" t="s">
        <v>1683</v>
      </c>
      <c r="B524" s="5">
        <v>2</v>
      </c>
      <c r="C524" s="5">
        <v>447</v>
      </c>
    </row>
    <row r="525" spans="1:3" x14ac:dyDescent="0.25">
      <c r="A525" s="4" t="s">
        <v>1801</v>
      </c>
      <c r="B525" s="5">
        <v>2</v>
      </c>
      <c r="C525" s="5">
        <v>94.63</v>
      </c>
    </row>
    <row r="526" spans="1:3" x14ac:dyDescent="0.25">
      <c r="A526" s="4" t="s">
        <v>2029</v>
      </c>
      <c r="B526" s="5">
        <v>2</v>
      </c>
      <c r="C526" s="5">
        <v>935.15</v>
      </c>
    </row>
    <row r="527" spans="1:3" x14ac:dyDescent="0.25">
      <c r="A527" s="4" t="s">
        <v>1966</v>
      </c>
      <c r="B527" s="5">
        <v>2</v>
      </c>
      <c r="C527" s="5">
        <v>110.10000000000001</v>
      </c>
    </row>
    <row r="528" spans="1:3" x14ac:dyDescent="0.25">
      <c r="A528" s="4" t="s">
        <v>1765</v>
      </c>
      <c r="B528" s="5">
        <v>2</v>
      </c>
      <c r="C528" s="5">
        <v>1717.9699999999998</v>
      </c>
    </row>
    <row r="529" spans="1:3" x14ac:dyDescent="0.25">
      <c r="A529" s="4" t="s">
        <v>2019</v>
      </c>
      <c r="B529" s="5">
        <v>2</v>
      </c>
      <c r="C529" s="5">
        <v>521.79999999999995</v>
      </c>
    </row>
    <row r="530" spans="1:3" x14ac:dyDescent="0.25">
      <c r="A530" s="4" t="s">
        <v>1747</v>
      </c>
      <c r="B530" s="5">
        <v>2</v>
      </c>
      <c r="C530" s="5">
        <v>301.03000000000003</v>
      </c>
    </row>
    <row r="531" spans="1:3" x14ac:dyDescent="0.25">
      <c r="A531" s="4" t="s">
        <v>2187</v>
      </c>
      <c r="B531" s="5">
        <v>2</v>
      </c>
      <c r="C531" s="5">
        <v>80.36</v>
      </c>
    </row>
    <row r="532" spans="1:3" x14ac:dyDescent="0.25">
      <c r="A532" s="4" t="s">
        <v>1945</v>
      </c>
      <c r="B532" s="5">
        <v>2</v>
      </c>
      <c r="C532" s="5">
        <v>188.63</v>
      </c>
    </row>
    <row r="533" spans="1:3" x14ac:dyDescent="0.25">
      <c r="A533" s="4" t="s">
        <v>1851</v>
      </c>
      <c r="B533" s="5">
        <v>2</v>
      </c>
      <c r="C533" s="5">
        <v>122.22</v>
      </c>
    </row>
    <row r="534" spans="1:3" x14ac:dyDescent="0.25">
      <c r="A534" s="4" t="s">
        <v>2307</v>
      </c>
      <c r="B534" s="5">
        <v>2</v>
      </c>
      <c r="C534" s="5">
        <v>817.8</v>
      </c>
    </row>
    <row r="535" spans="1:3" x14ac:dyDescent="0.25">
      <c r="A535" s="4" t="s">
        <v>2147</v>
      </c>
      <c r="B535" s="5">
        <v>2</v>
      </c>
      <c r="C535" s="5">
        <v>40.879999999999995</v>
      </c>
    </row>
    <row r="536" spans="1:3" x14ac:dyDescent="0.25">
      <c r="A536" s="4" t="s">
        <v>2194</v>
      </c>
      <c r="B536" s="5">
        <v>2</v>
      </c>
      <c r="C536" s="5">
        <v>286.36</v>
      </c>
    </row>
    <row r="537" spans="1:3" x14ac:dyDescent="0.25">
      <c r="A537" s="4" t="s">
        <v>2143</v>
      </c>
      <c r="B537" s="5">
        <v>2</v>
      </c>
      <c r="C537" s="5">
        <v>318.64</v>
      </c>
    </row>
    <row r="538" spans="1:3" x14ac:dyDescent="0.25">
      <c r="A538" s="4" t="s">
        <v>2111</v>
      </c>
      <c r="B538" s="5">
        <v>2</v>
      </c>
      <c r="C538" s="5">
        <v>495.3</v>
      </c>
    </row>
    <row r="539" spans="1:3" x14ac:dyDescent="0.25">
      <c r="A539" s="4" t="s">
        <v>2179</v>
      </c>
      <c r="B539" s="5">
        <v>2</v>
      </c>
      <c r="C539" s="5">
        <v>1103.3599999999999</v>
      </c>
    </row>
    <row r="540" spans="1:3" x14ac:dyDescent="0.25">
      <c r="A540" s="4" t="s">
        <v>1982</v>
      </c>
      <c r="B540" s="5">
        <v>2</v>
      </c>
      <c r="C540" s="5">
        <v>388.70000000000005</v>
      </c>
    </row>
    <row r="541" spans="1:3" x14ac:dyDescent="0.25">
      <c r="A541" s="4" t="s">
        <v>2263</v>
      </c>
      <c r="B541" s="5">
        <v>2</v>
      </c>
      <c r="C541" s="5">
        <v>69.86</v>
      </c>
    </row>
    <row r="542" spans="1:3" x14ac:dyDescent="0.25">
      <c r="A542" s="4" t="s">
        <v>1680</v>
      </c>
      <c r="B542" s="5">
        <v>2</v>
      </c>
      <c r="C542" s="5">
        <v>2046.35</v>
      </c>
    </row>
    <row r="543" spans="1:3" x14ac:dyDescent="0.25">
      <c r="A543" s="4" t="s">
        <v>1807</v>
      </c>
      <c r="B543" s="5">
        <v>2</v>
      </c>
      <c r="C543" s="5">
        <v>604.09999999999991</v>
      </c>
    </row>
    <row r="544" spans="1:3" x14ac:dyDescent="0.25">
      <c r="A544" s="4" t="s">
        <v>1821</v>
      </c>
      <c r="B544" s="5">
        <v>2</v>
      </c>
      <c r="C544" s="5">
        <v>248.09</v>
      </c>
    </row>
    <row r="545" spans="1:3" x14ac:dyDescent="0.25">
      <c r="A545" s="4" t="s">
        <v>1928</v>
      </c>
      <c r="B545" s="5">
        <v>2</v>
      </c>
      <c r="C545" s="5">
        <v>133.66999999999999</v>
      </c>
    </row>
    <row r="546" spans="1:3" x14ac:dyDescent="0.25">
      <c r="A546" s="4" t="s">
        <v>2058</v>
      </c>
      <c r="B546" s="5">
        <v>2</v>
      </c>
      <c r="C546" s="5">
        <v>1962.3000000000002</v>
      </c>
    </row>
    <row r="547" spans="1:3" x14ac:dyDescent="0.25">
      <c r="A547" s="4" t="s">
        <v>2254</v>
      </c>
      <c r="B547" s="5">
        <v>2</v>
      </c>
      <c r="C547" s="5">
        <v>601.78000000000009</v>
      </c>
    </row>
    <row r="548" spans="1:3" x14ac:dyDescent="0.25">
      <c r="A548" s="4" t="s">
        <v>1737</v>
      </c>
      <c r="B548" s="5">
        <v>2</v>
      </c>
      <c r="C548" s="5">
        <v>296.88</v>
      </c>
    </row>
    <row r="549" spans="1:3" x14ac:dyDescent="0.25">
      <c r="A549" s="4" t="s">
        <v>1660</v>
      </c>
      <c r="B549" s="5">
        <v>2</v>
      </c>
      <c r="C549" s="5">
        <v>395.44</v>
      </c>
    </row>
    <row r="550" spans="1:3" x14ac:dyDescent="0.25">
      <c r="A550" s="4" t="s">
        <v>2164</v>
      </c>
      <c r="B550" s="5">
        <v>2</v>
      </c>
      <c r="C550" s="5">
        <v>192.93</v>
      </c>
    </row>
    <row r="551" spans="1:3" x14ac:dyDescent="0.25">
      <c r="A551" s="4" t="s">
        <v>2016</v>
      </c>
      <c r="B551" s="5">
        <v>2</v>
      </c>
      <c r="C551" s="5">
        <v>519.98</v>
      </c>
    </row>
    <row r="552" spans="1:3" x14ac:dyDescent="0.25">
      <c r="A552" s="4" t="s">
        <v>2296</v>
      </c>
      <c r="B552" s="5">
        <v>2</v>
      </c>
      <c r="C552" s="5">
        <v>2031.3899999999999</v>
      </c>
    </row>
    <row r="553" spans="1:3" x14ac:dyDescent="0.25">
      <c r="A553" s="4" t="s">
        <v>2223</v>
      </c>
      <c r="B553" s="5">
        <v>2</v>
      </c>
      <c r="C553" s="5">
        <v>342.28</v>
      </c>
    </row>
    <row r="554" spans="1:3" x14ac:dyDescent="0.25">
      <c r="A554" s="4" t="s">
        <v>2218</v>
      </c>
      <c r="B554" s="5">
        <v>2</v>
      </c>
      <c r="C554" s="5">
        <v>43.39</v>
      </c>
    </row>
    <row r="555" spans="1:3" x14ac:dyDescent="0.25">
      <c r="A555" s="4" t="s">
        <v>1867</v>
      </c>
      <c r="B555" s="5">
        <v>2</v>
      </c>
      <c r="C555" s="5">
        <v>328.57</v>
      </c>
    </row>
    <row r="556" spans="1:3" x14ac:dyDescent="0.25">
      <c r="A556" s="4" t="s">
        <v>2244</v>
      </c>
      <c r="B556" s="5">
        <v>2</v>
      </c>
      <c r="C556" s="5">
        <v>255.25</v>
      </c>
    </row>
    <row r="557" spans="1:3" x14ac:dyDescent="0.25">
      <c r="A557" s="4" t="s">
        <v>1674</v>
      </c>
      <c r="B557" s="5">
        <v>2</v>
      </c>
      <c r="C557" s="5">
        <v>706.06000000000006</v>
      </c>
    </row>
    <row r="558" spans="1:3" x14ac:dyDescent="0.25">
      <c r="A558" s="4" t="s">
        <v>2173</v>
      </c>
      <c r="B558" s="5">
        <v>2</v>
      </c>
      <c r="C558" s="5">
        <v>352.63</v>
      </c>
    </row>
    <row r="559" spans="1:3" x14ac:dyDescent="0.25">
      <c r="A559" s="4" t="s">
        <v>2287</v>
      </c>
      <c r="B559" s="5">
        <v>2</v>
      </c>
      <c r="C559" s="5">
        <v>33.299999999999997</v>
      </c>
    </row>
    <row r="560" spans="1:3" x14ac:dyDescent="0.25">
      <c r="A560" s="4" t="s">
        <v>2133</v>
      </c>
      <c r="B560" s="5">
        <v>2</v>
      </c>
      <c r="C560" s="5">
        <v>300.66000000000003</v>
      </c>
    </row>
    <row r="561" spans="1:3" x14ac:dyDescent="0.25">
      <c r="A561" s="4" t="s">
        <v>2097</v>
      </c>
      <c r="B561" s="5">
        <v>2</v>
      </c>
      <c r="C561" s="5">
        <v>564.77</v>
      </c>
    </row>
    <row r="562" spans="1:3" x14ac:dyDescent="0.25">
      <c r="A562" s="4" t="s">
        <v>1860</v>
      </c>
      <c r="B562" s="5">
        <v>2</v>
      </c>
      <c r="C562" s="5">
        <v>383.61</v>
      </c>
    </row>
    <row r="563" spans="1:3" x14ac:dyDescent="0.25">
      <c r="A563" s="4" t="s">
        <v>2222</v>
      </c>
      <c r="B563" s="5">
        <v>2</v>
      </c>
      <c r="C563" s="5">
        <v>759.33999999999992</v>
      </c>
    </row>
    <row r="564" spans="1:3" x14ac:dyDescent="0.25">
      <c r="A564" s="4" t="s">
        <v>2195</v>
      </c>
      <c r="B564" s="5">
        <v>2</v>
      </c>
      <c r="C564" s="5">
        <v>508.53999999999996</v>
      </c>
    </row>
    <row r="565" spans="1:3" x14ac:dyDescent="0.25">
      <c r="A565" s="4" t="s">
        <v>2175</v>
      </c>
      <c r="B565" s="5">
        <v>2</v>
      </c>
      <c r="C565" s="5">
        <v>336.96999999999997</v>
      </c>
    </row>
    <row r="566" spans="1:3" x14ac:dyDescent="0.25">
      <c r="A566" s="4" t="s">
        <v>1699</v>
      </c>
      <c r="B566" s="5">
        <v>2</v>
      </c>
      <c r="C566" s="5">
        <v>57.78</v>
      </c>
    </row>
    <row r="567" spans="1:3" x14ac:dyDescent="0.25">
      <c r="A567" s="4" t="s">
        <v>1771</v>
      </c>
      <c r="B567" s="5">
        <v>2</v>
      </c>
      <c r="C567" s="5">
        <v>194.35</v>
      </c>
    </row>
    <row r="568" spans="1:3" x14ac:dyDescent="0.25">
      <c r="A568" s="4" t="s">
        <v>1636</v>
      </c>
      <c r="B568" s="5">
        <v>2</v>
      </c>
      <c r="C568" s="5">
        <v>1280.99</v>
      </c>
    </row>
    <row r="569" spans="1:3" x14ac:dyDescent="0.25">
      <c r="A569" s="4" t="s">
        <v>1907</v>
      </c>
      <c r="B569" s="5">
        <v>2</v>
      </c>
      <c r="C569" s="5">
        <v>68.45</v>
      </c>
    </row>
    <row r="570" spans="1:3" x14ac:dyDescent="0.25">
      <c r="A570" s="4" t="s">
        <v>1684</v>
      </c>
      <c r="B570" s="5">
        <v>2</v>
      </c>
      <c r="C570" s="5">
        <v>107.76</v>
      </c>
    </row>
    <row r="571" spans="1:3" x14ac:dyDescent="0.25">
      <c r="A571" s="4" t="s">
        <v>2209</v>
      </c>
      <c r="B571" s="5">
        <v>2</v>
      </c>
      <c r="C571" s="5">
        <v>93.52000000000001</v>
      </c>
    </row>
    <row r="572" spans="1:3" x14ac:dyDescent="0.25">
      <c r="A572" s="4" t="s">
        <v>1919</v>
      </c>
      <c r="B572" s="5">
        <v>2</v>
      </c>
      <c r="C572" s="5">
        <v>265.77999999999997</v>
      </c>
    </row>
    <row r="573" spans="1:3" x14ac:dyDescent="0.25">
      <c r="A573" s="4" t="s">
        <v>2126</v>
      </c>
      <c r="B573" s="5">
        <v>2</v>
      </c>
      <c r="C573" s="5">
        <v>369.98</v>
      </c>
    </row>
    <row r="574" spans="1:3" x14ac:dyDescent="0.25">
      <c r="A574" s="4" t="s">
        <v>1769</v>
      </c>
      <c r="B574" s="5">
        <v>2</v>
      </c>
      <c r="C574" s="5">
        <v>497.23</v>
      </c>
    </row>
    <row r="575" spans="1:3" x14ac:dyDescent="0.25">
      <c r="A575" s="4" t="s">
        <v>2260</v>
      </c>
      <c r="B575" s="5">
        <v>2</v>
      </c>
      <c r="C575" s="5">
        <v>217.62</v>
      </c>
    </row>
    <row r="576" spans="1:3" x14ac:dyDescent="0.25">
      <c r="A576" s="4" t="s">
        <v>2188</v>
      </c>
      <c r="B576" s="5">
        <v>2</v>
      </c>
      <c r="C576" s="5">
        <v>285.05</v>
      </c>
    </row>
    <row r="577" spans="1:3" x14ac:dyDescent="0.25">
      <c r="A577" s="4" t="s">
        <v>2225</v>
      </c>
      <c r="B577" s="5">
        <v>2</v>
      </c>
      <c r="C577" s="5">
        <v>58.1</v>
      </c>
    </row>
    <row r="578" spans="1:3" x14ac:dyDescent="0.25">
      <c r="A578" s="4" t="s">
        <v>2155</v>
      </c>
      <c r="B578" s="5">
        <v>2</v>
      </c>
      <c r="C578" s="5">
        <v>55.68</v>
      </c>
    </row>
    <row r="579" spans="1:3" x14ac:dyDescent="0.25">
      <c r="A579" s="4" t="s">
        <v>1979</v>
      </c>
      <c r="B579" s="5">
        <v>2</v>
      </c>
      <c r="C579" s="5">
        <v>305.5</v>
      </c>
    </row>
    <row r="580" spans="1:3" x14ac:dyDescent="0.25">
      <c r="A580" s="4" t="s">
        <v>2278</v>
      </c>
      <c r="B580" s="5">
        <v>1</v>
      </c>
      <c r="C580" s="5">
        <v>67.14</v>
      </c>
    </row>
    <row r="581" spans="1:3" x14ac:dyDescent="0.25">
      <c r="A581" s="4" t="s">
        <v>2192</v>
      </c>
      <c r="B581" s="5">
        <v>1</v>
      </c>
      <c r="C581" s="5">
        <v>115.44</v>
      </c>
    </row>
    <row r="582" spans="1:3" x14ac:dyDescent="0.25">
      <c r="A582" s="4" t="s">
        <v>2135</v>
      </c>
      <c r="B582" s="5">
        <v>1</v>
      </c>
      <c r="C582" s="5">
        <v>210.01</v>
      </c>
    </row>
    <row r="583" spans="1:3" x14ac:dyDescent="0.25">
      <c r="A583" s="4" t="s">
        <v>2105</v>
      </c>
      <c r="B583" s="5">
        <v>1</v>
      </c>
      <c r="C583" s="5">
        <v>182.94</v>
      </c>
    </row>
    <row r="584" spans="1:3" x14ac:dyDescent="0.25">
      <c r="A584" s="4" t="s">
        <v>2288</v>
      </c>
      <c r="B584" s="5">
        <v>1</v>
      </c>
      <c r="C584" s="5">
        <v>73.92</v>
      </c>
    </row>
    <row r="585" spans="1:3" x14ac:dyDescent="0.25">
      <c r="A585" s="4" t="s">
        <v>1983</v>
      </c>
      <c r="B585" s="5">
        <v>1</v>
      </c>
      <c r="C585" s="5">
        <v>4.26</v>
      </c>
    </row>
    <row r="586" spans="1:3" x14ac:dyDescent="0.25">
      <c r="A586" s="4" t="s">
        <v>1918</v>
      </c>
      <c r="B586" s="5">
        <v>1</v>
      </c>
      <c r="C586" s="5">
        <v>12.96</v>
      </c>
    </row>
    <row r="587" spans="1:3" x14ac:dyDescent="0.25">
      <c r="A587" s="4" t="s">
        <v>2252</v>
      </c>
      <c r="B587" s="5">
        <v>1</v>
      </c>
      <c r="C587" s="5">
        <v>11.68</v>
      </c>
    </row>
    <row r="588" spans="1:3" x14ac:dyDescent="0.25">
      <c r="A588" s="4" t="s">
        <v>1750</v>
      </c>
      <c r="B588" s="5">
        <v>1</v>
      </c>
      <c r="C588" s="5">
        <v>17.12</v>
      </c>
    </row>
    <row r="589" spans="1:3" x14ac:dyDescent="0.25">
      <c r="A589" s="4" t="s">
        <v>2114</v>
      </c>
      <c r="B589" s="5">
        <v>1</v>
      </c>
      <c r="C589" s="5">
        <v>29.24</v>
      </c>
    </row>
    <row r="590" spans="1:3" x14ac:dyDescent="0.25">
      <c r="A590" s="4" t="s">
        <v>2250</v>
      </c>
      <c r="B590" s="5">
        <v>1</v>
      </c>
      <c r="C590" s="5">
        <v>99.2</v>
      </c>
    </row>
    <row r="591" spans="1:3" x14ac:dyDescent="0.25">
      <c r="A591" s="4" t="s">
        <v>2227</v>
      </c>
      <c r="B591" s="5">
        <v>1</v>
      </c>
      <c r="C591" s="5">
        <v>623.96</v>
      </c>
    </row>
    <row r="592" spans="1:3" x14ac:dyDescent="0.25">
      <c r="A592" s="4" t="s">
        <v>2292</v>
      </c>
      <c r="B592" s="5">
        <v>1</v>
      </c>
      <c r="C592" s="5">
        <v>215.98</v>
      </c>
    </row>
    <row r="593" spans="1:3" x14ac:dyDescent="0.25">
      <c r="A593" s="4" t="s">
        <v>2298</v>
      </c>
      <c r="B593" s="5">
        <v>1</v>
      </c>
      <c r="C593" s="5">
        <v>32.04</v>
      </c>
    </row>
    <row r="594" spans="1:3" x14ac:dyDescent="0.25">
      <c r="A594" s="4" t="s">
        <v>2106</v>
      </c>
      <c r="B594" s="5">
        <v>1</v>
      </c>
      <c r="C594" s="5">
        <v>43.13</v>
      </c>
    </row>
    <row r="595" spans="1:3" x14ac:dyDescent="0.25">
      <c r="A595" s="4" t="s">
        <v>2022</v>
      </c>
      <c r="B595" s="5">
        <v>1</v>
      </c>
      <c r="C595" s="5">
        <v>4.3</v>
      </c>
    </row>
    <row r="596" spans="1:3" x14ac:dyDescent="0.25">
      <c r="A596" s="4" t="s">
        <v>2269</v>
      </c>
      <c r="B596" s="5">
        <v>1</v>
      </c>
      <c r="C596" s="5">
        <v>902.71</v>
      </c>
    </row>
    <row r="597" spans="1:3" x14ac:dyDescent="0.25">
      <c r="A597" s="4" t="s">
        <v>2142</v>
      </c>
      <c r="B597" s="5">
        <v>1</v>
      </c>
      <c r="C597" s="5">
        <v>19.440000000000001</v>
      </c>
    </row>
    <row r="598" spans="1:3" x14ac:dyDescent="0.25">
      <c r="A598" s="4" t="s">
        <v>1677</v>
      </c>
      <c r="B598" s="5">
        <v>1</v>
      </c>
      <c r="C598" s="5">
        <v>211.96</v>
      </c>
    </row>
    <row r="599" spans="1:3" x14ac:dyDescent="0.25">
      <c r="A599" s="4" t="s">
        <v>2233</v>
      </c>
      <c r="B599" s="5">
        <v>1</v>
      </c>
      <c r="C599" s="5">
        <v>23.47</v>
      </c>
    </row>
    <row r="600" spans="1:3" x14ac:dyDescent="0.25">
      <c r="A600" s="4" t="s">
        <v>1731</v>
      </c>
      <c r="B600" s="5">
        <v>1</v>
      </c>
      <c r="C600" s="5">
        <v>79.92</v>
      </c>
    </row>
    <row r="601" spans="1:3" x14ac:dyDescent="0.25">
      <c r="A601" s="4" t="s">
        <v>2284</v>
      </c>
      <c r="B601" s="5">
        <v>1</v>
      </c>
      <c r="C601" s="5">
        <v>2676.67</v>
      </c>
    </row>
    <row r="602" spans="1:3" x14ac:dyDescent="0.25">
      <c r="A602" s="4" t="s">
        <v>2251</v>
      </c>
      <c r="B602" s="5">
        <v>1</v>
      </c>
      <c r="C602" s="5">
        <v>152.94</v>
      </c>
    </row>
    <row r="603" spans="1:3" x14ac:dyDescent="0.25">
      <c r="A603" s="4" t="s">
        <v>2272</v>
      </c>
      <c r="B603" s="5">
        <v>1</v>
      </c>
      <c r="C603" s="5">
        <v>136.96</v>
      </c>
    </row>
    <row r="604" spans="1:3" x14ac:dyDescent="0.25">
      <c r="A604" s="4" t="s">
        <v>1681</v>
      </c>
      <c r="B604" s="5">
        <v>1</v>
      </c>
      <c r="C604" s="5">
        <v>75.790000000000006</v>
      </c>
    </row>
    <row r="605" spans="1:3" x14ac:dyDescent="0.25">
      <c r="A605" s="4" t="s">
        <v>1891</v>
      </c>
      <c r="B605" s="5">
        <v>1</v>
      </c>
      <c r="C605" s="5">
        <v>7.31</v>
      </c>
    </row>
    <row r="606" spans="1:3" x14ac:dyDescent="0.25">
      <c r="A606" s="4" t="s">
        <v>2086</v>
      </c>
      <c r="B606" s="5">
        <v>1</v>
      </c>
      <c r="C606" s="5">
        <v>171.29</v>
      </c>
    </row>
    <row r="607" spans="1:3" x14ac:dyDescent="0.25">
      <c r="A607" s="4" t="s">
        <v>2301</v>
      </c>
      <c r="B607" s="5">
        <v>1</v>
      </c>
      <c r="C607" s="5">
        <v>31.56</v>
      </c>
    </row>
    <row r="608" spans="1:3" x14ac:dyDescent="0.25">
      <c r="A608" s="4" t="s">
        <v>1726</v>
      </c>
      <c r="B608" s="5">
        <v>1</v>
      </c>
      <c r="C608" s="5">
        <v>146.82</v>
      </c>
    </row>
    <row r="609" spans="1:3" x14ac:dyDescent="0.25">
      <c r="A609" s="4" t="s">
        <v>1901</v>
      </c>
      <c r="B609" s="5">
        <v>1</v>
      </c>
      <c r="C609" s="5">
        <v>21.48</v>
      </c>
    </row>
    <row r="610" spans="1:3" x14ac:dyDescent="0.25">
      <c r="A610" s="4" t="s">
        <v>2299</v>
      </c>
      <c r="B610" s="5">
        <v>1</v>
      </c>
      <c r="C610" s="5">
        <v>52.76</v>
      </c>
    </row>
    <row r="611" spans="1:3" x14ac:dyDescent="0.25">
      <c r="A611" s="4" t="s">
        <v>1947</v>
      </c>
      <c r="B611" s="5">
        <v>1</v>
      </c>
      <c r="C611" s="5">
        <v>7.38</v>
      </c>
    </row>
    <row r="612" spans="1:3" x14ac:dyDescent="0.25">
      <c r="A612" s="4" t="s">
        <v>2259</v>
      </c>
      <c r="B612" s="5">
        <v>1</v>
      </c>
      <c r="C612" s="5">
        <v>9.9600000000000009</v>
      </c>
    </row>
    <row r="613" spans="1:3" x14ac:dyDescent="0.25">
      <c r="A613" s="4" t="s">
        <v>2152</v>
      </c>
      <c r="B613" s="5">
        <v>1</v>
      </c>
      <c r="C613" s="5">
        <v>8.9</v>
      </c>
    </row>
    <row r="614" spans="1:3" x14ac:dyDescent="0.25">
      <c r="A614" s="4" t="s">
        <v>1916</v>
      </c>
      <c r="B614" s="5">
        <v>1</v>
      </c>
      <c r="C614" s="5">
        <v>143.69999999999999</v>
      </c>
    </row>
    <row r="615" spans="1:3" x14ac:dyDescent="0.25">
      <c r="A615" s="4" t="s">
        <v>2039</v>
      </c>
      <c r="B615" s="5">
        <v>1</v>
      </c>
      <c r="C615" s="5">
        <v>551.99</v>
      </c>
    </row>
    <row r="616" spans="1:3" x14ac:dyDescent="0.25">
      <c r="A616" s="4" t="s">
        <v>2041</v>
      </c>
      <c r="B616" s="5">
        <v>1</v>
      </c>
      <c r="C616" s="5">
        <v>665.88</v>
      </c>
    </row>
    <row r="617" spans="1:3" x14ac:dyDescent="0.25">
      <c r="A617" s="4" t="s">
        <v>1817</v>
      </c>
      <c r="B617" s="5">
        <v>1</v>
      </c>
      <c r="C617" s="5">
        <v>2.0299999999999998</v>
      </c>
    </row>
    <row r="618" spans="1:3" x14ac:dyDescent="0.25">
      <c r="A618" s="4" t="s">
        <v>2268</v>
      </c>
      <c r="B618" s="5">
        <v>1</v>
      </c>
      <c r="C618" s="5">
        <v>387.14</v>
      </c>
    </row>
    <row r="619" spans="1:3" x14ac:dyDescent="0.25">
      <c r="A619" s="4" t="s">
        <v>1861</v>
      </c>
      <c r="B619" s="5">
        <v>1</v>
      </c>
      <c r="C619" s="5">
        <v>215.65</v>
      </c>
    </row>
    <row r="620" spans="1:3" x14ac:dyDescent="0.25">
      <c r="A620" s="4" t="s">
        <v>2203</v>
      </c>
      <c r="B620" s="5">
        <v>1</v>
      </c>
      <c r="C620" s="5">
        <v>127.95</v>
      </c>
    </row>
    <row r="621" spans="1:3" x14ac:dyDescent="0.25">
      <c r="A621" s="4" t="s">
        <v>2303</v>
      </c>
      <c r="B621" s="5">
        <v>1</v>
      </c>
      <c r="C621" s="5">
        <v>35.21</v>
      </c>
    </row>
    <row r="622" spans="1:3" x14ac:dyDescent="0.25">
      <c r="A622" s="4" t="s">
        <v>1836</v>
      </c>
      <c r="B622" s="5">
        <v>1</v>
      </c>
      <c r="C622" s="5">
        <v>18.899999999999999</v>
      </c>
    </row>
    <row r="623" spans="1:3" x14ac:dyDescent="0.25">
      <c r="A623" s="4" t="s">
        <v>2256</v>
      </c>
      <c r="B623" s="5">
        <v>1</v>
      </c>
      <c r="C623" s="5">
        <v>2.2200000000000002</v>
      </c>
    </row>
    <row r="624" spans="1:3" x14ac:dyDescent="0.25">
      <c r="A624" s="4" t="s">
        <v>2214</v>
      </c>
      <c r="B624" s="5">
        <v>1</v>
      </c>
      <c r="C624" s="5">
        <v>46.87</v>
      </c>
    </row>
    <row r="625" spans="1:3" x14ac:dyDescent="0.25">
      <c r="A625" s="4" t="s">
        <v>2239</v>
      </c>
      <c r="B625" s="5">
        <v>1</v>
      </c>
      <c r="C625" s="5">
        <v>354.9</v>
      </c>
    </row>
    <row r="626" spans="1:3" x14ac:dyDescent="0.25">
      <c r="A626" s="4" t="s">
        <v>1639</v>
      </c>
      <c r="B626" s="5">
        <v>1</v>
      </c>
      <c r="C626" s="5">
        <v>5.68</v>
      </c>
    </row>
    <row r="627" spans="1:3" x14ac:dyDescent="0.25">
      <c r="A627" s="4" t="s">
        <v>2112</v>
      </c>
      <c r="B627" s="5">
        <v>1</v>
      </c>
      <c r="C627" s="5">
        <v>16.78</v>
      </c>
    </row>
    <row r="628" spans="1:3" x14ac:dyDescent="0.25">
      <c r="A628" s="4" t="s">
        <v>2277</v>
      </c>
      <c r="B628" s="5">
        <v>1</v>
      </c>
      <c r="C628" s="5">
        <v>17.25</v>
      </c>
    </row>
    <row r="629" spans="1:3" x14ac:dyDescent="0.25">
      <c r="A629" s="4" t="s">
        <v>2295</v>
      </c>
      <c r="B629" s="5">
        <v>1</v>
      </c>
      <c r="C629" s="5">
        <v>61.38</v>
      </c>
    </row>
    <row r="630" spans="1:3" x14ac:dyDescent="0.25">
      <c r="A630" s="4" t="s">
        <v>2281</v>
      </c>
      <c r="B630" s="5">
        <v>1</v>
      </c>
      <c r="C630" s="5">
        <v>194.35</v>
      </c>
    </row>
    <row r="631" spans="1:3" x14ac:dyDescent="0.25">
      <c r="A631" s="4" t="s">
        <v>2306</v>
      </c>
      <c r="B631" s="5">
        <v>1</v>
      </c>
      <c r="C631" s="5">
        <v>39.619999999999997</v>
      </c>
    </row>
    <row r="632" spans="1:3" x14ac:dyDescent="0.25">
      <c r="A632" s="4" t="s">
        <v>2234</v>
      </c>
      <c r="B632" s="5">
        <v>1</v>
      </c>
      <c r="C632" s="5">
        <v>107.97</v>
      </c>
    </row>
    <row r="633" spans="1:3" x14ac:dyDescent="0.25">
      <c r="A633" s="4" t="s">
        <v>1659</v>
      </c>
      <c r="B633" s="5">
        <v>1</v>
      </c>
      <c r="C633" s="5">
        <v>444.77</v>
      </c>
    </row>
    <row r="634" spans="1:3" x14ac:dyDescent="0.25">
      <c r="A634" s="4" t="s">
        <v>2224</v>
      </c>
      <c r="B634" s="5">
        <v>1</v>
      </c>
      <c r="C634" s="5">
        <v>1403.92</v>
      </c>
    </row>
    <row r="635" spans="1:3" x14ac:dyDescent="0.25">
      <c r="A635" s="4" t="s">
        <v>1956</v>
      </c>
      <c r="B635" s="5">
        <v>1</v>
      </c>
      <c r="C635" s="5">
        <v>323.10000000000002</v>
      </c>
    </row>
    <row r="636" spans="1:3" x14ac:dyDescent="0.25">
      <c r="A636" s="4" t="s">
        <v>2282</v>
      </c>
      <c r="B636" s="5">
        <v>1</v>
      </c>
      <c r="C636" s="5">
        <v>4.71</v>
      </c>
    </row>
    <row r="637" spans="1:3" x14ac:dyDescent="0.25">
      <c r="A637" s="4" t="s">
        <v>2286</v>
      </c>
      <c r="B637" s="5">
        <v>1</v>
      </c>
      <c r="C637" s="5">
        <v>8.23</v>
      </c>
    </row>
    <row r="638" spans="1:3" x14ac:dyDescent="0.25">
      <c r="A638" s="4" t="s">
        <v>2100</v>
      </c>
      <c r="B638" s="5">
        <v>1</v>
      </c>
      <c r="C638" s="5">
        <v>123.14</v>
      </c>
    </row>
    <row r="639" spans="1:3" x14ac:dyDescent="0.25">
      <c r="A639" s="4" t="s">
        <v>2013</v>
      </c>
      <c r="B639" s="5">
        <v>1</v>
      </c>
      <c r="C639" s="5">
        <v>1919.98</v>
      </c>
    </row>
    <row r="640" spans="1:3" x14ac:dyDescent="0.25">
      <c r="A640" s="4" t="s">
        <v>1948</v>
      </c>
      <c r="B640" s="5">
        <v>1</v>
      </c>
      <c r="C640" s="5">
        <v>46.32</v>
      </c>
    </row>
    <row r="641" spans="1:3" x14ac:dyDescent="0.25">
      <c r="A641" s="4" t="s">
        <v>2128</v>
      </c>
      <c r="B641" s="5">
        <v>1</v>
      </c>
      <c r="C641" s="5">
        <v>19.149999999999999</v>
      </c>
    </row>
    <row r="642" spans="1:3" x14ac:dyDescent="0.25">
      <c r="A642" s="4" t="s">
        <v>2089</v>
      </c>
      <c r="B642" s="5">
        <v>1</v>
      </c>
      <c r="C642" s="5">
        <v>16.559999999999999</v>
      </c>
    </row>
    <row r="643" spans="1:3" x14ac:dyDescent="0.25">
      <c r="A643" s="4" t="s">
        <v>1877</v>
      </c>
      <c r="B643" s="5">
        <v>1</v>
      </c>
      <c r="C643" s="5">
        <v>88.77</v>
      </c>
    </row>
    <row r="644" spans="1:3" x14ac:dyDescent="0.25">
      <c r="A644" s="4" t="s">
        <v>2213</v>
      </c>
      <c r="B644" s="5">
        <v>1</v>
      </c>
      <c r="C644" s="5">
        <v>265.86</v>
      </c>
    </row>
    <row r="645" spans="1:3" x14ac:dyDescent="0.25">
      <c r="A645" s="4" t="s">
        <v>1857</v>
      </c>
      <c r="B645" s="5">
        <v>1</v>
      </c>
      <c r="C645" s="5">
        <v>307.67</v>
      </c>
    </row>
    <row r="646" spans="1:3" x14ac:dyDescent="0.25">
      <c r="A646" s="4" t="s">
        <v>1875</v>
      </c>
      <c r="B646" s="5">
        <v>1</v>
      </c>
      <c r="C646" s="5">
        <v>24.78</v>
      </c>
    </row>
    <row r="647" spans="1:3" x14ac:dyDescent="0.25">
      <c r="A647" s="4" t="s">
        <v>2045</v>
      </c>
      <c r="B647" s="5">
        <v>1</v>
      </c>
      <c r="C647" s="5">
        <v>10.64</v>
      </c>
    </row>
    <row r="648" spans="1:3" x14ac:dyDescent="0.25">
      <c r="A648" s="4" t="s">
        <v>1755</v>
      </c>
      <c r="B648" s="5">
        <v>1</v>
      </c>
      <c r="C648" s="5">
        <v>204.6</v>
      </c>
    </row>
    <row r="649" spans="1:3" x14ac:dyDescent="0.25">
      <c r="A649" s="4" t="s">
        <v>1753</v>
      </c>
      <c r="B649" s="5">
        <v>1</v>
      </c>
      <c r="C649" s="5">
        <v>393.17</v>
      </c>
    </row>
    <row r="650" spans="1:3" x14ac:dyDescent="0.25">
      <c r="A650" s="4" t="s">
        <v>2273</v>
      </c>
      <c r="B650" s="5">
        <v>1</v>
      </c>
      <c r="C650" s="5">
        <v>302.38</v>
      </c>
    </row>
    <row r="651" spans="1:3" x14ac:dyDescent="0.25">
      <c r="A651" s="4" t="s">
        <v>2006</v>
      </c>
      <c r="B651" s="5">
        <v>1</v>
      </c>
      <c r="C651" s="5">
        <v>3.98</v>
      </c>
    </row>
    <row r="652" spans="1:3" x14ac:dyDescent="0.25">
      <c r="A652" s="4" t="s">
        <v>1862</v>
      </c>
      <c r="B652" s="5">
        <v>1</v>
      </c>
      <c r="C652" s="5">
        <v>4.18</v>
      </c>
    </row>
    <row r="653" spans="1:3" x14ac:dyDescent="0.25">
      <c r="A653" s="4" t="s">
        <v>1732</v>
      </c>
      <c r="B653" s="5">
        <v>1</v>
      </c>
      <c r="C653" s="5">
        <v>58.32</v>
      </c>
    </row>
    <row r="654" spans="1:3" x14ac:dyDescent="0.25">
      <c r="A654" s="4" t="s">
        <v>2290</v>
      </c>
      <c r="B654" s="5">
        <v>1</v>
      </c>
      <c r="C654" s="5">
        <v>90.86</v>
      </c>
    </row>
    <row r="655" spans="1:3" x14ac:dyDescent="0.25">
      <c r="A655" s="4" t="s">
        <v>2153</v>
      </c>
      <c r="B655" s="5">
        <v>1</v>
      </c>
      <c r="C655" s="5">
        <v>122.35</v>
      </c>
    </row>
    <row r="656" spans="1:3" x14ac:dyDescent="0.25">
      <c r="A656" s="4" t="s">
        <v>1934</v>
      </c>
      <c r="B656" s="5">
        <v>1</v>
      </c>
      <c r="C656" s="5">
        <v>211.84</v>
      </c>
    </row>
    <row r="657" spans="1:3" x14ac:dyDescent="0.25">
      <c r="A657" s="4" t="s">
        <v>2221</v>
      </c>
      <c r="B657" s="5">
        <v>1</v>
      </c>
      <c r="C657" s="5">
        <v>10.68</v>
      </c>
    </row>
    <row r="658" spans="1:3" x14ac:dyDescent="0.25">
      <c r="A658" s="4" t="s">
        <v>2040</v>
      </c>
      <c r="B658" s="5">
        <v>1</v>
      </c>
      <c r="C658" s="5">
        <v>2003.52</v>
      </c>
    </row>
    <row r="659" spans="1:3" x14ac:dyDescent="0.25">
      <c r="A659" s="4" t="s">
        <v>2169</v>
      </c>
      <c r="B659" s="5">
        <v>1</v>
      </c>
      <c r="C659" s="5">
        <v>71.98</v>
      </c>
    </row>
    <row r="660" spans="1:3" x14ac:dyDescent="0.25">
      <c r="A660" s="4" t="s">
        <v>1630</v>
      </c>
      <c r="B660" s="5">
        <v>1</v>
      </c>
      <c r="C660" s="5">
        <v>55.5</v>
      </c>
    </row>
    <row r="661" spans="1:3" x14ac:dyDescent="0.25">
      <c r="A661" s="4" t="s">
        <v>2140</v>
      </c>
      <c r="B661" s="5">
        <v>1</v>
      </c>
      <c r="C661" s="5">
        <v>38.880000000000003</v>
      </c>
    </row>
    <row r="662" spans="1:3" x14ac:dyDescent="0.25">
      <c r="A662" s="4" t="s">
        <v>2186</v>
      </c>
      <c r="B662" s="5">
        <v>1</v>
      </c>
      <c r="C662" s="5">
        <v>19.760000000000002</v>
      </c>
    </row>
    <row r="663" spans="1:3" x14ac:dyDescent="0.25">
      <c r="A663" s="4" t="s">
        <v>2253</v>
      </c>
      <c r="B663" s="5">
        <v>1</v>
      </c>
      <c r="C663" s="5">
        <v>250.26</v>
      </c>
    </row>
    <row r="664" spans="1:3" x14ac:dyDescent="0.25">
      <c r="A664" s="4" t="s">
        <v>2025</v>
      </c>
      <c r="B664" s="5">
        <v>1</v>
      </c>
      <c r="C664" s="5">
        <v>16.739999999999998</v>
      </c>
    </row>
    <row r="665" spans="1:3" x14ac:dyDescent="0.25">
      <c r="A665" s="4" t="s">
        <v>2085</v>
      </c>
      <c r="B665" s="5">
        <v>1</v>
      </c>
      <c r="C665" s="5">
        <v>12.96</v>
      </c>
    </row>
    <row r="666" spans="1:3" x14ac:dyDescent="0.25">
      <c r="A666" s="4" t="s">
        <v>2191</v>
      </c>
      <c r="B666" s="5">
        <v>1</v>
      </c>
      <c r="C666" s="5">
        <v>161.28</v>
      </c>
    </row>
    <row r="667" spans="1:3" x14ac:dyDescent="0.25">
      <c r="A667" s="4" t="s">
        <v>1910</v>
      </c>
      <c r="B667" s="5">
        <v>1</v>
      </c>
      <c r="C667" s="5">
        <v>72.290000000000006</v>
      </c>
    </row>
    <row r="668" spans="1:3" x14ac:dyDescent="0.25">
      <c r="A668" s="4" t="s">
        <v>1767</v>
      </c>
      <c r="B668" s="5">
        <v>1</v>
      </c>
      <c r="C668" s="5">
        <v>11.81</v>
      </c>
    </row>
    <row r="669" spans="1:3" x14ac:dyDescent="0.25">
      <c r="A669" s="4" t="s">
        <v>1793</v>
      </c>
      <c r="B669" s="5">
        <v>1</v>
      </c>
      <c r="C669" s="5">
        <v>29.33</v>
      </c>
    </row>
    <row r="670" spans="1:3" x14ac:dyDescent="0.25">
      <c r="A670" s="4" t="s">
        <v>1768</v>
      </c>
      <c r="B670" s="5">
        <v>1</v>
      </c>
      <c r="C670" s="5">
        <v>36.619999999999997</v>
      </c>
    </row>
    <row r="671" spans="1:3" x14ac:dyDescent="0.25">
      <c r="A671" s="4" t="s">
        <v>2215</v>
      </c>
      <c r="B671" s="5">
        <v>1</v>
      </c>
      <c r="C671" s="5">
        <v>1117.92</v>
      </c>
    </row>
    <row r="672" spans="1:3" x14ac:dyDescent="0.25">
      <c r="A672" s="4" t="s">
        <v>2036</v>
      </c>
      <c r="B672" s="5">
        <v>1</v>
      </c>
      <c r="C672" s="5">
        <v>33.799999999999997</v>
      </c>
    </row>
    <row r="673" spans="1:3" x14ac:dyDescent="0.25">
      <c r="A673" s="4" t="s">
        <v>2300</v>
      </c>
      <c r="B673" s="5">
        <v>1</v>
      </c>
      <c r="C673" s="5">
        <v>11.76</v>
      </c>
    </row>
    <row r="674" spans="1:3" x14ac:dyDescent="0.25">
      <c r="A674" s="4" t="s">
        <v>2280</v>
      </c>
      <c r="B674" s="5">
        <v>1</v>
      </c>
      <c r="C674" s="5">
        <v>39.81</v>
      </c>
    </row>
    <row r="675" spans="1:3" x14ac:dyDescent="0.25">
      <c r="A675" s="4" t="s">
        <v>2305</v>
      </c>
      <c r="B675" s="5">
        <v>1</v>
      </c>
      <c r="C675" s="5">
        <v>16.59</v>
      </c>
    </row>
    <row r="676" spans="1:3" x14ac:dyDescent="0.25">
      <c r="A676" s="4" t="s">
        <v>2104</v>
      </c>
      <c r="B676" s="5">
        <v>1</v>
      </c>
      <c r="C676" s="5">
        <v>33.4</v>
      </c>
    </row>
    <row r="677" spans="1:3" x14ac:dyDescent="0.25">
      <c r="A677" s="4" t="s">
        <v>1973</v>
      </c>
      <c r="B677" s="5">
        <v>1</v>
      </c>
      <c r="C677" s="5">
        <v>60.98</v>
      </c>
    </row>
    <row r="678" spans="1:3" x14ac:dyDescent="0.25">
      <c r="A678" s="4" t="s">
        <v>1911</v>
      </c>
      <c r="B678" s="5">
        <v>1</v>
      </c>
      <c r="C678" s="5">
        <v>319.97000000000003</v>
      </c>
    </row>
    <row r="679" spans="1:3" x14ac:dyDescent="0.25">
      <c r="A679" s="4" t="s">
        <v>2163</v>
      </c>
      <c r="B679" s="5">
        <v>1</v>
      </c>
      <c r="C679" s="5">
        <v>71.09</v>
      </c>
    </row>
    <row r="680" spans="1:3" x14ac:dyDescent="0.25">
      <c r="A680" s="4" t="s">
        <v>1642</v>
      </c>
      <c r="B680" s="5">
        <v>1</v>
      </c>
      <c r="C680" s="5">
        <v>787.53</v>
      </c>
    </row>
    <row r="681" spans="1:3" x14ac:dyDescent="0.25">
      <c r="A681" s="4" t="s">
        <v>1976</v>
      </c>
      <c r="B681" s="5">
        <v>1</v>
      </c>
      <c r="C681" s="5">
        <v>41.37</v>
      </c>
    </row>
    <row r="682" spans="1:3" x14ac:dyDescent="0.25">
      <c r="A682" s="4" t="s">
        <v>2255</v>
      </c>
      <c r="B682" s="5">
        <v>1</v>
      </c>
      <c r="C682" s="5">
        <v>35.119999999999997</v>
      </c>
    </row>
    <row r="683" spans="1:3" x14ac:dyDescent="0.25">
      <c r="A683" s="4" t="s">
        <v>2241</v>
      </c>
      <c r="B683" s="5">
        <v>1</v>
      </c>
      <c r="C683" s="5">
        <v>59.99</v>
      </c>
    </row>
    <row r="684" spans="1:3" x14ac:dyDescent="0.25">
      <c r="A684" s="4" t="s">
        <v>2302</v>
      </c>
      <c r="B684" s="5">
        <v>1</v>
      </c>
      <c r="C684" s="5">
        <v>61.12</v>
      </c>
    </row>
    <row r="685" spans="1:3" x14ac:dyDescent="0.25">
      <c r="A685" s="4" t="s">
        <v>2285</v>
      </c>
      <c r="B685" s="5">
        <v>1</v>
      </c>
      <c r="C685" s="5">
        <v>13.97</v>
      </c>
    </row>
    <row r="686" spans="1:3" x14ac:dyDescent="0.25">
      <c r="A686" s="4" t="s">
        <v>2056</v>
      </c>
      <c r="B686" s="5">
        <v>1</v>
      </c>
      <c r="C686" s="5">
        <v>204.85</v>
      </c>
    </row>
    <row r="687" spans="1:3" x14ac:dyDescent="0.25">
      <c r="A687" s="4" t="s">
        <v>2084</v>
      </c>
      <c r="B687" s="5">
        <v>1</v>
      </c>
      <c r="C687" s="5">
        <v>418.3</v>
      </c>
    </row>
    <row r="688" spans="1:3" x14ac:dyDescent="0.25">
      <c r="A688" s="4" t="s">
        <v>2248</v>
      </c>
      <c r="B688" s="5">
        <v>1</v>
      </c>
      <c r="C688" s="5">
        <v>892.22</v>
      </c>
    </row>
    <row r="689" spans="1:3" x14ac:dyDescent="0.25">
      <c r="A689" s="4" t="s">
        <v>1746</v>
      </c>
      <c r="B689" s="5">
        <v>1</v>
      </c>
      <c r="C689" s="5">
        <v>13.94</v>
      </c>
    </row>
    <row r="690" spans="1:3" x14ac:dyDescent="0.25">
      <c r="A690" s="4" t="s">
        <v>4054</v>
      </c>
      <c r="B690" s="5">
        <v>3203</v>
      </c>
      <c r="C690" s="5">
        <v>725457.92999999726</v>
      </c>
    </row>
  </sheetData>
  <conditionalFormatting sqref="B1:B3 B691:B1048576">
    <cfRule type="top10" dxfId="17" priority="5" rank="10"/>
  </conditionalFormatting>
  <conditionalFormatting sqref="G8:G23">
    <cfRule type="top10" dxfId="16" priority="4" rank="10"/>
  </conditionalFormatting>
  <conditionalFormatting sqref="H10:H23">
    <cfRule type="dataBar" priority="3">
      <dataBar>
        <cfvo type="min"/>
        <cfvo type="max"/>
        <color theme="1"/>
      </dataBar>
      <extLst>
        <ext xmlns:x14="http://schemas.microsoft.com/office/spreadsheetml/2009/9/main" uri="{B025F937-C7B1-47D3-B67F-A62EFF666E3E}">
          <x14:id>{EF864444-B7D2-4BE9-A23D-D9AF26AD3502}</x14:id>
        </ext>
      </extLst>
    </cfRule>
  </conditionalFormatting>
  <conditionalFormatting sqref="H10:I23">
    <cfRule type="dataBar" priority="2">
      <dataBar>
        <cfvo type="min"/>
        <cfvo type="max"/>
        <color theme="6"/>
      </dataBar>
      <extLst>
        <ext xmlns:x14="http://schemas.microsoft.com/office/spreadsheetml/2009/9/main" uri="{B025F937-C7B1-47D3-B67F-A62EFF666E3E}">
          <x14:id>{6F75A2B5-4BFB-41B0-BD7C-13E86C874C7A}</x14:id>
        </ext>
      </extLst>
    </cfRule>
  </conditionalFormatting>
  <conditionalFormatting sqref="F10:F23">
    <cfRule type="colorScale" priority="1">
      <colorScale>
        <cfvo type="min"/>
        <cfvo type="max"/>
        <color rgb="FFFF7128"/>
        <color theme="1" tint="0.499984740745262"/>
      </colorScale>
    </cfRule>
  </conditionalFormatting>
  <pageMargins left="0.7" right="0.7" top="0.75" bottom="0.75" header="0.3" footer="0.3"/>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F864444-B7D2-4BE9-A23D-D9AF26AD3502}">
            <x14:dataBar minLength="0" maxLength="100" gradient="0">
              <x14:cfvo type="autoMin"/>
              <x14:cfvo type="autoMax"/>
              <x14:negativeFillColor rgb="FFFF0000"/>
              <x14:axisColor rgb="FF000000"/>
            </x14:dataBar>
          </x14:cfRule>
          <xm:sqref>H10:H23</xm:sqref>
        </x14:conditionalFormatting>
        <x14:conditionalFormatting xmlns:xm="http://schemas.microsoft.com/office/excel/2006/main">
          <x14:cfRule type="dataBar" id="{6F75A2B5-4BFB-41B0-BD7C-13E86C874C7A}">
            <x14:dataBar minLength="0" maxLength="100" gradient="0">
              <x14:cfvo type="autoMin"/>
              <x14:cfvo type="autoMax"/>
              <x14:negativeFillColor rgb="FFFF0000"/>
              <x14:axisColor rgb="FF000000"/>
            </x14:dataBar>
          </x14:cfRule>
          <xm:sqref>H10:I23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CD18D-A1A4-4CE8-8446-70DDEC176FB7}">
  <dimension ref="G5:I20"/>
  <sheetViews>
    <sheetView workbookViewId="0">
      <selection activeCell="I6" sqref="I6:I19"/>
    </sheetView>
  </sheetViews>
  <sheetFormatPr defaultRowHeight="15" x14ac:dyDescent="0.25"/>
  <cols>
    <col min="1" max="1" width="17.42578125" bestFit="1" customWidth="1"/>
    <col min="2" max="2" width="19.5703125" bestFit="1" customWidth="1"/>
    <col min="3" max="3" width="12.140625" bestFit="1" customWidth="1"/>
    <col min="4" max="5" width="5" bestFit="1" customWidth="1"/>
    <col min="6" max="6" width="11.28515625" bestFit="1" customWidth="1"/>
    <col min="7" max="7" width="17.42578125" bestFit="1" customWidth="1"/>
    <col min="8" max="8" width="19.5703125" bestFit="1" customWidth="1"/>
    <col min="9" max="9" width="12.140625" bestFit="1" customWidth="1"/>
  </cols>
  <sheetData>
    <row r="5" spans="7:9" x14ac:dyDescent="0.25">
      <c r="G5" s="3" t="s">
        <v>4071</v>
      </c>
      <c r="H5" t="s">
        <v>4072</v>
      </c>
      <c r="I5" t="s">
        <v>4055</v>
      </c>
    </row>
    <row r="6" spans="7:9" x14ac:dyDescent="0.25">
      <c r="G6" s="4" t="s">
        <v>2109</v>
      </c>
      <c r="H6" s="5">
        <v>15</v>
      </c>
      <c r="I6" s="16">
        <v>7447.7699999999995</v>
      </c>
    </row>
    <row r="7" spans="7:9" x14ac:dyDescent="0.25">
      <c r="G7" s="4" t="s">
        <v>1734</v>
      </c>
      <c r="H7" s="5">
        <v>15</v>
      </c>
      <c r="I7" s="16">
        <v>6069.65</v>
      </c>
    </row>
    <row r="8" spans="7:9" x14ac:dyDescent="0.25">
      <c r="G8" s="4" t="s">
        <v>1900</v>
      </c>
      <c r="H8" s="5">
        <v>24</v>
      </c>
      <c r="I8" s="16">
        <v>5523.06</v>
      </c>
    </row>
    <row r="9" spans="7:9" x14ac:dyDescent="0.25">
      <c r="G9" s="4" t="s">
        <v>1812</v>
      </c>
      <c r="H9" s="5">
        <v>19</v>
      </c>
      <c r="I9" s="16">
        <v>5347.8700000000017</v>
      </c>
    </row>
    <row r="10" spans="7:9" x14ac:dyDescent="0.25">
      <c r="G10" s="4" t="s">
        <v>2123</v>
      </c>
      <c r="H10" s="5">
        <v>15</v>
      </c>
      <c r="I10" s="16">
        <v>3800.52</v>
      </c>
    </row>
    <row r="11" spans="7:9" x14ac:dyDescent="0.25">
      <c r="G11" s="4" t="s">
        <v>1645</v>
      </c>
      <c r="H11" s="5">
        <v>15</v>
      </c>
      <c r="I11" s="16">
        <v>2996.44</v>
      </c>
    </row>
    <row r="12" spans="7:9" x14ac:dyDescent="0.25">
      <c r="G12" s="4" t="s">
        <v>1713</v>
      </c>
      <c r="H12" s="5">
        <v>16</v>
      </c>
      <c r="I12" s="16">
        <v>2641.09</v>
      </c>
    </row>
    <row r="13" spans="7:9" x14ac:dyDescent="0.25">
      <c r="G13" s="4" t="s">
        <v>1688</v>
      </c>
      <c r="H13" s="5">
        <v>15</v>
      </c>
      <c r="I13" s="16">
        <v>2419.9199999999996</v>
      </c>
    </row>
    <row r="14" spans="7:9" x14ac:dyDescent="0.25">
      <c r="G14" s="4" t="s">
        <v>1781</v>
      </c>
      <c r="H14" s="5">
        <v>23</v>
      </c>
      <c r="I14" s="16">
        <v>2370.64</v>
      </c>
    </row>
    <row r="15" spans="7:9" x14ac:dyDescent="0.25">
      <c r="G15" s="4" t="s">
        <v>1646</v>
      </c>
      <c r="H15" s="5">
        <v>15</v>
      </c>
      <c r="I15" s="16">
        <v>2238.0299999999997</v>
      </c>
    </row>
    <row r="16" spans="7:9" x14ac:dyDescent="0.25">
      <c r="G16" s="4" t="s">
        <v>1653</v>
      </c>
      <c r="H16" s="5">
        <v>15</v>
      </c>
      <c r="I16" s="16">
        <v>2187.8599999999997</v>
      </c>
    </row>
    <row r="17" spans="7:9" x14ac:dyDescent="0.25">
      <c r="G17" s="4" t="s">
        <v>1780</v>
      </c>
      <c r="H17" s="5">
        <v>17</v>
      </c>
      <c r="I17" s="16">
        <v>1794.3900000000003</v>
      </c>
    </row>
    <row r="18" spans="7:9" x14ac:dyDescent="0.25">
      <c r="G18" s="4" t="s">
        <v>1727</v>
      </c>
      <c r="H18" s="5">
        <v>16</v>
      </c>
      <c r="I18" s="16">
        <v>1361.6</v>
      </c>
    </row>
    <row r="19" spans="7:9" x14ac:dyDescent="0.25">
      <c r="G19" s="4" t="s">
        <v>1641</v>
      </c>
      <c r="H19" s="5">
        <v>15</v>
      </c>
      <c r="I19" s="16">
        <v>1145.3500000000001</v>
      </c>
    </row>
    <row r="20" spans="7:9" x14ac:dyDescent="0.25">
      <c r="G20" s="4" t="s">
        <v>4054</v>
      </c>
      <c r="H20" s="5">
        <v>235</v>
      </c>
      <c r="I20" s="16">
        <v>47344.190000000017</v>
      </c>
    </row>
  </sheetData>
  <conditionalFormatting pivot="1" sqref="H6:H19">
    <cfRule type="dataBar" priority="5">
      <dataBar>
        <cfvo type="min"/>
        <cfvo type="max"/>
        <color theme="0"/>
      </dataBar>
      <extLst>
        <ext xmlns:x14="http://schemas.microsoft.com/office/spreadsheetml/2009/9/main" uri="{B025F937-C7B1-47D3-B67F-A62EFF666E3E}">
          <x14:id>{CF90C07C-B7D4-4C8F-9140-48974A67C2C3}</x14:id>
        </ext>
      </extLst>
    </cfRule>
  </conditionalFormatting>
  <conditionalFormatting pivot="1" sqref="H6:H19">
    <cfRule type="dataBar" priority="4">
      <dataBar>
        <cfvo type="min"/>
        <cfvo type="max"/>
        <color theme="3"/>
      </dataBar>
      <extLst>
        <ext xmlns:x14="http://schemas.microsoft.com/office/spreadsheetml/2009/9/main" uri="{B025F937-C7B1-47D3-B67F-A62EFF666E3E}">
          <x14:id>{984840FE-2236-4EB1-8D6B-1A0017555319}</x14:id>
        </ext>
      </extLst>
    </cfRule>
  </conditionalFormatting>
  <conditionalFormatting pivot="1" sqref="H6:H19">
    <cfRule type="dataBar" priority="3">
      <dataBar>
        <cfvo type="min"/>
        <cfvo type="max"/>
        <color theme="0" tint="-0.499984740745262"/>
      </dataBar>
      <extLst>
        <ext xmlns:x14="http://schemas.microsoft.com/office/spreadsheetml/2009/9/main" uri="{B025F937-C7B1-47D3-B67F-A62EFF666E3E}">
          <x14:id>{486294D0-EF8C-487B-8ACF-C54CE2979A17}</x14:id>
        </ext>
      </extLst>
    </cfRule>
  </conditionalFormatting>
  <conditionalFormatting pivot="1" sqref="I6:I19">
    <cfRule type="dataBar" priority="1">
      <dataBar>
        <cfvo type="min"/>
        <cfvo type="max"/>
        <color rgb="FF63C384"/>
      </dataBar>
      <extLst>
        <ext xmlns:x14="http://schemas.microsoft.com/office/spreadsheetml/2009/9/main" uri="{B025F937-C7B1-47D3-B67F-A62EFF666E3E}">
          <x14:id>{A1C9CEA7-BF99-4DCA-93EE-68663F09568A}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CF90C07C-B7D4-4C8F-9140-48974A67C2C3}">
            <x14:dataBar minLength="0" maxLength="100" gradient="0">
              <x14:cfvo type="autoMin"/>
              <x14:cfvo type="autoMax"/>
              <x14:negativeFillColor rgb="FFFF0000"/>
              <x14:axisColor rgb="FF000000"/>
            </x14:dataBar>
          </x14:cfRule>
          <xm:sqref>H6:H19</xm:sqref>
        </x14:conditionalFormatting>
        <x14:conditionalFormatting xmlns:xm="http://schemas.microsoft.com/office/excel/2006/main" pivot="1">
          <x14:cfRule type="dataBar" id="{984840FE-2236-4EB1-8D6B-1A0017555319}">
            <x14:dataBar minLength="0" maxLength="100" gradient="0">
              <x14:cfvo type="autoMin"/>
              <x14:cfvo type="autoMax"/>
              <x14:negativeFillColor rgb="FFFF0000"/>
              <x14:axisColor rgb="FF000000"/>
            </x14:dataBar>
          </x14:cfRule>
          <xm:sqref>H6:H19</xm:sqref>
        </x14:conditionalFormatting>
        <x14:conditionalFormatting xmlns:xm="http://schemas.microsoft.com/office/excel/2006/main" pivot="1">
          <x14:cfRule type="dataBar" id="{486294D0-EF8C-487B-8ACF-C54CE2979A17}">
            <x14:dataBar minLength="0" maxLength="100" gradient="0">
              <x14:cfvo type="autoMin"/>
              <x14:cfvo type="autoMax"/>
              <x14:negativeFillColor rgb="FFFF0000"/>
              <x14:axisColor rgb="FF000000"/>
            </x14:dataBar>
          </x14:cfRule>
          <xm:sqref>H6:H19</xm:sqref>
        </x14:conditionalFormatting>
        <x14:conditionalFormatting xmlns:xm="http://schemas.microsoft.com/office/excel/2006/main" pivot="1">
          <x14:cfRule type="dataBar" id="{A1C9CEA7-BF99-4DCA-93EE-68663F09568A}">
            <x14:dataBar minLength="0" maxLength="100" border="1" negativeBarBorderColorSameAsPositive="0">
              <x14:cfvo type="autoMin"/>
              <x14:cfvo type="autoMax"/>
              <x14:borderColor rgb="FF63C384"/>
              <x14:negativeFillColor rgb="FFFF0000"/>
              <x14:negativeBorderColor rgb="FFFF0000"/>
              <x14:axisColor rgb="FF000000"/>
            </x14:dataBar>
          </x14:cfRule>
          <xm:sqref>I6:I19</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47AFE-5A4B-498A-8AA9-B3422B154776}">
  <dimension ref="A3:G22"/>
  <sheetViews>
    <sheetView workbookViewId="0">
      <selection activeCell="F11" sqref="F11:G22"/>
    </sheetView>
  </sheetViews>
  <sheetFormatPr defaultRowHeight="15" x14ac:dyDescent="0.25"/>
  <cols>
    <col min="1" max="1" width="13.140625" bestFit="1" customWidth="1"/>
    <col min="2" max="2" width="12.5703125" bestFit="1" customWidth="1"/>
    <col min="6" max="6" width="12.42578125" customWidth="1"/>
    <col min="7" max="7" width="15.85546875" bestFit="1" customWidth="1"/>
  </cols>
  <sheetData>
    <row r="3" spans="1:7" x14ac:dyDescent="0.25">
      <c r="A3" s="3" t="s">
        <v>4074</v>
      </c>
      <c r="B3" t="s">
        <v>4073</v>
      </c>
    </row>
    <row r="4" spans="1:7" x14ac:dyDescent="0.25">
      <c r="A4" s="4" t="s">
        <v>2486</v>
      </c>
      <c r="B4" s="5">
        <v>-3427.8700000000013</v>
      </c>
    </row>
    <row r="5" spans="1:7" x14ac:dyDescent="0.25">
      <c r="A5" s="4" t="s">
        <v>2483</v>
      </c>
      <c r="B5" s="5">
        <v>76381.600000000108</v>
      </c>
    </row>
    <row r="6" spans="1:7" x14ac:dyDescent="0.25">
      <c r="A6" s="4" t="s">
        <v>2488</v>
      </c>
      <c r="B6" s="5">
        <v>-6527.859999999996</v>
      </c>
    </row>
    <row r="7" spans="1:7" x14ac:dyDescent="0.25">
      <c r="A7" s="4" t="s">
        <v>2492</v>
      </c>
      <c r="B7" s="5">
        <v>826.7299999999999</v>
      </c>
    </row>
    <row r="8" spans="1:7" x14ac:dyDescent="0.25">
      <c r="A8" s="4" t="s">
        <v>2491</v>
      </c>
      <c r="B8" s="5">
        <v>1833.3200000000002</v>
      </c>
    </row>
    <row r="9" spans="1:7" x14ac:dyDescent="0.25">
      <c r="A9" s="4" t="s">
        <v>2490</v>
      </c>
      <c r="B9" s="5">
        <v>3316.7599999999998</v>
      </c>
    </row>
    <row r="10" spans="1:7" x14ac:dyDescent="0.25">
      <c r="A10" s="4" t="s">
        <v>2489</v>
      </c>
      <c r="B10" s="5">
        <v>1157.1299999999999</v>
      </c>
      <c r="F10" s="10"/>
      <c r="G10" s="10"/>
    </row>
    <row r="11" spans="1:7" x14ac:dyDescent="0.25">
      <c r="A11" s="4" t="s">
        <v>2487</v>
      </c>
      <c r="B11" s="5">
        <v>-1190.4800000000002</v>
      </c>
      <c r="F11" t="s">
        <v>6</v>
      </c>
      <c r="G11" t="s">
        <v>4075</v>
      </c>
    </row>
    <row r="12" spans="1:7" x14ac:dyDescent="0.25">
      <c r="A12" s="4" t="s">
        <v>2485</v>
      </c>
      <c r="B12" s="5">
        <v>2546.5599999999995</v>
      </c>
      <c r="F12" t="str">
        <f t="shared" ref="F12:F22" si="0">A4</f>
        <v>Arizona</v>
      </c>
      <c r="G12" s="13">
        <f>SUMIFS(Sheet1!$L:$L,Sheet1!$G:$G,'map state wise profit '!$F13)</f>
        <v>76381.600000000108</v>
      </c>
    </row>
    <row r="13" spans="1:7" x14ac:dyDescent="0.25">
      <c r="A13" s="4" t="s">
        <v>2484</v>
      </c>
      <c r="B13" s="5">
        <v>33402.699999999997</v>
      </c>
      <c r="F13" t="str">
        <f t="shared" si="0"/>
        <v>California</v>
      </c>
      <c r="G13" s="13">
        <f>SUMIFS(Sheet1!$L:$L,Sheet1!$G:$G,'map state wise profit '!$F21)</f>
        <v>33402.699999999997</v>
      </c>
    </row>
    <row r="14" spans="1:7" x14ac:dyDescent="0.25">
      <c r="A14" s="4" t="s">
        <v>2493</v>
      </c>
      <c r="B14" s="5">
        <v>100.2</v>
      </c>
      <c r="F14" t="str">
        <f t="shared" si="0"/>
        <v>Colorado</v>
      </c>
      <c r="G14" s="13">
        <f>SUMIFS(Sheet1!$L:$L,Sheet1!$G:$G,'map state wise profit '!$F17)</f>
        <v>3316.7599999999998</v>
      </c>
    </row>
    <row r="15" spans="1:7" x14ac:dyDescent="0.25">
      <c r="A15" s="4" t="s">
        <v>4054</v>
      </c>
      <c r="B15" s="5">
        <v>108418.79000000011</v>
      </c>
      <c r="F15" t="str">
        <f t="shared" si="0"/>
        <v>Idaho</v>
      </c>
      <c r="G15" s="13">
        <f>SUMIFS(Sheet1!$L:$L,Sheet1!$G:$G,'map state wise profit '!$F20)</f>
        <v>2546.5599999999995</v>
      </c>
    </row>
    <row r="16" spans="1:7" x14ac:dyDescent="0.25">
      <c r="F16" t="str">
        <f t="shared" si="0"/>
        <v>Montana</v>
      </c>
      <c r="G16" s="13">
        <f>SUMIFS(Sheet1!$L:$L,Sheet1!$G:$G,'map state wise profit '!$F16)</f>
        <v>1833.3200000000002</v>
      </c>
    </row>
    <row r="17" spans="6:7" x14ac:dyDescent="0.25">
      <c r="F17" t="str">
        <f t="shared" si="0"/>
        <v>Nevada</v>
      </c>
      <c r="G17" s="13">
        <f>SUMIFS(Sheet1!$L:$L,Sheet1!$G:$G,'map state wise profit '!$F18)</f>
        <v>1157.1299999999999</v>
      </c>
    </row>
    <row r="18" spans="6:7" x14ac:dyDescent="0.25">
      <c r="F18" t="str">
        <f t="shared" si="0"/>
        <v>New Mexico</v>
      </c>
      <c r="G18" s="13">
        <f>SUMIFS(Sheet1!$L:$L,Sheet1!$G:$G,'map state wise profit '!$F15)</f>
        <v>826.7299999999999</v>
      </c>
    </row>
    <row r="19" spans="6:7" x14ac:dyDescent="0.25">
      <c r="F19" t="str">
        <f t="shared" si="0"/>
        <v>Oregon</v>
      </c>
      <c r="G19" s="13">
        <f>SUMIFS(Sheet1!$L:$L,Sheet1!$G:$G,'map state wise profit '!$F22)</f>
        <v>100.2</v>
      </c>
    </row>
    <row r="20" spans="6:7" x14ac:dyDescent="0.25">
      <c r="F20" t="str">
        <f t="shared" si="0"/>
        <v>Utah</v>
      </c>
      <c r="G20" s="13">
        <f>SUMIFS(Sheet1!$L:$L,Sheet1!$G:$G,'map state wise profit '!$F19)</f>
        <v>-1190.4800000000002</v>
      </c>
    </row>
    <row r="21" spans="6:7" x14ac:dyDescent="0.25">
      <c r="F21" t="str">
        <f t="shared" si="0"/>
        <v>Washington</v>
      </c>
      <c r="G21" s="13">
        <f>SUMIFS(Sheet1!$L:$L,Sheet1!$G:$G,'map state wise profit '!$F12)</f>
        <v>-3427.8700000000013</v>
      </c>
    </row>
    <row r="22" spans="6:7" x14ac:dyDescent="0.25">
      <c r="F22" t="str">
        <f t="shared" si="0"/>
        <v>Wyoming</v>
      </c>
      <c r="G22" s="13">
        <f>SUMIFS(Sheet1!$L:$L,Sheet1!$G:$G,'map state wise profit '!$F14)</f>
        <v>-6527.859999999996</v>
      </c>
    </row>
  </sheetData>
  <sortState xmlns:xlrd2="http://schemas.microsoft.com/office/spreadsheetml/2017/richdata2" ref="G12:G22">
    <sortCondition descending="1" ref="G12:G22"/>
  </sortState>
  <phoneticPr fontId="7" type="noConversion"/>
  <conditionalFormatting sqref="F10:G10 F12:G22">
    <cfRule type="top10" dxfId="15" priority="7" rank="3"/>
  </conditionalFormatting>
  <conditionalFormatting sqref="G15:G22">
    <cfRule type="aboveAverage" dxfId="14" priority="6"/>
  </conditionalFormatting>
  <conditionalFormatting sqref="G20:G22">
    <cfRule type="top10" dxfId="13" priority="5" rank="3"/>
  </conditionalFormatting>
  <conditionalFormatting sqref="F11">
    <cfRule type="top10" dxfId="12" priority="4" rank="3"/>
  </conditionalFormatting>
  <pageMargins left="0.7" right="0.7" top="0.75" bottom="0.75" header="0.3" footer="0.3"/>
  <drawing r:id="rId2"/>
  <tableParts count="1">
    <tablePart r:id="rId3"/>
  </tableParts>
  <extLst>
    <ext xmlns:x14="http://schemas.microsoft.com/office/spreadsheetml/2009/9/main" uri="{05C60535-1F16-4fd2-B633-F4F36F0B64E0}">
      <x14:sparklineGroups xmlns:xm="http://schemas.microsoft.com/office/excel/2006/main">
        <x14:sparklineGroup displayEmptyCellsAs="span" xr2:uid="{70AADD67-486A-436F-8F15-149519AC0706}">
          <x14:colorSeries rgb="FF376092"/>
          <x14:colorNegative rgb="FFD00000"/>
          <x14:colorAxis rgb="FF000000"/>
          <x14:colorMarkers rgb="FFD00000"/>
          <x14:colorFirst rgb="FFD00000"/>
          <x14:colorLast rgb="FFD00000"/>
          <x14:colorHigh rgb="FFD00000"/>
          <x14:colorLow rgb="FFD00000"/>
          <x14:sparklines>
            <x14:sparkline>
              <xm:f>'map state wise profit '!G12:G12</xm:f>
              <xm:sqref>H12</xm:sqref>
            </x14:sparkline>
            <x14:sparkline>
              <xm:f>'map state wise profit '!G13:G13</xm:f>
              <xm:sqref>H13</xm:sqref>
            </x14:sparkline>
            <x14:sparkline>
              <xm:f>'map state wise profit '!G14:G14</xm:f>
              <xm:sqref>H14</xm:sqref>
            </x14:sparkline>
            <x14:sparkline>
              <xm:f>'map state wise profit '!G15:G15</xm:f>
              <xm:sqref>H15</xm:sqref>
            </x14:sparkline>
            <x14:sparkline>
              <xm:f>'map state wise profit '!G16:G16</xm:f>
              <xm:sqref>H16</xm:sqref>
            </x14:sparkline>
            <x14:sparkline>
              <xm:f>'map state wise profit '!G17:G17</xm:f>
              <xm:sqref>H17</xm:sqref>
            </x14:sparkline>
            <x14:sparkline>
              <xm:f>'map state wise profit '!G18:G18</xm:f>
              <xm:sqref>H18</xm:sqref>
            </x14:sparkline>
            <x14:sparkline>
              <xm:f>'map state wise profit '!G19:G19</xm:f>
              <xm:sqref>H19</xm:sqref>
            </x14:sparkline>
            <x14:sparkline>
              <xm:f>'map state wise profit '!G20:G20</xm:f>
              <xm:sqref>H20</xm:sqref>
            </x14:sparkline>
            <x14:sparkline>
              <xm:f>'map state wise profit '!G21:G21</xm:f>
              <xm:sqref>H21</xm:sqref>
            </x14:sparkline>
            <x14:sparkline>
              <xm:f>'map state wise profit '!G22:G22</xm:f>
              <xm:sqref>H22</xm:sqref>
            </x14:sparkline>
          </x14:sparklines>
        </x14:sparklineGroup>
      </x14:sparklineGroups>
    </ex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033DB-17D3-48DD-B71B-0AF41EFE87FD}">
  <dimension ref="A3:C21"/>
  <sheetViews>
    <sheetView workbookViewId="0">
      <selection activeCell="D33" sqref="D33"/>
    </sheetView>
  </sheetViews>
  <sheetFormatPr defaultRowHeight="15" x14ac:dyDescent="0.25"/>
  <cols>
    <col min="1" max="1" width="18.28515625" bestFit="1" customWidth="1"/>
    <col min="2" max="2" width="22" bestFit="1" customWidth="1"/>
    <col min="3" max="3" width="12.5703125" bestFit="1" customWidth="1"/>
    <col min="4" max="4" width="39.85546875" bestFit="1" customWidth="1"/>
    <col min="5" max="5" width="28.42578125" bestFit="1" customWidth="1"/>
    <col min="6" max="6" width="39.7109375" bestFit="1" customWidth="1"/>
    <col min="7" max="7" width="35.5703125" bestFit="1" customWidth="1"/>
    <col min="8" max="8" width="22.7109375" bestFit="1" customWidth="1"/>
    <col min="9" max="9" width="31.85546875" bestFit="1" customWidth="1"/>
    <col min="10" max="10" width="41.7109375" bestFit="1" customWidth="1"/>
    <col min="11" max="11" width="44.7109375" bestFit="1" customWidth="1"/>
    <col min="12" max="12" width="38.28515625" bestFit="1" customWidth="1"/>
    <col min="13" max="13" width="24.28515625" bestFit="1" customWidth="1"/>
    <col min="14" max="14" width="45.28515625" bestFit="1" customWidth="1"/>
    <col min="15" max="15" width="28" bestFit="1" customWidth="1"/>
    <col min="16" max="16" width="45.140625" bestFit="1" customWidth="1"/>
    <col min="17" max="17" width="35.28515625" bestFit="1" customWidth="1"/>
    <col min="18" max="18" width="20.28515625" bestFit="1" customWidth="1"/>
    <col min="19" max="19" width="30.85546875" bestFit="1" customWidth="1"/>
    <col min="20" max="20" width="57.85546875" bestFit="1" customWidth="1"/>
    <col min="21" max="21" width="26.5703125" bestFit="1" customWidth="1"/>
    <col min="22" max="22" width="22.140625" bestFit="1" customWidth="1"/>
    <col min="23" max="23" width="25.85546875" bestFit="1" customWidth="1"/>
    <col min="24" max="24" width="30.85546875" bestFit="1" customWidth="1"/>
    <col min="25" max="25" width="20.5703125" bestFit="1" customWidth="1"/>
    <col min="26" max="26" width="34" bestFit="1" customWidth="1"/>
    <col min="27" max="27" width="17.5703125" bestFit="1" customWidth="1"/>
    <col min="28" max="28" width="51.140625" bestFit="1" customWidth="1"/>
    <col min="29" max="29" width="46.85546875" bestFit="1" customWidth="1"/>
    <col min="30" max="30" width="71.5703125" bestFit="1" customWidth="1"/>
    <col min="31" max="31" width="31" bestFit="1" customWidth="1"/>
    <col min="32" max="32" width="46.28515625" bestFit="1" customWidth="1"/>
    <col min="33" max="33" width="64.7109375" bestFit="1" customWidth="1"/>
    <col min="34" max="34" width="29.140625" bestFit="1" customWidth="1"/>
    <col min="35" max="35" width="43.28515625" bestFit="1" customWidth="1"/>
    <col min="36" max="36" width="31.28515625" bestFit="1" customWidth="1"/>
    <col min="37" max="37" width="72" bestFit="1" customWidth="1"/>
    <col min="38" max="38" width="58.42578125" bestFit="1" customWidth="1"/>
    <col min="39" max="39" width="15.28515625" bestFit="1" customWidth="1"/>
    <col min="40" max="40" width="24.7109375" bestFit="1" customWidth="1"/>
    <col min="41" max="43" width="39.28515625" bestFit="1" customWidth="1"/>
    <col min="44" max="44" width="62.5703125" bestFit="1" customWidth="1"/>
    <col min="45" max="45" width="66.7109375" bestFit="1" customWidth="1"/>
    <col min="46" max="46" width="63" bestFit="1" customWidth="1"/>
    <col min="47" max="48" width="65.7109375" bestFit="1" customWidth="1"/>
    <col min="49" max="49" width="64.7109375" bestFit="1" customWidth="1"/>
    <col min="50" max="50" width="65" bestFit="1" customWidth="1"/>
    <col min="51" max="51" width="56" bestFit="1" customWidth="1"/>
    <col min="52" max="52" width="44.85546875" bestFit="1" customWidth="1"/>
    <col min="53" max="53" width="39.85546875" bestFit="1" customWidth="1"/>
    <col min="54" max="54" width="71.28515625" bestFit="1" customWidth="1"/>
    <col min="55" max="55" width="65.85546875" bestFit="1" customWidth="1"/>
    <col min="56" max="56" width="39.140625" bestFit="1" customWidth="1"/>
    <col min="57" max="57" width="32.28515625" bestFit="1" customWidth="1"/>
    <col min="58" max="58" width="31.140625" bestFit="1" customWidth="1"/>
    <col min="59" max="59" width="24" bestFit="1" customWidth="1"/>
    <col min="60" max="60" width="33.140625" bestFit="1" customWidth="1"/>
    <col min="61" max="61" width="34.42578125" bestFit="1" customWidth="1"/>
    <col min="62" max="62" width="23.42578125" bestFit="1" customWidth="1"/>
    <col min="63" max="63" width="77.28515625" bestFit="1" customWidth="1"/>
    <col min="64" max="64" width="38.5703125" bestFit="1" customWidth="1"/>
    <col min="65" max="65" width="31.7109375" bestFit="1" customWidth="1"/>
    <col min="66" max="66" width="50.140625" bestFit="1" customWidth="1"/>
    <col min="67" max="67" width="56.85546875" bestFit="1" customWidth="1"/>
    <col min="68" max="68" width="75.42578125" bestFit="1" customWidth="1"/>
    <col min="69" max="69" width="29.28515625" bestFit="1" customWidth="1"/>
    <col min="70" max="70" width="34" bestFit="1" customWidth="1"/>
    <col min="71" max="71" width="50.140625" bestFit="1" customWidth="1"/>
    <col min="72" max="72" width="36.42578125" bestFit="1" customWidth="1"/>
    <col min="73" max="73" width="36.140625" bestFit="1" customWidth="1"/>
    <col min="74" max="74" width="21" bestFit="1" customWidth="1"/>
    <col min="75" max="75" width="44.28515625" bestFit="1" customWidth="1"/>
    <col min="76" max="76" width="29.42578125" bestFit="1" customWidth="1"/>
    <col min="77" max="77" width="23.42578125" bestFit="1" customWidth="1"/>
    <col min="78" max="78" width="31.42578125" bestFit="1" customWidth="1"/>
    <col min="79" max="79" width="41.7109375" bestFit="1" customWidth="1"/>
    <col min="80" max="80" width="61.42578125" bestFit="1" customWidth="1"/>
    <col min="81" max="81" width="72.85546875" bestFit="1" customWidth="1"/>
    <col min="82" max="83" width="93.85546875" bestFit="1" customWidth="1"/>
    <col min="84" max="84" width="87.140625" bestFit="1" customWidth="1"/>
    <col min="85" max="85" width="32.28515625" bestFit="1" customWidth="1"/>
    <col min="86" max="86" width="27.42578125" bestFit="1" customWidth="1"/>
    <col min="87" max="87" width="17" bestFit="1" customWidth="1"/>
    <col min="88" max="88" width="58.42578125" bestFit="1" customWidth="1"/>
    <col min="89" max="89" width="47.7109375" bestFit="1" customWidth="1"/>
    <col min="90" max="90" width="32.28515625" bestFit="1" customWidth="1"/>
    <col min="91" max="91" width="43.7109375" bestFit="1" customWidth="1"/>
    <col min="92" max="92" width="26.28515625" bestFit="1" customWidth="1"/>
    <col min="93" max="93" width="18.42578125" bestFit="1" customWidth="1"/>
    <col min="94" max="94" width="34.28515625" bestFit="1" customWidth="1"/>
    <col min="95" max="95" width="33.28515625" bestFit="1" customWidth="1"/>
    <col min="96" max="96" width="27.28515625" bestFit="1" customWidth="1"/>
    <col min="97" max="97" width="28.42578125" bestFit="1" customWidth="1"/>
    <col min="98" max="98" width="25" bestFit="1" customWidth="1"/>
    <col min="99" max="100" width="17.28515625" bestFit="1" customWidth="1"/>
    <col min="101" max="101" width="23.5703125" bestFit="1" customWidth="1"/>
    <col min="102" max="102" width="38.42578125" bestFit="1" customWidth="1"/>
    <col min="103" max="103" width="21" bestFit="1" customWidth="1"/>
    <col min="104" max="104" width="38.42578125" bestFit="1" customWidth="1"/>
    <col min="105" max="105" width="34.5703125" bestFit="1" customWidth="1"/>
    <col min="106" max="106" width="26.42578125" bestFit="1" customWidth="1"/>
    <col min="107" max="107" width="21.5703125" bestFit="1" customWidth="1"/>
    <col min="108" max="108" width="39.140625" bestFit="1" customWidth="1"/>
    <col min="109" max="109" width="15.42578125" bestFit="1" customWidth="1"/>
    <col min="110" max="110" width="49.42578125" bestFit="1" customWidth="1"/>
    <col min="111" max="111" width="39.140625" bestFit="1" customWidth="1"/>
    <col min="112" max="112" width="44.42578125" bestFit="1" customWidth="1"/>
    <col min="113" max="113" width="59.28515625" bestFit="1" customWidth="1"/>
    <col min="114" max="114" width="69.7109375" bestFit="1" customWidth="1"/>
    <col min="115" max="115" width="45.42578125" bestFit="1" customWidth="1"/>
    <col min="116" max="116" width="46" bestFit="1" customWidth="1"/>
    <col min="117" max="117" width="39.85546875" bestFit="1" customWidth="1"/>
    <col min="118" max="118" width="69.7109375" bestFit="1" customWidth="1"/>
    <col min="119" max="119" width="41.28515625" bestFit="1" customWidth="1"/>
    <col min="120" max="120" width="54.7109375" bestFit="1" customWidth="1"/>
    <col min="121" max="121" width="51.140625" bestFit="1" customWidth="1"/>
    <col min="122" max="122" width="46.5703125" bestFit="1" customWidth="1"/>
    <col min="123" max="123" width="14.5703125" bestFit="1" customWidth="1"/>
    <col min="124" max="124" width="15.5703125" bestFit="1" customWidth="1"/>
    <col min="125" max="125" width="18.140625" bestFit="1" customWidth="1"/>
    <col min="126" max="126" width="23.28515625" bestFit="1" customWidth="1"/>
    <col min="127" max="127" width="30.42578125" bestFit="1" customWidth="1"/>
    <col min="128" max="129" width="23.7109375" bestFit="1" customWidth="1"/>
    <col min="130" max="130" width="16.5703125" bestFit="1" customWidth="1"/>
    <col min="131" max="131" width="30.140625" bestFit="1" customWidth="1"/>
    <col min="132" max="132" width="18.7109375" bestFit="1" customWidth="1"/>
    <col min="133" max="133" width="12.28515625" bestFit="1" customWidth="1"/>
    <col min="134" max="134" width="13.42578125" bestFit="1" customWidth="1"/>
    <col min="135" max="135" width="33.42578125" bestFit="1" customWidth="1"/>
    <col min="136" max="136" width="18" bestFit="1" customWidth="1"/>
    <col min="137" max="137" width="14.5703125" bestFit="1" customWidth="1"/>
    <col min="138" max="138" width="41.140625" bestFit="1" customWidth="1"/>
    <col min="139" max="142" width="52.7109375" bestFit="1" customWidth="1"/>
    <col min="143" max="143" width="27.42578125" bestFit="1" customWidth="1"/>
    <col min="144" max="144" width="24.85546875" bestFit="1" customWidth="1"/>
    <col min="145" max="145" width="23.42578125" bestFit="1" customWidth="1"/>
    <col min="146" max="146" width="41.28515625" bestFit="1" customWidth="1"/>
    <col min="147" max="147" width="73.5703125" bestFit="1" customWidth="1"/>
    <col min="148" max="153" width="9.5703125" bestFit="1" customWidth="1"/>
    <col min="154" max="154" width="8.5703125" bestFit="1" customWidth="1"/>
    <col min="155" max="163" width="9.5703125" bestFit="1" customWidth="1"/>
    <col min="164" max="164" width="8.5703125" bestFit="1" customWidth="1"/>
    <col min="165" max="173" width="9.5703125" bestFit="1" customWidth="1"/>
    <col min="174" max="174" width="8.5703125" bestFit="1" customWidth="1"/>
    <col min="175" max="182" width="9.5703125" bestFit="1" customWidth="1"/>
    <col min="183" max="183" width="8.5703125" bestFit="1" customWidth="1"/>
    <col min="184" max="192" width="9.5703125" bestFit="1" customWidth="1"/>
    <col min="193" max="193" width="8.5703125" bestFit="1" customWidth="1"/>
    <col min="194" max="194" width="50.5703125" bestFit="1" customWidth="1"/>
    <col min="195" max="195" width="22.42578125" bestFit="1" customWidth="1"/>
    <col min="196" max="196" width="18.7109375" bestFit="1" customWidth="1"/>
    <col min="197" max="197" width="55.5703125" bestFit="1" customWidth="1"/>
    <col min="198" max="198" width="21" bestFit="1" customWidth="1"/>
    <col min="199" max="199" width="30" bestFit="1" customWidth="1"/>
    <col min="200" max="200" width="25.5703125" bestFit="1" customWidth="1"/>
    <col min="201" max="201" width="30.5703125" bestFit="1" customWidth="1"/>
    <col min="202" max="202" width="47.5703125" bestFit="1" customWidth="1"/>
    <col min="203" max="203" width="40.42578125" bestFit="1" customWidth="1"/>
    <col min="204" max="204" width="22.42578125" bestFit="1" customWidth="1"/>
    <col min="205" max="205" width="54.85546875" bestFit="1" customWidth="1"/>
    <col min="206" max="206" width="25" bestFit="1" customWidth="1"/>
    <col min="207" max="207" width="45.42578125" bestFit="1" customWidth="1"/>
    <col min="208" max="208" width="49.7109375" bestFit="1" customWidth="1"/>
    <col min="209" max="209" width="43.28515625" bestFit="1" customWidth="1"/>
    <col min="210" max="210" width="60.7109375" bestFit="1" customWidth="1"/>
    <col min="211" max="211" width="42.42578125" bestFit="1" customWidth="1"/>
    <col min="212" max="212" width="35.7109375" bestFit="1" customWidth="1"/>
    <col min="213" max="213" width="25.85546875" bestFit="1" customWidth="1"/>
    <col min="214" max="214" width="23.85546875" bestFit="1" customWidth="1"/>
    <col min="215" max="215" width="25.85546875" bestFit="1" customWidth="1"/>
    <col min="216" max="216" width="22.7109375" bestFit="1" customWidth="1"/>
    <col min="217" max="217" width="56.7109375" bestFit="1" customWidth="1"/>
    <col min="218" max="218" width="41.42578125" bestFit="1" customWidth="1"/>
    <col min="219" max="219" width="24.42578125" bestFit="1" customWidth="1"/>
    <col min="220" max="220" width="55" bestFit="1" customWidth="1"/>
    <col min="221" max="221" width="40.140625" bestFit="1" customWidth="1"/>
    <col min="222" max="222" width="41" bestFit="1" customWidth="1"/>
    <col min="223" max="223" width="28.5703125" bestFit="1" customWidth="1"/>
    <col min="224" max="224" width="50.85546875" bestFit="1" customWidth="1"/>
    <col min="225" max="225" width="41.140625" bestFit="1" customWidth="1"/>
    <col min="226" max="226" width="55.140625" bestFit="1" customWidth="1"/>
    <col min="227" max="227" width="32.140625" bestFit="1" customWidth="1"/>
    <col min="228" max="228" width="27.7109375" bestFit="1" customWidth="1"/>
    <col min="229" max="229" width="20.28515625" bestFit="1" customWidth="1"/>
    <col min="230" max="230" width="32" bestFit="1" customWidth="1"/>
    <col min="231" max="231" width="28" bestFit="1" customWidth="1"/>
    <col min="232" max="232" width="37" bestFit="1" customWidth="1"/>
    <col min="233" max="233" width="64.28515625" bestFit="1" customWidth="1"/>
    <col min="234" max="234" width="59.7109375" bestFit="1" customWidth="1"/>
    <col min="235" max="235" width="37" bestFit="1" customWidth="1"/>
    <col min="236" max="236" width="38.7109375" bestFit="1" customWidth="1"/>
    <col min="237" max="237" width="34.140625" bestFit="1" customWidth="1"/>
    <col min="238" max="238" width="40.28515625" bestFit="1" customWidth="1"/>
    <col min="239" max="239" width="32.5703125" bestFit="1" customWidth="1"/>
    <col min="240" max="240" width="28" bestFit="1" customWidth="1"/>
    <col min="241" max="241" width="62" bestFit="1" customWidth="1"/>
    <col min="242" max="242" width="38.7109375" bestFit="1" customWidth="1"/>
    <col min="243" max="243" width="28.85546875" bestFit="1" customWidth="1"/>
    <col min="244" max="244" width="47.5703125" bestFit="1" customWidth="1"/>
    <col min="245" max="245" width="52.85546875" bestFit="1" customWidth="1"/>
    <col min="246" max="246" width="31" bestFit="1" customWidth="1"/>
    <col min="247" max="247" width="42.7109375" bestFit="1" customWidth="1"/>
    <col min="248" max="248" width="35" bestFit="1" customWidth="1"/>
    <col min="249" max="249" width="50.85546875" bestFit="1" customWidth="1"/>
    <col min="250" max="250" width="30" bestFit="1" customWidth="1"/>
    <col min="251" max="251" width="36.140625" bestFit="1" customWidth="1"/>
    <col min="252" max="252" width="52" bestFit="1" customWidth="1"/>
    <col min="253" max="253" width="35.5703125" bestFit="1" customWidth="1"/>
    <col min="254" max="254" width="27" bestFit="1" customWidth="1"/>
    <col min="255" max="255" width="22" bestFit="1" customWidth="1"/>
    <col min="256" max="256" width="29.42578125" bestFit="1" customWidth="1"/>
    <col min="257" max="257" width="34.28515625" bestFit="1" customWidth="1"/>
    <col min="258" max="258" width="34.5703125" bestFit="1" customWidth="1"/>
    <col min="259" max="259" width="34.28515625" bestFit="1" customWidth="1"/>
    <col min="260" max="260" width="37.7109375" bestFit="1" customWidth="1"/>
    <col min="261" max="261" width="44.5703125" bestFit="1" customWidth="1"/>
    <col min="262" max="262" width="52.7109375" bestFit="1" customWidth="1"/>
    <col min="263" max="263" width="39.5703125" bestFit="1" customWidth="1"/>
    <col min="264" max="264" width="24" bestFit="1" customWidth="1"/>
    <col min="265" max="265" width="45.7109375" bestFit="1" customWidth="1"/>
    <col min="266" max="266" width="25" bestFit="1" customWidth="1"/>
    <col min="267" max="267" width="35" bestFit="1" customWidth="1"/>
    <col min="268" max="268" width="18.85546875" bestFit="1" customWidth="1"/>
    <col min="269" max="269" width="18" bestFit="1" customWidth="1"/>
    <col min="270" max="270" width="12" bestFit="1" customWidth="1"/>
    <col min="271" max="271" width="24.28515625" bestFit="1" customWidth="1"/>
    <col min="272" max="272" width="55.85546875" bestFit="1" customWidth="1"/>
    <col min="273" max="273" width="51.140625" bestFit="1" customWidth="1"/>
    <col min="274" max="274" width="62.5703125" bestFit="1" customWidth="1"/>
    <col min="275" max="275" width="47.5703125" bestFit="1" customWidth="1"/>
    <col min="276" max="276" width="48.7109375" bestFit="1" customWidth="1"/>
    <col min="277" max="277" width="51.28515625" bestFit="1" customWidth="1"/>
    <col min="278" max="278" width="51.42578125" bestFit="1" customWidth="1"/>
    <col min="279" max="279" width="14.28515625" bestFit="1" customWidth="1"/>
    <col min="280" max="280" width="19.140625" bestFit="1" customWidth="1"/>
    <col min="281" max="281" width="69.7109375" bestFit="1" customWidth="1"/>
    <col min="282" max="282" width="32.42578125" bestFit="1" customWidth="1"/>
    <col min="283" max="283" width="43.7109375" bestFit="1" customWidth="1"/>
    <col min="284" max="284" width="49.140625" bestFit="1" customWidth="1"/>
    <col min="285" max="285" width="43.85546875" bestFit="1" customWidth="1"/>
    <col min="286" max="286" width="43" bestFit="1" customWidth="1"/>
    <col min="287" max="287" width="46.7109375" bestFit="1" customWidth="1"/>
    <col min="288" max="288" width="69.28515625" bestFit="1" customWidth="1"/>
    <col min="289" max="289" width="47.5703125" bestFit="1" customWidth="1"/>
    <col min="290" max="290" width="55.85546875" bestFit="1" customWidth="1"/>
    <col min="291" max="291" width="50.140625" bestFit="1" customWidth="1"/>
    <col min="292" max="292" width="56.140625" bestFit="1" customWidth="1"/>
    <col min="293" max="293" width="43" bestFit="1" customWidth="1"/>
    <col min="294" max="294" width="60.42578125" bestFit="1" customWidth="1"/>
    <col min="295" max="295" width="40.42578125" bestFit="1" customWidth="1"/>
    <col min="296" max="296" width="45.28515625" bestFit="1" customWidth="1"/>
    <col min="297" max="297" width="64.85546875" bestFit="1" customWidth="1"/>
    <col min="298" max="298" width="75.42578125" bestFit="1" customWidth="1"/>
    <col min="299" max="299" width="62" bestFit="1" customWidth="1"/>
    <col min="300" max="300" width="42.5703125" bestFit="1" customWidth="1"/>
    <col min="301" max="301" width="44.42578125" bestFit="1" customWidth="1"/>
    <col min="302" max="302" width="40.85546875" bestFit="1" customWidth="1"/>
    <col min="303" max="303" width="31.42578125" bestFit="1" customWidth="1"/>
    <col min="304" max="304" width="49" bestFit="1" customWidth="1"/>
    <col min="305" max="305" width="43.140625" bestFit="1" customWidth="1"/>
    <col min="306" max="306" width="36.140625" bestFit="1" customWidth="1"/>
    <col min="307" max="307" width="50.85546875" bestFit="1" customWidth="1"/>
    <col min="308" max="308" width="48" bestFit="1" customWidth="1"/>
    <col min="309" max="309" width="47.85546875" bestFit="1" customWidth="1"/>
    <col min="310" max="310" width="55.42578125" bestFit="1" customWidth="1"/>
    <col min="311" max="311" width="46.5703125" bestFit="1" customWidth="1"/>
    <col min="312" max="312" width="44.28515625" bestFit="1" customWidth="1"/>
    <col min="313" max="313" width="76" bestFit="1" customWidth="1"/>
    <col min="314" max="314" width="68.7109375" bestFit="1" customWidth="1"/>
    <col min="315" max="315" width="33" bestFit="1" customWidth="1"/>
    <col min="316" max="316" width="52" bestFit="1" customWidth="1"/>
    <col min="317" max="317" width="68.140625" bestFit="1" customWidth="1"/>
    <col min="318" max="318" width="50.5703125" bestFit="1" customWidth="1"/>
    <col min="319" max="319" width="55.7109375" bestFit="1" customWidth="1"/>
    <col min="320" max="320" width="27.140625" bestFit="1" customWidth="1"/>
    <col min="321" max="321" width="28.85546875" bestFit="1" customWidth="1"/>
    <col min="322" max="322" width="38.5703125" bestFit="1" customWidth="1"/>
    <col min="323" max="323" width="33" bestFit="1" customWidth="1"/>
    <col min="324" max="324" width="33.42578125" bestFit="1" customWidth="1"/>
    <col min="325" max="325" width="29.28515625" bestFit="1" customWidth="1"/>
    <col min="326" max="326" width="28" bestFit="1" customWidth="1"/>
    <col min="327" max="327" width="18.85546875" bestFit="1" customWidth="1"/>
    <col min="328" max="328" width="27.7109375" bestFit="1" customWidth="1"/>
    <col min="329" max="329" width="31.5703125" bestFit="1" customWidth="1"/>
    <col min="330" max="330" width="34.85546875" bestFit="1" customWidth="1"/>
    <col min="331" max="331" width="24.5703125" bestFit="1" customWidth="1"/>
    <col min="332" max="332" width="30.7109375" bestFit="1" customWidth="1"/>
    <col min="333" max="333" width="44.42578125" bestFit="1" customWidth="1"/>
    <col min="334" max="334" width="48.85546875" bestFit="1" customWidth="1"/>
    <col min="335" max="335" width="44.42578125" bestFit="1" customWidth="1"/>
    <col min="336" max="336" width="27.140625" bestFit="1" customWidth="1"/>
    <col min="337" max="337" width="39.140625" bestFit="1" customWidth="1"/>
    <col min="338" max="338" width="56.5703125" bestFit="1" customWidth="1"/>
    <col min="339" max="339" width="44" bestFit="1" customWidth="1"/>
    <col min="340" max="340" width="43.140625" bestFit="1" customWidth="1"/>
    <col min="341" max="341" width="34.5703125" bestFit="1" customWidth="1"/>
    <col min="342" max="342" width="34.7109375" bestFit="1" customWidth="1"/>
    <col min="343" max="343" width="37.28515625" bestFit="1" customWidth="1"/>
    <col min="344" max="344" width="49.5703125" bestFit="1" customWidth="1"/>
    <col min="345" max="345" width="63.7109375" bestFit="1" customWidth="1"/>
    <col min="346" max="346" width="56.140625" bestFit="1" customWidth="1"/>
    <col min="347" max="347" width="64.5703125" bestFit="1" customWidth="1"/>
    <col min="348" max="348" width="39.5703125" bestFit="1" customWidth="1"/>
    <col min="349" max="349" width="34.7109375" bestFit="1" customWidth="1"/>
    <col min="350" max="350" width="41.85546875" bestFit="1" customWidth="1"/>
    <col min="351" max="351" width="57.42578125" bestFit="1" customWidth="1"/>
    <col min="352" max="352" width="34.42578125" bestFit="1" customWidth="1"/>
    <col min="353" max="353" width="39.42578125" bestFit="1" customWidth="1"/>
    <col min="354" max="355" width="23" bestFit="1" customWidth="1"/>
    <col min="356" max="356" width="12.42578125" bestFit="1" customWidth="1"/>
    <col min="357" max="357" width="14" bestFit="1" customWidth="1"/>
    <col min="358" max="358" width="33.28515625" bestFit="1" customWidth="1"/>
    <col min="359" max="359" width="38.5703125" bestFit="1" customWidth="1"/>
    <col min="360" max="360" width="12.140625" bestFit="1" customWidth="1"/>
    <col min="361" max="361" width="27.7109375" bestFit="1" customWidth="1"/>
    <col min="362" max="362" width="40.5703125" bestFit="1" customWidth="1"/>
    <col min="363" max="363" width="16.7109375" bestFit="1" customWidth="1"/>
    <col min="364" max="364" width="53.7109375" bestFit="1" customWidth="1"/>
    <col min="365" max="365" width="61.85546875" bestFit="1" customWidth="1"/>
    <col min="366" max="366" width="50.42578125" bestFit="1" customWidth="1"/>
    <col min="367" max="367" width="59" bestFit="1" customWidth="1"/>
    <col min="368" max="368" width="27.7109375" bestFit="1" customWidth="1"/>
    <col min="369" max="369" width="17" bestFit="1" customWidth="1"/>
    <col min="370" max="370" width="22.7109375" bestFit="1" customWidth="1"/>
    <col min="371" max="371" width="79.7109375" bestFit="1" customWidth="1"/>
    <col min="372" max="372" width="39" bestFit="1" customWidth="1"/>
    <col min="373" max="373" width="32.28515625" bestFit="1" customWidth="1"/>
    <col min="374" max="374" width="28" bestFit="1" customWidth="1"/>
    <col min="375" max="375" width="50.85546875" bestFit="1" customWidth="1"/>
    <col min="376" max="376" width="27.28515625" bestFit="1" customWidth="1"/>
    <col min="377" max="377" width="80.140625" bestFit="1" customWidth="1"/>
    <col min="378" max="378" width="30.28515625" bestFit="1" customWidth="1"/>
    <col min="379" max="379" width="32.42578125" bestFit="1" customWidth="1"/>
    <col min="380" max="380" width="38.140625" bestFit="1" customWidth="1"/>
    <col min="381" max="381" width="24.7109375" bestFit="1" customWidth="1"/>
    <col min="382" max="382" width="38.85546875" bestFit="1" customWidth="1"/>
    <col min="383" max="383" width="30" bestFit="1" customWidth="1"/>
    <col min="384" max="384" width="22.140625" bestFit="1" customWidth="1"/>
    <col min="385" max="385" width="39.7109375" bestFit="1" customWidth="1"/>
    <col min="386" max="386" width="67.85546875" bestFit="1" customWidth="1"/>
    <col min="387" max="387" width="56" bestFit="1" customWidth="1"/>
    <col min="388" max="388" width="37.7109375" bestFit="1" customWidth="1"/>
    <col min="389" max="389" width="22" bestFit="1" customWidth="1"/>
    <col min="390" max="390" width="40.140625" bestFit="1" customWidth="1"/>
    <col min="391" max="391" width="45.85546875" bestFit="1" customWidth="1"/>
    <col min="392" max="392" width="19.28515625" bestFit="1" customWidth="1"/>
    <col min="393" max="393" width="30.28515625" bestFit="1" customWidth="1"/>
    <col min="394" max="394" width="70.42578125" bestFit="1" customWidth="1"/>
    <col min="395" max="395" width="42.5703125" bestFit="1" customWidth="1"/>
    <col min="396" max="396" width="24.5703125" bestFit="1" customWidth="1"/>
    <col min="397" max="397" width="28.5703125" bestFit="1" customWidth="1"/>
    <col min="398" max="398" width="72.7109375" bestFit="1" customWidth="1"/>
    <col min="399" max="399" width="39.140625" bestFit="1" customWidth="1"/>
    <col min="400" max="400" width="35.7109375" bestFit="1" customWidth="1"/>
    <col min="401" max="401" width="22.7109375" bestFit="1" customWidth="1"/>
    <col min="402" max="402" width="59.5703125" bestFit="1" customWidth="1"/>
    <col min="403" max="403" width="41.7109375" bestFit="1" customWidth="1"/>
    <col min="404" max="404" width="47.85546875" bestFit="1" customWidth="1"/>
    <col min="405" max="405" width="26.7109375" bestFit="1" customWidth="1"/>
    <col min="406" max="406" width="40.42578125" bestFit="1" customWidth="1"/>
    <col min="407" max="407" width="71.85546875" bestFit="1" customWidth="1"/>
    <col min="408" max="408" width="70.140625" bestFit="1" customWidth="1"/>
    <col min="409" max="409" width="44.140625" bestFit="1" customWidth="1"/>
    <col min="410" max="410" width="61" bestFit="1" customWidth="1"/>
    <col min="411" max="411" width="38.140625" bestFit="1" customWidth="1"/>
    <col min="412" max="412" width="40.85546875" bestFit="1" customWidth="1"/>
    <col min="413" max="413" width="63.5703125" bestFit="1" customWidth="1"/>
    <col min="414" max="414" width="56.85546875" bestFit="1" customWidth="1"/>
    <col min="415" max="415" width="31.5703125" bestFit="1" customWidth="1"/>
    <col min="416" max="416" width="40.7109375" bestFit="1" customWidth="1"/>
    <col min="417" max="417" width="38.7109375" bestFit="1" customWidth="1"/>
    <col min="418" max="418" width="28.28515625" bestFit="1" customWidth="1"/>
    <col min="419" max="419" width="57.85546875" bestFit="1" customWidth="1"/>
    <col min="420" max="420" width="22.140625" bestFit="1" customWidth="1"/>
    <col min="421" max="421" width="34.7109375" bestFit="1" customWidth="1"/>
    <col min="422" max="422" width="19.85546875" bestFit="1" customWidth="1"/>
    <col min="423" max="423" width="51.7109375" bestFit="1" customWidth="1"/>
    <col min="424" max="424" width="41.7109375" bestFit="1" customWidth="1"/>
    <col min="425" max="425" width="53.85546875" bestFit="1" customWidth="1"/>
    <col min="426" max="426" width="51.7109375" bestFit="1" customWidth="1"/>
    <col min="427" max="427" width="39" bestFit="1" customWidth="1"/>
    <col min="428" max="428" width="24.5703125" bestFit="1" customWidth="1"/>
    <col min="429" max="429" width="51.42578125" bestFit="1" customWidth="1"/>
    <col min="430" max="430" width="35.7109375" bestFit="1" customWidth="1"/>
    <col min="431" max="431" width="21.140625" bestFit="1" customWidth="1"/>
    <col min="432" max="432" width="49.140625" bestFit="1" customWidth="1"/>
    <col min="433" max="433" width="33.85546875" bestFit="1" customWidth="1"/>
    <col min="434" max="434" width="49.42578125" bestFit="1" customWidth="1"/>
    <col min="435" max="435" width="45.5703125" bestFit="1" customWidth="1"/>
    <col min="436" max="436" width="47.28515625" bestFit="1" customWidth="1"/>
    <col min="437" max="437" width="79.42578125" bestFit="1" customWidth="1"/>
    <col min="438" max="438" width="31.85546875" bestFit="1" customWidth="1"/>
    <col min="439" max="439" width="18.42578125" bestFit="1" customWidth="1"/>
    <col min="440" max="440" width="16.28515625" bestFit="1" customWidth="1"/>
    <col min="441" max="442" width="22.42578125" bestFit="1" customWidth="1"/>
    <col min="443" max="443" width="38.5703125" bestFit="1" customWidth="1"/>
    <col min="444" max="445" width="30.42578125" bestFit="1" customWidth="1"/>
    <col min="446" max="446" width="40.140625" bestFit="1" customWidth="1"/>
    <col min="447" max="447" width="37.5703125" bestFit="1" customWidth="1"/>
    <col min="448" max="448" width="36.140625" bestFit="1" customWidth="1"/>
    <col min="449" max="449" width="43.140625" bestFit="1" customWidth="1"/>
    <col min="450" max="450" width="30.42578125" bestFit="1" customWidth="1"/>
    <col min="451" max="451" width="55.5703125" bestFit="1" customWidth="1"/>
    <col min="452" max="452" width="53.28515625" bestFit="1" customWidth="1"/>
    <col min="453" max="453" width="54.5703125" bestFit="1" customWidth="1"/>
    <col min="454" max="454" width="44.28515625" bestFit="1" customWidth="1"/>
    <col min="455" max="455" width="47.5703125" bestFit="1" customWidth="1"/>
    <col min="456" max="456" width="48.140625" bestFit="1" customWidth="1"/>
    <col min="457" max="457" width="57.85546875" bestFit="1" customWidth="1"/>
    <col min="458" max="459" width="45" bestFit="1" customWidth="1"/>
    <col min="460" max="460" width="53" bestFit="1" customWidth="1"/>
    <col min="461" max="461" width="55.42578125" bestFit="1" customWidth="1"/>
    <col min="462" max="462" width="60.85546875" bestFit="1" customWidth="1"/>
    <col min="463" max="463" width="69.85546875" bestFit="1" customWidth="1"/>
    <col min="464" max="464" width="71.85546875" bestFit="1" customWidth="1"/>
    <col min="465" max="465" width="62.42578125" bestFit="1" customWidth="1"/>
    <col min="466" max="466" width="53.85546875" bestFit="1" customWidth="1"/>
    <col min="467" max="467" width="43.7109375" bestFit="1" customWidth="1"/>
    <col min="468" max="468" width="27.42578125" bestFit="1" customWidth="1"/>
    <col min="469" max="469" width="28" bestFit="1" customWidth="1"/>
    <col min="470" max="470" width="23.5703125" bestFit="1" customWidth="1"/>
    <col min="471" max="471" width="40.7109375" bestFit="1" customWidth="1"/>
    <col min="472" max="472" width="39.140625" bestFit="1" customWidth="1"/>
    <col min="473" max="473" width="43.7109375" bestFit="1" customWidth="1"/>
    <col min="474" max="474" width="40.5703125" bestFit="1" customWidth="1"/>
    <col min="475" max="475" width="55.7109375" bestFit="1" customWidth="1"/>
    <col min="476" max="476" width="29.85546875" bestFit="1" customWidth="1"/>
    <col min="477" max="477" width="61.28515625" bestFit="1" customWidth="1"/>
    <col min="478" max="478" width="50.5703125" bestFit="1" customWidth="1"/>
    <col min="479" max="479" width="49" bestFit="1" customWidth="1"/>
    <col min="480" max="480" width="50.5703125" bestFit="1" customWidth="1"/>
    <col min="481" max="481" width="31.5703125" bestFit="1" customWidth="1"/>
    <col min="482" max="482" width="25.7109375" bestFit="1" customWidth="1"/>
    <col min="483" max="483" width="41.42578125" bestFit="1" customWidth="1"/>
    <col min="484" max="484" width="42.42578125" bestFit="1" customWidth="1"/>
    <col min="485" max="485" width="27.5703125" bestFit="1" customWidth="1"/>
    <col min="486" max="486" width="58.7109375" bestFit="1" customWidth="1"/>
    <col min="487" max="487" width="50.85546875" bestFit="1" customWidth="1"/>
    <col min="488" max="488" width="30.28515625" bestFit="1" customWidth="1"/>
    <col min="489" max="489" width="41.85546875" bestFit="1" customWidth="1"/>
    <col min="490" max="490" width="14.85546875" bestFit="1" customWidth="1"/>
    <col min="491" max="491" width="26.85546875" bestFit="1" customWidth="1"/>
    <col min="492" max="492" width="33.5703125" bestFit="1" customWidth="1"/>
    <col min="493" max="493" width="53.28515625" bestFit="1" customWidth="1"/>
    <col min="494" max="494" width="43.42578125" bestFit="1" customWidth="1"/>
    <col min="495" max="495" width="59.42578125" bestFit="1" customWidth="1"/>
    <col min="496" max="496" width="44.85546875" bestFit="1" customWidth="1"/>
    <col min="497" max="497" width="47.140625" bestFit="1" customWidth="1"/>
    <col min="498" max="498" width="27.7109375" bestFit="1" customWidth="1"/>
    <col min="499" max="499" width="43.85546875" bestFit="1" customWidth="1"/>
    <col min="500" max="500" width="34.7109375" bestFit="1" customWidth="1"/>
    <col min="501" max="501" width="43.85546875" bestFit="1" customWidth="1"/>
    <col min="502" max="502" width="53.42578125" bestFit="1" customWidth="1"/>
    <col min="503" max="503" width="42.85546875" bestFit="1" customWidth="1"/>
    <col min="504" max="504" width="53.85546875" bestFit="1" customWidth="1"/>
    <col min="505" max="505" width="60.85546875" bestFit="1" customWidth="1"/>
    <col min="506" max="506" width="41.28515625" bestFit="1" customWidth="1"/>
    <col min="507" max="507" width="28.42578125" bestFit="1" customWidth="1"/>
    <col min="508" max="508" width="51.5703125" bestFit="1" customWidth="1"/>
    <col min="509" max="509" width="84.28515625" bestFit="1" customWidth="1"/>
    <col min="510" max="510" width="49.5703125" bestFit="1" customWidth="1"/>
    <col min="511" max="511" width="46.5703125" bestFit="1" customWidth="1"/>
    <col min="512" max="512" width="58.140625" bestFit="1" customWidth="1"/>
    <col min="513" max="513" width="41.5703125" bestFit="1" customWidth="1"/>
    <col min="514" max="514" width="55.42578125" bestFit="1" customWidth="1"/>
    <col min="515" max="515" width="48" bestFit="1" customWidth="1"/>
    <col min="516" max="516" width="22" bestFit="1" customWidth="1"/>
    <col min="517" max="517" width="34.5703125" bestFit="1" customWidth="1"/>
    <col min="518" max="518" width="44.140625" bestFit="1" customWidth="1"/>
    <col min="519" max="519" width="30" bestFit="1" customWidth="1"/>
    <col min="520" max="520" width="40.42578125" bestFit="1" customWidth="1"/>
    <col min="521" max="521" width="29.85546875" bestFit="1" customWidth="1"/>
    <col min="522" max="522" width="32.5703125" bestFit="1" customWidth="1"/>
    <col min="523" max="523" width="32.85546875" bestFit="1" customWidth="1"/>
    <col min="524" max="525" width="42.85546875" bestFit="1" customWidth="1"/>
    <col min="526" max="526" width="72.5703125" bestFit="1" customWidth="1"/>
    <col min="527" max="527" width="41.85546875" bestFit="1" customWidth="1"/>
    <col min="528" max="528" width="56" bestFit="1" customWidth="1"/>
    <col min="529" max="529" width="74.5703125" bestFit="1" customWidth="1"/>
    <col min="530" max="530" width="32.85546875" bestFit="1" customWidth="1"/>
    <col min="531" max="531" width="32" bestFit="1" customWidth="1"/>
    <col min="532" max="532" width="45.42578125" bestFit="1" customWidth="1"/>
    <col min="533" max="533" width="51.42578125" bestFit="1" customWidth="1"/>
    <col min="534" max="534" width="26.42578125" bestFit="1" customWidth="1"/>
    <col min="535" max="535" width="31.140625" bestFit="1" customWidth="1"/>
    <col min="536" max="536" width="45.28515625" bestFit="1" customWidth="1"/>
    <col min="537" max="537" width="36.28515625" bestFit="1" customWidth="1"/>
    <col min="538" max="538" width="26" bestFit="1" customWidth="1"/>
    <col min="539" max="539" width="32.28515625" bestFit="1" customWidth="1"/>
    <col min="540" max="540" width="21.7109375" bestFit="1" customWidth="1"/>
    <col min="541" max="541" width="24.5703125" bestFit="1" customWidth="1"/>
    <col min="542" max="542" width="24" bestFit="1" customWidth="1"/>
    <col min="543" max="543" width="28.42578125" bestFit="1" customWidth="1"/>
    <col min="544" max="544" width="22.140625" bestFit="1" customWidth="1"/>
    <col min="545" max="545" width="27.28515625" bestFit="1" customWidth="1"/>
    <col min="546" max="546" width="21.140625" bestFit="1" customWidth="1"/>
    <col min="547" max="547" width="48.140625" bestFit="1" customWidth="1"/>
    <col min="548" max="548" width="53.7109375" bestFit="1" customWidth="1"/>
    <col min="549" max="549" width="31.42578125" bestFit="1" customWidth="1"/>
    <col min="550" max="550" width="28" bestFit="1" customWidth="1"/>
    <col min="551" max="551" width="45.85546875" bestFit="1" customWidth="1"/>
    <col min="552" max="552" width="18.28515625" bestFit="1" customWidth="1"/>
    <col min="553" max="553" width="40.42578125" bestFit="1" customWidth="1"/>
    <col min="554" max="554" width="40.140625" bestFit="1" customWidth="1"/>
    <col min="555" max="555" width="41.5703125" bestFit="1" customWidth="1"/>
    <col min="556" max="556" width="40" bestFit="1" customWidth="1"/>
    <col min="557" max="557" width="41.5703125" bestFit="1" customWidth="1"/>
    <col min="558" max="558" width="42.42578125" bestFit="1" customWidth="1"/>
    <col min="559" max="559" width="25.140625" bestFit="1" customWidth="1"/>
    <col min="560" max="560" width="22.42578125" bestFit="1" customWidth="1"/>
    <col min="561" max="561" width="42.5703125" bestFit="1" customWidth="1"/>
    <col min="562" max="562" width="20.85546875" bestFit="1" customWidth="1"/>
    <col min="563" max="563" width="54" bestFit="1" customWidth="1"/>
    <col min="564" max="564" width="24" bestFit="1" customWidth="1"/>
    <col min="565" max="565" width="27.42578125" bestFit="1" customWidth="1"/>
    <col min="566" max="566" width="24.85546875" bestFit="1" customWidth="1"/>
    <col min="567" max="567" width="31.5703125" bestFit="1" customWidth="1"/>
    <col min="568" max="568" width="57.140625" bestFit="1" customWidth="1"/>
    <col min="569" max="569" width="55.5703125" bestFit="1" customWidth="1"/>
    <col min="570" max="570" width="54.7109375" bestFit="1" customWidth="1"/>
    <col min="571" max="571" width="32.42578125" bestFit="1" customWidth="1"/>
    <col min="572" max="572" width="42.7109375" bestFit="1" customWidth="1"/>
    <col min="573" max="573" width="34" bestFit="1" customWidth="1"/>
    <col min="574" max="574" width="40" bestFit="1" customWidth="1"/>
    <col min="575" max="575" width="30.5703125" bestFit="1" customWidth="1"/>
    <col min="576" max="576" width="42.140625" bestFit="1" customWidth="1"/>
    <col min="577" max="577" width="53.7109375" bestFit="1" customWidth="1"/>
    <col min="578" max="578" width="33" bestFit="1" customWidth="1"/>
    <col min="579" max="579" width="45" bestFit="1" customWidth="1"/>
    <col min="580" max="580" width="35.7109375" bestFit="1" customWidth="1"/>
    <col min="581" max="581" width="53.140625" bestFit="1" customWidth="1"/>
    <col min="582" max="582" width="23.42578125" bestFit="1" customWidth="1"/>
    <col min="583" max="583" width="49.7109375" bestFit="1" customWidth="1"/>
    <col min="584" max="584" width="38.28515625" bestFit="1" customWidth="1"/>
    <col min="585" max="585" width="37.140625" bestFit="1" customWidth="1"/>
    <col min="586" max="586" width="33.85546875" bestFit="1" customWidth="1"/>
    <col min="587" max="587" width="23.5703125" bestFit="1" customWidth="1"/>
    <col min="588" max="588" width="22.5703125" bestFit="1" customWidth="1"/>
    <col min="589" max="589" width="11.85546875" bestFit="1" customWidth="1"/>
    <col min="590" max="590" width="33.5703125" bestFit="1" customWidth="1"/>
    <col min="591" max="591" width="63" bestFit="1" customWidth="1"/>
    <col min="592" max="592" width="22.85546875" bestFit="1" customWidth="1"/>
    <col min="593" max="593" width="73.140625" bestFit="1" customWidth="1"/>
    <col min="594" max="594" width="26.7109375" bestFit="1" customWidth="1"/>
    <col min="595" max="595" width="23.85546875" bestFit="1" customWidth="1"/>
    <col min="596" max="596" width="47" bestFit="1" customWidth="1"/>
    <col min="597" max="597" width="52.5703125" bestFit="1" customWidth="1"/>
    <col min="598" max="598" width="37.42578125" bestFit="1" customWidth="1"/>
    <col min="599" max="599" width="42.5703125" bestFit="1" customWidth="1"/>
    <col min="600" max="600" width="34.85546875" bestFit="1" customWidth="1"/>
    <col min="601" max="601" width="24.7109375" bestFit="1" customWidth="1"/>
    <col min="602" max="602" width="30.7109375" bestFit="1" customWidth="1"/>
    <col min="603" max="603" width="34.28515625" bestFit="1" customWidth="1"/>
    <col min="604" max="604" width="38.42578125" bestFit="1" customWidth="1"/>
    <col min="605" max="605" width="42.5703125" bestFit="1" customWidth="1"/>
    <col min="606" max="606" width="31.7109375" bestFit="1" customWidth="1"/>
    <col min="607" max="607" width="32.140625" bestFit="1" customWidth="1"/>
    <col min="608" max="608" width="24.5703125" bestFit="1" customWidth="1"/>
    <col min="609" max="609" width="55.85546875" bestFit="1" customWidth="1"/>
    <col min="610" max="610" width="55.42578125" bestFit="1" customWidth="1"/>
    <col min="611" max="611" width="31.42578125" bestFit="1" customWidth="1"/>
    <col min="612" max="612" width="40.28515625" bestFit="1" customWidth="1"/>
    <col min="613" max="613" width="37.7109375" bestFit="1" customWidth="1"/>
    <col min="614" max="614" width="32" bestFit="1" customWidth="1"/>
    <col min="615" max="615" width="39.5703125" bestFit="1" customWidth="1"/>
    <col min="616" max="616" width="38.7109375" bestFit="1" customWidth="1"/>
    <col min="617" max="617" width="44.42578125" bestFit="1" customWidth="1"/>
    <col min="618" max="618" width="42.28515625" bestFit="1" customWidth="1"/>
    <col min="619" max="619" width="28.5703125" bestFit="1" customWidth="1"/>
    <col min="620" max="620" width="75.7109375" bestFit="1" customWidth="1"/>
    <col min="621" max="621" width="29.42578125" bestFit="1" customWidth="1"/>
    <col min="622" max="622" width="26" bestFit="1" customWidth="1"/>
    <col min="623" max="623" width="43.28515625" bestFit="1" customWidth="1"/>
    <col min="624" max="624" width="40.28515625" bestFit="1" customWidth="1"/>
    <col min="625" max="625" width="32.5703125" bestFit="1" customWidth="1"/>
    <col min="626" max="626" width="35.7109375" bestFit="1" customWidth="1"/>
    <col min="627" max="627" width="23.42578125" bestFit="1" customWidth="1"/>
    <col min="628" max="628" width="22.140625" bestFit="1" customWidth="1"/>
    <col min="629" max="629" width="42.28515625" bestFit="1" customWidth="1"/>
    <col min="630" max="630" width="42.140625" bestFit="1" customWidth="1"/>
    <col min="631" max="631" width="28.7109375" bestFit="1" customWidth="1"/>
    <col min="632" max="632" width="47.28515625" bestFit="1" customWidth="1"/>
    <col min="633" max="633" width="41.85546875" bestFit="1" customWidth="1"/>
    <col min="634" max="634" width="15" bestFit="1" customWidth="1"/>
    <col min="635" max="635" width="53.42578125" bestFit="1" customWidth="1"/>
    <col min="636" max="636" width="61.85546875" bestFit="1" customWidth="1"/>
    <col min="637" max="637" width="32.140625" bestFit="1" customWidth="1"/>
    <col min="638" max="638" width="47.42578125" bestFit="1" customWidth="1"/>
    <col min="639" max="639" width="55.140625" bestFit="1" customWidth="1"/>
    <col min="640" max="640" width="33.140625" bestFit="1" customWidth="1"/>
    <col min="641" max="641" width="40.7109375" bestFit="1" customWidth="1"/>
    <col min="642" max="642" width="35.140625" bestFit="1" customWidth="1"/>
    <col min="643" max="643" width="43.5703125" bestFit="1" customWidth="1"/>
    <col min="644" max="644" width="40.5703125" bestFit="1" customWidth="1"/>
    <col min="645" max="645" width="48.5703125" bestFit="1" customWidth="1"/>
    <col min="646" max="646" width="50.7109375" bestFit="1" customWidth="1"/>
    <col min="647" max="647" width="41.140625" bestFit="1" customWidth="1"/>
    <col min="648" max="648" width="26.7109375" bestFit="1" customWidth="1"/>
    <col min="649" max="649" width="43" bestFit="1" customWidth="1"/>
    <col min="650" max="650" width="19.42578125" bestFit="1" customWidth="1"/>
    <col min="651" max="651" width="31.28515625" bestFit="1" customWidth="1"/>
    <col min="652" max="652" width="24" bestFit="1" customWidth="1"/>
    <col min="653" max="653" width="37.28515625" bestFit="1" customWidth="1"/>
    <col min="654" max="654" width="45.42578125" bestFit="1" customWidth="1"/>
    <col min="655" max="655" width="34.5703125" bestFit="1" customWidth="1"/>
    <col min="656" max="656" width="36" bestFit="1" customWidth="1"/>
    <col min="657" max="657" width="41.28515625" bestFit="1" customWidth="1"/>
    <col min="658" max="658" width="32.28515625" bestFit="1" customWidth="1"/>
    <col min="659" max="659" width="27.5703125" bestFit="1" customWidth="1"/>
    <col min="660" max="660" width="92.85546875" bestFit="1" customWidth="1"/>
    <col min="661" max="661" width="23.42578125" bestFit="1" customWidth="1"/>
    <col min="662" max="662" width="20.5703125" bestFit="1" customWidth="1"/>
    <col min="663" max="663" width="59.28515625" bestFit="1" customWidth="1"/>
    <col min="664" max="664" width="86.42578125" bestFit="1" customWidth="1"/>
    <col min="665" max="665" width="30" bestFit="1" customWidth="1"/>
    <col min="666" max="666" width="53.7109375" bestFit="1" customWidth="1"/>
    <col min="667" max="667" width="36.42578125" bestFit="1" customWidth="1"/>
    <col min="668" max="669" width="37.28515625" bestFit="1" customWidth="1"/>
    <col min="670" max="670" width="21.42578125" bestFit="1" customWidth="1"/>
    <col min="671" max="671" width="56" bestFit="1" customWidth="1"/>
    <col min="672" max="672" width="47.140625" bestFit="1" customWidth="1"/>
    <col min="673" max="673" width="62" bestFit="1" customWidth="1"/>
    <col min="674" max="674" width="27.140625" bestFit="1" customWidth="1"/>
    <col min="675" max="675" width="27.42578125" bestFit="1" customWidth="1"/>
    <col min="676" max="676" width="40" bestFit="1" customWidth="1"/>
    <col min="677" max="677" width="40.5703125" bestFit="1" customWidth="1"/>
    <col min="678" max="678" width="28.7109375" bestFit="1" customWidth="1"/>
    <col min="679" max="679" width="32.7109375" bestFit="1" customWidth="1"/>
    <col min="680" max="680" width="43.28515625" bestFit="1" customWidth="1"/>
    <col min="681" max="681" width="57.140625" bestFit="1" customWidth="1"/>
    <col min="682" max="682" width="56.42578125" bestFit="1" customWidth="1"/>
    <col min="683" max="683" width="42.28515625" bestFit="1" customWidth="1"/>
    <col min="684" max="684" width="36.28515625" bestFit="1" customWidth="1"/>
    <col min="685" max="685" width="22.140625" bestFit="1" customWidth="1"/>
    <col min="686" max="686" width="26" bestFit="1" customWidth="1"/>
    <col min="687" max="687" width="26.140625" bestFit="1" customWidth="1"/>
    <col min="688" max="688" width="35.7109375" bestFit="1" customWidth="1"/>
    <col min="689" max="689" width="28.7109375" bestFit="1" customWidth="1"/>
    <col min="690" max="690" width="23.28515625" bestFit="1" customWidth="1"/>
    <col min="691" max="691" width="25.5703125" bestFit="1" customWidth="1"/>
    <col min="692" max="692" width="63.140625" bestFit="1" customWidth="1"/>
    <col min="693" max="693" width="31" bestFit="1" customWidth="1"/>
    <col min="694" max="694" width="25.140625" bestFit="1" customWidth="1"/>
    <col min="695" max="695" width="61.85546875" bestFit="1" customWidth="1"/>
    <col min="696" max="696" width="36" bestFit="1" customWidth="1"/>
    <col min="697" max="697" width="72.28515625" bestFit="1" customWidth="1"/>
    <col min="698" max="698" width="28.140625" bestFit="1" customWidth="1"/>
    <col min="699" max="699" width="77.5703125" bestFit="1" customWidth="1"/>
    <col min="700" max="700" width="47.28515625" bestFit="1" customWidth="1"/>
    <col min="701" max="701" width="35.42578125" bestFit="1" customWidth="1"/>
    <col min="702" max="702" width="39.28515625" bestFit="1" customWidth="1"/>
    <col min="703" max="703" width="27.5703125" bestFit="1" customWidth="1"/>
    <col min="704" max="704" width="50.85546875" bestFit="1" customWidth="1"/>
    <col min="705" max="706" width="51" bestFit="1" customWidth="1"/>
    <col min="707" max="707" width="33.85546875" bestFit="1" customWidth="1"/>
    <col min="708" max="708" width="52" bestFit="1" customWidth="1"/>
    <col min="709" max="709" width="55.85546875" bestFit="1" customWidth="1"/>
    <col min="710" max="710" width="50.42578125" bestFit="1" customWidth="1"/>
    <col min="711" max="711" width="62.140625" bestFit="1" customWidth="1"/>
    <col min="712" max="712" width="54.140625" bestFit="1" customWidth="1"/>
    <col min="713" max="713" width="43.5703125" bestFit="1" customWidth="1"/>
    <col min="714" max="714" width="45" bestFit="1" customWidth="1"/>
    <col min="715" max="715" width="42.5703125" bestFit="1" customWidth="1"/>
    <col min="716" max="716" width="58.140625" bestFit="1" customWidth="1"/>
    <col min="717" max="717" width="32.7109375" bestFit="1" customWidth="1"/>
    <col min="718" max="718" width="8.5703125" bestFit="1" customWidth="1"/>
    <col min="719" max="719" width="13.28515625" bestFit="1" customWidth="1"/>
    <col min="720" max="720" width="66.140625" bestFit="1" customWidth="1"/>
    <col min="721" max="721" width="56.5703125" bestFit="1" customWidth="1"/>
    <col min="722" max="722" width="45.42578125" bestFit="1" customWidth="1"/>
    <col min="723" max="723" width="22.5703125" bestFit="1" customWidth="1"/>
    <col min="724" max="724" width="99.42578125" bestFit="1" customWidth="1"/>
    <col min="725" max="725" width="32.7109375" bestFit="1" customWidth="1"/>
    <col min="726" max="726" width="45.42578125" bestFit="1" customWidth="1"/>
    <col min="727" max="727" width="33.28515625" bestFit="1" customWidth="1"/>
    <col min="728" max="728" width="34.42578125" bestFit="1" customWidth="1"/>
    <col min="729" max="729" width="39.7109375" bestFit="1" customWidth="1"/>
    <col min="730" max="730" width="42.7109375" bestFit="1" customWidth="1"/>
    <col min="731" max="731" width="40" bestFit="1" customWidth="1"/>
    <col min="732" max="732" width="31.140625" bestFit="1" customWidth="1"/>
    <col min="733" max="733" width="41.42578125" bestFit="1" customWidth="1"/>
    <col min="734" max="734" width="34.85546875" bestFit="1" customWidth="1"/>
    <col min="735" max="735" width="31.140625" bestFit="1" customWidth="1"/>
    <col min="736" max="736" width="31.7109375" bestFit="1" customWidth="1"/>
    <col min="737" max="737" width="44.7109375" bestFit="1" customWidth="1"/>
    <col min="738" max="738" width="36.5703125" bestFit="1" customWidth="1"/>
    <col min="739" max="739" width="41.42578125" bestFit="1" customWidth="1"/>
    <col min="740" max="740" width="35.7109375" bestFit="1" customWidth="1"/>
    <col min="741" max="741" width="12.28515625" bestFit="1" customWidth="1"/>
    <col min="742" max="742" width="39.42578125" bestFit="1" customWidth="1"/>
    <col min="743" max="743" width="91.5703125" bestFit="1" customWidth="1"/>
    <col min="744" max="745" width="45.42578125" bestFit="1" customWidth="1"/>
    <col min="746" max="746" width="49.42578125" bestFit="1" customWidth="1"/>
    <col min="747" max="747" width="37" bestFit="1" customWidth="1"/>
    <col min="748" max="748" width="65.42578125" bestFit="1" customWidth="1"/>
    <col min="749" max="749" width="48.7109375" bestFit="1" customWidth="1"/>
    <col min="750" max="750" width="48.42578125" bestFit="1" customWidth="1"/>
    <col min="751" max="751" width="36.42578125" bestFit="1" customWidth="1"/>
    <col min="752" max="752" width="69.140625" bestFit="1" customWidth="1"/>
    <col min="753" max="753" width="52.7109375" bestFit="1" customWidth="1"/>
    <col min="754" max="754" width="65.5703125" bestFit="1" customWidth="1"/>
    <col min="755" max="755" width="51.5703125" bestFit="1" customWidth="1"/>
    <col min="756" max="756" width="32.5703125" bestFit="1" customWidth="1"/>
    <col min="757" max="757" width="72.7109375" bestFit="1" customWidth="1"/>
    <col min="758" max="758" width="51.5703125" bestFit="1" customWidth="1"/>
    <col min="759" max="759" width="26.28515625" bestFit="1" customWidth="1"/>
    <col min="760" max="760" width="18.5703125" bestFit="1" customWidth="1"/>
    <col min="761" max="761" width="15.140625" bestFit="1" customWidth="1"/>
    <col min="762" max="762" width="44.28515625" bestFit="1" customWidth="1"/>
    <col min="763" max="763" width="41.42578125" bestFit="1" customWidth="1"/>
    <col min="764" max="764" width="15.140625" bestFit="1" customWidth="1"/>
    <col min="765" max="765" width="48" bestFit="1" customWidth="1"/>
    <col min="766" max="766" width="48.140625" bestFit="1" customWidth="1"/>
    <col min="767" max="767" width="43.5703125" bestFit="1" customWidth="1"/>
    <col min="768" max="768" width="33.28515625" bestFit="1" customWidth="1"/>
    <col min="769" max="769" width="42.7109375" bestFit="1" customWidth="1"/>
    <col min="770" max="770" width="19.140625" bestFit="1" customWidth="1"/>
    <col min="771" max="771" width="59.5703125" bestFit="1" customWidth="1"/>
    <col min="772" max="772" width="51" bestFit="1" customWidth="1"/>
    <col min="773" max="774" width="63.7109375" bestFit="1" customWidth="1"/>
    <col min="775" max="775" width="56.42578125" bestFit="1" customWidth="1"/>
    <col min="776" max="777" width="54.5703125" bestFit="1" customWidth="1"/>
    <col min="778" max="778" width="41.7109375" bestFit="1" customWidth="1"/>
    <col min="779" max="779" width="40.7109375" bestFit="1" customWidth="1"/>
    <col min="780" max="780" width="39.42578125" bestFit="1" customWidth="1"/>
    <col min="781" max="781" width="25" bestFit="1" customWidth="1"/>
    <col min="782" max="782" width="19.85546875" bestFit="1" customWidth="1"/>
    <col min="783" max="785" width="39.5703125" bestFit="1" customWidth="1"/>
    <col min="786" max="786" width="54.7109375" bestFit="1" customWidth="1"/>
    <col min="787" max="787" width="46.42578125" bestFit="1" customWidth="1"/>
    <col min="788" max="788" width="25.7109375" bestFit="1" customWidth="1"/>
    <col min="789" max="789" width="33.28515625" bestFit="1" customWidth="1"/>
    <col min="790" max="790" width="32.140625" bestFit="1" customWidth="1"/>
    <col min="791" max="791" width="23" bestFit="1" customWidth="1"/>
    <col min="792" max="792" width="33.5703125" bestFit="1" customWidth="1"/>
    <col min="793" max="793" width="48.28515625" bestFit="1" customWidth="1"/>
    <col min="794" max="794" width="71.7109375" bestFit="1" customWidth="1"/>
    <col min="795" max="795" width="52.28515625" bestFit="1" customWidth="1"/>
    <col min="796" max="796" width="14.42578125" bestFit="1" customWidth="1"/>
    <col min="797" max="797" width="54.5703125" bestFit="1" customWidth="1"/>
    <col min="798" max="798" width="43.42578125" bestFit="1" customWidth="1"/>
    <col min="799" max="799" width="30.85546875" bestFit="1" customWidth="1"/>
    <col min="800" max="800" width="90" bestFit="1" customWidth="1"/>
    <col min="801" max="801" width="44.85546875" bestFit="1" customWidth="1"/>
    <col min="802" max="802" width="6.140625" bestFit="1" customWidth="1"/>
    <col min="803" max="803" width="40.85546875" bestFit="1" customWidth="1"/>
    <col min="804" max="804" width="32.5703125" bestFit="1" customWidth="1"/>
    <col min="805" max="805" width="35.7109375" bestFit="1" customWidth="1"/>
    <col min="806" max="806" width="25.7109375" bestFit="1" customWidth="1"/>
    <col min="807" max="807" width="56" bestFit="1" customWidth="1"/>
    <col min="808" max="808" width="58.28515625" bestFit="1" customWidth="1"/>
    <col min="809" max="809" width="43.140625" bestFit="1" customWidth="1"/>
    <col min="810" max="810" width="49.5703125" bestFit="1" customWidth="1"/>
    <col min="811" max="811" width="53" bestFit="1" customWidth="1"/>
    <col min="812" max="812" width="43" bestFit="1" customWidth="1"/>
    <col min="813" max="813" width="46.85546875" bestFit="1" customWidth="1"/>
    <col min="814" max="814" width="68.42578125" bestFit="1" customWidth="1"/>
    <col min="815" max="815" width="62.5703125" bestFit="1" customWidth="1"/>
    <col min="816" max="816" width="33.42578125" bestFit="1" customWidth="1"/>
    <col min="817" max="817" width="36.28515625" bestFit="1" customWidth="1"/>
    <col min="818" max="818" width="41.42578125" bestFit="1" customWidth="1"/>
    <col min="819" max="819" width="53.42578125" bestFit="1" customWidth="1"/>
    <col min="820" max="820" width="37.42578125" bestFit="1" customWidth="1"/>
    <col min="821" max="821" width="22.28515625" bestFit="1" customWidth="1"/>
    <col min="822" max="822" width="29.140625" bestFit="1" customWidth="1"/>
    <col min="823" max="823" width="28.5703125" bestFit="1" customWidth="1"/>
    <col min="824" max="824" width="52" bestFit="1" customWidth="1"/>
    <col min="825" max="825" width="31.42578125" bestFit="1" customWidth="1"/>
    <col min="826" max="826" width="51.28515625" bestFit="1" customWidth="1"/>
    <col min="827" max="827" width="37.42578125" bestFit="1" customWidth="1"/>
    <col min="828" max="828" width="51" bestFit="1" customWidth="1"/>
    <col min="829" max="829" width="29.7109375" bestFit="1" customWidth="1"/>
    <col min="830" max="830" width="38.7109375" bestFit="1" customWidth="1"/>
    <col min="831" max="831" width="53.5703125" bestFit="1" customWidth="1"/>
    <col min="832" max="832" width="36.7109375" bestFit="1" customWidth="1"/>
    <col min="833" max="833" width="33.85546875" bestFit="1" customWidth="1"/>
    <col min="834" max="834" width="31.42578125" bestFit="1" customWidth="1"/>
    <col min="835" max="835" width="59.5703125" bestFit="1" customWidth="1"/>
    <col min="836" max="836" width="41.140625" bestFit="1" customWidth="1"/>
    <col min="837" max="837" width="36.7109375" bestFit="1" customWidth="1"/>
    <col min="838" max="838" width="64" bestFit="1" customWidth="1"/>
    <col min="839" max="839" width="48.140625" bestFit="1" customWidth="1"/>
    <col min="840" max="840" width="26.85546875" bestFit="1" customWidth="1"/>
    <col min="841" max="841" width="15.28515625" bestFit="1" customWidth="1"/>
    <col min="842" max="842" width="62.5703125" bestFit="1" customWidth="1"/>
    <col min="843" max="843" width="31.28515625" bestFit="1" customWidth="1"/>
    <col min="844" max="844" width="29.140625" bestFit="1" customWidth="1"/>
    <col min="845" max="845" width="44.85546875" bestFit="1" customWidth="1"/>
    <col min="846" max="846" width="65.28515625" bestFit="1" customWidth="1"/>
    <col min="847" max="847" width="54.7109375" bestFit="1" customWidth="1"/>
    <col min="848" max="848" width="25.7109375" bestFit="1" customWidth="1"/>
    <col min="849" max="849" width="36.7109375" bestFit="1" customWidth="1"/>
    <col min="850" max="850" width="25.140625" bestFit="1" customWidth="1"/>
    <col min="851" max="851" width="36.28515625" bestFit="1" customWidth="1"/>
    <col min="852" max="852" width="55.7109375" bestFit="1" customWidth="1"/>
    <col min="853" max="853" width="47.7109375" bestFit="1" customWidth="1"/>
    <col min="854" max="854" width="32.7109375" bestFit="1" customWidth="1"/>
    <col min="855" max="855" width="30.140625" bestFit="1" customWidth="1"/>
    <col min="856" max="856" width="29.85546875" bestFit="1" customWidth="1"/>
    <col min="857" max="857" width="28.140625" bestFit="1" customWidth="1"/>
    <col min="858" max="858" width="35.140625" bestFit="1" customWidth="1"/>
    <col min="859" max="859" width="41.28515625" bestFit="1" customWidth="1"/>
    <col min="860" max="860" width="39.7109375" bestFit="1" customWidth="1"/>
    <col min="861" max="861" width="28" bestFit="1" customWidth="1"/>
    <col min="862" max="862" width="25.7109375" bestFit="1" customWidth="1"/>
    <col min="863" max="863" width="37.140625" bestFit="1" customWidth="1"/>
    <col min="864" max="864" width="29" bestFit="1" customWidth="1"/>
    <col min="865" max="865" width="21.7109375" bestFit="1" customWidth="1"/>
    <col min="866" max="866" width="27.7109375" bestFit="1" customWidth="1"/>
    <col min="867" max="867" width="41" bestFit="1" customWidth="1"/>
    <col min="868" max="868" width="36" bestFit="1" customWidth="1"/>
    <col min="869" max="870" width="56.140625" bestFit="1" customWidth="1"/>
    <col min="871" max="872" width="31.28515625" bestFit="1" customWidth="1"/>
    <col min="873" max="874" width="32.42578125" bestFit="1" customWidth="1"/>
    <col min="875" max="875" width="31.42578125" bestFit="1" customWidth="1"/>
    <col min="876" max="878" width="49.140625" bestFit="1" customWidth="1"/>
    <col min="879" max="879" width="48.140625" bestFit="1" customWidth="1"/>
    <col min="880" max="880" width="62.28515625" bestFit="1" customWidth="1"/>
    <col min="881" max="881" width="73.42578125" bestFit="1" customWidth="1"/>
    <col min="882" max="882" width="69.5703125" bestFit="1" customWidth="1"/>
    <col min="883" max="883" width="34.7109375" bestFit="1" customWidth="1"/>
    <col min="884" max="884" width="53.140625" bestFit="1" customWidth="1"/>
    <col min="885" max="885" width="25.85546875" bestFit="1" customWidth="1"/>
    <col min="886" max="886" width="25.7109375" bestFit="1" customWidth="1"/>
    <col min="887" max="887" width="40.5703125" bestFit="1" customWidth="1"/>
    <col min="888" max="888" width="30.5703125" bestFit="1" customWidth="1"/>
    <col min="889" max="889" width="30.42578125" bestFit="1" customWidth="1"/>
    <col min="890" max="890" width="36.5703125" bestFit="1" customWidth="1"/>
    <col min="891" max="891" width="40.7109375" bestFit="1" customWidth="1"/>
    <col min="892" max="892" width="30" bestFit="1" customWidth="1"/>
    <col min="893" max="893" width="28.140625" bestFit="1" customWidth="1"/>
    <col min="894" max="894" width="24.7109375" bestFit="1" customWidth="1"/>
    <col min="895" max="895" width="43.5703125" bestFit="1" customWidth="1"/>
    <col min="896" max="896" width="34.7109375" bestFit="1" customWidth="1"/>
    <col min="897" max="897" width="40.85546875" bestFit="1" customWidth="1"/>
    <col min="898" max="898" width="42.140625" bestFit="1" customWidth="1"/>
    <col min="899" max="899" width="16.7109375" bestFit="1" customWidth="1"/>
    <col min="900" max="900" width="13.7109375" bestFit="1" customWidth="1"/>
    <col min="901" max="901" width="16.28515625" bestFit="1" customWidth="1"/>
    <col min="902" max="902" width="33.5703125" bestFit="1" customWidth="1"/>
    <col min="903" max="903" width="58.42578125" bestFit="1" customWidth="1"/>
    <col min="904" max="904" width="43.5703125" bestFit="1" customWidth="1"/>
    <col min="905" max="905" width="51.85546875" bestFit="1" customWidth="1"/>
    <col min="906" max="906" width="43.140625" bestFit="1" customWidth="1"/>
    <col min="907" max="907" width="35.140625" bestFit="1" customWidth="1"/>
    <col min="908" max="910" width="10.85546875" bestFit="1" customWidth="1"/>
    <col min="911" max="911" width="9.85546875" bestFit="1" customWidth="1"/>
    <col min="912" max="919" width="10.85546875" bestFit="1" customWidth="1"/>
    <col min="920" max="920" width="9.85546875" bestFit="1" customWidth="1"/>
    <col min="921" max="930" width="10.85546875" bestFit="1" customWidth="1"/>
    <col min="931" max="931" width="9.85546875" bestFit="1" customWidth="1"/>
    <col min="932" max="939" width="10.85546875" bestFit="1" customWidth="1"/>
    <col min="940" max="940" width="9.85546875" bestFit="1" customWidth="1"/>
    <col min="941" max="947" width="10.85546875" bestFit="1" customWidth="1"/>
    <col min="948" max="948" width="9.85546875" bestFit="1" customWidth="1"/>
    <col min="949" max="950" width="10.85546875" bestFit="1" customWidth="1"/>
    <col min="951" max="951" width="63.140625" bestFit="1" customWidth="1"/>
    <col min="952" max="952" width="19.42578125" bestFit="1" customWidth="1"/>
    <col min="953" max="953" width="25.85546875" bestFit="1" customWidth="1"/>
    <col min="954" max="954" width="15.42578125" bestFit="1" customWidth="1"/>
    <col min="955" max="955" width="14.42578125" bestFit="1" customWidth="1"/>
    <col min="956" max="956" width="48" bestFit="1" customWidth="1"/>
    <col min="957" max="957" width="46.5703125" bestFit="1" customWidth="1"/>
    <col min="958" max="958" width="24.42578125" bestFit="1" customWidth="1"/>
    <col min="959" max="959" width="39.7109375" bestFit="1" customWidth="1"/>
    <col min="960" max="960" width="31" bestFit="1" customWidth="1"/>
    <col min="961" max="961" width="24.28515625" bestFit="1" customWidth="1"/>
    <col min="962" max="962" width="23.28515625" bestFit="1" customWidth="1"/>
    <col min="963" max="963" width="28.85546875" bestFit="1" customWidth="1"/>
    <col min="964" max="964" width="26.140625" bestFit="1" customWidth="1"/>
    <col min="965" max="965" width="18" bestFit="1" customWidth="1"/>
    <col min="966" max="966" width="73.42578125" bestFit="1" customWidth="1"/>
    <col min="967" max="967" width="77" bestFit="1" customWidth="1"/>
    <col min="968" max="968" width="41.140625" bestFit="1" customWidth="1"/>
    <col min="969" max="969" width="64.42578125" bestFit="1" customWidth="1"/>
    <col min="970" max="970" width="61.85546875" bestFit="1" customWidth="1"/>
    <col min="971" max="971" width="44.140625" bestFit="1" customWidth="1"/>
    <col min="972" max="972" width="47.28515625" bestFit="1" customWidth="1"/>
    <col min="973" max="973" width="83.85546875" bestFit="1" customWidth="1"/>
    <col min="974" max="974" width="81" bestFit="1" customWidth="1"/>
    <col min="975" max="975" width="49.28515625" bestFit="1" customWidth="1"/>
    <col min="976" max="976" width="58.42578125" bestFit="1" customWidth="1"/>
    <col min="977" max="977" width="48.7109375" bestFit="1" customWidth="1"/>
    <col min="978" max="978" width="26.42578125" bestFit="1" customWidth="1"/>
    <col min="979" max="979" width="15.28515625" bestFit="1" customWidth="1"/>
    <col min="980" max="980" width="39.5703125" bestFit="1" customWidth="1"/>
    <col min="981" max="981" width="30.28515625" bestFit="1" customWidth="1"/>
    <col min="982" max="982" width="37.140625" bestFit="1" customWidth="1"/>
    <col min="983" max="983" width="17" bestFit="1" customWidth="1"/>
    <col min="984" max="984" width="16.28515625" bestFit="1" customWidth="1"/>
    <col min="985" max="986" width="19.28515625" bestFit="1" customWidth="1"/>
    <col min="987" max="987" width="21.7109375" bestFit="1" customWidth="1"/>
    <col min="988" max="988" width="34.42578125" bestFit="1" customWidth="1"/>
    <col min="989" max="989" width="21.140625" bestFit="1" customWidth="1"/>
    <col min="990" max="990" width="34.7109375" bestFit="1" customWidth="1"/>
    <col min="991" max="991" width="47.85546875" bestFit="1" customWidth="1"/>
    <col min="992" max="993" width="38" bestFit="1" customWidth="1"/>
    <col min="994" max="994" width="39.85546875" bestFit="1" customWidth="1"/>
    <col min="995" max="995" width="38" bestFit="1" customWidth="1"/>
    <col min="996" max="996" width="48" bestFit="1" customWidth="1"/>
    <col min="997" max="997" width="41.85546875" bestFit="1" customWidth="1"/>
    <col min="998" max="999" width="43.85546875" bestFit="1" customWidth="1"/>
    <col min="1000" max="1000" width="47" bestFit="1" customWidth="1"/>
    <col min="1001" max="1001" width="44" bestFit="1" customWidth="1"/>
    <col min="1002" max="1002" width="48.85546875" bestFit="1" customWidth="1"/>
    <col min="1003" max="1003" width="39.42578125" bestFit="1" customWidth="1"/>
    <col min="1004" max="1004" width="47.85546875" bestFit="1" customWidth="1"/>
    <col min="1005" max="1005" width="35.7109375" bestFit="1" customWidth="1"/>
    <col min="1006" max="1006" width="39.5703125" bestFit="1" customWidth="1"/>
    <col min="1007" max="1007" width="50.7109375" bestFit="1" customWidth="1"/>
    <col min="1008" max="1008" width="56" bestFit="1" customWidth="1"/>
    <col min="1009" max="1009" width="48.42578125" bestFit="1" customWidth="1"/>
    <col min="1010" max="1010" width="50.7109375" bestFit="1" customWidth="1"/>
    <col min="1011" max="1011" width="40.28515625" bestFit="1" customWidth="1"/>
    <col min="1012" max="1012" width="50.85546875" bestFit="1" customWidth="1"/>
    <col min="1013" max="1014" width="32.85546875" bestFit="1" customWidth="1"/>
    <col min="1015" max="1015" width="33.85546875" bestFit="1" customWidth="1"/>
    <col min="1016" max="1016" width="34" bestFit="1" customWidth="1"/>
    <col min="1017" max="1017" width="34.85546875" bestFit="1" customWidth="1"/>
    <col min="1018" max="1018" width="57.28515625" bestFit="1" customWidth="1"/>
    <col min="1019" max="1019" width="96.28515625" bestFit="1" customWidth="1"/>
    <col min="1020" max="1020" width="18.42578125" bestFit="1" customWidth="1"/>
    <col min="1021" max="1021" width="20.5703125" bestFit="1" customWidth="1"/>
    <col min="1022" max="1022" width="24.85546875" bestFit="1" customWidth="1"/>
    <col min="1023" max="1023" width="21.140625" bestFit="1" customWidth="1"/>
    <col min="1024" max="1024" width="44" bestFit="1" customWidth="1"/>
    <col min="1025" max="1025" width="33.28515625" bestFit="1" customWidth="1"/>
    <col min="1026" max="1026" width="22.140625" bestFit="1" customWidth="1"/>
    <col min="1027" max="1027" width="26.85546875" bestFit="1" customWidth="1"/>
    <col min="1028" max="1028" width="34.28515625" bestFit="1" customWidth="1"/>
    <col min="1029" max="1029" width="46.85546875" bestFit="1" customWidth="1"/>
    <col min="1030" max="1030" width="60.28515625" bestFit="1" customWidth="1"/>
    <col min="1031" max="1031" width="67" bestFit="1" customWidth="1"/>
    <col min="1032" max="1032" width="73.7109375" bestFit="1" customWidth="1"/>
    <col min="1033" max="1033" width="39.7109375" bestFit="1" customWidth="1"/>
    <col min="1034" max="1034" width="45.5703125" bestFit="1" customWidth="1"/>
    <col min="1035" max="1035" width="37.28515625" bestFit="1" customWidth="1"/>
    <col min="1036" max="1036" width="28.28515625" bestFit="1" customWidth="1"/>
    <col min="1037" max="1037" width="19.28515625" bestFit="1" customWidth="1"/>
    <col min="1038" max="1038" width="22.140625" bestFit="1" customWidth="1"/>
    <col min="1039" max="1039" width="16.42578125" bestFit="1" customWidth="1"/>
    <col min="1040" max="1040" width="39" bestFit="1" customWidth="1"/>
    <col min="1041" max="1041" width="43.42578125" bestFit="1" customWidth="1"/>
    <col min="1042" max="1042" width="58.42578125" bestFit="1" customWidth="1"/>
    <col min="1043" max="1043" width="63.28515625" bestFit="1" customWidth="1"/>
    <col min="1044" max="1044" width="55.140625" bestFit="1" customWidth="1"/>
    <col min="1045" max="1045" width="64.85546875" bestFit="1" customWidth="1"/>
    <col min="1046" max="1046" width="45.7109375" bestFit="1" customWidth="1"/>
    <col min="1047" max="1047" width="28.85546875" bestFit="1" customWidth="1"/>
    <col min="1048" max="1048" width="24.140625" bestFit="1" customWidth="1"/>
    <col min="1049" max="1049" width="47" bestFit="1" customWidth="1"/>
    <col min="1050" max="1050" width="56.7109375" bestFit="1" customWidth="1"/>
    <col min="1051" max="1051" width="28.140625" bestFit="1" customWidth="1"/>
    <col min="1052" max="1052" width="44.28515625" bestFit="1" customWidth="1"/>
    <col min="1053" max="1053" width="29.42578125" bestFit="1" customWidth="1"/>
    <col min="1054" max="1054" width="20.5703125" bestFit="1" customWidth="1"/>
    <col min="1055" max="1055" width="40.7109375" bestFit="1" customWidth="1"/>
    <col min="1056" max="1056" width="25.7109375" bestFit="1" customWidth="1"/>
    <col min="1057" max="1057" width="23.5703125" bestFit="1" customWidth="1"/>
    <col min="1058" max="1058" width="44" bestFit="1" customWidth="1"/>
    <col min="1059" max="1059" width="34.140625" bestFit="1" customWidth="1"/>
    <col min="1060" max="1060" width="36.42578125" bestFit="1" customWidth="1"/>
    <col min="1061" max="1061" width="43" bestFit="1" customWidth="1"/>
    <col min="1062" max="1062" width="44" bestFit="1" customWidth="1"/>
    <col min="1063" max="1063" width="43.140625" bestFit="1" customWidth="1"/>
    <col min="1064" max="1064" width="27.42578125" bestFit="1" customWidth="1"/>
    <col min="1065" max="1065" width="24.5703125" bestFit="1" customWidth="1"/>
    <col min="1066" max="1066" width="30.140625" bestFit="1" customWidth="1"/>
    <col min="1067" max="1067" width="20.42578125" bestFit="1" customWidth="1"/>
    <col min="1068" max="1068" width="23.28515625" bestFit="1" customWidth="1"/>
    <col min="1069" max="1069" width="25" bestFit="1" customWidth="1"/>
    <col min="1070" max="1070" width="31.28515625" bestFit="1" customWidth="1"/>
    <col min="1071" max="1071" width="28.42578125" bestFit="1" customWidth="1"/>
    <col min="1072" max="1072" width="33" bestFit="1" customWidth="1"/>
    <col min="1073" max="1073" width="46.42578125" bestFit="1" customWidth="1"/>
    <col min="1074" max="1074" width="67.5703125" bestFit="1" customWidth="1"/>
    <col min="1075" max="1075" width="63.85546875" bestFit="1" customWidth="1"/>
    <col min="1076" max="1076" width="57.140625" bestFit="1" customWidth="1"/>
    <col min="1077" max="1077" width="42.28515625" bestFit="1" customWidth="1"/>
    <col min="1078" max="1078" width="38.140625" bestFit="1" customWidth="1"/>
    <col min="1079" max="1079" width="48.28515625" bestFit="1" customWidth="1"/>
    <col min="1080" max="1080" width="28.140625" bestFit="1" customWidth="1"/>
    <col min="1081" max="1081" width="26.42578125" bestFit="1" customWidth="1"/>
    <col min="1082" max="1082" width="26.28515625" bestFit="1" customWidth="1"/>
    <col min="1083" max="1083" width="24" bestFit="1" customWidth="1"/>
    <col min="1084" max="1084" width="14.7109375" bestFit="1" customWidth="1"/>
    <col min="1085" max="1085" width="33.85546875" bestFit="1" customWidth="1"/>
    <col min="1086" max="1086" width="36" bestFit="1" customWidth="1"/>
    <col min="1087" max="1087" width="65.7109375" bestFit="1" customWidth="1"/>
    <col min="1088" max="1088" width="58.42578125" bestFit="1" customWidth="1"/>
    <col min="1089" max="1089" width="45.42578125" bestFit="1" customWidth="1"/>
    <col min="1090" max="1090" width="57" bestFit="1" customWidth="1"/>
    <col min="1091" max="1091" width="32.28515625" bestFit="1" customWidth="1"/>
    <col min="1092" max="1092" width="36.7109375" bestFit="1" customWidth="1"/>
    <col min="1093" max="1093" width="36.28515625" bestFit="1" customWidth="1"/>
    <col min="1094" max="1094" width="71.7109375" bestFit="1" customWidth="1"/>
    <col min="1095" max="1095" width="60.7109375" bestFit="1" customWidth="1"/>
    <col min="1096" max="1096" width="25.85546875" bestFit="1" customWidth="1"/>
    <col min="1097" max="1097" width="64.28515625" bestFit="1" customWidth="1"/>
    <col min="1098" max="1098" width="44.5703125" bestFit="1" customWidth="1"/>
    <col min="1099" max="1099" width="56.5703125" bestFit="1" customWidth="1"/>
    <col min="1100" max="1100" width="48.28515625" bestFit="1" customWidth="1"/>
    <col min="1101" max="1101" width="65.7109375" bestFit="1" customWidth="1"/>
    <col min="1102" max="1102" width="84" bestFit="1" customWidth="1"/>
    <col min="1103" max="1103" width="35.85546875" bestFit="1" customWidth="1"/>
    <col min="1104" max="1104" width="28.85546875" bestFit="1" customWidth="1"/>
    <col min="1105" max="1105" width="58.42578125" bestFit="1" customWidth="1"/>
    <col min="1106" max="1106" width="35.140625" bestFit="1" customWidth="1"/>
    <col min="1107" max="1107" width="27.7109375" bestFit="1" customWidth="1"/>
    <col min="1108" max="1108" width="36" bestFit="1" customWidth="1"/>
    <col min="1109" max="1109" width="47.42578125" bestFit="1" customWidth="1"/>
    <col min="1110" max="1110" width="39.140625" bestFit="1" customWidth="1"/>
    <col min="1111" max="1111" width="71.140625" bestFit="1" customWidth="1"/>
    <col min="1112" max="1112" width="57" bestFit="1" customWidth="1"/>
    <col min="1113" max="1113" width="23.28515625" bestFit="1" customWidth="1"/>
    <col min="1114" max="1114" width="38.140625" bestFit="1" customWidth="1"/>
    <col min="1115" max="1115" width="25.140625" bestFit="1" customWidth="1"/>
    <col min="1116" max="1116" width="38" bestFit="1" customWidth="1"/>
    <col min="1117" max="1117" width="52.140625" bestFit="1" customWidth="1"/>
    <col min="1118" max="1118" width="18.42578125" bestFit="1" customWidth="1"/>
    <col min="1119" max="1119" width="33.42578125" bestFit="1" customWidth="1"/>
    <col min="1120" max="1120" width="16.140625" bestFit="1" customWidth="1"/>
    <col min="1121" max="1121" width="78.7109375" bestFit="1" customWidth="1"/>
    <col min="1122" max="1122" width="51.5703125" bestFit="1" customWidth="1"/>
    <col min="1123" max="1123" width="23.7109375" bestFit="1" customWidth="1"/>
    <col min="1124" max="1124" width="27.85546875" bestFit="1" customWidth="1"/>
    <col min="1125" max="1125" width="30.5703125" bestFit="1" customWidth="1"/>
    <col min="1126" max="1126" width="25.140625" bestFit="1" customWidth="1"/>
    <col min="1127" max="1127" width="37.140625" bestFit="1" customWidth="1"/>
    <col min="1128" max="1128" width="29.85546875" bestFit="1" customWidth="1"/>
    <col min="1129" max="1129" width="18.85546875" bestFit="1" customWidth="1"/>
    <col min="1130" max="1130" width="28" bestFit="1" customWidth="1"/>
    <col min="1131" max="1131" width="38.85546875" bestFit="1" customWidth="1"/>
    <col min="1132" max="1132" width="57.85546875" bestFit="1" customWidth="1"/>
    <col min="1133" max="1133" width="54.7109375" bestFit="1" customWidth="1"/>
    <col min="1134" max="1134" width="75.85546875" bestFit="1" customWidth="1"/>
    <col min="1135" max="1135" width="70.85546875" bestFit="1" customWidth="1"/>
    <col min="1136" max="1136" width="64.42578125" bestFit="1" customWidth="1"/>
    <col min="1137" max="1137" width="62.140625" bestFit="1" customWidth="1"/>
    <col min="1138" max="1138" width="24.140625" bestFit="1" customWidth="1"/>
    <col min="1139" max="1140" width="22" bestFit="1" customWidth="1"/>
    <col min="1141" max="1141" width="48.5703125" bestFit="1" customWidth="1"/>
    <col min="1142" max="1142" width="18" bestFit="1" customWidth="1"/>
    <col min="1143" max="1143" width="22.7109375" bestFit="1" customWidth="1"/>
    <col min="1144" max="1144" width="34.28515625" bestFit="1" customWidth="1"/>
    <col min="1145" max="1145" width="49.85546875" bestFit="1" customWidth="1"/>
    <col min="1146" max="1146" width="17" bestFit="1" customWidth="1"/>
    <col min="1147" max="1148" width="34.42578125" bestFit="1" customWidth="1"/>
    <col min="1149" max="1151" width="49.42578125" bestFit="1" customWidth="1"/>
    <col min="1152" max="1152" width="43.140625" bestFit="1" customWidth="1"/>
    <col min="1153" max="1153" width="38" bestFit="1" customWidth="1"/>
    <col min="1154" max="1154" width="49.28515625" bestFit="1" customWidth="1"/>
    <col min="1155" max="1155" width="49.85546875" bestFit="1" customWidth="1"/>
    <col min="1156" max="1156" width="43.85546875" bestFit="1" customWidth="1"/>
    <col min="1157" max="1157" width="33.5703125" bestFit="1" customWidth="1"/>
    <col min="1158" max="1158" width="46.42578125" bestFit="1" customWidth="1"/>
    <col min="1159" max="1159" width="77.28515625" bestFit="1" customWidth="1"/>
    <col min="1160" max="1160" width="29" bestFit="1" customWidth="1"/>
    <col min="1161" max="1161" width="25.140625" bestFit="1" customWidth="1"/>
    <col min="1162" max="1162" width="60.140625" bestFit="1" customWidth="1"/>
    <col min="1163" max="1163" width="60.85546875" bestFit="1" customWidth="1"/>
    <col min="1164" max="1164" width="38.42578125" bestFit="1" customWidth="1"/>
    <col min="1165" max="1165" width="45.140625" bestFit="1" customWidth="1"/>
    <col min="1166" max="1166" width="56.7109375" bestFit="1" customWidth="1"/>
    <col min="1167" max="1167" width="55.28515625" bestFit="1" customWidth="1"/>
    <col min="1168" max="1168" width="44.85546875" bestFit="1" customWidth="1"/>
    <col min="1169" max="1169" width="33.85546875" bestFit="1" customWidth="1"/>
    <col min="1170" max="1170" width="48.140625" bestFit="1" customWidth="1"/>
    <col min="1171" max="1171" width="22.28515625" bestFit="1" customWidth="1"/>
    <col min="1172" max="1172" width="76.7109375" bestFit="1" customWidth="1"/>
    <col min="1173" max="1173" width="53.85546875" bestFit="1" customWidth="1"/>
    <col min="1174" max="1174" width="30.5703125" bestFit="1" customWidth="1"/>
    <col min="1175" max="1175" width="30.7109375" bestFit="1" customWidth="1"/>
    <col min="1176" max="1176" width="40.5703125" bestFit="1" customWidth="1"/>
    <col min="1177" max="1177" width="49.7109375" bestFit="1" customWidth="1"/>
    <col min="1178" max="1178" width="38.140625" bestFit="1" customWidth="1"/>
    <col min="1179" max="1179" width="29.28515625" bestFit="1" customWidth="1"/>
    <col min="1180" max="1180" width="35" bestFit="1" customWidth="1"/>
    <col min="1181" max="1181" width="31.140625" bestFit="1" customWidth="1"/>
    <col min="1182" max="1182" width="30.85546875" bestFit="1" customWidth="1"/>
    <col min="1183" max="1183" width="30.28515625" bestFit="1" customWidth="1"/>
    <col min="1184" max="1184" width="28.42578125" bestFit="1" customWidth="1"/>
    <col min="1185" max="1185" width="28" bestFit="1" customWidth="1"/>
    <col min="1186" max="1186" width="37.28515625" bestFit="1" customWidth="1"/>
    <col min="1187" max="1187" width="58.85546875" bestFit="1" customWidth="1"/>
    <col min="1188" max="1188" width="39.28515625" bestFit="1" customWidth="1"/>
    <col min="1189" max="1189" width="25.28515625" bestFit="1" customWidth="1"/>
    <col min="1190" max="1190" width="47" bestFit="1" customWidth="1"/>
    <col min="1191" max="1191" width="59" bestFit="1" customWidth="1"/>
    <col min="1192" max="1192" width="65.5703125" bestFit="1" customWidth="1"/>
    <col min="1193" max="1193" width="60.140625" bestFit="1" customWidth="1"/>
    <col min="1194" max="1194" width="43" bestFit="1" customWidth="1"/>
    <col min="1195" max="1197" width="45.42578125" bestFit="1" customWidth="1"/>
    <col min="1198" max="1198" width="44.28515625" bestFit="1" customWidth="1"/>
    <col min="1199" max="1200" width="43.28515625" bestFit="1" customWidth="1"/>
    <col min="1201" max="1201" width="48.5703125" bestFit="1" customWidth="1"/>
    <col min="1202" max="1202" width="39.28515625" bestFit="1" customWidth="1"/>
    <col min="1203" max="1203" width="52" bestFit="1" customWidth="1"/>
    <col min="1204" max="1204" width="51.7109375" bestFit="1" customWidth="1"/>
    <col min="1205" max="1205" width="55.85546875" bestFit="1" customWidth="1"/>
    <col min="1206" max="1206" width="39.5703125" bestFit="1" customWidth="1"/>
    <col min="1207" max="1207" width="31" bestFit="1" customWidth="1"/>
    <col min="1208" max="1208" width="39.85546875" bestFit="1" customWidth="1"/>
    <col min="1209" max="1209" width="41.28515625" bestFit="1" customWidth="1"/>
    <col min="1210" max="1210" width="46.42578125" bestFit="1" customWidth="1"/>
    <col min="1211" max="1211" width="46.85546875" bestFit="1" customWidth="1"/>
    <col min="1212" max="1212" width="24.5703125" bestFit="1" customWidth="1"/>
    <col min="1213" max="1213" width="49.28515625" bestFit="1" customWidth="1"/>
    <col min="1214" max="1214" width="54" bestFit="1" customWidth="1"/>
    <col min="1215" max="1215" width="14.5703125" bestFit="1" customWidth="1"/>
    <col min="1216" max="1216" width="19.7109375" bestFit="1" customWidth="1"/>
    <col min="1217" max="1217" width="70.42578125" bestFit="1" customWidth="1"/>
    <col min="1218" max="1218" width="30.42578125" bestFit="1" customWidth="1"/>
    <col min="1219" max="1219" width="45" bestFit="1" customWidth="1"/>
    <col min="1220" max="1220" width="7.42578125" bestFit="1" customWidth="1"/>
    <col min="1221" max="1221" width="44" bestFit="1" customWidth="1"/>
    <col min="1222" max="1222" width="45.5703125" bestFit="1" customWidth="1"/>
    <col min="1223" max="1223" width="33.28515625" bestFit="1" customWidth="1"/>
    <col min="1224" max="1224" width="35.5703125" bestFit="1" customWidth="1"/>
    <col min="1225" max="1225" width="31.28515625" bestFit="1" customWidth="1"/>
    <col min="1226" max="1226" width="26.85546875" bestFit="1" customWidth="1"/>
    <col min="1227" max="1227" width="18.7109375" bestFit="1" customWidth="1"/>
    <col min="1228" max="1228" width="22.28515625" bestFit="1" customWidth="1"/>
    <col min="1229" max="1229" width="45.42578125" bestFit="1" customWidth="1"/>
    <col min="1230" max="1230" width="39.85546875" bestFit="1" customWidth="1"/>
    <col min="1231" max="1231" width="28.5703125" bestFit="1" customWidth="1"/>
    <col min="1232" max="1232" width="29" bestFit="1" customWidth="1"/>
    <col min="1233" max="1233" width="56.5703125" bestFit="1" customWidth="1"/>
    <col min="1234" max="1234" width="20" bestFit="1" customWidth="1"/>
    <col min="1235" max="1235" width="35.140625" bestFit="1" customWidth="1"/>
    <col min="1236" max="1236" width="20.28515625" bestFit="1" customWidth="1"/>
    <col min="1237" max="1237" width="44.28515625" bestFit="1" customWidth="1"/>
    <col min="1238" max="1238" width="63" bestFit="1" customWidth="1"/>
    <col min="1239" max="1239" width="37" bestFit="1" customWidth="1"/>
    <col min="1240" max="1240" width="62.28515625" bestFit="1" customWidth="1"/>
    <col min="1241" max="1241" width="46.85546875" bestFit="1" customWidth="1"/>
    <col min="1242" max="1242" width="73.42578125" bestFit="1" customWidth="1"/>
    <col min="1243" max="1243" width="43.28515625" bestFit="1" customWidth="1"/>
    <col min="1244" max="1244" width="38.7109375" bestFit="1" customWidth="1"/>
    <col min="1245" max="1245" width="85.42578125" bestFit="1" customWidth="1"/>
    <col min="1246" max="1246" width="46.5703125" bestFit="1" customWidth="1"/>
    <col min="1247" max="1247" width="58.140625" bestFit="1" customWidth="1"/>
    <col min="1248" max="1248" width="53.7109375" bestFit="1" customWidth="1"/>
    <col min="1249" max="1249" width="61" bestFit="1" customWidth="1"/>
    <col min="1250" max="1250" width="69.5703125" bestFit="1" customWidth="1"/>
    <col min="1251" max="1251" width="65.7109375" bestFit="1" customWidth="1"/>
    <col min="1252" max="1252" width="45.140625" bestFit="1" customWidth="1"/>
    <col min="1253" max="1253" width="37.42578125" bestFit="1" customWidth="1"/>
    <col min="1254" max="1254" width="27.85546875" bestFit="1" customWidth="1"/>
    <col min="1255" max="1255" width="26.85546875" bestFit="1" customWidth="1"/>
    <col min="1256" max="1256" width="25.7109375" bestFit="1" customWidth="1"/>
    <col min="1257" max="1257" width="20.7109375" bestFit="1" customWidth="1"/>
    <col min="1258" max="1258" width="27.28515625" bestFit="1" customWidth="1"/>
    <col min="1259" max="1259" width="25.85546875" bestFit="1" customWidth="1"/>
    <col min="1260" max="1260" width="69.42578125" bestFit="1" customWidth="1"/>
    <col min="1261" max="1261" width="59.42578125" bestFit="1" customWidth="1"/>
    <col min="1262" max="1262" width="39.7109375" bestFit="1" customWidth="1"/>
    <col min="1263" max="1263" width="30.85546875" bestFit="1" customWidth="1"/>
    <col min="1264" max="1264" width="38.85546875" bestFit="1" customWidth="1"/>
    <col min="1265" max="1265" width="40.7109375" bestFit="1" customWidth="1"/>
    <col min="1266" max="1266" width="22" bestFit="1" customWidth="1"/>
    <col min="1267" max="1267" width="28.7109375" bestFit="1" customWidth="1"/>
    <col min="1268" max="1268" width="67.28515625" bestFit="1" customWidth="1"/>
    <col min="1269" max="1269" width="58.42578125" bestFit="1" customWidth="1"/>
    <col min="1270" max="1270" width="69" bestFit="1" customWidth="1"/>
    <col min="1271" max="1271" width="38" bestFit="1" customWidth="1"/>
    <col min="1272" max="1272" width="55.85546875" bestFit="1" customWidth="1"/>
    <col min="1273" max="1273" width="34.5703125" bestFit="1" customWidth="1"/>
    <col min="1274" max="1274" width="34" bestFit="1" customWidth="1"/>
    <col min="1275" max="1275" width="32.140625" bestFit="1" customWidth="1"/>
    <col min="1276" max="1276" width="35.85546875" bestFit="1" customWidth="1"/>
    <col min="1277" max="1277" width="50.85546875" bestFit="1" customWidth="1"/>
    <col min="1278" max="1278" width="28" bestFit="1" customWidth="1"/>
    <col min="1279" max="1279" width="50.140625" bestFit="1" customWidth="1"/>
    <col min="1280" max="1280" width="36" bestFit="1" customWidth="1"/>
    <col min="1281" max="1281" width="14.85546875" bestFit="1" customWidth="1"/>
    <col min="1282" max="1282" width="36.42578125" bestFit="1" customWidth="1"/>
    <col min="1283" max="1283" width="51.7109375" bestFit="1" customWidth="1"/>
    <col min="1284" max="1284" width="49.42578125" bestFit="1" customWidth="1"/>
    <col min="1285" max="1285" width="49.85546875" bestFit="1" customWidth="1"/>
    <col min="1286" max="1286" width="21" bestFit="1" customWidth="1"/>
    <col min="1287" max="1287" width="20.140625" bestFit="1" customWidth="1"/>
    <col min="1288" max="1288" width="26" bestFit="1" customWidth="1"/>
    <col min="1289" max="1289" width="61.28515625" bestFit="1" customWidth="1"/>
    <col min="1290" max="1290" width="61.140625" bestFit="1" customWidth="1"/>
    <col min="1291" max="1291" width="62.140625" bestFit="1" customWidth="1"/>
    <col min="1292" max="1292" width="21.5703125" bestFit="1" customWidth="1"/>
    <col min="1293" max="1293" width="26.42578125" bestFit="1" customWidth="1"/>
    <col min="1294" max="1294" width="58.85546875" bestFit="1" customWidth="1"/>
    <col min="1295" max="1295" width="57.7109375" bestFit="1" customWidth="1"/>
    <col min="1296" max="1296" width="46" bestFit="1" customWidth="1"/>
    <col min="1297" max="1297" width="51.85546875" bestFit="1" customWidth="1"/>
    <col min="1298" max="1298" width="26.140625" bestFit="1" customWidth="1"/>
    <col min="1299" max="1299" width="44.7109375" bestFit="1" customWidth="1"/>
    <col min="1300" max="1300" width="12.7109375" bestFit="1" customWidth="1"/>
    <col min="1301" max="1301" width="13.28515625" bestFit="1" customWidth="1"/>
    <col min="1302" max="1302" width="44" bestFit="1" customWidth="1"/>
    <col min="1303" max="1304" width="50.85546875" bestFit="1" customWidth="1"/>
    <col min="1305" max="1305" width="53.28515625" bestFit="1" customWidth="1"/>
    <col min="1306" max="1306" width="38.28515625" bestFit="1" customWidth="1"/>
    <col min="1307" max="1307" width="52.42578125" bestFit="1" customWidth="1"/>
    <col min="1308" max="1308" width="54.85546875" bestFit="1" customWidth="1"/>
    <col min="1309" max="1309" width="60.7109375" bestFit="1" customWidth="1"/>
    <col min="1310" max="1310" width="55.5703125" bestFit="1" customWidth="1"/>
    <col min="1311" max="1311" width="82.140625" bestFit="1" customWidth="1"/>
    <col min="1312" max="1312" width="41.5703125" bestFit="1" customWidth="1"/>
    <col min="1313" max="1313" width="87" bestFit="1" customWidth="1"/>
    <col min="1314" max="1314" width="55.5703125" bestFit="1" customWidth="1"/>
    <col min="1315" max="1315" width="26.42578125" bestFit="1" customWidth="1"/>
    <col min="1316" max="1316" width="45.85546875" bestFit="1" customWidth="1"/>
    <col min="1317" max="1317" width="37.42578125" bestFit="1" customWidth="1"/>
    <col min="1318" max="1318" width="43.7109375" bestFit="1" customWidth="1"/>
    <col min="1319" max="1319" width="55.7109375" bestFit="1" customWidth="1"/>
    <col min="1320" max="1320" width="30.42578125" bestFit="1" customWidth="1"/>
    <col min="1321" max="1321" width="46.42578125" bestFit="1" customWidth="1"/>
    <col min="1322" max="1322" width="62" bestFit="1" customWidth="1"/>
    <col min="1323" max="1323" width="41.42578125" bestFit="1" customWidth="1"/>
    <col min="1324" max="1324" width="55.28515625" bestFit="1" customWidth="1"/>
    <col min="1325" max="1325" width="35.42578125" bestFit="1" customWidth="1"/>
    <col min="1326" max="1326" width="35.7109375" bestFit="1" customWidth="1"/>
    <col min="1327" max="1327" width="57.5703125" bestFit="1" customWidth="1"/>
    <col min="1328" max="1328" width="36.140625" bestFit="1" customWidth="1"/>
    <col min="1329" max="1329" width="42.28515625" bestFit="1" customWidth="1"/>
    <col min="1330" max="1330" width="63.5703125" bestFit="1" customWidth="1"/>
    <col min="1331" max="1331" width="26.85546875" bestFit="1" customWidth="1"/>
    <col min="1332" max="1332" width="44" bestFit="1" customWidth="1"/>
    <col min="1333" max="1333" width="57" bestFit="1" customWidth="1"/>
    <col min="1334" max="1334" width="51" bestFit="1" customWidth="1"/>
    <col min="1335" max="1335" width="34" bestFit="1" customWidth="1"/>
    <col min="1336" max="1336" width="35.28515625" bestFit="1" customWidth="1"/>
    <col min="1337" max="1337" width="47.85546875" bestFit="1" customWidth="1"/>
    <col min="1338" max="1338" width="44.28515625" bestFit="1" customWidth="1"/>
    <col min="1339" max="1339" width="55.42578125" bestFit="1" customWidth="1"/>
    <col min="1340" max="1340" width="35.28515625" bestFit="1" customWidth="1"/>
    <col min="1341" max="1341" width="52.7109375" bestFit="1" customWidth="1"/>
    <col min="1342" max="1342" width="60.85546875" bestFit="1" customWidth="1"/>
    <col min="1343" max="1343" width="70.140625" bestFit="1" customWidth="1"/>
    <col min="1344" max="1344" width="59.42578125" bestFit="1" customWidth="1"/>
    <col min="1345" max="1345" width="72.28515625" bestFit="1" customWidth="1"/>
    <col min="1346" max="1346" width="55" bestFit="1" customWidth="1"/>
    <col min="1347" max="1347" width="64.140625" bestFit="1" customWidth="1"/>
    <col min="1348" max="1348" width="38.5703125" bestFit="1" customWidth="1"/>
    <col min="1349" max="1349" width="50" bestFit="1" customWidth="1"/>
    <col min="1350" max="1350" width="34" bestFit="1" customWidth="1"/>
    <col min="1351" max="1359" width="10.5703125" bestFit="1" customWidth="1"/>
    <col min="1360" max="1360" width="9.5703125" bestFit="1" customWidth="1"/>
    <col min="1361" max="1369" width="10.5703125" bestFit="1" customWidth="1"/>
    <col min="1370" max="1370" width="8.5703125" bestFit="1" customWidth="1"/>
    <col min="1371" max="1371" width="9.5703125" bestFit="1" customWidth="1"/>
    <col min="1372" max="1377" width="10.5703125" bestFit="1" customWidth="1"/>
    <col min="1378" max="1378" width="9.5703125" bestFit="1" customWidth="1"/>
    <col min="1379" max="1386" width="10.5703125" bestFit="1" customWidth="1"/>
    <col min="1387" max="1387" width="9.5703125" bestFit="1" customWidth="1"/>
    <col min="1388" max="1395" width="10.5703125" bestFit="1" customWidth="1"/>
    <col min="1396" max="1396" width="9.5703125" bestFit="1" customWidth="1"/>
    <col min="1397" max="1403" width="10.5703125" bestFit="1" customWidth="1"/>
    <col min="1404" max="1404" width="9.5703125" bestFit="1" customWidth="1"/>
    <col min="1405" max="1413" width="10.5703125" bestFit="1" customWidth="1"/>
    <col min="1414" max="1414" width="9.5703125" bestFit="1" customWidth="1"/>
    <col min="1415" max="1419" width="10.5703125" bestFit="1" customWidth="1"/>
    <col min="1420" max="1420" width="9.5703125" bestFit="1" customWidth="1"/>
    <col min="1421" max="1450" width="10.5703125" bestFit="1" customWidth="1"/>
    <col min="1451" max="1451" width="7.5703125" bestFit="1" customWidth="1"/>
    <col min="1452" max="1452" width="8.5703125" bestFit="1" customWidth="1"/>
    <col min="1453" max="1453" width="9.5703125" bestFit="1" customWidth="1"/>
    <col min="1454" max="1454" width="10.5703125" bestFit="1" customWidth="1"/>
    <col min="1455" max="1460" width="9.5703125" bestFit="1" customWidth="1"/>
    <col min="1461" max="1461" width="8.5703125" bestFit="1" customWidth="1"/>
    <col min="1462" max="1471" width="9.5703125" bestFit="1" customWidth="1"/>
    <col min="1472" max="1472" width="8.5703125" bestFit="1" customWidth="1"/>
    <col min="1473" max="1481" width="9.5703125" bestFit="1" customWidth="1"/>
    <col min="1482" max="1482" width="8.5703125" bestFit="1" customWidth="1"/>
    <col min="1483" max="1485" width="9.5703125" bestFit="1" customWidth="1"/>
    <col min="1486" max="1486" width="64.28515625" bestFit="1" customWidth="1"/>
    <col min="1487" max="1487" width="26.85546875" bestFit="1" customWidth="1"/>
    <col min="1488" max="1488" width="39" bestFit="1" customWidth="1"/>
    <col min="1489" max="1489" width="28.7109375" bestFit="1" customWidth="1"/>
    <col min="1490" max="1490" width="44.5703125" bestFit="1" customWidth="1"/>
    <col min="1491" max="1491" width="46.28515625" bestFit="1" customWidth="1"/>
    <col min="1492" max="1493" width="49.85546875" bestFit="1" customWidth="1"/>
    <col min="1494" max="1494" width="34.7109375" bestFit="1" customWidth="1"/>
    <col min="1495" max="1495" width="25" bestFit="1" customWidth="1"/>
    <col min="1496" max="1496" width="11.28515625" bestFit="1" customWidth="1"/>
  </cols>
  <sheetData>
    <row r="3" spans="1:3" x14ac:dyDescent="0.25">
      <c r="A3" s="3" t="s">
        <v>4077</v>
      </c>
      <c r="B3" t="s">
        <v>4076</v>
      </c>
      <c r="C3" t="s">
        <v>4073</v>
      </c>
    </row>
    <row r="4" spans="1:3" x14ac:dyDescent="0.25">
      <c r="A4" s="4" t="s">
        <v>2508</v>
      </c>
      <c r="B4" s="5">
        <v>25</v>
      </c>
      <c r="C4" s="13">
        <v>19327.250000000004</v>
      </c>
    </row>
    <row r="5" spans="1:3" x14ac:dyDescent="0.25">
      <c r="A5" s="4" t="s">
        <v>2502</v>
      </c>
      <c r="B5" s="5">
        <v>258</v>
      </c>
      <c r="C5" s="13">
        <v>16484.62</v>
      </c>
    </row>
    <row r="6" spans="1:3" x14ac:dyDescent="0.25">
      <c r="A6" s="4" t="s">
        <v>2498</v>
      </c>
      <c r="B6" s="5">
        <v>471</v>
      </c>
      <c r="C6" s="13">
        <v>16096.779999999993</v>
      </c>
    </row>
    <row r="7" spans="1:3" x14ac:dyDescent="0.25">
      <c r="A7" s="4" t="s">
        <v>2503</v>
      </c>
      <c r="B7" s="5">
        <v>450</v>
      </c>
      <c r="C7" s="13">
        <v>12119.099999999993</v>
      </c>
    </row>
    <row r="8" spans="1:3" x14ac:dyDescent="0.25">
      <c r="A8" s="4" t="s">
        <v>2497</v>
      </c>
      <c r="B8" s="5">
        <v>277</v>
      </c>
      <c r="C8" s="13">
        <v>9111.06</v>
      </c>
    </row>
    <row r="9" spans="1:3" x14ac:dyDescent="0.25">
      <c r="A9" s="4" t="s">
        <v>2501</v>
      </c>
      <c r="B9" s="5">
        <v>266</v>
      </c>
      <c r="C9" s="13">
        <v>8645.4899999999961</v>
      </c>
    </row>
    <row r="10" spans="1:3" x14ac:dyDescent="0.25">
      <c r="A10" s="4" t="s">
        <v>2499</v>
      </c>
      <c r="B10" s="5">
        <v>136</v>
      </c>
      <c r="C10" s="13">
        <v>8261.2900000000045</v>
      </c>
    </row>
    <row r="11" spans="1:3" x14ac:dyDescent="0.25">
      <c r="A11" s="4" t="s">
        <v>2495</v>
      </c>
      <c r="B11" s="5">
        <v>304</v>
      </c>
      <c r="C11" s="13">
        <v>7641.26</v>
      </c>
    </row>
    <row r="12" spans="1:3" x14ac:dyDescent="0.25">
      <c r="A12" s="4" t="s">
        <v>2504</v>
      </c>
      <c r="B12" s="5">
        <v>207</v>
      </c>
      <c r="C12" s="13">
        <v>4027.619999999999</v>
      </c>
    </row>
    <row r="13" spans="1:3" x14ac:dyDescent="0.25">
      <c r="A13" s="4" t="s">
        <v>2496</v>
      </c>
      <c r="B13" s="5">
        <v>250</v>
      </c>
      <c r="C13" s="13">
        <v>2374.1499999999978</v>
      </c>
    </row>
    <row r="14" spans="1:3" x14ac:dyDescent="0.25">
      <c r="A14" s="4" t="s">
        <v>2494</v>
      </c>
      <c r="B14" s="5">
        <v>116</v>
      </c>
      <c r="C14" s="13">
        <v>2303.0699999999993</v>
      </c>
    </row>
    <row r="15" spans="1:3" x14ac:dyDescent="0.25">
      <c r="A15" s="4" t="s">
        <v>2507</v>
      </c>
      <c r="B15" s="5">
        <v>67</v>
      </c>
      <c r="C15" s="13">
        <v>1908.7099999999998</v>
      </c>
    </row>
    <row r="16" spans="1:3" x14ac:dyDescent="0.25">
      <c r="A16" s="4" t="s">
        <v>2500</v>
      </c>
      <c r="B16" s="5">
        <v>116</v>
      </c>
      <c r="C16" s="13">
        <v>1482.5399999999995</v>
      </c>
    </row>
    <row r="17" spans="1:3" x14ac:dyDescent="0.25">
      <c r="A17" s="4" t="s">
        <v>2506</v>
      </c>
      <c r="B17" s="5">
        <v>69</v>
      </c>
      <c r="C17" s="13">
        <v>626.11</v>
      </c>
    </row>
    <row r="18" spans="1:3" x14ac:dyDescent="0.25">
      <c r="A18" s="4" t="s">
        <v>2505</v>
      </c>
      <c r="B18" s="5">
        <v>72</v>
      </c>
      <c r="C18" s="13">
        <v>275.18999999999994</v>
      </c>
    </row>
    <row r="19" spans="1:3" x14ac:dyDescent="0.25">
      <c r="A19" s="4" t="s">
        <v>2510</v>
      </c>
      <c r="B19" s="5">
        <v>39</v>
      </c>
      <c r="C19" s="13">
        <v>-618.9499999999997</v>
      </c>
    </row>
    <row r="20" spans="1:3" x14ac:dyDescent="0.25">
      <c r="A20" s="4" t="s">
        <v>2509</v>
      </c>
      <c r="B20" s="5">
        <v>80</v>
      </c>
      <c r="C20" s="13">
        <v>-1646.4999999999998</v>
      </c>
    </row>
    <row r="21" spans="1:3" x14ac:dyDescent="0.25">
      <c r="A21" s="4" t="s">
        <v>4054</v>
      </c>
      <c r="B21" s="5">
        <v>3203</v>
      </c>
      <c r="C21" s="5">
        <v>108418.78999999988</v>
      </c>
    </row>
  </sheetData>
  <sortState xmlns:xlrd2="http://schemas.microsoft.com/office/spreadsheetml/2017/richdata2" ref="A3:C21">
    <sortCondition ref="C3"/>
  </sortState>
  <conditionalFormatting pivot="1" sqref="C4:C20">
    <cfRule type="dataBar" priority="4">
      <dataBar>
        <cfvo type="min"/>
        <cfvo type="max"/>
        <color theme="9"/>
      </dataBar>
      <extLst>
        <ext xmlns:x14="http://schemas.microsoft.com/office/spreadsheetml/2009/9/main" uri="{B025F937-C7B1-47D3-B67F-A62EFF666E3E}">
          <x14:id>{FDF49307-67C5-4503-940C-CDED25DE0577}</x14:id>
        </ext>
      </extLst>
    </cfRule>
  </conditionalFormatting>
  <conditionalFormatting sqref="A4">
    <cfRule type="top10" dxfId="11" priority="3" rank="5"/>
  </conditionalFormatting>
  <conditionalFormatting sqref="A3:C3 A4:A21">
    <cfRule type="top10" dxfId="10" priority="1" bottom="1" rank="5"/>
    <cfRule type="top10" dxfId="9" priority="2" rank="5"/>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FDF49307-67C5-4503-940C-CDED25DE0577}">
            <x14:dataBar minLength="0" maxLength="100" gradient="0">
              <x14:cfvo type="autoMin"/>
              <x14:cfvo type="autoMax"/>
              <x14:negativeFillColor rgb="FFFF0000"/>
              <x14:axisColor rgb="FF000000"/>
            </x14:dataBar>
          </x14:cfRule>
          <xm:sqref>C4:C20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B57FE-F448-469E-A900-A77EFCBF5B51}">
  <dimension ref="A3:D1498"/>
  <sheetViews>
    <sheetView workbookViewId="0">
      <selection activeCell="E13" sqref="E13"/>
    </sheetView>
  </sheetViews>
  <sheetFormatPr defaultRowHeight="15" x14ac:dyDescent="0.25"/>
  <cols>
    <col min="1" max="1" width="99.140625" bestFit="1" customWidth="1"/>
    <col min="2" max="2" width="12.5703125" bestFit="1" customWidth="1"/>
    <col min="3" max="3" width="60.85546875" customWidth="1"/>
    <col min="4" max="4" width="32.7109375" customWidth="1"/>
    <col min="5" max="1494" width="99.42578125" bestFit="1" customWidth="1"/>
    <col min="1495" max="1495" width="11.28515625" bestFit="1" customWidth="1"/>
  </cols>
  <sheetData>
    <row r="3" spans="1:4" x14ac:dyDescent="0.25">
      <c r="A3" s="3" t="s">
        <v>4078</v>
      </c>
      <c r="B3" t="s">
        <v>4073</v>
      </c>
    </row>
    <row r="4" spans="1:4" x14ac:dyDescent="0.25">
      <c r="A4" s="4" t="s">
        <v>3252</v>
      </c>
      <c r="B4" s="5">
        <v>-3399.98</v>
      </c>
    </row>
    <row r="5" spans="1:4" x14ac:dyDescent="0.25">
      <c r="A5" s="4" t="s">
        <v>3870</v>
      </c>
      <c r="B5" s="5">
        <v>-938.28</v>
      </c>
    </row>
    <row r="6" spans="1:4" x14ac:dyDescent="0.25">
      <c r="A6" s="4" t="s">
        <v>2629</v>
      </c>
      <c r="B6" s="5">
        <v>-802.11000000000013</v>
      </c>
    </row>
    <row r="7" spans="1:4" x14ac:dyDescent="0.25">
      <c r="A7" s="4" t="s">
        <v>2878</v>
      </c>
      <c r="B7" s="5">
        <v>-547.9</v>
      </c>
    </row>
    <row r="8" spans="1:4" x14ac:dyDescent="0.25">
      <c r="A8" s="4" t="s">
        <v>2880</v>
      </c>
      <c r="B8" s="5">
        <v>-491.71</v>
      </c>
    </row>
    <row r="9" spans="1:4" x14ac:dyDescent="0.25">
      <c r="A9" s="4" t="s">
        <v>2853</v>
      </c>
      <c r="B9" s="5">
        <v>-439.93999999999994</v>
      </c>
      <c r="C9" s="4" t="s">
        <v>4078</v>
      </c>
      <c r="D9" s="5" t="s">
        <v>4079</v>
      </c>
    </row>
    <row r="10" spans="1:4" x14ac:dyDescent="0.25">
      <c r="A10" s="4" t="s">
        <v>3334</v>
      </c>
      <c r="B10" s="5">
        <v>-436.07</v>
      </c>
      <c r="C10" s="4" t="s">
        <v>3252</v>
      </c>
      <c r="D10" s="5">
        <f t="shared" ref="D10:D20" si="0">B4</f>
        <v>-3399.98</v>
      </c>
    </row>
    <row r="11" spans="1:4" x14ac:dyDescent="0.25">
      <c r="A11" s="4" t="s">
        <v>2682</v>
      </c>
      <c r="B11" s="5">
        <v>-425.75</v>
      </c>
      <c r="C11" s="4" t="s">
        <v>3870</v>
      </c>
      <c r="D11" s="5">
        <f t="shared" si="0"/>
        <v>-938.28</v>
      </c>
    </row>
    <row r="12" spans="1:4" x14ac:dyDescent="0.25">
      <c r="A12" s="4" t="s">
        <v>3376</v>
      </c>
      <c r="B12" s="5">
        <v>-399.73999999999995</v>
      </c>
      <c r="C12" s="4" t="s">
        <v>2629</v>
      </c>
      <c r="D12" s="5">
        <f t="shared" si="0"/>
        <v>-802.11000000000013</v>
      </c>
    </row>
    <row r="13" spans="1:4" x14ac:dyDescent="0.25">
      <c r="A13" s="4" t="s">
        <v>3789</v>
      </c>
      <c r="B13" s="5">
        <v>-386.96</v>
      </c>
      <c r="C13" s="4" t="s">
        <v>2878</v>
      </c>
      <c r="D13" s="5">
        <f t="shared" si="0"/>
        <v>-547.9</v>
      </c>
    </row>
    <row r="14" spans="1:4" x14ac:dyDescent="0.25">
      <c r="A14" s="4" t="s">
        <v>2779</v>
      </c>
      <c r="B14" s="5">
        <v>-377.45</v>
      </c>
      <c r="C14" s="4" t="s">
        <v>2880</v>
      </c>
      <c r="D14" s="5">
        <f t="shared" si="0"/>
        <v>-491.71</v>
      </c>
    </row>
    <row r="15" spans="1:4" x14ac:dyDescent="0.25">
      <c r="A15" s="4" t="s">
        <v>3863</v>
      </c>
      <c r="B15" s="5">
        <v>-363.53</v>
      </c>
      <c r="C15" s="4" t="s">
        <v>2853</v>
      </c>
      <c r="D15" s="5">
        <f t="shared" si="0"/>
        <v>-439.93999999999994</v>
      </c>
    </row>
    <row r="16" spans="1:4" x14ac:dyDescent="0.25">
      <c r="A16" s="4" t="s">
        <v>3144</v>
      </c>
      <c r="B16" s="5">
        <v>-347.44</v>
      </c>
      <c r="C16" s="4" t="s">
        <v>3334</v>
      </c>
      <c r="D16" s="5">
        <f t="shared" si="0"/>
        <v>-436.07</v>
      </c>
    </row>
    <row r="17" spans="1:4" x14ac:dyDescent="0.25">
      <c r="A17" s="4" t="s">
        <v>3469</v>
      </c>
      <c r="B17" s="5">
        <v>-299.81</v>
      </c>
      <c r="C17" s="4" t="s">
        <v>2682</v>
      </c>
      <c r="D17" s="5">
        <f t="shared" si="0"/>
        <v>-425.75</v>
      </c>
    </row>
    <row r="18" spans="1:4" x14ac:dyDescent="0.25">
      <c r="A18" s="4" t="s">
        <v>3653</v>
      </c>
      <c r="B18" s="5">
        <v>-279.32000000000005</v>
      </c>
      <c r="C18" s="4" t="s">
        <v>3376</v>
      </c>
      <c r="D18" s="5">
        <f t="shared" si="0"/>
        <v>-399.73999999999995</v>
      </c>
    </row>
    <row r="19" spans="1:4" x14ac:dyDescent="0.25">
      <c r="A19" s="4" t="s">
        <v>2920</v>
      </c>
      <c r="B19" s="5">
        <v>-263.81</v>
      </c>
      <c r="C19" s="4" t="s">
        <v>3789</v>
      </c>
      <c r="D19" s="5">
        <f t="shared" si="0"/>
        <v>-386.96</v>
      </c>
    </row>
    <row r="20" spans="1:4" x14ac:dyDescent="0.25">
      <c r="A20" s="4" t="s">
        <v>2958</v>
      </c>
      <c r="B20" s="5">
        <v>-263</v>
      </c>
      <c r="C20" s="17" t="s">
        <v>4080</v>
      </c>
      <c r="D20" s="5">
        <f t="shared" si="0"/>
        <v>-377.45</v>
      </c>
    </row>
    <row r="21" spans="1:4" x14ac:dyDescent="0.25">
      <c r="A21" s="4" t="s">
        <v>3945</v>
      </c>
      <c r="B21" s="5">
        <v>-251.99</v>
      </c>
    </row>
    <row r="22" spans="1:4" x14ac:dyDescent="0.25">
      <c r="A22" s="4" t="s">
        <v>3900</v>
      </c>
      <c r="B22" s="5">
        <v>-247.8</v>
      </c>
    </row>
    <row r="23" spans="1:4" x14ac:dyDescent="0.25">
      <c r="A23" s="4" t="s">
        <v>3381</v>
      </c>
      <c r="B23" s="5">
        <v>-205.35</v>
      </c>
    </row>
    <row r="24" spans="1:4" x14ac:dyDescent="0.25">
      <c r="A24" s="4" t="s">
        <v>2642</v>
      </c>
      <c r="B24" s="5">
        <v>-203.62</v>
      </c>
    </row>
    <row r="25" spans="1:4" x14ac:dyDescent="0.25">
      <c r="A25" s="4" t="s">
        <v>3889</v>
      </c>
      <c r="B25" s="5">
        <v>-191.65</v>
      </c>
    </row>
    <row r="26" spans="1:4" x14ac:dyDescent="0.25">
      <c r="A26" s="4" t="s">
        <v>3897</v>
      </c>
      <c r="B26" s="5">
        <v>-190.85</v>
      </c>
    </row>
    <row r="27" spans="1:4" x14ac:dyDescent="0.25">
      <c r="A27" s="4" t="s">
        <v>2736</v>
      </c>
      <c r="B27" s="5">
        <v>-186.84</v>
      </c>
    </row>
    <row r="28" spans="1:4" x14ac:dyDescent="0.25">
      <c r="A28" s="4" t="s">
        <v>2625</v>
      </c>
      <c r="B28" s="5">
        <v>-177.49</v>
      </c>
    </row>
    <row r="29" spans="1:4" x14ac:dyDescent="0.25">
      <c r="A29" s="4" t="s">
        <v>3633</v>
      </c>
      <c r="B29" s="5">
        <v>-175.85999999999999</v>
      </c>
    </row>
    <row r="30" spans="1:4" x14ac:dyDescent="0.25">
      <c r="A30" s="4" t="s">
        <v>3245</v>
      </c>
      <c r="B30" s="5">
        <v>-170.8</v>
      </c>
    </row>
    <row r="31" spans="1:4" x14ac:dyDescent="0.25">
      <c r="A31" s="4" t="s">
        <v>2957</v>
      </c>
      <c r="B31" s="5">
        <v>-167.27</v>
      </c>
    </row>
    <row r="32" spans="1:4" x14ac:dyDescent="0.25">
      <c r="A32" s="4" t="s">
        <v>3005</v>
      </c>
      <c r="B32" s="5">
        <v>-166.04000000000002</v>
      </c>
    </row>
    <row r="33" spans="1:2" x14ac:dyDescent="0.25">
      <c r="A33" s="4" t="s">
        <v>3434</v>
      </c>
      <c r="B33" s="5">
        <v>-162.59</v>
      </c>
    </row>
    <row r="34" spans="1:2" x14ac:dyDescent="0.25">
      <c r="A34" s="4" t="s">
        <v>2575</v>
      </c>
      <c r="B34" s="5">
        <v>-161.88</v>
      </c>
    </row>
    <row r="35" spans="1:2" x14ac:dyDescent="0.25">
      <c r="A35" s="4" t="s">
        <v>2637</v>
      </c>
      <c r="B35" s="5">
        <v>-157.91</v>
      </c>
    </row>
    <row r="36" spans="1:2" x14ac:dyDescent="0.25">
      <c r="A36" s="4" t="s">
        <v>3512</v>
      </c>
      <c r="B36" s="5">
        <v>-155.5</v>
      </c>
    </row>
    <row r="37" spans="1:2" x14ac:dyDescent="0.25">
      <c r="A37" s="4" t="s">
        <v>3642</v>
      </c>
      <c r="B37" s="5">
        <v>-155.03000000000003</v>
      </c>
    </row>
    <row r="38" spans="1:2" x14ac:dyDescent="0.25">
      <c r="A38" s="4" t="s">
        <v>3149</v>
      </c>
      <c r="B38" s="5">
        <v>-149.60000000000002</v>
      </c>
    </row>
    <row r="39" spans="1:2" x14ac:dyDescent="0.25">
      <c r="A39" s="4" t="s">
        <v>3529</v>
      </c>
      <c r="B39" s="5">
        <v>-143.79</v>
      </c>
    </row>
    <row r="40" spans="1:2" x14ac:dyDescent="0.25">
      <c r="A40" s="4" t="s">
        <v>2630</v>
      </c>
      <c r="B40" s="5">
        <v>-138.41</v>
      </c>
    </row>
    <row r="41" spans="1:2" x14ac:dyDescent="0.25">
      <c r="A41" s="4" t="s">
        <v>2735</v>
      </c>
      <c r="B41" s="5">
        <v>-136.10999999999999</v>
      </c>
    </row>
    <row r="42" spans="1:2" x14ac:dyDescent="0.25">
      <c r="A42" s="4" t="s">
        <v>2646</v>
      </c>
      <c r="B42" s="5">
        <v>-134.1</v>
      </c>
    </row>
    <row r="43" spans="1:2" x14ac:dyDescent="0.25">
      <c r="A43" s="4" t="s">
        <v>2609</v>
      </c>
      <c r="B43" s="5">
        <v>-116.39999999999998</v>
      </c>
    </row>
    <row r="44" spans="1:2" x14ac:dyDescent="0.25">
      <c r="A44" s="4" t="s">
        <v>2655</v>
      </c>
      <c r="B44" s="5">
        <v>-114.93999999999998</v>
      </c>
    </row>
    <row r="45" spans="1:2" x14ac:dyDescent="0.25">
      <c r="A45" s="4" t="s">
        <v>3798</v>
      </c>
      <c r="B45" s="5">
        <v>-114.63</v>
      </c>
    </row>
    <row r="46" spans="1:2" x14ac:dyDescent="0.25">
      <c r="A46" s="4" t="s">
        <v>3128</v>
      </c>
      <c r="B46" s="5">
        <v>-108.64</v>
      </c>
    </row>
    <row r="47" spans="1:2" x14ac:dyDescent="0.25">
      <c r="A47" s="4" t="s">
        <v>3222</v>
      </c>
      <c r="B47" s="5">
        <v>-103.91</v>
      </c>
    </row>
    <row r="48" spans="1:2" x14ac:dyDescent="0.25">
      <c r="A48" s="4" t="s">
        <v>3725</v>
      </c>
      <c r="B48" s="5">
        <v>-103.86</v>
      </c>
    </row>
    <row r="49" spans="1:2" x14ac:dyDescent="0.25">
      <c r="A49" s="4" t="s">
        <v>3153</v>
      </c>
      <c r="B49" s="5">
        <v>-99.18</v>
      </c>
    </row>
    <row r="50" spans="1:2" x14ac:dyDescent="0.25">
      <c r="A50" s="4" t="s">
        <v>3090</v>
      </c>
      <c r="B50" s="5">
        <v>-98.8</v>
      </c>
    </row>
    <row r="51" spans="1:2" x14ac:dyDescent="0.25">
      <c r="A51" s="4" t="s">
        <v>2894</v>
      </c>
      <c r="B51" s="5">
        <v>-96.78</v>
      </c>
    </row>
    <row r="52" spans="1:2" x14ac:dyDescent="0.25">
      <c r="A52" s="4" t="s">
        <v>2938</v>
      </c>
      <c r="B52" s="5">
        <v>-81.53</v>
      </c>
    </row>
    <row r="53" spans="1:2" x14ac:dyDescent="0.25">
      <c r="A53" s="4" t="s">
        <v>2928</v>
      </c>
      <c r="B53" s="5">
        <v>-73.61999999999999</v>
      </c>
    </row>
    <row r="54" spans="1:2" x14ac:dyDescent="0.25">
      <c r="A54" s="4" t="s">
        <v>2673</v>
      </c>
      <c r="B54" s="5">
        <v>-70.349999999999994</v>
      </c>
    </row>
    <row r="55" spans="1:2" x14ac:dyDescent="0.25">
      <c r="A55" s="4" t="s">
        <v>3585</v>
      </c>
      <c r="B55" s="5">
        <v>-68.150000000000006</v>
      </c>
    </row>
    <row r="56" spans="1:2" x14ac:dyDescent="0.25">
      <c r="A56" s="4" t="s">
        <v>3212</v>
      </c>
      <c r="B56" s="5">
        <v>-64.37</v>
      </c>
    </row>
    <row r="57" spans="1:2" x14ac:dyDescent="0.25">
      <c r="A57" s="4" t="s">
        <v>3838</v>
      </c>
      <c r="B57" s="5">
        <v>-64</v>
      </c>
    </row>
    <row r="58" spans="1:2" x14ac:dyDescent="0.25">
      <c r="A58" s="4" t="s">
        <v>3045</v>
      </c>
      <c r="B58" s="5">
        <v>-61</v>
      </c>
    </row>
    <row r="59" spans="1:2" x14ac:dyDescent="0.25">
      <c r="A59" s="4" t="s">
        <v>2700</v>
      </c>
      <c r="B59" s="5">
        <v>-60.42</v>
      </c>
    </row>
    <row r="60" spans="1:2" x14ac:dyDescent="0.25">
      <c r="A60" s="4" t="s">
        <v>3377</v>
      </c>
      <c r="B60" s="5">
        <v>-60.319999999999993</v>
      </c>
    </row>
    <row r="61" spans="1:2" x14ac:dyDescent="0.25">
      <c r="A61" s="4" t="s">
        <v>3257</v>
      </c>
      <c r="B61" s="5">
        <v>-53.53</v>
      </c>
    </row>
    <row r="62" spans="1:2" x14ac:dyDescent="0.25">
      <c r="A62" s="4" t="s">
        <v>3049</v>
      </c>
      <c r="B62" s="5">
        <v>-53.309999999999974</v>
      </c>
    </row>
    <row r="63" spans="1:2" x14ac:dyDescent="0.25">
      <c r="A63" s="4" t="s">
        <v>3773</v>
      </c>
      <c r="B63" s="5">
        <v>-49.48</v>
      </c>
    </row>
    <row r="64" spans="1:2" x14ac:dyDescent="0.25">
      <c r="A64" s="4" t="s">
        <v>3851</v>
      </c>
      <c r="B64" s="5">
        <v>-48.79</v>
      </c>
    </row>
    <row r="65" spans="1:2" x14ac:dyDescent="0.25">
      <c r="A65" s="4" t="s">
        <v>2724</v>
      </c>
      <c r="B65" s="5">
        <v>-46.239999999999995</v>
      </c>
    </row>
    <row r="66" spans="1:2" x14ac:dyDescent="0.25">
      <c r="A66" s="4" t="s">
        <v>3726</v>
      </c>
      <c r="B66" s="5">
        <v>-43.68</v>
      </c>
    </row>
    <row r="67" spans="1:2" x14ac:dyDescent="0.25">
      <c r="A67" s="4" t="s">
        <v>3403</v>
      </c>
      <c r="B67" s="5">
        <v>-42.9</v>
      </c>
    </row>
    <row r="68" spans="1:2" x14ac:dyDescent="0.25">
      <c r="A68" s="4" t="s">
        <v>2976</v>
      </c>
      <c r="B68" s="5">
        <v>-41.39</v>
      </c>
    </row>
    <row r="69" spans="1:2" x14ac:dyDescent="0.25">
      <c r="A69" s="4" t="s">
        <v>3115</v>
      </c>
      <c r="B69" s="5">
        <v>-40.319999999999993</v>
      </c>
    </row>
    <row r="70" spans="1:2" x14ac:dyDescent="0.25">
      <c r="A70" s="4" t="s">
        <v>3484</v>
      </c>
      <c r="B70" s="5">
        <v>-40.18</v>
      </c>
    </row>
    <row r="71" spans="1:2" x14ac:dyDescent="0.25">
      <c r="A71" s="4" t="s">
        <v>3732</v>
      </c>
      <c r="B71" s="5">
        <v>-39.989999999999995</v>
      </c>
    </row>
    <row r="72" spans="1:2" x14ac:dyDescent="0.25">
      <c r="A72" s="4" t="s">
        <v>3273</v>
      </c>
      <c r="B72" s="5">
        <v>-39.950000000000003</v>
      </c>
    </row>
    <row r="73" spans="1:2" x14ac:dyDescent="0.25">
      <c r="A73" s="4" t="s">
        <v>3062</v>
      </c>
      <c r="B73" s="5">
        <v>-38.870000000000005</v>
      </c>
    </row>
    <row r="74" spans="1:2" x14ac:dyDescent="0.25">
      <c r="A74" s="4" t="s">
        <v>3397</v>
      </c>
      <c r="B74" s="5">
        <v>-36.47</v>
      </c>
    </row>
    <row r="75" spans="1:2" x14ac:dyDescent="0.25">
      <c r="A75" s="4" t="s">
        <v>3218</v>
      </c>
      <c r="B75" s="5">
        <v>-35.36</v>
      </c>
    </row>
    <row r="76" spans="1:2" x14ac:dyDescent="0.25">
      <c r="A76" s="4" t="s">
        <v>2989</v>
      </c>
      <c r="B76" s="5">
        <v>-34.5</v>
      </c>
    </row>
    <row r="77" spans="1:2" x14ac:dyDescent="0.25">
      <c r="A77" s="4" t="s">
        <v>2844</v>
      </c>
      <c r="B77" s="5">
        <v>-33.799999999999997</v>
      </c>
    </row>
    <row r="78" spans="1:2" x14ac:dyDescent="0.25">
      <c r="A78" s="4" t="s">
        <v>2547</v>
      </c>
      <c r="B78" s="5">
        <v>-32.06</v>
      </c>
    </row>
    <row r="79" spans="1:2" x14ac:dyDescent="0.25">
      <c r="A79" s="4" t="s">
        <v>3666</v>
      </c>
      <c r="B79" s="5">
        <v>-31.91</v>
      </c>
    </row>
    <row r="80" spans="1:2" x14ac:dyDescent="0.25">
      <c r="A80" s="4" t="s">
        <v>3460</v>
      </c>
      <c r="B80" s="5">
        <v>-31.65</v>
      </c>
    </row>
    <row r="81" spans="1:2" x14ac:dyDescent="0.25">
      <c r="A81" s="4" t="s">
        <v>3336</v>
      </c>
      <c r="B81" s="5">
        <v>-31.07</v>
      </c>
    </row>
    <row r="82" spans="1:2" x14ac:dyDescent="0.25">
      <c r="A82" s="4" t="s">
        <v>3470</v>
      </c>
      <c r="B82" s="5">
        <v>-29.44</v>
      </c>
    </row>
    <row r="83" spans="1:2" x14ac:dyDescent="0.25">
      <c r="A83" s="4" t="s">
        <v>3506</v>
      </c>
      <c r="B83" s="5">
        <v>-28.96</v>
      </c>
    </row>
    <row r="84" spans="1:2" x14ac:dyDescent="0.25">
      <c r="A84" s="4" t="s">
        <v>3246</v>
      </c>
      <c r="B84" s="5">
        <v>-28.32</v>
      </c>
    </row>
    <row r="85" spans="1:2" x14ac:dyDescent="0.25">
      <c r="A85" s="4" t="s">
        <v>2877</v>
      </c>
      <c r="B85" s="5">
        <v>-27.990000000000002</v>
      </c>
    </row>
    <row r="86" spans="1:2" x14ac:dyDescent="0.25">
      <c r="A86" s="4" t="s">
        <v>3679</v>
      </c>
      <c r="B86" s="5">
        <v>-26.83</v>
      </c>
    </row>
    <row r="87" spans="1:2" x14ac:dyDescent="0.25">
      <c r="A87" s="4" t="s">
        <v>2998</v>
      </c>
      <c r="B87" s="5">
        <v>-25.06</v>
      </c>
    </row>
    <row r="88" spans="1:2" x14ac:dyDescent="0.25">
      <c r="A88" s="4" t="s">
        <v>2596</v>
      </c>
      <c r="B88" s="5">
        <v>-24.56</v>
      </c>
    </row>
    <row r="89" spans="1:2" x14ac:dyDescent="0.25">
      <c r="A89" s="4" t="s">
        <v>2934</v>
      </c>
      <c r="B89" s="5">
        <v>-22.36000000000001</v>
      </c>
    </row>
    <row r="90" spans="1:2" x14ac:dyDescent="0.25">
      <c r="A90" s="4" t="s">
        <v>3866</v>
      </c>
      <c r="B90" s="5">
        <v>-21.95</v>
      </c>
    </row>
    <row r="91" spans="1:2" x14ac:dyDescent="0.25">
      <c r="A91" s="4" t="s">
        <v>2643</v>
      </c>
      <c r="B91" s="5">
        <v>-20.89</v>
      </c>
    </row>
    <row r="92" spans="1:2" x14ac:dyDescent="0.25">
      <c r="A92" s="4" t="s">
        <v>3728</v>
      </c>
      <c r="B92" s="5">
        <v>-17.989999999999998</v>
      </c>
    </row>
    <row r="93" spans="1:2" x14ac:dyDescent="0.25">
      <c r="A93" s="4" t="s">
        <v>3958</v>
      </c>
      <c r="B93" s="5">
        <v>-16.61</v>
      </c>
    </row>
    <row r="94" spans="1:2" x14ac:dyDescent="0.25">
      <c r="A94" s="4" t="s">
        <v>3800</v>
      </c>
      <c r="B94" s="5">
        <v>-16</v>
      </c>
    </row>
    <row r="95" spans="1:2" x14ac:dyDescent="0.25">
      <c r="A95" s="4" t="s">
        <v>3425</v>
      </c>
      <c r="B95" s="5">
        <v>-15.46</v>
      </c>
    </row>
    <row r="96" spans="1:2" x14ac:dyDescent="0.25">
      <c r="A96" s="4" t="s">
        <v>3283</v>
      </c>
      <c r="B96" s="5">
        <v>-15.039999999999992</v>
      </c>
    </row>
    <row r="97" spans="1:2" x14ac:dyDescent="0.25">
      <c r="A97" s="4" t="s">
        <v>3632</v>
      </c>
      <c r="B97" s="5">
        <v>-14.68</v>
      </c>
    </row>
    <row r="98" spans="1:2" x14ac:dyDescent="0.25">
      <c r="A98" s="4" t="s">
        <v>3584</v>
      </c>
      <c r="B98" s="5">
        <v>-14.6</v>
      </c>
    </row>
    <row r="99" spans="1:2" x14ac:dyDescent="0.25">
      <c r="A99" s="4" t="s">
        <v>2982</v>
      </c>
      <c r="B99" s="5">
        <v>-14.48</v>
      </c>
    </row>
    <row r="100" spans="1:2" x14ac:dyDescent="0.25">
      <c r="A100" s="4" t="s">
        <v>3742</v>
      </c>
      <c r="B100" s="5">
        <v>-14.41</v>
      </c>
    </row>
    <row r="101" spans="1:2" x14ac:dyDescent="0.25">
      <c r="A101" s="4" t="s">
        <v>3835</v>
      </c>
      <c r="B101" s="5">
        <v>-12.88</v>
      </c>
    </row>
    <row r="102" spans="1:2" x14ac:dyDescent="0.25">
      <c r="A102" s="4" t="s">
        <v>2824</v>
      </c>
      <c r="B102" s="5">
        <v>-12.69</v>
      </c>
    </row>
    <row r="103" spans="1:2" x14ac:dyDescent="0.25">
      <c r="A103" s="4" t="s">
        <v>2980</v>
      </c>
      <c r="B103" s="5">
        <v>-12.600000000000001</v>
      </c>
    </row>
    <row r="104" spans="1:2" x14ac:dyDescent="0.25">
      <c r="A104" s="4" t="s">
        <v>2778</v>
      </c>
      <c r="B104" s="5">
        <v>-12.590000000000003</v>
      </c>
    </row>
    <row r="105" spans="1:2" x14ac:dyDescent="0.25">
      <c r="A105" s="4" t="s">
        <v>2830</v>
      </c>
      <c r="B105" s="5">
        <v>-11.7</v>
      </c>
    </row>
    <row r="106" spans="1:2" x14ac:dyDescent="0.25">
      <c r="A106" s="4" t="s">
        <v>3738</v>
      </c>
      <c r="B106" s="5">
        <v>-11.69</v>
      </c>
    </row>
    <row r="107" spans="1:2" x14ac:dyDescent="0.25">
      <c r="A107" s="4" t="s">
        <v>2875</v>
      </c>
      <c r="B107" s="5">
        <v>-10.969999999999999</v>
      </c>
    </row>
    <row r="108" spans="1:2" x14ac:dyDescent="0.25">
      <c r="A108" s="4" t="s">
        <v>3751</v>
      </c>
      <c r="B108" s="5">
        <v>-10.9</v>
      </c>
    </row>
    <row r="109" spans="1:2" x14ac:dyDescent="0.25">
      <c r="A109" s="4" t="s">
        <v>3786</v>
      </c>
      <c r="B109" s="5">
        <v>-9.9700000000000006</v>
      </c>
    </row>
    <row r="110" spans="1:2" x14ac:dyDescent="0.25">
      <c r="A110" s="4" t="s">
        <v>2987</v>
      </c>
      <c r="B110" s="5">
        <v>-9.68</v>
      </c>
    </row>
    <row r="111" spans="1:2" x14ac:dyDescent="0.25">
      <c r="A111" s="4" t="s">
        <v>2866</v>
      </c>
      <c r="B111" s="5">
        <v>-8.08</v>
      </c>
    </row>
    <row r="112" spans="1:2" x14ac:dyDescent="0.25">
      <c r="A112" s="4" t="s">
        <v>3901</v>
      </c>
      <c r="B112" s="5">
        <v>-7.37</v>
      </c>
    </row>
    <row r="113" spans="1:2" x14ac:dyDescent="0.25">
      <c r="A113" s="4" t="s">
        <v>2545</v>
      </c>
      <c r="B113" s="5">
        <v>-7</v>
      </c>
    </row>
    <row r="114" spans="1:2" x14ac:dyDescent="0.25">
      <c r="A114" s="4" t="s">
        <v>3428</v>
      </c>
      <c r="B114" s="5">
        <v>-6.94</v>
      </c>
    </row>
    <row r="115" spans="1:2" x14ac:dyDescent="0.25">
      <c r="A115" s="4" t="s">
        <v>3721</v>
      </c>
      <c r="B115" s="5">
        <v>-6.59</v>
      </c>
    </row>
    <row r="116" spans="1:2" x14ac:dyDescent="0.25">
      <c r="A116" s="4" t="s">
        <v>3530</v>
      </c>
      <c r="B116" s="5">
        <v>-6.53</v>
      </c>
    </row>
    <row r="117" spans="1:2" x14ac:dyDescent="0.25">
      <c r="A117" s="4" t="s">
        <v>3521</v>
      </c>
      <c r="B117" s="5">
        <v>-6.23</v>
      </c>
    </row>
    <row r="118" spans="1:2" x14ac:dyDescent="0.25">
      <c r="A118" s="4" t="s">
        <v>3402</v>
      </c>
      <c r="B118" s="5">
        <v>-6.12</v>
      </c>
    </row>
    <row r="119" spans="1:2" x14ac:dyDescent="0.25">
      <c r="A119" s="4" t="s">
        <v>2708</v>
      </c>
      <c r="B119" s="5">
        <v>-6.0799999999999965</v>
      </c>
    </row>
    <row r="120" spans="1:2" x14ac:dyDescent="0.25">
      <c r="A120" s="4" t="s">
        <v>3898</v>
      </c>
      <c r="B120" s="5">
        <v>-6</v>
      </c>
    </row>
    <row r="121" spans="1:2" x14ac:dyDescent="0.25">
      <c r="A121" s="4" t="s">
        <v>2613</v>
      </c>
      <c r="B121" s="5">
        <v>-5.98</v>
      </c>
    </row>
    <row r="122" spans="1:2" x14ac:dyDescent="0.25">
      <c r="A122" s="4" t="s">
        <v>3455</v>
      </c>
      <c r="B122" s="5">
        <v>-5.69</v>
      </c>
    </row>
    <row r="123" spans="1:2" x14ac:dyDescent="0.25">
      <c r="A123" s="4" t="s">
        <v>3501</v>
      </c>
      <c r="B123" s="5">
        <v>-5.49</v>
      </c>
    </row>
    <row r="124" spans="1:2" x14ac:dyDescent="0.25">
      <c r="A124" s="4" t="s">
        <v>2966</v>
      </c>
      <c r="B124" s="5">
        <v>-5.1700000000000008</v>
      </c>
    </row>
    <row r="125" spans="1:2" x14ac:dyDescent="0.25">
      <c r="A125" s="4" t="s">
        <v>3251</v>
      </c>
      <c r="B125" s="5">
        <v>-4.8900000000000006</v>
      </c>
    </row>
    <row r="126" spans="1:2" x14ac:dyDescent="0.25">
      <c r="A126" s="4" t="s">
        <v>3361</v>
      </c>
      <c r="B126" s="5">
        <v>-4.5199999999999996</v>
      </c>
    </row>
    <row r="127" spans="1:2" x14ac:dyDescent="0.25">
      <c r="A127" s="4" t="s">
        <v>2665</v>
      </c>
      <c r="B127" s="5">
        <v>-4.43</v>
      </c>
    </row>
    <row r="128" spans="1:2" x14ac:dyDescent="0.25">
      <c r="A128" s="4" t="s">
        <v>3387</v>
      </c>
      <c r="B128" s="5">
        <v>-4.12</v>
      </c>
    </row>
    <row r="129" spans="1:2" x14ac:dyDescent="0.25">
      <c r="A129" s="4" t="s">
        <v>2539</v>
      </c>
      <c r="B129" s="5">
        <v>-3.79</v>
      </c>
    </row>
    <row r="130" spans="1:2" x14ac:dyDescent="0.25">
      <c r="A130" s="4" t="s">
        <v>3822</v>
      </c>
      <c r="B130" s="5">
        <v>-3.7300000000000004</v>
      </c>
    </row>
    <row r="131" spans="1:2" x14ac:dyDescent="0.25">
      <c r="A131" s="4" t="s">
        <v>3879</v>
      </c>
      <c r="B131" s="5">
        <v>-3.5</v>
      </c>
    </row>
    <row r="132" spans="1:2" x14ac:dyDescent="0.25">
      <c r="A132" s="4" t="s">
        <v>3264</v>
      </c>
      <c r="B132" s="5">
        <v>-3.35</v>
      </c>
    </row>
    <row r="133" spans="1:2" x14ac:dyDescent="0.25">
      <c r="A133" s="4" t="s">
        <v>2801</v>
      </c>
      <c r="B133" s="5">
        <v>-3.0600000000000023</v>
      </c>
    </row>
    <row r="134" spans="1:2" x14ac:dyDescent="0.25">
      <c r="A134" s="4" t="s">
        <v>3209</v>
      </c>
      <c r="B134" s="5">
        <v>-2.8299999999999983</v>
      </c>
    </row>
    <row r="135" spans="1:2" x14ac:dyDescent="0.25">
      <c r="A135" s="4" t="s">
        <v>3363</v>
      </c>
      <c r="B135" s="5">
        <v>-2.6</v>
      </c>
    </row>
    <row r="136" spans="1:2" x14ac:dyDescent="0.25">
      <c r="A136" s="4" t="s">
        <v>3033</v>
      </c>
      <c r="B136" s="5">
        <v>-2.5299999999999976</v>
      </c>
    </row>
    <row r="137" spans="1:2" x14ac:dyDescent="0.25">
      <c r="A137" s="4" t="s">
        <v>3296</v>
      </c>
      <c r="B137" s="5">
        <v>-2.4</v>
      </c>
    </row>
    <row r="138" spans="1:2" x14ac:dyDescent="0.25">
      <c r="A138" s="4" t="s">
        <v>2794</v>
      </c>
      <c r="B138" s="5">
        <v>-2.25</v>
      </c>
    </row>
    <row r="139" spans="1:2" x14ac:dyDescent="0.25">
      <c r="A139" s="4" t="s">
        <v>2525</v>
      </c>
      <c r="B139" s="5">
        <v>-1.9000000000000004</v>
      </c>
    </row>
    <row r="140" spans="1:2" x14ac:dyDescent="0.25">
      <c r="A140" s="4" t="s">
        <v>3324</v>
      </c>
      <c r="B140" s="5">
        <v>-1.88</v>
      </c>
    </row>
    <row r="141" spans="1:2" x14ac:dyDescent="0.25">
      <c r="A141" s="4" t="s">
        <v>3740</v>
      </c>
      <c r="B141" s="5">
        <v>-1.67</v>
      </c>
    </row>
    <row r="142" spans="1:2" x14ac:dyDescent="0.25">
      <c r="A142" s="4" t="s">
        <v>3031</v>
      </c>
      <c r="B142" s="5">
        <v>-1.6500000000000001</v>
      </c>
    </row>
    <row r="143" spans="1:2" x14ac:dyDescent="0.25">
      <c r="A143" s="4" t="s">
        <v>2904</v>
      </c>
      <c r="B143" s="5">
        <v>-1.35</v>
      </c>
    </row>
    <row r="144" spans="1:2" x14ac:dyDescent="0.25">
      <c r="A144" s="4" t="s">
        <v>3493</v>
      </c>
      <c r="B144" s="5">
        <v>-1.26</v>
      </c>
    </row>
    <row r="145" spans="1:2" x14ac:dyDescent="0.25">
      <c r="A145" s="4" t="s">
        <v>3607</v>
      </c>
      <c r="B145" s="5">
        <v>-0.94000000000000017</v>
      </c>
    </row>
    <row r="146" spans="1:2" x14ac:dyDescent="0.25">
      <c r="A146" s="4" t="s">
        <v>3578</v>
      </c>
      <c r="B146" s="5">
        <v>-0.6</v>
      </c>
    </row>
    <row r="147" spans="1:2" x14ac:dyDescent="0.25">
      <c r="A147" s="4" t="s">
        <v>3499</v>
      </c>
      <c r="B147" s="5">
        <v>-0.3899999999999999</v>
      </c>
    </row>
    <row r="148" spans="1:2" x14ac:dyDescent="0.25">
      <c r="A148" s="4" t="s">
        <v>3849</v>
      </c>
      <c r="B148" s="5">
        <v>-0.34</v>
      </c>
    </row>
    <row r="149" spans="1:2" x14ac:dyDescent="0.25">
      <c r="A149" s="4" t="s">
        <v>2686</v>
      </c>
      <c r="B149" s="5">
        <v>0</v>
      </c>
    </row>
    <row r="150" spans="1:2" x14ac:dyDescent="0.25">
      <c r="A150" s="4" t="s">
        <v>3887</v>
      </c>
      <c r="B150" s="5">
        <v>0</v>
      </c>
    </row>
    <row r="151" spans="1:2" x14ac:dyDescent="0.25">
      <c r="A151" s="4" t="s">
        <v>2691</v>
      </c>
      <c r="B151" s="5">
        <v>0</v>
      </c>
    </row>
    <row r="152" spans="1:2" x14ac:dyDescent="0.25">
      <c r="A152" s="4" t="s">
        <v>2679</v>
      </c>
      <c r="B152" s="5">
        <v>0</v>
      </c>
    </row>
    <row r="153" spans="1:2" x14ac:dyDescent="0.25">
      <c r="A153" s="4" t="s">
        <v>2874</v>
      </c>
      <c r="B153" s="5">
        <v>0</v>
      </c>
    </row>
    <row r="154" spans="1:2" x14ac:dyDescent="0.25">
      <c r="A154" s="4" t="s">
        <v>3942</v>
      </c>
      <c r="B154" s="5">
        <v>0</v>
      </c>
    </row>
    <row r="155" spans="1:2" x14ac:dyDescent="0.25">
      <c r="A155" s="4" t="s">
        <v>3932</v>
      </c>
      <c r="B155" s="5">
        <v>0</v>
      </c>
    </row>
    <row r="156" spans="1:2" x14ac:dyDescent="0.25">
      <c r="A156" s="4" t="s">
        <v>3390</v>
      </c>
      <c r="B156" s="5">
        <v>0</v>
      </c>
    </row>
    <row r="157" spans="1:2" x14ac:dyDescent="0.25">
      <c r="A157" s="4" t="s">
        <v>3926</v>
      </c>
      <c r="B157" s="5">
        <v>0.11</v>
      </c>
    </row>
    <row r="158" spans="1:2" x14ac:dyDescent="0.25">
      <c r="A158" s="4" t="s">
        <v>3345</v>
      </c>
      <c r="B158" s="5">
        <v>0.2</v>
      </c>
    </row>
    <row r="159" spans="1:2" x14ac:dyDescent="0.25">
      <c r="A159" s="4" t="s">
        <v>3225</v>
      </c>
      <c r="B159" s="5">
        <v>0.22</v>
      </c>
    </row>
    <row r="160" spans="1:2" x14ac:dyDescent="0.25">
      <c r="A160" s="4" t="s">
        <v>3274</v>
      </c>
      <c r="B160" s="5">
        <v>0.28000000000000003</v>
      </c>
    </row>
    <row r="161" spans="1:2" x14ac:dyDescent="0.25">
      <c r="A161" s="4" t="s">
        <v>3821</v>
      </c>
      <c r="B161" s="5">
        <v>0.51</v>
      </c>
    </row>
    <row r="162" spans="1:2" x14ac:dyDescent="0.25">
      <c r="A162" s="4" t="s">
        <v>3254</v>
      </c>
      <c r="B162" s="5">
        <v>0.54</v>
      </c>
    </row>
    <row r="163" spans="1:2" x14ac:dyDescent="0.25">
      <c r="A163" s="4" t="s">
        <v>3027</v>
      </c>
      <c r="B163" s="5">
        <v>0.59</v>
      </c>
    </row>
    <row r="164" spans="1:2" x14ac:dyDescent="0.25">
      <c r="A164" s="4" t="s">
        <v>3542</v>
      </c>
      <c r="B164" s="5">
        <v>0.63</v>
      </c>
    </row>
    <row r="165" spans="1:2" x14ac:dyDescent="0.25">
      <c r="A165" s="4" t="s">
        <v>3641</v>
      </c>
      <c r="B165" s="5">
        <v>0.65</v>
      </c>
    </row>
    <row r="166" spans="1:2" x14ac:dyDescent="0.25">
      <c r="A166" s="4" t="s">
        <v>3030</v>
      </c>
      <c r="B166" s="5">
        <v>0.73</v>
      </c>
    </row>
    <row r="167" spans="1:2" x14ac:dyDescent="0.25">
      <c r="A167" s="4" t="s">
        <v>3539</v>
      </c>
      <c r="B167" s="5">
        <v>0.82</v>
      </c>
    </row>
    <row r="168" spans="1:2" x14ac:dyDescent="0.25">
      <c r="A168" s="4" t="s">
        <v>2810</v>
      </c>
      <c r="B168" s="5">
        <v>0.83000000000000007</v>
      </c>
    </row>
    <row r="169" spans="1:2" x14ac:dyDescent="0.25">
      <c r="A169" s="4" t="s">
        <v>3871</v>
      </c>
      <c r="B169" s="5">
        <v>0.85</v>
      </c>
    </row>
    <row r="170" spans="1:2" x14ac:dyDescent="0.25">
      <c r="A170" s="4" t="s">
        <v>3448</v>
      </c>
      <c r="B170" s="5">
        <v>0.95</v>
      </c>
    </row>
    <row r="171" spans="1:2" x14ac:dyDescent="0.25">
      <c r="A171" s="4" t="s">
        <v>3171</v>
      </c>
      <c r="B171" s="5">
        <v>1.08</v>
      </c>
    </row>
    <row r="172" spans="1:2" x14ac:dyDescent="0.25">
      <c r="A172" s="4" t="s">
        <v>3286</v>
      </c>
      <c r="B172" s="5">
        <v>1.1200000000000001</v>
      </c>
    </row>
    <row r="173" spans="1:2" x14ac:dyDescent="0.25">
      <c r="A173" s="4" t="s">
        <v>3787</v>
      </c>
      <c r="B173" s="5">
        <v>1.31</v>
      </c>
    </row>
    <row r="174" spans="1:2" x14ac:dyDescent="0.25">
      <c r="A174" s="4" t="s">
        <v>3509</v>
      </c>
      <c r="B174" s="5">
        <v>1.35</v>
      </c>
    </row>
    <row r="175" spans="1:2" x14ac:dyDescent="0.25">
      <c r="A175" s="4" t="s">
        <v>3471</v>
      </c>
      <c r="B175" s="5">
        <v>1.36</v>
      </c>
    </row>
    <row r="176" spans="1:2" x14ac:dyDescent="0.25">
      <c r="A176" s="4" t="s">
        <v>3989</v>
      </c>
      <c r="B176" s="5">
        <v>1.38</v>
      </c>
    </row>
    <row r="177" spans="1:2" x14ac:dyDescent="0.25">
      <c r="A177" s="4" t="s">
        <v>2859</v>
      </c>
      <c r="B177" s="5">
        <v>1.48</v>
      </c>
    </row>
    <row r="178" spans="1:2" x14ac:dyDescent="0.25">
      <c r="A178" s="4" t="s">
        <v>2944</v>
      </c>
      <c r="B178" s="5">
        <v>1.53</v>
      </c>
    </row>
    <row r="179" spans="1:2" x14ac:dyDescent="0.25">
      <c r="A179" s="4" t="s">
        <v>2781</v>
      </c>
      <c r="B179" s="5">
        <v>1.58</v>
      </c>
    </row>
    <row r="180" spans="1:2" x14ac:dyDescent="0.25">
      <c r="A180" s="4" t="s">
        <v>3528</v>
      </c>
      <c r="B180" s="5">
        <v>1.6099999999999999</v>
      </c>
    </row>
    <row r="181" spans="1:2" x14ac:dyDescent="0.25">
      <c r="A181" s="4" t="s">
        <v>2929</v>
      </c>
      <c r="B181" s="5">
        <v>1.62</v>
      </c>
    </row>
    <row r="182" spans="1:2" x14ac:dyDescent="0.25">
      <c r="A182" s="4" t="s">
        <v>3482</v>
      </c>
      <c r="B182" s="5">
        <v>1.63</v>
      </c>
    </row>
    <row r="183" spans="1:2" x14ac:dyDescent="0.25">
      <c r="A183" s="4" t="s">
        <v>3872</v>
      </c>
      <c r="B183" s="5">
        <v>1.65</v>
      </c>
    </row>
    <row r="184" spans="1:2" x14ac:dyDescent="0.25">
      <c r="A184" s="4" t="s">
        <v>3923</v>
      </c>
      <c r="B184" s="5">
        <v>1.67</v>
      </c>
    </row>
    <row r="185" spans="1:2" x14ac:dyDescent="0.25">
      <c r="A185" s="4" t="s">
        <v>2601</v>
      </c>
      <c r="B185" s="5">
        <v>1.71</v>
      </c>
    </row>
    <row r="186" spans="1:2" x14ac:dyDescent="0.25">
      <c r="A186" s="4" t="s">
        <v>3350</v>
      </c>
      <c r="B186" s="5">
        <v>1.74</v>
      </c>
    </row>
    <row r="187" spans="1:2" x14ac:dyDescent="0.25">
      <c r="A187" s="4" t="s">
        <v>2848</v>
      </c>
      <c r="B187" s="5">
        <v>1.76</v>
      </c>
    </row>
    <row r="188" spans="1:2" x14ac:dyDescent="0.25">
      <c r="A188" s="4" t="s">
        <v>3205</v>
      </c>
      <c r="B188" s="5">
        <v>1.77</v>
      </c>
    </row>
    <row r="189" spans="1:2" x14ac:dyDescent="0.25">
      <c r="A189" s="4" t="s">
        <v>2854</v>
      </c>
      <c r="B189" s="5">
        <v>1.77</v>
      </c>
    </row>
    <row r="190" spans="1:2" x14ac:dyDescent="0.25">
      <c r="A190" s="4" t="s">
        <v>3284</v>
      </c>
      <c r="B190" s="5">
        <v>1.8</v>
      </c>
    </row>
    <row r="191" spans="1:2" x14ac:dyDescent="0.25">
      <c r="A191" s="4" t="s">
        <v>3527</v>
      </c>
      <c r="B191" s="5">
        <v>1.87</v>
      </c>
    </row>
    <row r="192" spans="1:2" x14ac:dyDescent="0.25">
      <c r="A192" s="4" t="s">
        <v>2513</v>
      </c>
      <c r="B192" s="5">
        <v>1.97</v>
      </c>
    </row>
    <row r="193" spans="1:2" x14ac:dyDescent="0.25">
      <c r="A193" s="4" t="s">
        <v>3064</v>
      </c>
      <c r="B193" s="5">
        <v>2.1</v>
      </c>
    </row>
    <row r="194" spans="1:2" x14ac:dyDescent="0.25">
      <c r="A194" s="4" t="s">
        <v>3817</v>
      </c>
      <c r="B194" s="5">
        <v>2.11</v>
      </c>
    </row>
    <row r="195" spans="1:2" x14ac:dyDescent="0.25">
      <c r="A195" s="4" t="s">
        <v>3823</v>
      </c>
      <c r="B195" s="5">
        <v>2.13</v>
      </c>
    </row>
    <row r="196" spans="1:2" x14ac:dyDescent="0.25">
      <c r="A196" s="4" t="s">
        <v>3569</v>
      </c>
      <c r="B196" s="5">
        <v>2.17</v>
      </c>
    </row>
    <row r="197" spans="1:2" x14ac:dyDescent="0.25">
      <c r="A197" s="4" t="s">
        <v>3523</v>
      </c>
      <c r="B197" s="5">
        <v>2.2999999999999998</v>
      </c>
    </row>
    <row r="198" spans="1:2" x14ac:dyDescent="0.25">
      <c r="A198" s="4" t="s">
        <v>3348</v>
      </c>
      <c r="B198" s="5">
        <v>2.3199999999999998</v>
      </c>
    </row>
    <row r="199" spans="1:2" x14ac:dyDescent="0.25">
      <c r="A199" s="4" t="s">
        <v>3651</v>
      </c>
      <c r="B199" s="5">
        <v>2.34</v>
      </c>
    </row>
    <row r="200" spans="1:2" x14ac:dyDescent="0.25">
      <c r="A200" s="4" t="s">
        <v>3803</v>
      </c>
      <c r="B200" s="5">
        <v>2.34</v>
      </c>
    </row>
    <row r="201" spans="1:2" x14ac:dyDescent="0.25">
      <c r="A201" s="4" t="s">
        <v>3560</v>
      </c>
      <c r="B201" s="5">
        <v>2.4</v>
      </c>
    </row>
    <row r="202" spans="1:2" x14ac:dyDescent="0.25">
      <c r="A202" s="4" t="s">
        <v>3239</v>
      </c>
      <c r="B202" s="5">
        <v>2.42</v>
      </c>
    </row>
    <row r="203" spans="1:2" x14ac:dyDescent="0.25">
      <c r="A203" s="4" t="s">
        <v>2819</v>
      </c>
      <c r="B203" s="5">
        <v>2.52</v>
      </c>
    </row>
    <row r="204" spans="1:2" x14ac:dyDescent="0.25">
      <c r="A204" s="4" t="s">
        <v>3203</v>
      </c>
      <c r="B204" s="5">
        <v>2.5299999999999998</v>
      </c>
    </row>
    <row r="205" spans="1:2" x14ac:dyDescent="0.25">
      <c r="A205" s="4" t="s">
        <v>3050</v>
      </c>
      <c r="B205" s="5">
        <v>2.56</v>
      </c>
    </row>
    <row r="206" spans="1:2" x14ac:dyDescent="0.25">
      <c r="A206" s="4" t="s">
        <v>2753</v>
      </c>
      <c r="B206" s="5">
        <v>2.58</v>
      </c>
    </row>
    <row r="207" spans="1:2" x14ac:dyDescent="0.25">
      <c r="A207" s="4" t="s">
        <v>2771</v>
      </c>
      <c r="B207" s="5">
        <v>2.6</v>
      </c>
    </row>
    <row r="208" spans="1:2" x14ac:dyDescent="0.25">
      <c r="A208" s="4" t="s">
        <v>3219</v>
      </c>
      <c r="B208" s="5">
        <v>2.64</v>
      </c>
    </row>
    <row r="209" spans="1:2" x14ac:dyDescent="0.25">
      <c r="A209" s="4" t="s">
        <v>3513</v>
      </c>
      <c r="B209" s="5">
        <v>2.64</v>
      </c>
    </row>
    <row r="210" spans="1:2" x14ac:dyDescent="0.25">
      <c r="A210" s="4" t="s">
        <v>3057</v>
      </c>
      <c r="B210" s="5">
        <v>2.65</v>
      </c>
    </row>
    <row r="211" spans="1:2" x14ac:dyDescent="0.25">
      <c r="A211" s="4" t="s">
        <v>3930</v>
      </c>
      <c r="B211" s="5">
        <v>2.68</v>
      </c>
    </row>
    <row r="212" spans="1:2" x14ac:dyDescent="0.25">
      <c r="A212" s="4" t="s">
        <v>3255</v>
      </c>
      <c r="B212" s="5">
        <v>2.69</v>
      </c>
    </row>
    <row r="213" spans="1:2" x14ac:dyDescent="0.25">
      <c r="A213" s="4" t="s">
        <v>2634</v>
      </c>
      <c r="B213" s="5">
        <v>2.7</v>
      </c>
    </row>
    <row r="214" spans="1:2" x14ac:dyDescent="0.25">
      <c r="A214" s="4" t="s">
        <v>2933</v>
      </c>
      <c r="B214" s="5">
        <v>2.71</v>
      </c>
    </row>
    <row r="215" spans="1:2" x14ac:dyDescent="0.25">
      <c r="A215" s="4" t="s">
        <v>2834</v>
      </c>
      <c r="B215" s="5">
        <v>2.7100000000000004</v>
      </c>
    </row>
    <row r="216" spans="1:2" x14ac:dyDescent="0.25">
      <c r="A216" s="4" t="s">
        <v>3170</v>
      </c>
      <c r="B216" s="5">
        <v>2.72</v>
      </c>
    </row>
    <row r="217" spans="1:2" x14ac:dyDescent="0.25">
      <c r="A217" s="4" t="s">
        <v>3405</v>
      </c>
      <c r="B217" s="5">
        <v>2.73</v>
      </c>
    </row>
    <row r="218" spans="1:2" x14ac:dyDescent="0.25">
      <c r="A218" s="4" t="s">
        <v>3458</v>
      </c>
      <c r="B218" s="5">
        <v>2.77</v>
      </c>
    </row>
    <row r="219" spans="1:2" x14ac:dyDescent="0.25">
      <c r="A219" s="4" t="s">
        <v>3211</v>
      </c>
      <c r="B219" s="5">
        <v>2.8200000000000003</v>
      </c>
    </row>
    <row r="220" spans="1:2" x14ac:dyDescent="0.25">
      <c r="A220" s="4" t="s">
        <v>3577</v>
      </c>
      <c r="B220" s="5">
        <v>2.89</v>
      </c>
    </row>
    <row r="221" spans="1:2" x14ac:dyDescent="0.25">
      <c r="A221" s="4" t="s">
        <v>3366</v>
      </c>
      <c r="B221" s="5">
        <v>2.93</v>
      </c>
    </row>
    <row r="222" spans="1:2" x14ac:dyDescent="0.25">
      <c r="A222" s="4" t="s">
        <v>3828</v>
      </c>
      <c r="B222" s="5">
        <v>2.93</v>
      </c>
    </row>
    <row r="223" spans="1:2" x14ac:dyDescent="0.25">
      <c r="A223" s="4" t="s">
        <v>3122</v>
      </c>
      <c r="B223" s="5">
        <v>2.94</v>
      </c>
    </row>
    <row r="224" spans="1:2" x14ac:dyDescent="0.25">
      <c r="A224" s="4" t="s">
        <v>3778</v>
      </c>
      <c r="B224" s="5">
        <v>2.98</v>
      </c>
    </row>
    <row r="225" spans="1:2" x14ac:dyDescent="0.25">
      <c r="A225" s="4" t="s">
        <v>3546</v>
      </c>
      <c r="B225" s="5">
        <v>3.0500000000000003</v>
      </c>
    </row>
    <row r="226" spans="1:2" x14ac:dyDescent="0.25">
      <c r="A226" s="4" t="s">
        <v>2996</v>
      </c>
      <c r="B226" s="5">
        <v>3.06</v>
      </c>
    </row>
    <row r="227" spans="1:2" x14ac:dyDescent="0.25">
      <c r="A227" s="4" t="s">
        <v>3466</v>
      </c>
      <c r="B227" s="5">
        <v>3.11</v>
      </c>
    </row>
    <row r="228" spans="1:2" x14ac:dyDescent="0.25">
      <c r="A228" s="4" t="s">
        <v>3644</v>
      </c>
      <c r="B228" s="5">
        <v>3.11</v>
      </c>
    </row>
    <row r="229" spans="1:2" x14ac:dyDescent="0.25">
      <c r="A229" s="4" t="s">
        <v>3017</v>
      </c>
      <c r="B229" s="5">
        <v>3.11</v>
      </c>
    </row>
    <row r="230" spans="1:2" x14ac:dyDescent="0.25">
      <c r="A230" s="4" t="s">
        <v>2967</v>
      </c>
      <c r="B230" s="5">
        <v>3.1899999999999995</v>
      </c>
    </row>
    <row r="231" spans="1:2" x14ac:dyDescent="0.25">
      <c r="A231" s="4" t="s">
        <v>2602</v>
      </c>
      <c r="B231" s="5">
        <v>3.24</v>
      </c>
    </row>
    <row r="232" spans="1:2" x14ac:dyDescent="0.25">
      <c r="A232" s="4" t="s">
        <v>2948</v>
      </c>
      <c r="B232" s="5">
        <v>3.27</v>
      </c>
    </row>
    <row r="233" spans="1:2" x14ac:dyDescent="0.25">
      <c r="A233" s="4" t="s">
        <v>3074</v>
      </c>
      <c r="B233" s="5">
        <v>3.29</v>
      </c>
    </row>
    <row r="234" spans="1:2" x14ac:dyDescent="0.25">
      <c r="A234" s="4" t="s">
        <v>3716</v>
      </c>
      <c r="B234" s="5">
        <v>3.35</v>
      </c>
    </row>
    <row r="235" spans="1:2" x14ac:dyDescent="0.25">
      <c r="A235" s="4" t="s">
        <v>3927</v>
      </c>
      <c r="B235" s="5">
        <v>3.35</v>
      </c>
    </row>
    <row r="236" spans="1:2" x14ac:dyDescent="0.25">
      <c r="A236" s="4" t="s">
        <v>3373</v>
      </c>
      <c r="B236" s="5">
        <v>3.46</v>
      </c>
    </row>
    <row r="237" spans="1:2" x14ac:dyDescent="0.25">
      <c r="A237" s="4" t="s">
        <v>4001</v>
      </c>
      <c r="B237" s="5">
        <v>3.46</v>
      </c>
    </row>
    <row r="238" spans="1:2" x14ac:dyDescent="0.25">
      <c r="A238" s="4" t="s">
        <v>3158</v>
      </c>
      <c r="B238" s="5">
        <v>3.47</v>
      </c>
    </row>
    <row r="239" spans="1:2" x14ac:dyDescent="0.25">
      <c r="A239" s="4" t="s">
        <v>3338</v>
      </c>
      <c r="B239" s="5">
        <v>3.55</v>
      </c>
    </row>
    <row r="240" spans="1:2" x14ac:dyDescent="0.25">
      <c r="A240" s="4" t="s">
        <v>2667</v>
      </c>
      <c r="B240" s="5">
        <v>3.58</v>
      </c>
    </row>
    <row r="241" spans="1:2" x14ac:dyDescent="0.25">
      <c r="A241" s="4" t="s">
        <v>3113</v>
      </c>
      <c r="B241" s="5">
        <v>3.59</v>
      </c>
    </row>
    <row r="242" spans="1:2" x14ac:dyDescent="0.25">
      <c r="A242" s="4" t="s">
        <v>2587</v>
      </c>
      <c r="B242" s="5">
        <v>3.59</v>
      </c>
    </row>
    <row r="243" spans="1:2" x14ac:dyDescent="0.25">
      <c r="A243" s="4" t="s">
        <v>3339</v>
      </c>
      <c r="B243" s="5">
        <v>3.6</v>
      </c>
    </row>
    <row r="244" spans="1:2" x14ac:dyDescent="0.25">
      <c r="A244" s="4" t="s">
        <v>3365</v>
      </c>
      <c r="B244" s="5">
        <v>3.63</v>
      </c>
    </row>
    <row r="245" spans="1:2" x14ac:dyDescent="0.25">
      <c r="A245" s="4" t="s">
        <v>2979</v>
      </c>
      <c r="B245" s="5">
        <v>3.71</v>
      </c>
    </row>
    <row r="246" spans="1:2" x14ac:dyDescent="0.25">
      <c r="A246" s="4" t="s">
        <v>3364</v>
      </c>
      <c r="B246" s="5">
        <v>3.74</v>
      </c>
    </row>
    <row r="247" spans="1:2" x14ac:dyDescent="0.25">
      <c r="A247" s="4" t="s">
        <v>3931</v>
      </c>
      <c r="B247" s="5">
        <v>3.76</v>
      </c>
    </row>
    <row r="248" spans="1:2" x14ac:dyDescent="0.25">
      <c r="A248" s="4" t="s">
        <v>3987</v>
      </c>
      <c r="B248" s="5">
        <v>3.77</v>
      </c>
    </row>
    <row r="249" spans="1:2" x14ac:dyDescent="0.25">
      <c r="A249" s="4" t="s">
        <v>3652</v>
      </c>
      <c r="B249" s="5">
        <v>3.79</v>
      </c>
    </row>
    <row r="250" spans="1:2" x14ac:dyDescent="0.25">
      <c r="A250" s="4" t="s">
        <v>3244</v>
      </c>
      <c r="B250" s="5">
        <v>3.8</v>
      </c>
    </row>
    <row r="251" spans="1:2" x14ac:dyDescent="0.25">
      <c r="A251" s="4" t="s">
        <v>3909</v>
      </c>
      <c r="B251" s="5">
        <v>3.8</v>
      </c>
    </row>
    <row r="252" spans="1:2" x14ac:dyDescent="0.25">
      <c r="A252" s="4" t="s">
        <v>3606</v>
      </c>
      <c r="B252" s="5">
        <v>3.84</v>
      </c>
    </row>
    <row r="253" spans="1:2" x14ac:dyDescent="0.25">
      <c r="A253" s="4" t="s">
        <v>2695</v>
      </c>
      <c r="B253" s="5">
        <v>3.87</v>
      </c>
    </row>
    <row r="254" spans="1:2" x14ac:dyDescent="0.25">
      <c r="A254" s="4" t="s">
        <v>3843</v>
      </c>
      <c r="B254" s="5">
        <v>3.88</v>
      </c>
    </row>
    <row r="255" spans="1:2" x14ac:dyDescent="0.25">
      <c r="A255" s="4" t="s">
        <v>3097</v>
      </c>
      <c r="B255" s="5">
        <v>3.9</v>
      </c>
    </row>
    <row r="256" spans="1:2" x14ac:dyDescent="0.25">
      <c r="A256" s="4" t="s">
        <v>3201</v>
      </c>
      <c r="B256" s="5">
        <v>3.92</v>
      </c>
    </row>
    <row r="257" spans="1:2" x14ac:dyDescent="0.25">
      <c r="A257" s="4" t="s">
        <v>2552</v>
      </c>
      <c r="B257" s="5">
        <v>3.94</v>
      </c>
    </row>
    <row r="258" spans="1:2" x14ac:dyDescent="0.25">
      <c r="A258" s="4" t="s">
        <v>2785</v>
      </c>
      <c r="B258" s="5">
        <v>3.96</v>
      </c>
    </row>
    <row r="259" spans="1:2" x14ac:dyDescent="0.25">
      <c r="A259" s="4" t="s">
        <v>3640</v>
      </c>
      <c r="B259" s="5">
        <v>4.01</v>
      </c>
    </row>
    <row r="260" spans="1:2" x14ac:dyDescent="0.25">
      <c r="A260" s="4" t="s">
        <v>2766</v>
      </c>
      <c r="B260" s="5">
        <v>4.0600000000000005</v>
      </c>
    </row>
    <row r="261" spans="1:2" x14ac:dyDescent="0.25">
      <c r="A261" s="4" t="s">
        <v>2907</v>
      </c>
      <c r="B261" s="5">
        <v>4.07</v>
      </c>
    </row>
    <row r="262" spans="1:2" x14ac:dyDescent="0.25">
      <c r="A262" s="4" t="s">
        <v>3409</v>
      </c>
      <c r="B262" s="5">
        <v>4.07</v>
      </c>
    </row>
    <row r="263" spans="1:2" x14ac:dyDescent="0.25">
      <c r="A263" s="4" t="s">
        <v>3554</v>
      </c>
      <c r="B263" s="5">
        <v>4.08</v>
      </c>
    </row>
    <row r="264" spans="1:2" x14ac:dyDescent="0.25">
      <c r="A264" s="4" t="s">
        <v>2820</v>
      </c>
      <c r="B264" s="5">
        <v>4.0999999999999996</v>
      </c>
    </row>
    <row r="265" spans="1:2" x14ac:dyDescent="0.25">
      <c r="A265" s="4" t="s">
        <v>3101</v>
      </c>
      <c r="B265" s="5">
        <v>4.18</v>
      </c>
    </row>
    <row r="266" spans="1:2" x14ac:dyDescent="0.25">
      <c r="A266" s="4" t="s">
        <v>2565</v>
      </c>
      <c r="B266" s="5">
        <v>4.18</v>
      </c>
    </row>
    <row r="267" spans="1:2" x14ac:dyDescent="0.25">
      <c r="A267" s="4" t="s">
        <v>3351</v>
      </c>
      <c r="B267" s="5">
        <v>4.1899999999999995</v>
      </c>
    </row>
    <row r="268" spans="1:2" x14ac:dyDescent="0.25">
      <c r="A268" s="4" t="s">
        <v>3088</v>
      </c>
      <c r="B268" s="5">
        <v>4.1900000000000004</v>
      </c>
    </row>
    <row r="269" spans="1:2" x14ac:dyDescent="0.25">
      <c r="A269" s="4" t="s">
        <v>3591</v>
      </c>
      <c r="B269" s="5">
        <v>4.2099999999999991</v>
      </c>
    </row>
    <row r="270" spans="1:2" x14ac:dyDescent="0.25">
      <c r="A270" s="4" t="s">
        <v>2887</v>
      </c>
      <c r="B270" s="5">
        <v>4.26</v>
      </c>
    </row>
    <row r="271" spans="1:2" x14ac:dyDescent="0.25">
      <c r="A271" s="4" t="s">
        <v>3262</v>
      </c>
      <c r="B271" s="5">
        <v>4.3</v>
      </c>
    </row>
    <row r="272" spans="1:2" x14ac:dyDescent="0.25">
      <c r="A272" s="4" t="s">
        <v>2924</v>
      </c>
      <c r="B272" s="5">
        <v>4.3099999999999996</v>
      </c>
    </row>
    <row r="273" spans="1:2" x14ac:dyDescent="0.25">
      <c r="A273" s="4" t="s">
        <v>3072</v>
      </c>
      <c r="B273" s="5">
        <v>4.33</v>
      </c>
    </row>
    <row r="274" spans="1:2" x14ac:dyDescent="0.25">
      <c r="A274" s="4" t="s">
        <v>3038</v>
      </c>
      <c r="B274" s="5">
        <v>4.33</v>
      </c>
    </row>
    <row r="275" spans="1:2" x14ac:dyDescent="0.25">
      <c r="A275" s="4" t="s">
        <v>3589</v>
      </c>
      <c r="B275" s="5">
        <v>4.3600000000000003</v>
      </c>
    </row>
    <row r="276" spans="1:2" x14ac:dyDescent="0.25">
      <c r="A276" s="4" t="s">
        <v>3489</v>
      </c>
      <c r="B276" s="5">
        <v>4.3899999999999997</v>
      </c>
    </row>
    <row r="277" spans="1:2" x14ac:dyDescent="0.25">
      <c r="A277" s="4" t="s">
        <v>3745</v>
      </c>
      <c r="B277" s="5">
        <v>4.41</v>
      </c>
    </row>
    <row r="278" spans="1:2" x14ac:dyDescent="0.25">
      <c r="A278" s="4" t="s">
        <v>3921</v>
      </c>
      <c r="B278" s="5">
        <v>4.46</v>
      </c>
    </row>
    <row r="279" spans="1:2" x14ac:dyDescent="0.25">
      <c r="A279" s="4" t="s">
        <v>3890</v>
      </c>
      <c r="B279" s="5">
        <v>4.47</v>
      </c>
    </row>
    <row r="280" spans="1:2" x14ac:dyDescent="0.25">
      <c r="A280" s="4" t="s">
        <v>3836</v>
      </c>
      <c r="B280" s="5">
        <v>4.54</v>
      </c>
    </row>
    <row r="281" spans="1:2" x14ac:dyDescent="0.25">
      <c r="A281" s="4" t="s">
        <v>3961</v>
      </c>
      <c r="B281" s="5">
        <v>4.6500000000000004</v>
      </c>
    </row>
    <row r="282" spans="1:2" x14ac:dyDescent="0.25">
      <c r="A282" s="4" t="s">
        <v>3596</v>
      </c>
      <c r="B282" s="5">
        <v>4.7</v>
      </c>
    </row>
    <row r="283" spans="1:2" x14ac:dyDescent="0.25">
      <c r="A283" s="4" t="s">
        <v>3007</v>
      </c>
      <c r="B283" s="5">
        <v>4.75</v>
      </c>
    </row>
    <row r="284" spans="1:2" x14ac:dyDescent="0.25">
      <c r="A284" s="4" t="s">
        <v>3865</v>
      </c>
      <c r="B284" s="5">
        <v>4.78</v>
      </c>
    </row>
    <row r="285" spans="1:2" x14ac:dyDescent="0.25">
      <c r="A285" s="4" t="s">
        <v>2890</v>
      </c>
      <c r="B285" s="5">
        <v>4.78</v>
      </c>
    </row>
    <row r="286" spans="1:2" x14ac:dyDescent="0.25">
      <c r="A286" s="4" t="s">
        <v>2611</v>
      </c>
      <c r="B286" s="5">
        <v>4.8</v>
      </c>
    </row>
    <row r="287" spans="1:2" x14ac:dyDescent="0.25">
      <c r="A287" s="4" t="s">
        <v>2908</v>
      </c>
      <c r="B287" s="5">
        <v>4.8</v>
      </c>
    </row>
    <row r="288" spans="1:2" x14ac:dyDescent="0.25">
      <c r="A288" s="4" t="s">
        <v>3612</v>
      </c>
      <c r="B288" s="5">
        <v>4.8099999999999996</v>
      </c>
    </row>
    <row r="289" spans="1:2" x14ac:dyDescent="0.25">
      <c r="A289" s="4" t="s">
        <v>3392</v>
      </c>
      <c r="B289" s="5">
        <v>4.84</v>
      </c>
    </row>
    <row r="290" spans="1:2" x14ac:dyDescent="0.25">
      <c r="A290" s="4" t="s">
        <v>3917</v>
      </c>
      <c r="B290" s="5">
        <v>4.84</v>
      </c>
    </row>
    <row r="291" spans="1:2" x14ac:dyDescent="0.25">
      <c r="A291" s="4" t="s">
        <v>3783</v>
      </c>
      <c r="B291" s="5">
        <v>4.8499999999999996</v>
      </c>
    </row>
    <row r="292" spans="1:2" x14ac:dyDescent="0.25">
      <c r="A292" s="4" t="s">
        <v>3023</v>
      </c>
      <c r="B292" s="5">
        <v>4.8600000000000003</v>
      </c>
    </row>
    <row r="293" spans="1:2" x14ac:dyDescent="0.25">
      <c r="A293" s="4" t="s">
        <v>3886</v>
      </c>
      <c r="B293" s="5">
        <v>4.88</v>
      </c>
    </row>
    <row r="294" spans="1:2" x14ac:dyDescent="0.25">
      <c r="A294" s="4" t="s">
        <v>3536</v>
      </c>
      <c r="B294" s="5">
        <v>4.91</v>
      </c>
    </row>
    <row r="295" spans="1:2" x14ac:dyDescent="0.25">
      <c r="A295" s="4" t="s">
        <v>3973</v>
      </c>
      <c r="B295" s="5">
        <v>4.95</v>
      </c>
    </row>
    <row r="296" spans="1:2" x14ac:dyDescent="0.25">
      <c r="A296" s="4" t="s">
        <v>2521</v>
      </c>
      <c r="B296" s="5">
        <v>4.96</v>
      </c>
    </row>
    <row r="297" spans="1:2" x14ac:dyDescent="0.25">
      <c r="A297" s="4" t="s">
        <v>3615</v>
      </c>
      <c r="B297" s="5">
        <v>5.01</v>
      </c>
    </row>
    <row r="298" spans="1:2" x14ac:dyDescent="0.25">
      <c r="A298" s="4" t="s">
        <v>3136</v>
      </c>
      <c r="B298" s="5">
        <v>5.01</v>
      </c>
    </row>
    <row r="299" spans="1:2" x14ac:dyDescent="0.25">
      <c r="A299" s="4" t="s">
        <v>3686</v>
      </c>
      <c r="B299" s="5">
        <v>5.0199999999999996</v>
      </c>
    </row>
    <row r="300" spans="1:2" x14ac:dyDescent="0.25">
      <c r="A300" s="4" t="s">
        <v>3600</v>
      </c>
      <c r="B300" s="5">
        <v>5.0500000000000007</v>
      </c>
    </row>
    <row r="301" spans="1:2" x14ac:dyDescent="0.25">
      <c r="A301" s="4" t="s">
        <v>3929</v>
      </c>
      <c r="B301" s="5">
        <v>5.0999999999999996</v>
      </c>
    </row>
    <row r="302" spans="1:2" x14ac:dyDescent="0.25">
      <c r="A302" s="4" t="s">
        <v>3996</v>
      </c>
      <c r="B302" s="5">
        <v>5.12</v>
      </c>
    </row>
    <row r="303" spans="1:2" x14ac:dyDescent="0.25">
      <c r="A303" s="4" t="s">
        <v>3699</v>
      </c>
      <c r="B303" s="5">
        <v>5.17</v>
      </c>
    </row>
    <row r="304" spans="1:2" x14ac:dyDescent="0.25">
      <c r="A304" s="4" t="s">
        <v>3859</v>
      </c>
      <c r="B304" s="5">
        <v>5.17</v>
      </c>
    </row>
    <row r="305" spans="1:2" x14ac:dyDescent="0.25">
      <c r="A305" s="4" t="s">
        <v>3713</v>
      </c>
      <c r="B305" s="5">
        <v>5.18</v>
      </c>
    </row>
    <row r="306" spans="1:2" x14ac:dyDescent="0.25">
      <c r="A306" s="4" t="s">
        <v>3981</v>
      </c>
      <c r="B306" s="5">
        <v>5.19</v>
      </c>
    </row>
    <row r="307" spans="1:2" x14ac:dyDescent="0.25">
      <c r="A307" s="4" t="s">
        <v>3359</v>
      </c>
      <c r="B307" s="5">
        <v>5.2</v>
      </c>
    </row>
    <row r="308" spans="1:2" x14ac:dyDescent="0.25">
      <c r="A308" s="4" t="s">
        <v>3121</v>
      </c>
      <c r="B308" s="5">
        <v>5.2</v>
      </c>
    </row>
    <row r="309" spans="1:2" x14ac:dyDescent="0.25">
      <c r="A309" s="4" t="s">
        <v>2970</v>
      </c>
      <c r="B309" s="5">
        <v>5.21</v>
      </c>
    </row>
    <row r="310" spans="1:2" x14ac:dyDescent="0.25">
      <c r="A310" s="4" t="s">
        <v>3861</v>
      </c>
      <c r="B310" s="5">
        <v>5.22</v>
      </c>
    </row>
    <row r="311" spans="1:2" x14ac:dyDescent="0.25">
      <c r="A311" s="4" t="s">
        <v>3299</v>
      </c>
      <c r="B311" s="5">
        <v>5.29</v>
      </c>
    </row>
    <row r="312" spans="1:2" x14ac:dyDescent="0.25">
      <c r="A312" s="4" t="s">
        <v>3547</v>
      </c>
      <c r="B312" s="5">
        <v>5.3</v>
      </c>
    </row>
    <row r="313" spans="1:2" x14ac:dyDescent="0.25">
      <c r="A313" s="4" t="s">
        <v>3869</v>
      </c>
      <c r="B313" s="5">
        <v>5.37</v>
      </c>
    </row>
    <row r="314" spans="1:2" x14ac:dyDescent="0.25">
      <c r="A314" s="4" t="s">
        <v>3933</v>
      </c>
      <c r="B314" s="5">
        <v>5.4</v>
      </c>
    </row>
    <row r="315" spans="1:2" x14ac:dyDescent="0.25">
      <c r="A315" s="4" t="s">
        <v>2915</v>
      </c>
      <c r="B315" s="5">
        <v>5.4</v>
      </c>
    </row>
    <row r="316" spans="1:2" x14ac:dyDescent="0.25">
      <c r="A316" s="4" t="s">
        <v>3437</v>
      </c>
      <c r="B316" s="5">
        <v>5.43</v>
      </c>
    </row>
    <row r="317" spans="1:2" x14ac:dyDescent="0.25">
      <c r="A317" s="4" t="s">
        <v>2995</v>
      </c>
      <c r="B317" s="5">
        <v>5.46</v>
      </c>
    </row>
    <row r="318" spans="1:2" x14ac:dyDescent="0.25">
      <c r="A318" s="4" t="s">
        <v>3559</v>
      </c>
      <c r="B318" s="5">
        <v>5.48</v>
      </c>
    </row>
    <row r="319" spans="1:2" x14ac:dyDescent="0.25">
      <c r="A319" s="4" t="s">
        <v>3378</v>
      </c>
      <c r="B319" s="5">
        <v>5.49</v>
      </c>
    </row>
    <row r="320" spans="1:2" x14ac:dyDescent="0.25">
      <c r="A320" s="4" t="s">
        <v>3483</v>
      </c>
      <c r="B320" s="5">
        <v>5.52</v>
      </c>
    </row>
    <row r="321" spans="1:2" x14ac:dyDescent="0.25">
      <c r="A321" s="4" t="s">
        <v>2833</v>
      </c>
      <c r="B321" s="5">
        <v>5.58</v>
      </c>
    </row>
    <row r="322" spans="1:2" x14ac:dyDescent="0.25">
      <c r="A322" s="4" t="s">
        <v>3018</v>
      </c>
      <c r="B322" s="5">
        <v>5.58</v>
      </c>
    </row>
    <row r="323" spans="1:2" x14ac:dyDescent="0.25">
      <c r="A323" s="4" t="s">
        <v>2782</v>
      </c>
      <c r="B323" s="5">
        <v>5.64</v>
      </c>
    </row>
    <row r="324" spans="1:2" x14ac:dyDescent="0.25">
      <c r="A324" s="4" t="s">
        <v>3169</v>
      </c>
      <c r="B324" s="5">
        <v>5.72</v>
      </c>
    </row>
    <row r="325" spans="1:2" x14ac:dyDescent="0.25">
      <c r="A325" s="4" t="s">
        <v>3855</v>
      </c>
      <c r="B325" s="5">
        <v>5.75</v>
      </c>
    </row>
    <row r="326" spans="1:2" x14ac:dyDescent="0.25">
      <c r="A326" s="4" t="s">
        <v>3659</v>
      </c>
      <c r="B326" s="5">
        <v>5.79</v>
      </c>
    </row>
    <row r="327" spans="1:2" x14ac:dyDescent="0.25">
      <c r="A327" s="4" t="s">
        <v>3884</v>
      </c>
      <c r="B327" s="5">
        <v>5.8</v>
      </c>
    </row>
    <row r="328" spans="1:2" x14ac:dyDescent="0.25">
      <c r="A328" s="4" t="s">
        <v>2644</v>
      </c>
      <c r="B328" s="5">
        <v>5.8000000000000007</v>
      </c>
    </row>
    <row r="329" spans="1:2" x14ac:dyDescent="0.25">
      <c r="A329" s="4" t="s">
        <v>3570</v>
      </c>
      <c r="B329" s="5">
        <v>5.83</v>
      </c>
    </row>
    <row r="330" spans="1:2" x14ac:dyDescent="0.25">
      <c r="A330" s="4" t="s">
        <v>2610</v>
      </c>
      <c r="B330" s="5">
        <v>5.83</v>
      </c>
    </row>
    <row r="331" spans="1:2" x14ac:dyDescent="0.25">
      <c r="A331" s="4" t="s">
        <v>3497</v>
      </c>
      <c r="B331" s="5">
        <v>5.91</v>
      </c>
    </row>
    <row r="332" spans="1:2" x14ac:dyDescent="0.25">
      <c r="A332" s="4" t="s">
        <v>3893</v>
      </c>
      <c r="B332" s="5">
        <v>5.92</v>
      </c>
    </row>
    <row r="333" spans="1:2" x14ac:dyDescent="0.25">
      <c r="A333" s="4" t="s">
        <v>2764</v>
      </c>
      <c r="B333" s="5">
        <v>5.93</v>
      </c>
    </row>
    <row r="334" spans="1:2" x14ac:dyDescent="0.25">
      <c r="A334" s="4" t="s">
        <v>3444</v>
      </c>
      <c r="B334" s="5">
        <v>5.95</v>
      </c>
    </row>
    <row r="335" spans="1:2" x14ac:dyDescent="0.25">
      <c r="A335" s="4" t="s">
        <v>3371</v>
      </c>
      <c r="B335" s="5">
        <v>5.96</v>
      </c>
    </row>
    <row r="336" spans="1:2" x14ac:dyDescent="0.25">
      <c r="A336" s="4" t="s">
        <v>3918</v>
      </c>
      <c r="B336" s="5">
        <v>5.97</v>
      </c>
    </row>
    <row r="337" spans="1:2" x14ac:dyDescent="0.25">
      <c r="A337" s="4" t="s">
        <v>3731</v>
      </c>
      <c r="B337" s="5">
        <v>6.01</v>
      </c>
    </row>
    <row r="338" spans="1:2" x14ac:dyDescent="0.25">
      <c r="A338" s="4" t="s">
        <v>3875</v>
      </c>
      <c r="B338" s="5">
        <v>6.07</v>
      </c>
    </row>
    <row r="339" spans="1:2" x14ac:dyDescent="0.25">
      <c r="A339" s="4" t="s">
        <v>2822</v>
      </c>
      <c r="B339" s="5">
        <v>6.1099999999999994</v>
      </c>
    </row>
    <row r="340" spans="1:2" x14ac:dyDescent="0.25">
      <c r="A340" s="4" t="s">
        <v>3558</v>
      </c>
      <c r="B340" s="5">
        <v>6.12</v>
      </c>
    </row>
    <row r="341" spans="1:2" x14ac:dyDescent="0.25">
      <c r="A341" s="4" t="s">
        <v>3308</v>
      </c>
      <c r="B341" s="5">
        <v>6.12</v>
      </c>
    </row>
    <row r="342" spans="1:2" x14ac:dyDescent="0.25">
      <c r="A342" s="4" t="s">
        <v>3552</v>
      </c>
      <c r="B342" s="5">
        <v>6.1499999999999995</v>
      </c>
    </row>
    <row r="343" spans="1:2" x14ac:dyDescent="0.25">
      <c r="A343" s="4" t="s">
        <v>3502</v>
      </c>
      <c r="B343" s="5">
        <v>6.16</v>
      </c>
    </row>
    <row r="344" spans="1:2" x14ac:dyDescent="0.25">
      <c r="A344" s="4" t="s">
        <v>3715</v>
      </c>
      <c r="B344" s="5">
        <v>6.17</v>
      </c>
    </row>
    <row r="345" spans="1:2" x14ac:dyDescent="0.25">
      <c r="A345" s="4" t="s">
        <v>3488</v>
      </c>
      <c r="B345" s="5">
        <v>6.2</v>
      </c>
    </row>
    <row r="346" spans="1:2" x14ac:dyDescent="0.25">
      <c r="A346" s="4" t="s">
        <v>3347</v>
      </c>
      <c r="B346" s="5">
        <v>6.21</v>
      </c>
    </row>
    <row r="347" spans="1:2" x14ac:dyDescent="0.25">
      <c r="A347" s="4" t="s">
        <v>2590</v>
      </c>
      <c r="B347" s="5">
        <v>6.21</v>
      </c>
    </row>
    <row r="348" spans="1:2" x14ac:dyDescent="0.25">
      <c r="A348" s="4" t="s">
        <v>3770</v>
      </c>
      <c r="B348" s="5">
        <v>6.22</v>
      </c>
    </row>
    <row r="349" spans="1:2" x14ac:dyDescent="0.25">
      <c r="A349" s="4" t="s">
        <v>3344</v>
      </c>
      <c r="B349" s="5">
        <v>6.22</v>
      </c>
    </row>
    <row r="350" spans="1:2" x14ac:dyDescent="0.25">
      <c r="A350" s="4" t="s">
        <v>3432</v>
      </c>
      <c r="B350" s="5">
        <v>6.35</v>
      </c>
    </row>
    <row r="351" spans="1:2" x14ac:dyDescent="0.25">
      <c r="A351" s="4" t="s">
        <v>3109</v>
      </c>
      <c r="B351" s="5">
        <v>6.35</v>
      </c>
    </row>
    <row r="352" spans="1:2" x14ac:dyDescent="0.25">
      <c r="A352" s="4" t="s">
        <v>2653</v>
      </c>
      <c r="B352" s="5">
        <v>6.36</v>
      </c>
    </row>
    <row r="353" spans="1:2" x14ac:dyDescent="0.25">
      <c r="A353" s="4" t="s">
        <v>3100</v>
      </c>
      <c r="B353" s="5">
        <v>6.41</v>
      </c>
    </row>
    <row r="354" spans="1:2" x14ac:dyDescent="0.25">
      <c r="A354" s="4" t="s">
        <v>3946</v>
      </c>
      <c r="B354" s="5">
        <v>6.44</v>
      </c>
    </row>
    <row r="355" spans="1:2" x14ac:dyDescent="0.25">
      <c r="A355" s="4" t="s">
        <v>2862</v>
      </c>
      <c r="B355" s="5">
        <v>6.48</v>
      </c>
    </row>
    <row r="356" spans="1:2" x14ac:dyDescent="0.25">
      <c r="A356" s="4" t="s">
        <v>3566</v>
      </c>
      <c r="B356" s="5">
        <v>6.48</v>
      </c>
    </row>
    <row r="357" spans="1:2" x14ac:dyDescent="0.25">
      <c r="A357" s="4" t="s">
        <v>2807</v>
      </c>
      <c r="B357" s="5">
        <v>6.4999999999999991</v>
      </c>
    </row>
    <row r="358" spans="1:2" x14ac:dyDescent="0.25">
      <c r="A358" s="4" t="s">
        <v>3613</v>
      </c>
      <c r="B358" s="5">
        <v>6.55</v>
      </c>
    </row>
    <row r="359" spans="1:2" x14ac:dyDescent="0.25">
      <c r="A359" s="4" t="s">
        <v>2534</v>
      </c>
      <c r="B359" s="5">
        <v>6.56</v>
      </c>
    </row>
    <row r="360" spans="1:2" x14ac:dyDescent="0.25">
      <c r="A360" s="4" t="s">
        <v>2536</v>
      </c>
      <c r="B360" s="5">
        <v>6.63</v>
      </c>
    </row>
    <row r="361" spans="1:2" x14ac:dyDescent="0.25">
      <c r="A361" s="4" t="s">
        <v>3645</v>
      </c>
      <c r="B361" s="5">
        <v>6.65</v>
      </c>
    </row>
    <row r="362" spans="1:2" x14ac:dyDescent="0.25">
      <c r="A362" s="4" t="s">
        <v>3404</v>
      </c>
      <c r="B362" s="5">
        <v>6.66</v>
      </c>
    </row>
    <row r="363" spans="1:2" x14ac:dyDescent="0.25">
      <c r="A363" s="4" t="s">
        <v>3456</v>
      </c>
      <c r="B363" s="5">
        <v>6.8</v>
      </c>
    </row>
    <row r="364" spans="1:2" x14ac:dyDescent="0.25">
      <c r="A364" s="4" t="s">
        <v>2588</v>
      </c>
      <c r="B364" s="5">
        <v>6.83</v>
      </c>
    </row>
    <row r="365" spans="1:2" x14ac:dyDescent="0.25">
      <c r="A365" s="4" t="s">
        <v>3581</v>
      </c>
      <c r="B365" s="5">
        <v>6.83</v>
      </c>
    </row>
    <row r="366" spans="1:2" x14ac:dyDescent="0.25">
      <c r="A366" s="4" t="s">
        <v>2997</v>
      </c>
      <c r="B366" s="5">
        <v>6.87</v>
      </c>
    </row>
    <row r="367" spans="1:2" x14ac:dyDescent="0.25">
      <c r="A367" s="4" t="s">
        <v>3025</v>
      </c>
      <c r="B367" s="5">
        <v>6.88</v>
      </c>
    </row>
    <row r="368" spans="1:2" x14ac:dyDescent="0.25">
      <c r="A368" s="4" t="s">
        <v>3383</v>
      </c>
      <c r="B368" s="5">
        <v>6.89</v>
      </c>
    </row>
    <row r="369" spans="1:2" x14ac:dyDescent="0.25">
      <c r="A369" s="4" t="s">
        <v>2940</v>
      </c>
      <c r="B369" s="5">
        <v>6.8999999999999995</v>
      </c>
    </row>
    <row r="370" spans="1:2" x14ac:dyDescent="0.25">
      <c r="A370" s="4" t="s">
        <v>3551</v>
      </c>
      <c r="B370" s="5">
        <v>6.93</v>
      </c>
    </row>
    <row r="371" spans="1:2" x14ac:dyDescent="0.25">
      <c r="A371" s="4" t="s">
        <v>2813</v>
      </c>
      <c r="B371" s="5">
        <v>6.9599999999999991</v>
      </c>
    </row>
    <row r="372" spans="1:2" x14ac:dyDescent="0.25">
      <c r="A372" s="4" t="s">
        <v>2635</v>
      </c>
      <c r="B372" s="5">
        <v>7.02</v>
      </c>
    </row>
    <row r="373" spans="1:2" x14ac:dyDescent="0.25">
      <c r="A373" s="4" t="s">
        <v>3944</v>
      </c>
      <c r="B373" s="5">
        <v>7.05</v>
      </c>
    </row>
    <row r="374" spans="1:2" x14ac:dyDescent="0.25">
      <c r="A374" s="4" t="s">
        <v>3180</v>
      </c>
      <c r="B374" s="5">
        <v>7.06</v>
      </c>
    </row>
    <row r="375" spans="1:2" x14ac:dyDescent="0.25">
      <c r="A375" s="4" t="s">
        <v>3999</v>
      </c>
      <c r="B375" s="5">
        <v>7.11</v>
      </c>
    </row>
    <row r="376" spans="1:2" x14ac:dyDescent="0.25">
      <c r="A376" s="4" t="s">
        <v>2755</v>
      </c>
      <c r="B376" s="5">
        <v>7.1199999999999992</v>
      </c>
    </row>
    <row r="377" spans="1:2" x14ac:dyDescent="0.25">
      <c r="A377" s="4" t="s">
        <v>3710</v>
      </c>
      <c r="B377" s="5">
        <v>7.15</v>
      </c>
    </row>
    <row r="378" spans="1:2" x14ac:dyDescent="0.25">
      <c r="A378" s="4" t="s">
        <v>2814</v>
      </c>
      <c r="B378" s="5">
        <v>7.2</v>
      </c>
    </row>
    <row r="379" spans="1:2" x14ac:dyDescent="0.25">
      <c r="A379" s="4" t="s">
        <v>3910</v>
      </c>
      <c r="B379" s="5">
        <v>7.22</v>
      </c>
    </row>
    <row r="380" spans="1:2" x14ac:dyDescent="0.25">
      <c r="A380" s="4" t="s">
        <v>3830</v>
      </c>
      <c r="B380" s="5">
        <v>7.23</v>
      </c>
    </row>
    <row r="381" spans="1:2" x14ac:dyDescent="0.25">
      <c r="A381" s="4" t="s">
        <v>3221</v>
      </c>
      <c r="B381" s="5">
        <v>7.24</v>
      </c>
    </row>
    <row r="382" spans="1:2" x14ac:dyDescent="0.25">
      <c r="A382" s="4" t="s">
        <v>3966</v>
      </c>
      <c r="B382" s="5">
        <v>7.27</v>
      </c>
    </row>
    <row r="383" spans="1:2" x14ac:dyDescent="0.25">
      <c r="A383" s="4" t="s">
        <v>3685</v>
      </c>
      <c r="B383" s="5">
        <v>7.35</v>
      </c>
    </row>
    <row r="384" spans="1:2" x14ac:dyDescent="0.25">
      <c r="A384" s="4" t="s">
        <v>2761</v>
      </c>
      <c r="B384" s="5">
        <v>7.38</v>
      </c>
    </row>
    <row r="385" spans="1:2" x14ac:dyDescent="0.25">
      <c r="A385" s="4" t="s">
        <v>3438</v>
      </c>
      <c r="B385" s="5">
        <v>7.4</v>
      </c>
    </row>
    <row r="386" spans="1:2" x14ac:dyDescent="0.25">
      <c r="A386" s="4" t="s">
        <v>3853</v>
      </c>
      <c r="B386" s="5">
        <v>7.44</v>
      </c>
    </row>
    <row r="387" spans="1:2" x14ac:dyDescent="0.25">
      <c r="A387" s="4" t="s">
        <v>3083</v>
      </c>
      <c r="B387" s="5">
        <v>7.46</v>
      </c>
    </row>
    <row r="388" spans="1:2" x14ac:dyDescent="0.25">
      <c r="A388" s="4" t="s">
        <v>3008</v>
      </c>
      <c r="B388" s="5">
        <v>7.5</v>
      </c>
    </row>
    <row r="389" spans="1:2" x14ac:dyDescent="0.25">
      <c r="A389" s="4" t="s">
        <v>3654</v>
      </c>
      <c r="B389" s="5">
        <v>7.5</v>
      </c>
    </row>
    <row r="390" spans="1:2" x14ac:dyDescent="0.25">
      <c r="A390" s="4" t="s">
        <v>3824</v>
      </c>
      <c r="B390" s="5">
        <v>7.5</v>
      </c>
    </row>
    <row r="391" spans="1:2" x14ac:dyDescent="0.25">
      <c r="A391" s="4" t="s">
        <v>3507</v>
      </c>
      <c r="B391" s="5">
        <v>7.52</v>
      </c>
    </row>
    <row r="392" spans="1:2" x14ac:dyDescent="0.25">
      <c r="A392" s="4" t="s">
        <v>3519</v>
      </c>
      <c r="B392" s="5">
        <v>7.57</v>
      </c>
    </row>
    <row r="393" spans="1:2" x14ac:dyDescent="0.25">
      <c r="A393" s="4" t="s">
        <v>3285</v>
      </c>
      <c r="B393" s="5">
        <v>7.59</v>
      </c>
    </row>
    <row r="394" spans="1:2" x14ac:dyDescent="0.25">
      <c r="A394" s="4" t="s">
        <v>3638</v>
      </c>
      <c r="B394" s="5">
        <v>7.69</v>
      </c>
    </row>
    <row r="395" spans="1:2" x14ac:dyDescent="0.25">
      <c r="A395" s="4" t="s">
        <v>3706</v>
      </c>
      <c r="B395" s="5">
        <v>7.7</v>
      </c>
    </row>
    <row r="396" spans="1:2" x14ac:dyDescent="0.25">
      <c r="A396" s="4" t="s">
        <v>2741</v>
      </c>
      <c r="B396" s="5">
        <v>7.71</v>
      </c>
    </row>
    <row r="397" spans="1:2" x14ac:dyDescent="0.25">
      <c r="A397" s="4" t="s">
        <v>3785</v>
      </c>
      <c r="B397" s="5">
        <v>7.76</v>
      </c>
    </row>
    <row r="398" spans="1:2" x14ac:dyDescent="0.25">
      <c r="A398" s="4" t="s">
        <v>2527</v>
      </c>
      <c r="B398" s="5">
        <v>7.78</v>
      </c>
    </row>
    <row r="399" spans="1:2" x14ac:dyDescent="0.25">
      <c r="A399" s="4" t="s">
        <v>3168</v>
      </c>
      <c r="B399" s="5">
        <v>7.8000000000000007</v>
      </c>
    </row>
    <row r="400" spans="1:2" x14ac:dyDescent="0.25">
      <c r="A400" s="4" t="s">
        <v>3841</v>
      </c>
      <c r="B400" s="5">
        <v>7.89</v>
      </c>
    </row>
    <row r="401" spans="1:2" x14ac:dyDescent="0.25">
      <c r="A401" s="4" t="s">
        <v>3459</v>
      </c>
      <c r="B401" s="5">
        <v>7.9</v>
      </c>
    </row>
    <row r="402" spans="1:2" x14ac:dyDescent="0.25">
      <c r="A402" s="4" t="s">
        <v>3858</v>
      </c>
      <c r="B402" s="5">
        <v>7.91</v>
      </c>
    </row>
    <row r="403" spans="1:2" x14ac:dyDescent="0.25">
      <c r="A403" s="4" t="s">
        <v>2965</v>
      </c>
      <c r="B403" s="5">
        <v>7.93</v>
      </c>
    </row>
    <row r="404" spans="1:2" x14ac:dyDescent="0.25">
      <c r="A404" s="4" t="s">
        <v>2556</v>
      </c>
      <c r="B404" s="5">
        <v>7.94</v>
      </c>
    </row>
    <row r="405" spans="1:2" x14ac:dyDescent="0.25">
      <c r="A405" s="4" t="s">
        <v>3562</v>
      </c>
      <c r="B405" s="5">
        <v>7.96</v>
      </c>
    </row>
    <row r="406" spans="1:2" x14ac:dyDescent="0.25">
      <c r="A406" s="4" t="s">
        <v>3833</v>
      </c>
      <c r="B406" s="5">
        <v>7.97</v>
      </c>
    </row>
    <row r="407" spans="1:2" x14ac:dyDescent="0.25">
      <c r="A407" s="4" t="s">
        <v>3941</v>
      </c>
      <c r="B407" s="5">
        <v>7.99</v>
      </c>
    </row>
    <row r="408" spans="1:2" x14ac:dyDescent="0.25">
      <c r="A408" s="4" t="s">
        <v>3979</v>
      </c>
      <c r="B408" s="5">
        <v>8.01</v>
      </c>
    </row>
    <row r="409" spans="1:2" x14ac:dyDescent="0.25">
      <c r="A409" s="4" t="s">
        <v>3457</v>
      </c>
      <c r="B409" s="5">
        <v>8.02</v>
      </c>
    </row>
    <row r="410" spans="1:2" x14ac:dyDescent="0.25">
      <c r="A410" s="4" t="s">
        <v>3524</v>
      </c>
      <c r="B410" s="5">
        <v>8.1</v>
      </c>
    </row>
    <row r="411" spans="1:2" x14ac:dyDescent="0.25">
      <c r="A411" s="4" t="s">
        <v>3618</v>
      </c>
      <c r="B411" s="5">
        <v>8.11</v>
      </c>
    </row>
    <row r="412" spans="1:2" x14ac:dyDescent="0.25">
      <c r="A412" s="4" t="s">
        <v>3755</v>
      </c>
      <c r="B412" s="5">
        <v>8.1199999999999992</v>
      </c>
    </row>
    <row r="413" spans="1:2" x14ac:dyDescent="0.25">
      <c r="A413" s="4" t="s">
        <v>3184</v>
      </c>
      <c r="B413" s="5">
        <v>8.14</v>
      </c>
    </row>
    <row r="414" spans="1:2" x14ac:dyDescent="0.25">
      <c r="A414" s="4" t="s">
        <v>2797</v>
      </c>
      <c r="B414" s="5">
        <v>8.14</v>
      </c>
    </row>
    <row r="415" spans="1:2" x14ac:dyDescent="0.25">
      <c r="A415" s="4" t="s">
        <v>3563</v>
      </c>
      <c r="B415" s="5">
        <v>8.2200000000000006</v>
      </c>
    </row>
    <row r="416" spans="1:2" x14ac:dyDescent="0.25">
      <c r="A416" s="4" t="s">
        <v>3420</v>
      </c>
      <c r="B416" s="5">
        <v>8.2200000000000006</v>
      </c>
    </row>
    <row r="417" spans="1:2" x14ac:dyDescent="0.25">
      <c r="A417" s="4" t="s">
        <v>2707</v>
      </c>
      <c r="B417" s="5">
        <v>8.23</v>
      </c>
    </row>
    <row r="418" spans="1:2" x14ac:dyDescent="0.25">
      <c r="A418" s="4" t="s">
        <v>2829</v>
      </c>
      <c r="B418" s="5">
        <v>8.2799999999999994</v>
      </c>
    </row>
    <row r="419" spans="1:2" x14ac:dyDescent="0.25">
      <c r="A419" s="4" t="s">
        <v>3899</v>
      </c>
      <c r="B419" s="5">
        <v>8.2999999999999989</v>
      </c>
    </row>
    <row r="420" spans="1:2" x14ac:dyDescent="0.25">
      <c r="A420" s="4" t="s">
        <v>3919</v>
      </c>
      <c r="B420" s="5">
        <v>8.35</v>
      </c>
    </row>
    <row r="421" spans="1:2" x14ac:dyDescent="0.25">
      <c r="A421" s="4" t="s">
        <v>3625</v>
      </c>
      <c r="B421" s="5">
        <v>8.36</v>
      </c>
    </row>
    <row r="422" spans="1:2" x14ac:dyDescent="0.25">
      <c r="A422" s="4" t="s">
        <v>3687</v>
      </c>
      <c r="B422" s="5">
        <v>8.4</v>
      </c>
    </row>
    <row r="423" spans="1:2" x14ac:dyDescent="0.25">
      <c r="A423" s="4" t="s">
        <v>2873</v>
      </c>
      <c r="B423" s="5">
        <v>8.4499999999999993</v>
      </c>
    </row>
    <row r="424" spans="1:2" x14ac:dyDescent="0.25">
      <c r="A424" s="4" t="s">
        <v>2612</v>
      </c>
      <c r="B424" s="5">
        <v>8.48</v>
      </c>
    </row>
    <row r="425" spans="1:2" x14ac:dyDescent="0.25">
      <c r="A425" s="4" t="s">
        <v>3295</v>
      </c>
      <c r="B425" s="5">
        <v>8.49</v>
      </c>
    </row>
    <row r="426" spans="1:2" x14ac:dyDescent="0.25">
      <c r="A426" s="4" t="s">
        <v>3316</v>
      </c>
      <c r="B426" s="5">
        <v>8.5500000000000007</v>
      </c>
    </row>
    <row r="427" spans="1:2" x14ac:dyDescent="0.25">
      <c r="A427" s="4" t="s">
        <v>3579</v>
      </c>
      <c r="B427" s="5">
        <v>8.61</v>
      </c>
    </row>
    <row r="428" spans="1:2" x14ac:dyDescent="0.25">
      <c r="A428" s="4" t="s">
        <v>3325</v>
      </c>
      <c r="B428" s="5">
        <v>8.64</v>
      </c>
    </row>
    <row r="429" spans="1:2" x14ac:dyDescent="0.25">
      <c r="A429" s="4" t="s">
        <v>3784</v>
      </c>
      <c r="B429" s="5">
        <v>8.67</v>
      </c>
    </row>
    <row r="430" spans="1:2" x14ac:dyDescent="0.25">
      <c r="A430" s="4" t="s">
        <v>2668</v>
      </c>
      <c r="B430" s="5">
        <v>8.68</v>
      </c>
    </row>
    <row r="431" spans="1:2" x14ac:dyDescent="0.25">
      <c r="A431" s="4" t="s">
        <v>3949</v>
      </c>
      <c r="B431" s="5">
        <v>8.69</v>
      </c>
    </row>
    <row r="432" spans="1:2" x14ac:dyDescent="0.25">
      <c r="A432" s="4" t="s">
        <v>2692</v>
      </c>
      <c r="B432" s="5">
        <v>8.74</v>
      </c>
    </row>
    <row r="433" spans="1:2" x14ac:dyDescent="0.25">
      <c r="A433" s="4" t="s">
        <v>2526</v>
      </c>
      <c r="B433" s="5">
        <v>8.75</v>
      </c>
    </row>
    <row r="434" spans="1:2" x14ac:dyDescent="0.25">
      <c r="A434" s="4" t="s">
        <v>3805</v>
      </c>
      <c r="B434" s="5">
        <v>8.76</v>
      </c>
    </row>
    <row r="435" spans="1:2" x14ac:dyDescent="0.25">
      <c r="A435" s="4" t="s">
        <v>3657</v>
      </c>
      <c r="B435" s="5">
        <v>8.77</v>
      </c>
    </row>
    <row r="436" spans="1:2" x14ac:dyDescent="0.25">
      <c r="A436" s="4" t="s">
        <v>3968</v>
      </c>
      <c r="B436" s="5">
        <v>8.77</v>
      </c>
    </row>
    <row r="437" spans="1:2" x14ac:dyDescent="0.25">
      <c r="A437" s="4" t="s">
        <v>2676</v>
      </c>
      <c r="B437" s="5">
        <v>8.7999999999999989</v>
      </c>
    </row>
    <row r="438" spans="1:2" x14ac:dyDescent="0.25">
      <c r="A438" s="4" t="s">
        <v>2911</v>
      </c>
      <c r="B438" s="5">
        <v>8.81</v>
      </c>
    </row>
    <row r="439" spans="1:2" x14ac:dyDescent="0.25">
      <c r="A439" s="4" t="s">
        <v>3511</v>
      </c>
      <c r="B439" s="5">
        <v>8.83</v>
      </c>
    </row>
    <row r="440" spans="1:2" x14ac:dyDescent="0.25">
      <c r="A440" s="4" t="s">
        <v>2751</v>
      </c>
      <c r="B440" s="5">
        <v>8.879999999999999</v>
      </c>
    </row>
    <row r="441" spans="1:2" x14ac:dyDescent="0.25">
      <c r="A441" s="4" t="s">
        <v>3735</v>
      </c>
      <c r="B441" s="5">
        <v>8.94</v>
      </c>
    </row>
    <row r="442" spans="1:2" x14ac:dyDescent="0.25">
      <c r="A442" s="4" t="s">
        <v>3582</v>
      </c>
      <c r="B442" s="5">
        <v>8.9699999999999989</v>
      </c>
    </row>
    <row r="443" spans="1:2" x14ac:dyDescent="0.25">
      <c r="A443" s="4" t="s">
        <v>3924</v>
      </c>
      <c r="B443" s="5">
        <v>8.99</v>
      </c>
    </row>
    <row r="444" spans="1:2" x14ac:dyDescent="0.25">
      <c r="A444" s="4" t="s">
        <v>3779</v>
      </c>
      <c r="B444" s="5">
        <v>9</v>
      </c>
    </row>
    <row r="445" spans="1:2" x14ac:dyDescent="0.25">
      <c r="A445" s="4" t="s">
        <v>3986</v>
      </c>
      <c r="B445" s="5">
        <v>9</v>
      </c>
    </row>
    <row r="446" spans="1:2" x14ac:dyDescent="0.25">
      <c r="A446" s="4" t="s">
        <v>3514</v>
      </c>
      <c r="B446" s="5">
        <v>9.11</v>
      </c>
    </row>
    <row r="447" spans="1:2" x14ac:dyDescent="0.25">
      <c r="A447" s="4" t="s">
        <v>3342</v>
      </c>
      <c r="B447" s="5">
        <v>9.18</v>
      </c>
    </row>
    <row r="448" spans="1:2" x14ac:dyDescent="0.25">
      <c r="A448" s="4" t="s">
        <v>3937</v>
      </c>
      <c r="B448" s="5">
        <v>9.18</v>
      </c>
    </row>
    <row r="449" spans="1:2" x14ac:dyDescent="0.25">
      <c r="A449" s="4" t="s">
        <v>3794</v>
      </c>
      <c r="B449" s="5">
        <v>9.32</v>
      </c>
    </row>
    <row r="450" spans="1:2" x14ac:dyDescent="0.25">
      <c r="A450" s="4" t="s">
        <v>3630</v>
      </c>
      <c r="B450" s="5">
        <v>9.33</v>
      </c>
    </row>
    <row r="451" spans="1:2" x14ac:dyDescent="0.25">
      <c r="A451" s="4" t="s">
        <v>3452</v>
      </c>
      <c r="B451" s="5">
        <v>9.33</v>
      </c>
    </row>
    <row r="452" spans="1:2" x14ac:dyDescent="0.25">
      <c r="A452" s="4" t="s">
        <v>3845</v>
      </c>
      <c r="B452" s="5">
        <v>9.33</v>
      </c>
    </row>
    <row r="453" spans="1:2" x14ac:dyDescent="0.25">
      <c r="A453" s="4" t="s">
        <v>3186</v>
      </c>
      <c r="B453" s="5">
        <v>9.33</v>
      </c>
    </row>
    <row r="454" spans="1:2" x14ac:dyDescent="0.25">
      <c r="A454" s="4" t="s">
        <v>3370</v>
      </c>
      <c r="B454" s="5">
        <v>9.34</v>
      </c>
    </row>
    <row r="455" spans="1:2" x14ac:dyDescent="0.25">
      <c r="A455" s="4" t="s">
        <v>3811</v>
      </c>
      <c r="B455" s="5">
        <v>9.39</v>
      </c>
    </row>
    <row r="456" spans="1:2" x14ac:dyDescent="0.25">
      <c r="A456" s="4" t="s">
        <v>3086</v>
      </c>
      <c r="B456" s="5">
        <v>9.5</v>
      </c>
    </row>
    <row r="457" spans="1:2" x14ac:dyDescent="0.25">
      <c r="A457" s="4" t="s">
        <v>3421</v>
      </c>
      <c r="B457" s="5">
        <v>9.5</v>
      </c>
    </row>
    <row r="458" spans="1:2" x14ac:dyDescent="0.25">
      <c r="A458" s="4" t="s">
        <v>3867</v>
      </c>
      <c r="B458" s="5">
        <v>9.51</v>
      </c>
    </row>
    <row r="459" spans="1:2" x14ac:dyDescent="0.25">
      <c r="A459" s="4" t="s">
        <v>3358</v>
      </c>
      <c r="B459" s="5">
        <v>9.5299999999999994</v>
      </c>
    </row>
    <row r="460" spans="1:2" x14ac:dyDescent="0.25">
      <c r="A460" s="4" t="s">
        <v>3674</v>
      </c>
      <c r="B460" s="5">
        <v>9.5399999999999991</v>
      </c>
    </row>
    <row r="461" spans="1:2" x14ac:dyDescent="0.25">
      <c r="A461" s="4" t="s">
        <v>3741</v>
      </c>
      <c r="B461" s="5">
        <v>9.56</v>
      </c>
    </row>
    <row r="462" spans="1:2" x14ac:dyDescent="0.25">
      <c r="A462" s="4" t="s">
        <v>3520</v>
      </c>
      <c r="B462" s="5">
        <v>9.56</v>
      </c>
    </row>
    <row r="463" spans="1:2" x14ac:dyDescent="0.25">
      <c r="A463" s="4" t="s">
        <v>3627</v>
      </c>
      <c r="B463" s="5">
        <v>9.6</v>
      </c>
    </row>
    <row r="464" spans="1:2" x14ac:dyDescent="0.25">
      <c r="A464" s="4" t="s">
        <v>2770</v>
      </c>
      <c r="B464" s="5">
        <v>9.6199999999999992</v>
      </c>
    </row>
    <row r="465" spans="1:2" x14ac:dyDescent="0.25">
      <c r="A465" s="4" t="s">
        <v>3042</v>
      </c>
      <c r="B465" s="5">
        <v>9.68</v>
      </c>
    </row>
    <row r="466" spans="1:2" x14ac:dyDescent="0.25">
      <c r="A466" s="4" t="s">
        <v>3534</v>
      </c>
      <c r="B466" s="5">
        <v>9.69</v>
      </c>
    </row>
    <row r="467" spans="1:2" x14ac:dyDescent="0.25">
      <c r="A467" s="4" t="s">
        <v>2883</v>
      </c>
      <c r="B467" s="5">
        <v>9.7199999999999989</v>
      </c>
    </row>
    <row r="468" spans="1:2" x14ac:dyDescent="0.25">
      <c r="A468" s="4" t="s">
        <v>2865</v>
      </c>
      <c r="B468" s="5">
        <v>9.7200000000000006</v>
      </c>
    </row>
    <row r="469" spans="1:2" x14ac:dyDescent="0.25">
      <c r="A469" s="4" t="s">
        <v>3116</v>
      </c>
      <c r="B469" s="5">
        <v>9.7399999999999984</v>
      </c>
    </row>
    <row r="470" spans="1:2" x14ac:dyDescent="0.25">
      <c r="A470" s="4" t="s">
        <v>2693</v>
      </c>
      <c r="B470" s="5">
        <v>9.76</v>
      </c>
    </row>
    <row r="471" spans="1:2" x14ac:dyDescent="0.25">
      <c r="A471" s="4" t="s">
        <v>3703</v>
      </c>
      <c r="B471" s="5">
        <v>9.76</v>
      </c>
    </row>
    <row r="472" spans="1:2" x14ac:dyDescent="0.25">
      <c r="A472" s="4" t="s">
        <v>3411</v>
      </c>
      <c r="B472" s="5">
        <v>9.7899999999999991</v>
      </c>
    </row>
    <row r="473" spans="1:2" x14ac:dyDescent="0.25">
      <c r="A473" s="4" t="s">
        <v>3446</v>
      </c>
      <c r="B473" s="5">
        <v>9.7899999999999991</v>
      </c>
    </row>
    <row r="474" spans="1:2" x14ac:dyDescent="0.25">
      <c r="A474" s="4" t="s">
        <v>2699</v>
      </c>
      <c r="B474" s="5">
        <v>9.8199999999999985</v>
      </c>
    </row>
    <row r="475" spans="1:2" x14ac:dyDescent="0.25">
      <c r="A475" s="4" t="s">
        <v>3815</v>
      </c>
      <c r="B475" s="5">
        <v>9.82</v>
      </c>
    </row>
    <row r="476" spans="1:2" x14ac:dyDescent="0.25">
      <c r="A476" s="4" t="s">
        <v>3147</v>
      </c>
      <c r="B476" s="5">
        <v>9.83</v>
      </c>
    </row>
    <row r="477" spans="1:2" x14ac:dyDescent="0.25">
      <c r="A477" s="4" t="s">
        <v>2570</v>
      </c>
      <c r="B477" s="5">
        <v>9.84</v>
      </c>
    </row>
    <row r="478" spans="1:2" x14ac:dyDescent="0.25">
      <c r="A478" s="4" t="s">
        <v>3087</v>
      </c>
      <c r="B478" s="5">
        <v>9.9500000000000011</v>
      </c>
    </row>
    <row r="479" spans="1:2" x14ac:dyDescent="0.25">
      <c r="A479" s="4" t="s">
        <v>3526</v>
      </c>
      <c r="B479" s="5">
        <v>9.99</v>
      </c>
    </row>
    <row r="480" spans="1:2" x14ac:dyDescent="0.25">
      <c r="A480" s="4" t="s">
        <v>3073</v>
      </c>
      <c r="B480" s="5">
        <v>10.029999999999999</v>
      </c>
    </row>
    <row r="481" spans="1:2" x14ac:dyDescent="0.25">
      <c r="A481" s="4" t="s">
        <v>3465</v>
      </c>
      <c r="B481" s="5">
        <v>10.050000000000001</v>
      </c>
    </row>
    <row r="482" spans="1:2" x14ac:dyDescent="0.25">
      <c r="A482" s="4" t="s">
        <v>2917</v>
      </c>
      <c r="B482" s="5">
        <v>10.050000000000001</v>
      </c>
    </row>
    <row r="483" spans="1:2" x14ac:dyDescent="0.25">
      <c r="A483" s="4" t="s">
        <v>3661</v>
      </c>
      <c r="B483" s="5">
        <v>10.06</v>
      </c>
    </row>
    <row r="484" spans="1:2" x14ac:dyDescent="0.25">
      <c r="A484" s="4" t="s">
        <v>3485</v>
      </c>
      <c r="B484" s="5">
        <v>10.06</v>
      </c>
    </row>
    <row r="485" spans="1:2" x14ac:dyDescent="0.25">
      <c r="A485" s="4" t="s">
        <v>3535</v>
      </c>
      <c r="B485" s="5">
        <v>10.09</v>
      </c>
    </row>
    <row r="486" spans="1:2" x14ac:dyDescent="0.25">
      <c r="A486" s="4" t="s">
        <v>3604</v>
      </c>
      <c r="B486" s="5">
        <v>10.09</v>
      </c>
    </row>
    <row r="487" spans="1:2" x14ac:dyDescent="0.25">
      <c r="A487" s="4" t="s">
        <v>2557</v>
      </c>
      <c r="B487" s="5">
        <v>10.199999999999999</v>
      </c>
    </row>
    <row r="488" spans="1:2" x14ac:dyDescent="0.25">
      <c r="A488" s="4" t="s">
        <v>4003</v>
      </c>
      <c r="B488" s="5">
        <v>10.26</v>
      </c>
    </row>
    <row r="489" spans="1:2" x14ac:dyDescent="0.25">
      <c r="A489" s="4" t="s">
        <v>3970</v>
      </c>
      <c r="B489" s="5">
        <v>10.32</v>
      </c>
    </row>
    <row r="490" spans="1:2" x14ac:dyDescent="0.25">
      <c r="A490" s="4" t="s">
        <v>2975</v>
      </c>
      <c r="B490" s="5">
        <v>10.35</v>
      </c>
    </row>
    <row r="491" spans="1:2" x14ac:dyDescent="0.25">
      <c r="A491" s="4" t="s">
        <v>3276</v>
      </c>
      <c r="B491" s="5">
        <v>10.37</v>
      </c>
    </row>
    <row r="492" spans="1:2" x14ac:dyDescent="0.25">
      <c r="A492" s="4" t="s">
        <v>2551</v>
      </c>
      <c r="B492" s="5">
        <v>10.370000000000001</v>
      </c>
    </row>
    <row r="493" spans="1:2" x14ac:dyDescent="0.25">
      <c r="A493" s="4" t="s">
        <v>3263</v>
      </c>
      <c r="B493" s="5">
        <v>10.39</v>
      </c>
    </row>
    <row r="494" spans="1:2" x14ac:dyDescent="0.25">
      <c r="A494" s="4" t="s">
        <v>3310</v>
      </c>
      <c r="B494" s="5">
        <v>10.39</v>
      </c>
    </row>
    <row r="495" spans="1:2" x14ac:dyDescent="0.25">
      <c r="A495" s="4" t="s">
        <v>3960</v>
      </c>
      <c r="B495" s="5">
        <v>10.46</v>
      </c>
    </row>
    <row r="496" spans="1:2" x14ac:dyDescent="0.25">
      <c r="A496" s="4" t="s">
        <v>3417</v>
      </c>
      <c r="B496" s="5">
        <v>10.48</v>
      </c>
    </row>
    <row r="497" spans="1:2" x14ac:dyDescent="0.25">
      <c r="A497" s="4" t="s">
        <v>2939</v>
      </c>
      <c r="B497" s="5">
        <v>10.48</v>
      </c>
    </row>
    <row r="498" spans="1:2" x14ac:dyDescent="0.25">
      <c r="A498" s="4" t="s">
        <v>2647</v>
      </c>
      <c r="B498" s="5">
        <v>10.48</v>
      </c>
    </row>
    <row r="499" spans="1:2" x14ac:dyDescent="0.25">
      <c r="A499" s="4" t="s">
        <v>3675</v>
      </c>
      <c r="B499" s="5">
        <v>10.49</v>
      </c>
    </row>
    <row r="500" spans="1:2" x14ac:dyDescent="0.25">
      <c r="A500" s="4" t="s">
        <v>3500</v>
      </c>
      <c r="B500" s="5">
        <v>10.51</v>
      </c>
    </row>
    <row r="501" spans="1:2" x14ac:dyDescent="0.25">
      <c r="A501" s="4" t="s">
        <v>3746</v>
      </c>
      <c r="B501" s="5">
        <v>10.52</v>
      </c>
    </row>
    <row r="502" spans="1:2" x14ac:dyDescent="0.25">
      <c r="A502" s="4" t="s">
        <v>2694</v>
      </c>
      <c r="B502" s="5">
        <v>10.589999999999998</v>
      </c>
    </row>
    <row r="503" spans="1:2" x14ac:dyDescent="0.25">
      <c r="A503" s="4" t="s">
        <v>2615</v>
      </c>
      <c r="B503" s="5">
        <v>10.62</v>
      </c>
    </row>
    <row r="504" spans="1:2" x14ac:dyDescent="0.25">
      <c r="A504" s="4" t="s">
        <v>3175</v>
      </c>
      <c r="B504" s="5">
        <v>10.649999999999999</v>
      </c>
    </row>
    <row r="505" spans="1:2" x14ac:dyDescent="0.25">
      <c r="A505" s="4" t="s">
        <v>2800</v>
      </c>
      <c r="B505" s="5">
        <v>10.7</v>
      </c>
    </row>
    <row r="506" spans="1:2" x14ac:dyDescent="0.25">
      <c r="A506" s="4" t="s">
        <v>2786</v>
      </c>
      <c r="B506" s="5">
        <v>10.73</v>
      </c>
    </row>
    <row r="507" spans="1:2" x14ac:dyDescent="0.25">
      <c r="A507" s="4" t="s">
        <v>3223</v>
      </c>
      <c r="B507" s="5">
        <v>10.73</v>
      </c>
    </row>
    <row r="508" spans="1:2" x14ac:dyDescent="0.25">
      <c r="A508" s="4" t="s">
        <v>2567</v>
      </c>
      <c r="B508" s="5">
        <v>10.76</v>
      </c>
    </row>
    <row r="509" spans="1:2" x14ac:dyDescent="0.25">
      <c r="A509" s="4" t="s">
        <v>3767</v>
      </c>
      <c r="B509" s="5">
        <v>10.8</v>
      </c>
    </row>
    <row r="510" spans="1:2" x14ac:dyDescent="0.25">
      <c r="A510" s="4" t="s">
        <v>3258</v>
      </c>
      <c r="B510" s="5">
        <v>10.87</v>
      </c>
    </row>
    <row r="511" spans="1:2" x14ac:dyDescent="0.25">
      <c r="A511" s="4" t="s">
        <v>3435</v>
      </c>
      <c r="B511" s="5">
        <v>10.89</v>
      </c>
    </row>
    <row r="512" spans="1:2" x14ac:dyDescent="0.25">
      <c r="A512" s="4" t="s">
        <v>3550</v>
      </c>
      <c r="B512" s="5">
        <v>10.899999999999999</v>
      </c>
    </row>
    <row r="513" spans="1:2" x14ac:dyDescent="0.25">
      <c r="A513" s="4" t="s">
        <v>3868</v>
      </c>
      <c r="B513" s="5">
        <v>10.940000000000001</v>
      </c>
    </row>
    <row r="514" spans="1:2" x14ac:dyDescent="0.25">
      <c r="A514" s="4" t="s">
        <v>2942</v>
      </c>
      <c r="B514" s="5">
        <v>10.98</v>
      </c>
    </row>
    <row r="515" spans="1:2" x14ac:dyDescent="0.25">
      <c r="A515" s="4" t="s">
        <v>3165</v>
      </c>
      <c r="B515" s="5">
        <v>10.99</v>
      </c>
    </row>
    <row r="516" spans="1:2" x14ac:dyDescent="0.25">
      <c r="A516" s="4" t="s">
        <v>2903</v>
      </c>
      <c r="B516" s="5">
        <v>11.09</v>
      </c>
    </row>
    <row r="517" spans="1:2" x14ac:dyDescent="0.25">
      <c r="A517" s="4" t="s">
        <v>3617</v>
      </c>
      <c r="B517" s="5">
        <v>11.12</v>
      </c>
    </row>
    <row r="518" spans="1:2" x14ac:dyDescent="0.25">
      <c r="A518" s="4" t="s">
        <v>3940</v>
      </c>
      <c r="B518" s="5">
        <v>11.15</v>
      </c>
    </row>
    <row r="519" spans="1:2" x14ac:dyDescent="0.25">
      <c r="A519" s="4" t="s">
        <v>3055</v>
      </c>
      <c r="B519" s="5">
        <v>11.2</v>
      </c>
    </row>
    <row r="520" spans="1:2" x14ac:dyDescent="0.25">
      <c r="A520" s="4" t="s">
        <v>2823</v>
      </c>
      <c r="B520" s="5">
        <v>11.23</v>
      </c>
    </row>
    <row r="521" spans="1:2" x14ac:dyDescent="0.25">
      <c r="A521" s="4" t="s">
        <v>3756</v>
      </c>
      <c r="B521" s="5">
        <v>11.280000000000001</v>
      </c>
    </row>
    <row r="522" spans="1:2" x14ac:dyDescent="0.25">
      <c r="A522" s="4" t="s">
        <v>2841</v>
      </c>
      <c r="B522" s="5">
        <v>11.33</v>
      </c>
    </row>
    <row r="523" spans="1:2" x14ac:dyDescent="0.25">
      <c r="A523" s="4" t="s">
        <v>3154</v>
      </c>
      <c r="B523" s="5">
        <v>11.43</v>
      </c>
    </row>
    <row r="524" spans="1:2" x14ac:dyDescent="0.25">
      <c r="A524" s="4" t="s">
        <v>3522</v>
      </c>
      <c r="B524" s="5">
        <v>11.45</v>
      </c>
    </row>
    <row r="525" spans="1:2" x14ac:dyDescent="0.25">
      <c r="A525" s="4" t="s">
        <v>2574</v>
      </c>
      <c r="B525" s="5">
        <v>11.509999999999998</v>
      </c>
    </row>
    <row r="526" spans="1:2" x14ac:dyDescent="0.25">
      <c r="A526" s="4" t="s">
        <v>2759</v>
      </c>
      <c r="B526" s="5">
        <v>11.530000000000001</v>
      </c>
    </row>
    <row r="527" spans="1:2" x14ac:dyDescent="0.25">
      <c r="A527" s="4" t="s">
        <v>3998</v>
      </c>
      <c r="B527" s="5">
        <v>11.54</v>
      </c>
    </row>
    <row r="528" spans="1:2" x14ac:dyDescent="0.25">
      <c r="A528" s="4" t="s">
        <v>3356</v>
      </c>
      <c r="B528" s="5">
        <v>11.57</v>
      </c>
    </row>
    <row r="529" spans="1:2" x14ac:dyDescent="0.25">
      <c r="A529" s="4" t="s">
        <v>2576</v>
      </c>
      <c r="B529" s="5">
        <v>11.6</v>
      </c>
    </row>
    <row r="530" spans="1:2" x14ac:dyDescent="0.25">
      <c r="A530" s="4" t="s">
        <v>3955</v>
      </c>
      <c r="B530" s="5">
        <v>11.67</v>
      </c>
    </row>
    <row r="531" spans="1:2" x14ac:dyDescent="0.25">
      <c r="A531" s="4" t="s">
        <v>3793</v>
      </c>
      <c r="B531" s="5">
        <v>11.709999999999999</v>
      </c>
    </row>
    <row r="532" spans="1:2" x14ac:dyDescent="0.25">
      <c r="A532" s="4" t="s">
        <v>3760</v>
      </c>
      <c r="B532" s="5">
        <v>11.72</v>
      </c>
    </row>
    <row r="533" spans="1:2" x14ac:dyDescent="0.25">
      <c r="A533" s="4" t="s">
        <v>2881</v>
      </c>
      <c r="B533" s="5">
        <v>11.76</v>
      </c>
    </row>
    <row r="534" spans="1:2" x14ac:dyDescent="0.25">
      <c r="A534" s="4" t="s">
        <v>2919</v>
      </c>
      <c r="B534" s="5">
        <v>11.76</v>
      </c>
    </row>
    <row r="535" spans="1:2" x14ac:dyDescent="0.25">
      <c r="A535" s="4" t="s">
        <v>2742</v>
      </c>
      <c r="B535" s="5">
        <v>11.78</v>
      </c>
    </row>
    <row r="536" spans="1:2" x14ac:dyDescent="0.25">
      <c r="A536" s="4" t="s">
        <v>3646</v>
      </c>
      <c r="B536" s="5">
        <v>11.830000000000002</v>
      </c>
    </row>
    <row r="537" spans="1:2" x14ac:dyDescent="0.25">
      <c r="A537" s="4" t="s">
        <v>3318</v>
      </c>
      <c r="B537" s="5">
        <v>12.049999999999999</v>
      </c>
    </row>
    <row r="538" spans="1:2" x14ac:dyDescent="0.25">
      <c r="A538" s="4" t="s">
        <v>3720</v>
      </c>
      <c r="B538" s="5">
        <v>12.1</v>
      </c>
    </row>
    <row r="539" spans="1:2" x14ac:dyDescent="0.25">
      <c r="A539" s="4" t="s">
        <v>3622</v>
      </c>
      <c r="B539" s="5">
        <v>12.1</v>
      </c>
    </row>
    <row r="540" spans="1:2" x14ac:dyDescent="0.25">
      <c r="A540" s="4" t="s">
        <v>3991</v>
      </c>
      <c r="B540" s="5">
        <v>12.11</v>
      </c>
    </row>
    <row r="541" spans="1:2" x14ac:dyDescent="0.25">
      <c r="A541" s="4" t="s">
        <v>3782</v>
      </c>
      <c r="B541" s="5">
        <v>12.12</v>
      </c>
    </row>
    <row r="542" spans="1:2" x14ac:dyDescent="0.25">
      <c r="A542" s="4" t="s">
        <v>3173</v>
      </c>
      <c r="B542" s="5">
        <v>12.14</v>
      </c>
    </row>
    <row r="543" spans="1:2" x14ac:dyDescent="0.25">
      <c r="A543" s="4" t="s">
        <v>3894</v>
      </c>
      <c r="B543" s="5">
        <v>12.18</v>
      </c>
    </row>
    <row r="544" spans="1:2" x14ac:dyDescent="0.25">
      <c r="A544" s="4" t="s">
        <v>2538</v>
      </c>
      <c r="B544" s="5">
        <v>12.18</v>
      </c>
    </row>
    <row r="545" spans="1:2" x14ac:dyDescent="0.25">
      <c r="A545" s="4" t="s">
        <v>2718</v>
      </c>
      <c r="B545" s="5">
        <v>12.209999999999999</v>
      </c>
    </row>
    <row r="546" spans="1:2" x14ac:dyDescent="0.25">
      <c r="A546" s="4" t="s">
        <v>3994</v>
      </c>
      <c r="B546" s="5">
        <v>12.23</v>
      </c>
    </row>
    <row r="547" spans="1:2" x14ac:dyDescent="0.25">
      <c r="A547" s="4" t="s">
        <v>3464</v>
      </c>
      <c r="B547" s="5">
        <v>12.23</v>
      </c>
    </row>
    <row r="548" spans="1:2" x14ac:dyDescent="0.25">
      <c r="A548" s="4" t="s">
        <v>3915</v>
      </c>
      <c r="B548" s="5">
        <v>12.25</v>
      </c>
    </row>
    <row r="549" spans="1:2" x14ac:dyDescent="0.25">
      <c r="A549" s="4" t="s">
        <v>3098</v>
      </c>
      <c r="B549" s="5">
        <v>12.309999999999999</v>
      </c>
    </row>
    <row r="550" spans="1:2" x14ac:dyDescent="0.25">
      <c r="A550" s="4" t="s">
        <v>3888</v>
      </c>
      <c r="B550" s="5">
        <v>12.36</v>
      </c>
    </row>
    <row r="551" spans="1:2" x14ac:dyDescent="0.25">
      <c r="A551" s="4" t="s">
        <v>2826</v>
      </c>
      <c r="B551" s="5">
        <v>12.44</v>
      </c>
    </row>
    <row r="552" spans="1:2" x14ac:dyDescent="0.25">
      <c r="A552" s="4" t="s">
        <v>3748</v>
      </c>
      <c r="B552" s="5">
        <v>12.44</v>
      </c>
    </row>
    <row r="553" spans="1:2" x14ac:dyDescent="0.25">
      <c r="A553" s="4" t="s">
        <v>3478</v>
      </c>
      <c r="B553" s="5">
        <v>12.44</v>
      </c>
    </row>
    <row r="554" spans="1:2" x14ac:dyDescent="0.25">
      <c r="A554" s="4" t="s">
        <v>3658</v>
      </c>
      <c r="B554" s="5">
        <v>12.440000000000001</v>
      </c>
    </row>
    <row r="555" spans="1:2" x14ac:dyDescent="0.25">
      <c r="A555" s="4" t="s">
        <v>3145</v>
      </c>
      <c r="B555" s="5">
        <v>12.53</v>
      </c>
    </row>
    <row r="556" spans="1:2" x14ac:dyDescent="0.25">
      <c r="A556" s="4" t="s">
        <v>3935</v>
      </c>
      <c r="B556" s="5">
        <v>12.63</v>
      </c>
    </row>
    <row r="557" spans="1:2" x14ac:dyDescent="0.25">
      <c r="A557" s="4" t="s">
        <v>3592</v>
      </c>
      <c r="B557" s="5">
        <v>12.68</v>
      </c>
    </row>
    <row r="558" spans="1:2" x14ac:dyDescent="0.25">
      <c r="A558" s="4" t="s">
        <v>3820</v>
      </c>
      <c r="B558" s="5">
        <v>12.7</v>
      </c>
    </row>
    <row r="559" spans="1:2" x14ac:dyDescent="0.25">
      <c r="A559" s="4" t="s">
        <v>3974</v>
      </c>
      <c r="B559" s="5">
        <v>12.7</v>
      </c>
    </row>
    <row r="560" spans="1:2" x14ac:dyDescent="0.25">
      <c r="A560" s="4" t="s">
        <v>3660</v>
      </c>
      <c r="B560" s="5">
        <v>12.7</v>
      </c>
    </row>
    <row r="561" spans="1:2" x14ac:dyDescent="0.25">
      <c r="A561" s="4" t="s">
        <v>2896</v>
      </c>
      <c r="B561" s="5">
        <v>12.74</v>
      </c>
    </row>
    <row r="562" spans="1:2" x14ac:dyDescent="0.25">
      <c r="A562" s="4" t="s">
        <v>2892</v>
      </c>
      <c r="B562" s="5">
        <v>12.83</v>
      </c>
    </row>
    <row r="563" spans="1:2" x14ac:dyDescent="0.25">
      <c r="A563" s="4" t="s">
        <v>3631</v>
      </c>
      <c r="B563" s="5">
        <v>12.83</v>
      </c>
    </row>
    <row r="564" spans="1:2" x14ac:dyDescent="0.25">
      <c r="A564" s="4" t="s">
        <v>3287</v>
      </c>
      <c r="B564" s="5">
        <v>12.86</v>
      </c>
    </row>
    <row r="565" spans="1:2" x14ac:dyDescent="0.25">
      <c r="A565" s="4" t="s">
        <v>3905</v>
      </c>
      <c r="B565" s="5">
        <v>12.97</v>
      </c>
    </row>
    <row r="566" spans="1:2" x14ac:dyDescent="0.25">
      <c r="A566" s="4" t="s">
        <v>2943</v>
      </c>
      <c r="B566" s="5">
        <v>12.99</v>
      </c>
    </row>
    <row r="567" spans="1:2" x14ac:dyDescent="0.25">
      <c r="A567" s="4" t="s">
        <v>3034</v>
      </c>
      <c r="B567" s="5">
        <v>13.01</v>
      </c>
    </row>
    <row r="568" spans="1:2" x14ac:dyDescent="0.25">
      <c r="A568" s="4" t="s">
        <v>3827</v>
      </c>
      <c r="B568" s="5">
        <v>13.03</v>
      </c>
    </row>
    <row r="569" spans="1:2" x14ac:dyDescent="0.25">
      <c r="A569" s="4" t="s">
        <v>3389</v>
      </c>
      <c r="B569" s="5">
        <v>13.07</v>
      </c>
    </row>
    <row r="570" spans="1:2" x14ac:dyDescent="0.25">
      <c r="A570" s="4" t="s">
        <v>2789</v>
      </c>
      <c r="B570" s="5">
        <v>13.09</v>
      </c>
    </row>
    <row r="571" spans="1:2" x14ac:dyDescent="0.25">
      <c r="A571" s="4" t="s">
        <v>3850</v>
      </c>
      <c r="B571" s="5">
        <v>13.13</v>
      </c>
    </row>
    <row r="572" spans="1:2" x14ac:dyDescent="0.25">
      <c r="A572" s="4" t="s">
        <v>2985</v>
      </c>
      <c r="B572" s="5">
        <v>13.2</v>
      </c>
    </row>
    <row r="573" spans="1:2" x14ac:dyDescent="0.25">
      <c r="A573" s="4" t="s">
        <v>3427</v>
      </c>
      <c r="B573" s="5">
        <v>13.26</v>
      </c>
    </row>
    <row r="574" spans="1:2" x14ac:dyDescent="0.25">
      <c r="A574" s="4" t="s">
        <v>3664</v>
      </c>
      <c r="B574" s="5">
        <v>13.3</v>
      </c>
    </row>
    <row r="575" spans="1:2" x14ac:dyDescent="0.25">
      <c r="A575" s="4" t="s">
        <v>2986</v>
      </c>
      <c r="B575" s="5">
        <v>13.48</v>
      </c>
    </row>
    <row r="576" spans="1:2" x14ac:dyDescent="0.25">
      <c r="A576" s="4" t="s">
        <v>3207</v>
      </c>
      <c r="B576" s="5">
        <v>13.49</v>
      </c>
    </row>
    <row r="577" spans="1:2" x14ac:dyDescent="0.25">
      <c r="A577" s="4" t="s">
        <v>3148</v>
      </c>
      <c r="B577" s="5">
        <v>13.49</v>
      </c>
    </row>
    <row r="578" spans="1:2" x14ac:dyDescent="0.25">
      <c r="A578" s="4" t="s">
        <v>2744</v>
      </c>
      <c r="B578" s="5">
        <v>13.64</v>
      </c>
    </row>
    <row r="579" spans="1:2" x14ac:dyDescent="0.25">
      <c r="A579" s="4" t="s">
        <v>2926</v>
      </c>
      <c r="B579" s="5">
        <v>13.739999999999998</v>
      </c>
    </row>
    <row r="580" spans="1:2" x14ac:dyDescent="0.25">
      <c r="A580" s="4" t="s">
        <v>2760</v>
      </c>
      <c r="B580" s="5">
        <v>13.74</v>
      </c>
    </row>
    <row r="581" spans="1:2" x14ac:dyDescent="0.25">
      <c r="A581" s="4" t="s">
        <v>3051</v>
      </c>
      <c r="B581" s="5">
        <v>13.79</v>
      </c>
    </row>
    <row r="582" spans="1:2" x14ac:dyDescent="0.25">
      <c r="A582" s="4" t="s">
        <v>3243</v>
      </c>
      <c r="B582" s="5">
        <v>13.85</v>
      </c>
    </row>
    <row r="583" spans="1:2" x14ac:dyDescent="0.25">
      <c r="A583" s="4" t="s">
        <v>3407</v>
      </c>
      <c r="B583" s="5">
        <v>14</v>
      </c>
    </row>
    <row r="584" spans="1:2" x14ac:dyDescent="0.25">
      <c r="A584" s="4" t="s">
        <v>3367</v>
      </c>
      <c r="B584" s="5">
        <v>14.07</v>
      </c>
    </row>
    <row r="585" spans="1:2" x14ac:dyDescent="0.25">
      <c r="A585" s="4" t="s">
        <v>3677</v>
      </c>
      <c r="B585" s="5">
        <v>14.07</v>
      </c>
    </row>
    <row r="586" spans="1:2" x14ac:dyDescent="0.25">
      <c r="A586" s="4" t="s">
        <v>3683</v>
      </c>
      <c r="B586" s="5">
        <v>14.100000000000001</v>
      </c>
    </row>
    <row r="587" spans="1:2" x14ac:dyDescent="0.25">
      <c r="A587" s="4" t="s">
        <v>3395</v>
      </c>
      <c r="B587" s="5">
        <v>14.16</v>
      </c>
    </row>
    <row r="588" spans="1:2" x14ac:dyDescent="0.25">
      <c r="A588" s="4" t="s">
        <v>3032</v>
      </c>
      <c r="B588" s="5">
        <v>14.23</v>
      </c>
    </row>
    <row r="589" spans="1:2" x14ac:dyDescent="0.25">
      <c r="A589" s="4" t="s">
        <v>3011</v>
      </c>
      <c r="B589" s="5">
        <v>14.25</v>
      </c>
    </row>
    <row r="590" spans="1:2" x14ac:dyDescent="0.25">
      <c r="A590" s="4" t="s">
        <v>3777</v>
      </c>
      <c r="B590" s="5">
        <v>14.3</v>
      </c>
    </row>
    <row r="591" spans="1:2" x14ac:dyDescent="0.25">
      <c r="A591" s="4" t="s">
        <v>2725</v>
      </c>
      <c r="B591" s="5">
        <v>14.329999999999998</v>
      </c>
    </row>
    <row r="592" spans="1:2" x14ac:dyDescent="0.25">
      <c r="A592" s="4" t="s">
        <v>2871</v>
      </c>
      <c r="B592" s="5">
        <v>14.399999999999999</v>
      </c>
    </row>
    <row r="593" spans="1:2" x14ac:dyDescent="0.25">
      <c r="A593" s="4" t="s">
        <v>3388</v>
      </c>
      <c r="B593" s="5">
        <v>14.42</v>
      </c>
    </row>
    <row r="594" spans="1:2" x14ac:dyDescent="0.25">
      <c r="A594" s="4" t="s">
        <v>3795</v>
      </c>
      <c r="B594" s="5">
        <v>14.42</v>
      </c>
    </row>
    <row r="595" spans="1:2" x14ac:dyDescent="0.25">
      <c r="A595" s="4" t="s">
        <v>3810</v>
      </c>
      <c r="B595" s="5">
        <v>14.489999999999998</v>
      </c>
    </row>
    <row r="596" spans="1:2" x14ac:dyDescent="0.25">
      <c r="A596" s="4" t="s">
        <v>2835</v>
      </c>
      <c r="B596" s="5">
        <v>14.580000000000002</v>
      </c>
    </row>
    <row r="597" spans="1:2" x14ac:dyDescent="0.25">
      <c r="A597" s="4" t="s">
        <v>3200</v>
      </c>
      <c r="B597" s="5">
        <v>14.649999999999999</v>
      </c>
    </row>
    <row r="598" spans="1:2" x14ac:dyDescent="0.25">
      <c r="A598" s="4" t="s">
        <v>3260</v>
      </c>
      <c r="B598" s="5">
        <v>14.69</v>
      </c>
    </row>
    <row r="599" spans="1:2" x14ac:dyDescent="0.25">
      <c r="A599" s="4" t="s">
        <v>3594</v>
      </c>
      <c r="B599" s="5">
        <v>14.77</v>
      </c>
    </row>
    <row r="600" spans="1:2" x14ac:dyDescent="0.25">
      <c r="A600" s="4" t="s">
        <v>3047</v>
      </c>
      <c r="B600" s="5">
        <v>14.870000000000001</v>
      </c>
    </row>
    <row r="601" spans="1:2" x14ac:dyDescent="0.25">
      <c r="A601" s="4" t="s">
        <v>3289</v>
      </c>
      <c r="B601" s="5">
        <v>14.9</v>
      </c>
    </row>
    <row r="602" spans="1:2" x14ac:dyDescent="0.25">
      <c r="A602" s="4" t="s">
        <v>3697</v>
      </c>
      <c r="B602" s="5">
        <v>14.97</v>
      </c>
    </row>
    <row r="603" spans="1:2" x14ac:dyDescent="0.25">
      <c r="A603" s="4" t="s">
        <v>2580</v>
      </c>
      <c r="B603" s="5">
        <v>15.05</v>
      </c>
    </row>
    <row r="604" spans="1:2" x14ac:dyDescent="0.25">
      <c r="A604" s="4" t="s">
        <v>3531</v>
      </c>
      <c r="B604" s="5">
        <v>15.07</v>
      </c>
    </row>
    <row r="605" spans="1:2" x14ac:dyDescent="0.25">
      <c r="A605" s="4" t="s">
        <v>2825</v>
      </c>
      <c r="B605" s="5">
        <v>15.12</v>
      </c>
    </row>
    <row r="606" spans="1:2" x14ac:dyDescent="0.25">
      <c r="A606" s="4" t="s">
        <v>3839</v>
      </c>
      <c r="B606" s="5">
        <v>15.3</v>
      </c>
    </row>
    <row r="607" spans="1:2" x14ac:dyDescent="0.25">
      <c r="A607" s="4" t="s">
        <v>3595</v>
      </c>
      <c r="B607" s="5">
        <v>15.35</v>
      </c>
    </row>
    <row r="608" spans="1:2" x14ac:dyDescent="0.25">
      <c r="A608" s="4" t="s">
        <v>2608</v>
      </c>
      <c r="B608" s="5">
        <v>15.39</v>
      </c>
    </row>
    <row r="609" spans="1:2" x14ac:dyDescent="0.25">
      <c r="A609" s="4" t="s">
        <v>2918</v>
      </c>
      <c r="B609" s="5">
        <v>15.4</v>
      </c>
    </row>
    <row r="610" spans="1:2" x14ac:dyDescent="0.25">
      <c r="A610" s="4" t="s">
        <v>3967</v>
      </c>
      <c r="B610" s="5">
        <v>15.4</v>
      </c>
    </row>
    <row r="611" spans="1:2" x14ac:dyDescent="0.25">
      <c r="A611" s="4" t="s">
        <v>3947</v>
      </c>
      <c r="B611" s="5">
        <v>15.41</v>
      </c>
    </row>
    <row r="612" spans="1:2" x14ac:dyDescent="0.25">
      <c r="A612" s="4" t="s">
        <v>3326</v>
      </c>
      <c r="B612" s="5">
        <v>15.47</v>
      </c>
    </row>
    <row r="613" spans="1:2" x14ac:dyDescent="0.25">
      <c r="A613" s="4" t="s">
        <v>3704</v>
      </c>
      <c r="B613" s="5">
        <v>15.49</v>
      </c>
    </row>
    <row r="614" spans="1:2" x14ac:dyDescent="0.25">
      <c r="A614" s="4" t="s">
        <v>3307</v>
      </c>
      <c r="B614" s="5">
        <v>15.52</v>
      </c>
    </row>
    <row r="615" spans="1:2" x14ac:dyDescent="0.25">
      <c r="A615" s="4" t="s">
        <v>3694</v>
      </c>
      <c r="B615" s="5">
        <v>15.549999999999999</v>
      </c>
    </row>
    <row r="616" spans="1:2" x14ac:dyDescent="0.25">
      <c r="A616" s="4" t="s">
        <v>3804</v>
      </c>
      <c r="B616" s="5">
        <v>15.55</v>
      </c>
    </row>
    <row r="617" spans="1:2" x14ac:dyDescent="0.25">
      <c r="A617" s="4" t="s">
        <v>3214</v>
      </c>
      <c r="B617" s="5">
        <v>15.55</v>
      </c>
    </row>
    <row r="618" spans="1:2" x14ac:dyDescent="0.25">
      <c r="A618" s="4" t="s">
        <v>3962</v>
      </c>
      <c r="B618" s="5">
        <v>15.55</v>
      </c>
    </row>
    <row r="619" spans="1:2" x14ac:dyDescent="0.25">
      <c r="A619" s="4" t="s">
        <v>3477</v>
      </c>
      <c r="B619" s="5">
        <v>15.55</v>
      </c>
    </row>
    <row r="620" spans="1:2" x14ac:dyDescent="0.25">
      <c r="A620" s="4" t="s">
        <v>3650</v>
      </c>
      <c r="B620" s="5">
        <v>15.55</v>
      </c>
    </row>
    <row r="621" spans="1:2" x14ac:dyDescent="0.25">
      <c r="A621" s="4" t="s">
        <v>2930</v>
      </c>
      <c r="B621" s="5">
        <v>15.57</v>
      </c>
    </row>
    <row r="622" spans="1:2" x14ac:dyDescent="0.25">
      <c r="A622" s="4" t="s">
        <v>3609</v>
      </c>
      <c r="B622" s="5">
        <v>15.59</v>
      </c>
    </row>
    <row r="623" spans="1:2" x14ac:dyDescent="0.25">
      <c r="A623" s="4" t="s">
        <v>3167</v>
      </c>
      <c r="B623" s="5">
        <v>15.629999999999999</v>
      </c>
    </row>
    <row r="624" spans="1:2" x14ac:dyDescent="0.25">
      <c r="A624" s="4" t="s">
        <v>3486</v>
      </c>
      <c r="B624" s="5">
        <v>15.66</v>
      </c>
    </row>
    <row r="625" spans="1:2" x14ac:dyDescent="0.25">
      <c r="A625" s="4" t="s">
        <v>3695</v>
      </c>
      <c r="B625" s="5">
        <v>15.75</v>
      </c>
    </row>
    <row r="626" spans="1:2" x14ac:dyDescent="0.25">
      <c r="A626" s="4" t="s">
        <v>2946</v>
      </c>
      <c r="B626" s="5">
        <v>15.77</v>
      </c>
    </row>
    <row r="627" spans="1:2" x14ac:dyDescent="0.25">
      <c r="A627" s="4" t="s">
        <v>3847</v>
      </c>
      <c r="B627" s="5">
        <v>15.82</v>
      </c>
    </row>
    <row r="628" spans="1:2" x14ac:dyDescent="0.25">
      <c r="A628" s="4" t="s">
        <v>3132</v>
      </c>
      <c r="B628" s="5">
        <v>15.84</v>
      </c>
    </row>
    <row r="629" spans="1:2" x14ac:dyDescent="0.25">
      <c r="A629" s="4" t="s">
        <v>3426</v>
      </c>
      <c r="B629" s="5">
        <v>15.900000000000002</v>
      </c>
    </row>
    <row r="630" spans="1:2" x14ac:dyDescent="0.25">
      <c r="A630" s="4" t="s">
        <v>3965</v>
      </c>
      <c r="B630" s="5">
        <v>15.92</v>
      </c>
    </row>
    <row r="631" spans="1:2" x14ac:dyDescent="0.25">
      <c r="A631" s="4" t="s">
        <v>2522</v>
      </c>
      <c r="B631" s="5">
        <v>16.010000000000002</v>
      </c>
    </row>
    <row r="632" spans="1:2" x14ac:dyDescent="0.25">
      <c r="A632" s="4" t="s">
        <v>3228</v>
      </c>
      <c r="B632" s="5">
        <v>16.149999999999999</v>
      </c>
    </row>
    <row r="633" spans="1:2" x14ac:dyDescent="0.25">
      <c r="A633" s="4" t="s">
        <v>2988</v>
      </c>
      <c r="B633" s="5">
        <v>16.169999999999998</v>
      </c>
    </row>
    <row r="634" spans="1:2" x14ac:dyDescent="0.25">
      <c r="A634" s="4" t="s">
        <v>3672</v>
      </c>
      <c r="B634" s="5">
        <v>16.200000000000003</v>
      </c>
    </row>
    <row r="635" spans="1:2" x14ac:dyDescent="0.25">
      <c r="A635" s="4" t="s">
        <v>3997</v>
      </c>
      <c r="B635" s="5">
        <v>16.27</v>
      </c>
    </row>
    <row r="636" spans="1:2" x14ac:dyDescent="0.25">
      <c r="A636" s="4" t="s">
        <v>2864</v>
      </c>
      <c r="B636" s="5">
        <v>16.330000000000002</v>
      </c>
    </row>
    <row r="637" spans="1:2" x14ac:dyDescent="0.25">
      <c r="A637" s="4" t="s">
        <v>3297</v>
      </c>
      <c r="B637" s="5">
        <v>16.37</v>
      </c>
    </row>
    <row r="638" spans="1:2" x14ac:dyDescent="0.25">
      <c r="A638" s="4" t="s">
        <v>3671</v>
      </c>
      <c r="B638" s="5">
        <v>16.399999999999999</v>
      </c>
    </row>
    <row r="639" spans="1:2" x14ac:dyDescent="0.25">
      <c r="A639" s="4" t="s">
        <v>2898</v>
      </c>
      <c r="B639" s="5">
        <v>16.41</v>
      </c>
    </row>
    <row r="640" spans="1:2" x14ac:dyDescent="0.25">
      <c r="A640" s="4" t="s">
        <v>3232</v>
      </c>
      <c r="B640" s="5">
        <v>16.46</v>
      </c>
    </row>
    <row r="641" spans="1:2" x14ac:dyDescent="0.25">
      <c r="A641" s="4" t="s">
        <v>3598</v>
      </c>
      <c r="B641" s="5">
        <v>16.54</v>
      </c>
    </row>
    <row r="642" spans="1:2" x14ac:dyDescent="0.25">
      <c r="A642" s="4" t="s">
        <v>3491</v>
      </c>
      <c r="B642" s="5">
        <v>16.559999999999999</v>
      </c>
    </row>
    <row r="643" spans="1:2" x14ac:dyDescent="0.25">
      <c r="A643" s="4" t="s">
        <v>3190</v>
      </c>
      <c r="B643" s="5">
        <v>16.559999999999999</v>
      </c>
    </row>
    <row r="644" spans="1:2" x14ac:dyDescent="0.25">
      <c r="A644" s="4" t="s">
        <v>3739</v>
      </c>
      <c r="B644" s="5">
        <v>16.68</v>
      </c>
    </row>
    <row r="645" spans="1:2" x14ac:dyDescent="0.25">
      <c r="A645" s="4" t="s">
        <v>2767</v>
      </c>
      <c r="B645" s="5">
        <v>16.989999999999998</v>
      </c>
    </row>
    <row r="646" spans="1:2" x14ac:dyDescent="0.25">
      <c r="A646" s="4" t="s">
        <v>3238</v>
      </c>
      <c r="B646" s="5">
        <v>17.03</v>
      </c>
    </row>
    <row r="647" spans="1:2" x14ac:dyDescent="0.25">
      <c r="A647" s="4" t="s">
        <v>3467</v>
      </c>
      <c r="B647" s="5">
        <v>17.28</v>
      </c>
    </row>
    <row r="648" spans="1:2" x14ac:dyDescent="0.25">
      <c r="A648" s="4" t="s">
        <v>3561</v>
      </c>
      <c r="B648" s="5">
        <v>17.34</v>
      </c>
    </row>
    <row r="649" spans="1:2" x14ac:dyDescent="0.25">
      <c r="A649" s="4" t="s">
        <v>3602</v>
      </c>
      <c r="B649" s="5">
        <v>17.38</v>
      </c>
    </row>
    <row r="650" spans="1:2" x14ac:dyDescent="0.25">
      <c r="A650" s="4" t="s">
        <v>3094</v>
      </c>
      <c r="B650" s="5">
        <v>17.399999999999999</v>
      </c>
    </row>
    <row r="651" spans="1:2" x14ac:dyDescent="0.25">
      <c r="A651" s="4" t="s">
        <v>3881</v>
      </c>
      <c r="B651" s="5">
        <v>17.579999999999998</v>
      </c>
    </row>
    <row r="652" spans="1:2" x14ac:dyDescent="0.25">
      <c r="A652" s="4" t="s">
        <v>3848</v>
      </c>
      <c r="B652" s="5">
        <v>17.64</v>
      </c>
    </row>
    <row r="653" spans="1:2" x14ac:dyDescent="0.25">
      <c r="A653" s="4" t="s">
        <v>3555</v>
      </c>
      <c r="B653" s="5">
        <v>17.690000000000001</v>
      </c>
    </row>
    <row r="654" spans="1:2" x14ac:dyDescent="0.25">
      <c r="A654" s="4" t="s">
        <v>3665</v>
      </c>
      <c r="B654" s="5">
        <v>17.690000000000001</v>
      </c>
    </row>
    <row r="655" spans="1:2" x14ac:dyDescent="0.25">
      <c r="A655" s="4" t="s">
        <v>2560</v>
      </c>
      <c r="B655" s="5">
        <v>17.77</v>
      </c>
    </row>
    <row r="656" spans="1:2" x14ac:dyDescent="0.25">
      <c r="A656" s="4" t="s">
        <v>2842</v>
      </c>
      <c r="B656" s="5">
        <v>17.8</v>
      </c>
    </row>
    <row r="657" spans="1:2" x14ac:dyDescent="0.25">
      <c r="A657" s="4" t="s">
        <v>2956</v>
      </c>
      <c r="B657" s="5">
        <v>17.88</v>
      </c>
    </row>
    <row r="658" spans="1:2" x14ac:dyDescent="0.25">
      <c r="A658" s="4" t="s">
        <v>3538</v>
      </c>
      <c r="B658" s="5">
        <v>17.91</v>
      </c>
    </row>
    <row r="659" spans="1:2" x14ac:dyDescent="0.25">
      <c r="A659" s="4" t="s">
        <v>2542</v>
      </c>
      <c r="B659" s="5">
        <v>17.91</v>
      </c>
    </row>
    <row r="660" spans="1:2" x14ac:dyDescent="0.25">
      <c r="A660" s="4" t="s">
        <v>2818</v>
      </c>
      <c r="B660" s="5">
        <v>17.919999999999998</v>
      </c>
    </row>
    <row r="661" spans="1:2" x14ac:dyDescent="0.25">
      <c r="A661" s="4" t="s">
        <v>2652</v>
      </c>
      <c r="B661" s="5">
        <v>17.95</v>
      </c>
    </row>
    <row r="662" spans="1:2" x14ac:dyDescent="0.25">
      <c r="A662" s="4" t="s">
        <v>2540</v>
      </c>
      <c r="B662" s="5">
        <v>17.96</v>
      </c>
    </row>
    <row r="663" spans="1:2" x14ac:dyDescent="0.25">
      <c r="A663" s="4" t="s">
        <v>2791</v>
      </c>
      <c r="B663" s="5">
        <v>18.049999999999997</v>
      </c>
    </row>
    <row r="664" spans="1:2" x14ac:dyDescent="0.25">
      <c r="A664" s="4" t="s">
        <v>3161</v>
      </c>
      <c r="B664" s="5">
        <v>18.059999999999999</v>
      </c>
    </row>
    <row r="665" spans="1:2" x14ac:dyDescent="0.25">
      <c r="A665" s="4" t="s">
        <v>3058</v>
      </c>
      <c r="B665" s="5">
        <v>18.059999999999999</v>
      </c>
    </row>
    <row r="666" spans="1:2" x14ac:dyDescent="0.25">
      <c r="A666" s="4" t="s">
        <v>3044</v>
      </c>
      <c r="B666" s="5">
        <v>18.09</v>
      </c>
    </row>
    <row r="667" spans="1:2" x14ac:dyDescent="0.25">
      <c r="A667" s="4" t="s">
        <v>2765</v>
      </c>
      <c r="B667" s="5">
        <v>18.12</v>
      </c>
    </row>
    <row r="668" spans="1:2" x14ac:dyDescent="0.25">
      <c r="A668" s="4" t="s">
        <v>3441</v>
      </c>
      <c r="B668" s="5">
        <v>18.21</v>
      </c>
    </row>
    <row r="669" spans="1:2" x14ac:dyDescent="0.25">
      <c r="A669" s="4" t="s">
        <v>2697</v>
      </c>
      <c r="B669" s="5">
        <v>18.48</v>
      </c>
    </row>
    <row r="670" spans="1:2" x14ac:dyDescent="0.25">
      <c r="A670" s="4" t="s">
        <v>3332</v>
      </c>
      <c r="B670" s="5">
        <v>18.5</v>
      </c>
    </row>
    <row r="671" spans="1:2" x14ac:dyDescent="0.25">
      <c r="A671" s="4" t="s">
        <v>3000</v>
      </c>
      <c r="B671" s="5">
        <v>18.510000000000002</v>
      </c>
    </row>
    <row r="672" spans="1:2" x14ac:dyDescent="0.25">
      <c r="A672" s="4" t="s">
        <v>3860</v>
      </c>
      <c r="B672" s="5">
        <v>18.54</v>
      </c>
    </row>
    <row r="673" spans="1:2" x14ac:dyDescent="0.25">
      <c r="A673" s="4" t="s">
        <v>2640</v>
      </c>
      <c r="B673" s="5">
        <v>18.600000000000001</v>
      </c>
    </row>
    <row r="674" spans="1:2" x14ac:dyDescent="0.25">
      <c r="A674" s="4" t="s">
        <v>2899</v>
      </c>
      <c r="B674" s="5">
        <v>18.62</v>
      </c>
    </row>
    <row r="675" spans="1:2" x14ac:dyDescent="0.25">
      <c r="A675" s="4" t="s">
        <v>2867</v>
      </c>
      <c r="B675" s="5">
        <v>18.66</v>
      </c>
    </row>
    <row r="676" spans="1:2" x14ac:dyDescent="0.25">
      <c r="A676" s="4" t="s">
        <v>3103</v>
      </c>
      <c r="B676" s="5">
        <v>18.66</v>
      </c>
    </row>
    <row r="677" spans="1:2" x14ac:dyDescent="0.25">
      <c r="A677" s="4" t="s">
        <v>3788</v>
      </c>
      <c r="B677" s="5">
        <v>18.66</v>
      </c>
    </row>
    <row r="678" spans="1:2" x14ac:dyDescent="0.25">
      <c r="A678" s="4" t="s">
        <v>3433</v>
      </c>
      <c r="B678" s="5">
        <v>18.670000000000002</v>
      </c>
    </row>
    <row r="679" spans="1:2" x14ac:dyDescent="0.25">
      <c r="A679" s="4" t="s">
        <v>3248</v>
      </c>
      <c r="B679" s="5">
        <v>18.68</v>
      </c>
    </row>
    <row r="680" spans="1:2" x14ac:dyDescent="0.25">
      <c r="A680" s="4" t="s">
        <v>2732</v>
      </c>
      <c r="B680" s="5">
        <v>18.7</v>
      </c>
    </row>
    <row r="681" spans="1:2" x14ac:dyDescent="0.25">
      <c r="A681" s="4" t="s">
        <v>2776</v>
      </c>
      <c r="B681" s="5">
        <v>18.78</v>
      </c>
    </row>
    <row r="682" spans="1:2" x14ac:dyDescent="0.25">
      <c r="A682" s="4" t="s">
        <v>2809</v>
      </c>
      <c r="B682" s="5">
        <v>18.799999999999997</v>
      </c>
    </row>
    <row r="683" spans="1:2" x14ac:dyDescent="0.25">
      <c r="A683" s="4" t="s">
        <v>2717</v>
      </c>
      <c r="B683" s="5">
        <v>18.84</v>
      </c>
    </row>
    <row r="684" spans="1:2" x14ac:dyDescent="0.25">
      <c r="A684" s="4" t="s">
        <v>3791</v>
      </c>
      <c r="B684" s="5">
        <v>18.89</v>
      </c>
    </row>
    <row r="685" spans="1:2" x14ac:dyDescent="0.25">
      <c r="A685" s="4" t="s">
        <v>2856</v>
      </c>
      <c r="B685" s="5">
        <v>18.96</v>
      </c>
    </row>
    <row r="686" spans="1:2" x14ac:dyDescent="0.25">
      <c r="A686" s="4" t="s">
        <v>2889</v>
      </c>
      <c r="B686" s="5">
        <v>19.080000000000002</v>
      </c>
    </row>
    <row r="687" spans="1:2" x14ac:dyDescent="0.25">
      <c r="A687" s="4" t="s">
        <v>3975</v>
      </c>
      <c r="B687" s="5">
        <v>19.22</v>
      </c>
    </row>
    <row r="688" spans="1:2" x14ac:dyDescent="0.25">
      <c r="A688" s="4" t="s">
        <v>3028</v>
      </c>
      <c r="B688" s="5">
        <v>19.34</v>
      </c>
    </row>
    <row r="689" spans="1:2" x14ac:dyDescent="0.25">
      <c r="A689" s="4" t="s">
        <v>3492</v>
      </c>
      <c r="B689" s="5">
        <v>19.36</v>
      </c>
    </row>
    <row r="690" spans="1:2" x14ac:dyDescent="0.25">
      <c r="A690" s="4" t="s">
        <v>2905</v>
      </c>
      <c r="B690" s="5">
        <v>19.399999999999999</v>
      </c>
    </row>
    <row r="691" spans="1:2" x14ac:dyDescent="0.25">
      <c r="A691" s="4" t="s">
        <v>3635</v>
      </c>
      <c r="B691" s="5">
        <v>19.440000000000001</v>
      </c>
    </row>
    <row r="692" spans="1:2" x14ac:dyDescent="0.25">
      <c r="A692" s="4" t="s">
        <v>3982</v>
      </c>
      <c r="B692" s="5">
        <v>19.47</v>
      </c>
    </row>
    <row r="693" spans="1:2" x14ac:dyDescent="0.25">
      <c r="A693" s="4" t="s">
        <v>2831</v>
      </c>
      <c r="B693" s="5">
        <v>19.52</v>
      </c>
    </row>
    <row r="694" spans="1:2" x14ac:dyDescent="0.25">
      <c r="A694" s="4" t="s">
        <v>3568</v>
      </c>
      <c r="B694" s="5">
        <v>19.559999999999999</v>
      </c>
    </row>
    <row r="695" spans="1:2" x14ac:dyDescent="0.25">
      <c r="A695" s="4" t="s">
        <v>3035</v>
      </c>
      <c r="B695" s="5">
        <v>19.670000000000002</v>
      </c>
    </row>
    <row r="696" spans="1:2" x14ac:dyDescent="0.25">
      <c r="A696" s="4" t="s">
        <v>3135</v>
      </c>
      <c r="B696" s="5">
        <v>19.75</v>
      </c>
    </row>
    <row r="697" spans="1:2" x14ac:dyDescent="0.25">
      <c r="A697" s="4" t="s">
        <v>3537</v>
      </c>
      <c r="B697" s="5">
        <v>19.8</v>
      </c>
    </row>
    <row r="698" spans="1:2" x14ac:dyDescent="0.25">
      <c r="A698" s="4" t="s">
        <v>3983</v>
      </c>
      <c r="B698" s="5">
        <v>19.8</v>
      </c>
    </row>
    <row r="699" spans="1:2" x14ac:dyDescent="0.25">
      <c r="A699" s="4" t="s">
        <v>2910</v>
      </c>
      <c r="B699" s="5">
        <v>19.829999999999998</v>
      </c>
    </row>
    <row r="700" spans="1:2" x14ac:dyDescent="0.25">
      <c r="A700" s="4" t="s">
        <v>2815</v>
      </c>
      <c r="B700" s="5">
        <v>19.899999999999999</v>
      </c>
    </row>
    <row r="701" spans="1:2" x14ac:dyDescent="0.25">
      <c r="A701" s="4" t="s">
        <v>3593</v>
      </c>
      <c r="B701" s="5">
        <v>19.98</v>
      </c>
    </row>
    <row r="702" spans="1:2" x14ac:dyDescent="0.25">
      <c r="A702" s="4" t="s">
        <v>3096</v>
      </c>
      <c r="B702" s="5">
        <v>20.019999999999996</v>
      </c>
    </row>
    <row r="703" spans="1:2" x14ac:dyDescent="0.25">
      <c r="A703" s="4" t="s">
        <v>2559</v>
      </c>
      <c r="B703" s="5">
        <v>20.16</v>
      </c>
    </row>
    <row r="704" spans="1:2" x14ac:dyDescent="0.25">
      <c r="A704" s="4" t="s">
        <v>3837</v>
      </c>
      <c r="B704" s="5">
        <v>20.240000000000002</v>
      </c>
    </row>
    <row r="705" spans="1:2" x14ac:dyDescent="0.25">
      <c r="A705" s="4" t="s">
        <v>3247</v>
      </c>
      <c r="B705" s="5">
        <v>20.309999999999999</v>
      </c>
    </row>
    <row r="706" spans="1:2" x14ac:dyDescent="0.25">
      <c r="A706" s="4" t="s">
        <v>3601</v>
      </c>
      <c r="B706" s="5">
        <v>20.39</v>
      </c>
    </row>
    <row r="707" spans="1:2" x14ac:dyDescent="0.25">
      <c r="A707" s="4" t="s">
        <v>3206</v>
      </c>
      <c r="B707" s="5">
        <v>20.41</v>
      </c>
    </row>
    <row r="708" spans="1:2" x14ac:dyDescent="0.25">
      <c r="A708" s="4" t="s">
        <v>2804</v>
      </c>
      <c r="B708" s="5">
        <v>20.57</v>
      </c>
    </row>
    <row r="709" spans="1:2" x14ac:dyDescent="0.25">
      <c r="A709" s="4" t="s">
        <v>2537</v>
      </c>
      <c r="B709" s="5">
        <v>20.7</v>
      </c>
    </row>
    <row r="710" spans="1:2" x14ac:dyDescent="0.25">
      <c r="A710" s="4" t="s">
        <v>3544</v>
      </c>
      <c r="B710" s="5">
        <v>20.7</v>
      </c>
    </row>
    <row r="711" spans="1:2" x14ac:dyDescent="0.25">
      <c r="A711" s="4" t="s">
        <v>4002</v>
      </c>
      <c r="B711" s="5">
        <v>20.72</v>
      </c>
    </row>
    <row r="712" spans="1:2" x14ac:dyDescent="0.25">
      <c r="A712" s="4" t="s">
        <v>3637</v>
      </c>
      <c r="B712" s="5">
        <v>20.759999999999998</v>
      </c>
    </row>
    <row r="713" spans="1:2" x14ac:dyDescent="0.25">
      <c r="A713" s="4" t="s">
        <v>2847</v>
      </c>
      <c r="B713" s="5">
        <v>20.78</v>
      </c>
    </row>
    <row r="714" spans="1:2" x14ac:dyDescent="0.25">
      <c r="A714" s="4" t="s">
        <v>3556</v>
      </c>
      <c r="B714" s="5">
        <v>20.84</v>
      </c>
    </row>
    <row r="715" spans="1:2" x14ac:dyDescent="0.25">
      <c r="A715" s="4" t="s">
        <v>2733</v>
      </c>
      <c r="B715" s="5">
        <v>20.96</v>
      </c>
    </row>
    <row r="716" spans="1:2" x14ac:dyDescent="0.25">
      <c r="A716" s="4" t="s">
        <v>3375</v>
      </c>
      <c r="B716" s="5">
        <v>21.01</v>
      </c>
    </row>
    <row r="717" spans="1:2" x14ac:dyDescent="0.25">
      <c r="A717" s="4" t="s">
        <v>3692</v>
      </c>
      <c r="B717" s="5">
        <v>21.1</v>
      </c>
    </row>
    <row r="718" spans="1:2" x14ac:dyDescent="0.25">
      <c r="A718" s="4" t="s">
        <v>3314</v>
      </c>
      <c r="B718" s="5">
        <v>21.130000000000003</v>
      </c>
    </row>
    <row r="719" spans="1:2" x14ac:dyDescent="0.25">
      <c r="A719" s="4" t="s">
        <v>2991</v>
      </c>
      <c r="B719" s="5">
        <v>21.18</v>
      </c>
    </row>
    <row r="720" spans="1:2" x14ac:dyDescent="0.25">
      <c r="A720" s="4" t="s">
        <v>2945</v>
      </c>
      <c r="B720" s="5">
        <v>21.23</v>
      </c>
    </row>
    <row r="721" spans="1:2" x14ac:dyDescent="0.25">
      <c r="A721" s="4" t="s">
        <v>3429</v>
      </c>
      <c r="B721" s="5">
        <v>21.25</v>
      </c>
    </row>
    <row r="722" spans="1:2" x14ac:dyDescent="0.25">
      <c r="A722" s="4" t="s">
        <v>3231</v>
      </c>
      <c r="B722" s="5">
        <v>21.32</v>
      </c>
    </row>
    <row r="723" spans="1:2" x14ac:dyDescent="0.25">
      <c r="A723" s="4" t="s">
        <v>2921</v>
      </c>
      <c r="B723" s="5">
        <v>21.389999999999997</v>
      </c>
    </row>
    <row r="724" spans="1:2" x14ac:dyDescent="0.25">
      <c r="A724" s="4" t="s">
        <v>3790</v>
      </c>
      <c r="B724" s="5">
        <v>21.42</v>
      </c>
    </row>
    <row r="725" spans="1:2" x14ac:dyDescent="0.25">
      <c r="A725" s="4" t="s">
        <v>3603</v>
      </c>
      <c r="B725" s="5">
        <v>21.44</v>
      </c>
    </row>
    <row r="726" spans="1:2" x14ac:dyDescent="0.25">
      <c r="A726" s="4" t="s">
        <v>3192</v>
      </c>
      <c r="B726" s="5">
        <v>21.51</v>
      </c>
    </row>
    <row r="727" spans="1:2" x14ac:dyDescent="0.25">
      <c r="A727" s="4" t="s">
        <v>3166</v>
      </c>
      <c r="B727" s="5">
        <v>21.54</v>
      </c>
    </row>
    <row r="728" spans="1:2" x14ac:dyDescent="0.25">
      <c r="A728" s="4" t="s">
        <v>3701</v>
      </c>
      <c r="B728" s="5">
        <v>21.58</v>
      </c>
    </row>
    <row r="729" spans="1:2" x14ac:dyDescent="0.25">
      <c r="A729" s="4" t="s">
        <v>2716</v>
      </c>
      <c r="B729" s="5">
        <v>21.6</v>
      </c>
    </row>
    <row r="730" spans="1:2" x14ac:dyDescent="0.25">
      <c r="A730" s="4" t="s">
        <v>3840</v>
      </c>
      <c r="B730" s="5">
        <v>21.6</v>
      </c>
    </row>
    <row r="731" spans="1:2" x14ac:dyDescent="0.25">
      <c r="A731" s="4" t="s">
        <v>3648</v>
      </c>
      <c r="B731" s="5">
        <v>21.6</v>
      </c>
    </row>
    <row r="732" spans="1:2" x14ac:dyDescent="0.25">
      <c r="A732" s="4" t="s">
        <v>2849</v>
      </c>
      <c r="B732" s="5">
        <v>21.73</v>
      </c>
    </row>
    <row r="733" spans="1:2" x14ac:dyDescent="0.25">
      <c r="A733" s="4" t="s">
        <v>2773</v>
      </c>
      <c r="B733" s="5">
        <v>21.77</v>
      </c>
    </row>
    <row r="734" spans="1:2" x14ac:dyDescent="0.25">
      <c r="A734" s="4" t="s">
        <v>3764</v>
      </c>
      <c r="B734" s="5">
        <v>21.77</v>
      </c>
    </row>
    <row r="735" spans="1:2" x14ac:dyDescent="0.25">
      <c r="A735" s="4" t="s">
        <v>3908</v>
      </c>
      <c r="B735" s="5">
        <v>21.82</v>
      </c>
    </row>
    <row r="736" spans="1:2" x14ac:dyDescent="0.25">
      <c r="A736" s="4" t="s">
        <v>3985</v>
      </c>
      <c r="B736" s="5">
        <v>21.84</v>
      </c>
    </row>
    <row r="737" spans="1:2" x14ac:dyDescent="0.25">
      <c r="A737" s="4" t="s">
        <v>3747</v>
      </c>
      <c r="B737" s="5">
        <v>22.04</v>
      </c>
    </row>
    <row r="738" spans="1:2" x14ac:dyDescent="0.25">
      <c r="A738" s="4" t="s">
        <v>3727</v>
      </c>
      <c r="B738" s="5">
        <v>22.200000000000003</v>
      </c>
    </row>
    <row r="739" spans="1:2" x14ac:dyDescent="0.25">
      <c r="A739" s="4" t="s">
        <v>3479</v>
      </c>
      <c r="B739" s="5">
        <v>22.330000000000002</v>
      </c>
    </row>
    <row r="740" spans="1:2" x14ac:dyDescent="0.25">
      <c r="A740" s="4" t="s">
        <v>3576</v>
      </c>
      <c r="B740" s="5">
        <v>22.35</v>
      </c>
    </row>
    <row r="741" spans="1:2" x14ac:dyDescent="0.25">
      <c r="A741" s="4" t="s">
        <v>3178</v>
      </c>
      <c r="B741" s="5">
        <v>22.38</v>
      </c>
    </row>
    <row r="742" spans="1:2" x14ac:dyDescent="0.25">
      <c r="A742" s="4" t="s">
        <v>2714</v>
      </c>
      <c r="B742" s="5">
        <v>22.549999999999997</v>
      </c>
    </row>
    <row r="743" spans="1:2" x14ac:dyDescent="0.25">
      <c r="A743" s="4" t="s">
        <v>3876</v>
      </c>
      <c r="B743" s="5">
        <v>22.57</v>
      </c>
    </row>
    <row r="744" spans="1:2" x14ac:dyDescent="0.25">
      <c r="A744" s="4" t="s">
        <v>2793</v>
      </c>
      <c r="B744" s="5">
        <v>22.65</v>
      </c>
    </row>
    <row r="745" spans="1:2" x14ac:dyDescent="0.25">
      <c r="A745" s="4" t="s">
        <v>2941</v>
      </c>
      <c r="B745" s="5">
        <v>22.68</v>
      </c>
    </row>
    <row r="746" spans="1:2" x14ac:dyDescent="0.25">
      <c r="A746" s="4" t="s">
        <v>3753</v>
      </c>
      <c r="B746" s="5">
        <v>22.68</v>
      </c>
    </row>
    <row r="747" spans="1:2" x14ac:dyDescent="0.25">
      <c r="A747" s="4" t="s">
        <v>3472</v>
      </c>
      <c r="B747" s="5">
        <v>22.779999999999998</v>
      </c>
    </row>
    <row r="748" spans="1:2" x14ac:dyDescent="0.25">
      <c r="A748" s="4" t="s">
        <v>2935</v>
      </c>
      <c r="B748" s="5">
        <v>22.79</v>
      </c>
    </row>
    <row r="749" spans="1:2" x14ac:dyDescent="0.25">
      <c r="A749" s="4" t="s">
        <v>3410</v>
      </c>
      <c r="B749" s="5">
        <v>22.830000000000005</v>
      </c>
    </row>
    <row r="750" spans="1:2" x14ac:dyDescent="0.25">
      <c r="A750" s="4" t="s">
        <v>3610</v>
      </c>
      <c r="B750" s="5">
        <v>22.84</v>
      </c>
    </row>
    <row r="751" spans="1:2" x14ac:dyDescent="0.25">
      <c r="A751" s="4" t="s">
        <v>3487</v>
      </c>
      <c r="B751" s="5">
        <v>22.92</v>
      </c>
    </row>
    <row r="752" spans="1:2" x14ac:dyDescent="0.25">
      <c r="A752" s="4" t="s">
        <v>2528</v>
      </c>
      <c r="B752" s="5">
        <v>22.93</v>
      </c>
    </row>
    <row r="753" spans="1:2" x14ac:dyDescent="0.25">
      <c r="A753" s="4" t="s">
        <v>3993</v>
      </c>
      <c r="B753" s="5">
        <v>22.95</v>
      </c>
    </row>
    <row r="754" spans="1:2" x14ac:dyDescent="0.25">
      <c r="A754" s="4" t="s">
        <v>3954</v>
      </c>
      <c r="B754" s="5">
        <v>22.99</v>
      </c>
    </row>
    <row r="755" spans="1:2" x14ac:dyDescent="0.25">
      <c r="A755" s="4" t="s">
        <v>2972</v>
      </c>
      <c r="B755" s="5">
        <v>23.439999999999998</v>
      </c>
    </row>
    <row r="756" spans="1:2" x14ac:dyDescent="0.25">
      <c r="A756" s="4" t="s">
        <v>2740</v>
      </c>
      <c r="B756" s="5">
        <v>23.44</v>
      </c>
    </row>
    <row r="757" spans="1:2" x14ac:dyDescent="0.25">
      <c r="A757" s="4" t="s">
        <v>3290</v>
      </c>
      <c r="B757" s="5">
        <v>23.509999999999998</v>
      </c>
    </row>
    <row r="758" spans="1:2" x14ac:dyDescent="0.25">
      <c r="A758" s="4" t="s">
        <v>3408</v>
      </c>
      <c r="B758" s="5">
        <v>23.54</v>
      </c>
    </row>
    <row r="759" spans="1:2" x14ac:dyDescent="0.25">
      <c r="A759" s="4" t="s">
        <v>3300</v>
      </c>
      <c r="B759" s="5">
        <v>23.759999999999998</v>
      </c>
    </row>
    <row r="760" spans="1:2" x14ac:dyDescent="0.25">
      <c r="A760" s="4" t="s">
        <v>3765</v>
      </c>
      <c r="B760" s="5">
        <v>23.76</v>
      </c>
    </row>
    <row r="761" spans="1:2" x14ac:dyDescent="0.25">
      <c r="A761" s="4" t="s">
        <v>3020</v>
      </c>
      <c r="B761" s="5">
        <v>23.8</v>
      </c>
    </row>
    <row r="762" spans="1:2" x14ac:dyDescent="0.25">
      <c r="A762" s="4" t="s">
        <v>2573</v>
      </c>
      <c r="B762" s="5">
        <v>23.87</v>
      </c>
    </row>
    <row r="763" spans="1:2" x14ac:dyDescent="0.25">
      <c r="A763" s="4" t="s">
        <v>3950</v>
      </c>
      <c r="B763" s="5">
        <v>23.92</v>
      </c>
    </row>
    <row r="764" spans="1:2" x14ac:dyDescent="0.25">
      <c r="A764" s="4" t="s">
        <v>3182</v>
      </c>
      <c r="B764" s="5">
        <v>24.03</v>
      </c>
    </row>
    <row r="765" spans="1:2" x14ac:dyDescent="0.25">
      <c r="A765" s="4" t="s">
        <v>2775</v>
      </c>
      <c r="B765" s="5">
        <v>24.14</v>
      </c>
    </row>
    <row r="766" spans="1:2" x14ac:dyDescent="0.25">
      <c r="A766" s="4" t="s">
        <v>2936</v>
      </c>
      <c r="B766" s="5">
        <v>24.189999999999998</v>
      </c>
    </row>
    <row r="767" spans="1:2" x14ac:dyDescent="0.25">
      <c r="A767" s="4" t="s">
        <v>3414</v>
      </c>
      <c r="B767" s="5">
        <v>24.23</v>
      </c>
    </row>
    <row r="768" spans="1:2" x14ac:dyDescent="0.25">
      <c r="A768" s="4" t="s">
        <v>3413</v>
      </c>
      <c r="B768" s="5">
        <v>24.24</v>
      </c>
    </row>
    <row r="769" spans="1:2" x14ac:dyDescent="0.25">
      <c r="A769" s="4" t="s">
        <v>2795</v>
      </c>
      <c r="B769" s="5">
        <v>24.279999999999998</v>
      </c>
    </row>
    <row r="770" spans="1:2" x14ac:dyDescent="0.25">
      <c r="A770" s="4" t="s">
        <v>3669</v>
      </c>
      <c r="B770" s="5">
        <v>24.29</v>
      </c>
    </row>
    <row r="771" spans="1:2" x14ac:dyDescent="0.25">
      <c r="A771" s="4" t="s">
        <v>2589</v>
      </c>
      <c r="B771" s="5">
        <v>24.349999999999998</v>
      </c>
    </row>
    <row r="772" spans="1:2" x14ac:dyDescent="0.25">
      <c r="A772" s="4" t="s">
        <v>3670</v>
      </c>
      <c r="B772" s="5">
        <v>24.36</v>
      </c>
    </row>
    <row r="773" spans="1:2" x14ac:dyDescent="0.25">
      <c r="A773" s="4" t="s">
        <v>3517</v>
      </c>
      <c r="B773" s="5">
        <v>24.360000000000003</v>
      </c>
    </row>
    <row r="774" spans="1:2" x14ac:dyDescent="0.25">
      <c r="A774" s="4" t="s">
        <v>3191</v>
      </c>
      <c r="B774" s="5">
        <v>24.439999999999998</v>
      </c>
    </row>
    <row r="775" spans="1:2" x14ac:dyDescent="0.25">
      <c r="A775" s="4" t="s">
        <v>3676</v>
      </c>
      <c r="B775" s="5">
        <v>24.48</v>
      </c>
    </row>
    <row r="776" spans="1:2" x14ac:dyDescent="0.25">
      <c r="A776" s="4" t="s">
        <v>3496</v>
      </c>
      <c r="B776" s="5">
        <v>24.7</v>
      </c>
    </row>
    <row r="777" spans="1:2" x14ac:dyDescent="0.25">
      <c r="A777" s="4" t="s">
        <v>3313</v>
      </c>
      <c r="B777" s="5">
        <v>24.84</v>
      </c>
    </row>
    <row r="778" spans="1:2" x14ac:dyDescent="0.25">
      <c r="A778" s="4" t="s">
        <v>4000</v>
      </c>
      <c r="B778" s="5">
        <v>24.88</v>
      </c>
    </row>
    <row r="779" spans="1:2" x14ac:dyDescent="0.25">
      <c r="A779" s="4" t="s">
        <v>2909</v>
      </c>
      <c r="B779" s="5">
        <v>24.88</v>
      </c>
    </row>
    <row r="780" spans="1:2" x14ac:dyDescent="0.25">
      <c r="A780" s="4" t="s">
        <v>3750</v>
      </c>
      <c r="B780" s="5">
        <v>24.88</v>
      </c>
    </row>
    <row r="781" spans="1:2" x14ac:dyDescent="0.25">
      <c r="A781" s="4" t="s">
        <v>2690</v>
      </c>
      <c r="B781" s="5">
        <v>24.880000000000003</v>
      </c>
    </row>
    <row r="782" spans="1:2" x14ac:dyDescent="0.25">
      <c r="A782" s="4" t="s">
        <v>2974</v>
      </c>
      <c r="B782" s="5">
        <v>24.89</v>
      </c>
    </row>
    <row r="783" spans="1:2" x14ac:dyDescent="0.25">
      <c r="A783" s="4" t="s">
        <v>2901</v>
      </c>
      <c r="B783" s="5">
        <v>24.95</v>
      </c>
    </row>
    <row r="784" spans="1:2" x14ac:dyDescent="0.25">
      <c r="A784" s="4" t="s">
        <v>3626</v>
      </c>
      <c r="B784" s="5">
        <v>25</v>
      </c>
    </row>
    <row r="785" spans="1:2" x14ac:dyDescent="0.25">
      <c r="A785" s="4" t="s">
        <v>2582</v>
      </c>
      <c r="B785" s="5">
        <v>25.04</v>
      </c>
    </row>
    <row r="786" spans="1:2" x14ac:dyDescent="0.25">
      <c r="A786" s="4" t="s">
        <v>3041</v>
      </c>
      <c r="B786" s="5">
        <v>25.06</v>
      </c>
    </row>
    <row r="787" spans="1:2" x14ac:dyDescent="0.25">
      <c r="A787" s="4" t="s">
        <v>3382</v>
      </c>
      <c r="B787" s="5">
        <v>25.060000000000002</v>
      </c>
    </row>
    <row r="788" spans="1:2" x14ac:dyDescent="0.25">
      <c r="A788" s="4" t="s">
        <v>3183</v>
      </c>
      <c r="B788" s="5">
        <v>25.15</v>
      </c>
    </row>
    <row r="789" spans="1:2" x14ac:dyDescent="0.25">
      <c r="A789" s="4" t="s">
        <v>3754</v>
      </c>
      <c r="B789" s="5">
        <v>25.33</v>
      </c>
    </row>
    <row r="790" spans="1:2" x14ac:dyDescent="0.25">
      <c r="A790" s="4" t="s">
        <v>3236</v>
      </c>
      <c r="B790" s="5">
        <v>25.369999999999997</v>
      </c>
    </row>
    <row r="791" spans="1:2" x14ac:dyDescent="0.25">
      <c r="A791" s="4" t="s">
        <v>2617</v>
      </c>
      <c r="B791" s="5">
        <v>25.48</v>
      </c>
    </row>
    <row r="792" spans="1:2" x14ac:dyDescent="0.25">
      <c r="A792" s="4" t="s">
        <v>2947</v>
      </c>
      <c r="B792" s="5">
        <v>25.560000000000002</v>
      </c>
    </row>
    <row r="793" spans="1:2" x14ac:dyDescent="0.25">
      <c r="A793" s="4" t="s">
        <v>2621</v>
      </c>
      <c r="B793" s="5">
        <v>25.58</v>
      </c>
    </row>
    <row r="794" spans="1:2" x14ac:dyDescent="0.25">
      <c r="A794" s="4" t="s">
        <v>3379</v>
      </c>
      <c r="B794" s="5">
        <v>25.619999999999997</v>
      </c>
    </row>
    <row r="795" spans="1:2" x14ac:dyDescent="0.25">
      <c r="A795" s="4" t="s">
        <v>2627</v>
      </c>
      <c r="B795" s="5">
        <v>25.7</v>
      </c>
    </row>
    <row r="796" spans="1:2" x14ac:dyDescent="0.25">
      <c r="A796" s="4" t="s">
        <v>2599</v>
      </c>
      <c r="B796" s="5">
        <v>25.72</v>
      </c>
    </row>
    <row r="797" spans="1:2" x14ac:dyDescent="0.25">
      <c r="A797" s="4" t="s">
        <v>3233</v>
      </c>
      <c r="B797" s="5">
        <v>25.729999999999997</v>
      </c>
    </row>
    <row r="798" spans="1:2" x14ac:dyDescent="0.25">
      <c r="A798" s="4" t="s">
        <v>3608</v>
      </c>
      <c r="B798" s="5">
        <v>25.74</v>
      </c>
    </row>
    <row r="799" spans="1:2" x14ac:dyDescent="0.25">
      <c r="A799" s="4" t="s">
        <v>3119</v>
      </c>
      <c r="B799" s="5">
        <v>25.79</v>
      </c>
    </row>
    <row r="800" spans="1:2" x14ac:dyDescent="0.25">
      <c r="A800" s="4" t="s">
        <v>2523</v>
      </c>
      <c r="B800" s="5">
        <v>25.84</v>
      </c>
    </row>
    <row r="801" spans="1:2" x14ac:dyDescent="0.25">
      <c r="A801" s="4" t="s">
        <v>2632</v>
      </c>
      <c r="B801" s="5">
        <v>25.9</v>
      </c>
    </row>
    <row r="802" spans="1:2" x14ac:dyDescent="0.25">
      <c r="A802" s="4" t="s">
        <v>2780</v>
      </c>
      <c r="B802" s="5">
        <v>25.9</v>
      </c>
    </row>
    <row r="803" spans="1:2" x14ac:dyDescent="0.25">
      <c r="A803" s="4" t="s">
        <v>3956</v>
      </c>
      <c r="B803" s="5">
        <v>25.9</v>
      </c>
    </row>
    <row r="804" spans="1:2" x14ac:dyDescent="0.25">
      <c r="A804" s="4" t="s">
        <v>3724</v>
      </c>
      <c r="B804" s="5">
        <v>26.08</v>
      </c>
    </row>
    <row r="805" spans="1:2" x14ac:dyDescent="0.25">
      <c r="A805" s="4" t="s">
        <v>2607</v>
      </c>
      <c r="B805" s="5">
        <v>26.23</v>
      </c>
    </row>
    <row r="806" spans="1:2" x14ac:dyDescent="0.25">
      <c r="A806" s="4" t="s">
        <v>2548</v>
      </c>
      <c r="B806" s="5">
        <v>26.24</v>
      </c>
    </row>
    <row r="807" spans="1:2" x14ac:dyDescent="0.25">
      <c r="A807" s="4" t="s">
        <v>2916</v>
      </c>
      <c r="B807" s="5">
        <v>26.330000000000002</v>
      </c>
    </row>
    <row r="808" spans="1:2" x14ac:dyDescent="0.25">
      <c r="A808" s="4" t="s">
        <v>2869</v>
      </c>
      <c r="B808" s="5">
        <v>26.38</v>
      </c>
    </row>
    <row r="809" spans="1:2" x14ac:dyDescent="0.25">
      <c r="A809" s="4" t="s">
        <v>3614</v>
      </c>
      <c r="B809" s="5">
        <v>26.39</v>
      </c>
    </row>
    <row r="810" spans="1:2" x14ac:dyDescent="0.25">
      <c r="A810" s="4" t="s">
        <v>3107</v>
      </c>
      <c r="B810" s="5">
        <v>26.4</v>
      </c>
    </row>
    <row r="811" spans="1:2" x14ac:dyDescent="0.25">
      <c r="A811" s="4" t="s">
        <v>3241</v>
      </c>
      <c r="B811" s="5">
        <v>26.47</v>
      </c>
    </row>
    <row r="812" spans="1:2" x14ac:dyDescent="0.25">
      <c r="A812" s="4" t="s">
        <v>3494</v>
      </c>
      <c r="B812" s="5">
        <v>26.65</v>
      </c>
    </row>
    <row r="813" spans="1:2" x14ac:dyDescent="0.25">
      <c r="A813" s="4" t="s">
        <v>3730</v>
      </c>
      <c r="B813" s="5">
        <v>26.72</v>
      </c>
    </row>
    <row r="814" spans="1:2" x14ac:dyDescent="0.25">
      <c r="A814" s="4" t="s">
        <v>3040</v>
      </c>
      <c r="B814" s="5">
        <v>26.830000000000002</v>
      </c>
    </row>
    <row r="815" spans="1:2" x14ac:dyDescent="0.25">
      <c r="A815" s="4" t="s">
        <v>3193</v>
      </c>
      <c r="B815" s="5">
        <v>26.86</v>
      </c>
    </row>
    <row r="816" spans="1:2" x14ac:dyDescent="0.25">
      <c r="A816" s="4" t="s">
        <v>3690</v>
      </c>
      <c r="B816" s="5">
        <v>26.87</v>
      </c>
    </row>
    <row r="817" spans="1:2" x14ac:dyDescent="0.25">
      <c r="A817" s="4" t="s">
        <v>2605</v>
      </c>
      <c r="B817" s="5">
        <v>26.910000000000004</v>
      </c>
    </row>
    <row r="818" spans="1:2" x14ac:dyDescent="0.25">
      <c r="A818" s="4" t="s">
        <v>3896</v>
      </c>
      <c r="B818" s="5">
        <v>26.97</v>
      </c>
    </row>
    <row r="819" spans="1:2" x14ac:dyDescent="0.25">
      <c r="A819" s="4" t="s">
        <v>3227</v>
      </c>
      <c r="B819" s="5">
        <v>27</v>
      </c>
    </row>
    <row r="820" spans="1:2" x14ac:dyDescent="0.25">
      <c r="A820" s="4" t="s">
        <v>3129</v>
      </c>
      <c r="B820" s="5">
        <v>27.12</v>
      </c>
    </row>
    <row r="821" spans="1:2" x14ac:dyDescent="0.25">
      <c r="A821" s="4" t="s">
        <v>4004</v>
      </c>
      <c r="B821" s="5">
        <v>27.2</v>
      </c>
    </row>
    <row r="822" spans="1:2" x14ac:dyDescent="0.25">
      <c r="A822" s="4" t="s">
        <v>3268</v>
      </c>
      <c r="B822" s="5">
        <v>27.21</v>
      </c>
    </row>
    <row r="823" spans="1:2" x14ac:dyDescent="0.25">
      <c r="A823" s="4" t="s">
        <v>3003</v>
      </c>
      <c r="B823" s="5">
        <v>27.28</v>
      </c>
    </row>
    <row r="824" spans="1:2" x14ac:dyDescent="0.25">
      <c r="A824" s="4" t="s">
        <v>3914</v>
      </c>
      <c r="B824" s="5">
        <v>27.3</v>
      </c>
    </row>
    <row r="825" spans="1:2" x14ac:dyDescent="0.25">
      <c r="A825" s="4" t="s">
        <v>2572</v>
      </c>
      <c r="B825" s="5">
        <v>27.330000000000002</v>
      </c>
    </row>
    <row r="826" spans="1:2" x14ac:dyDescent="0.25">
      <c r="A826" s="4" t="s">
        <v>2949</v>
      </c>
      <c r="B826" s="5">
        <v>27.36</v>
      </c>
    </row>
    <row r="827" spans="1:2" x14ac:dyDescent="0.25">
      <c r="A827" s="4" t="s">
        <v>2977</v>
      </c>
      <c r="B827" s="5">
        <v>27.48</v>
      </c>
    </row>
    <row r="828" spans="1:2" x14ac:dyDescent="0.25">
      <c r="A828" s="4" t="s">
        <v>3806</v>
      </c>
      <c r="B828" s="5">
        <v>27.5</v>
      </c>
    </row>
    <row r="829" spans="1:2" x14ac:dyDescent="0.25">
      <c r="A829" s="4" t="s">
        <v>3013</v>
      </c>
      <c r="B829" s="5">
        <v>27.52</v>
      </c>
    </row>
    <row r="830" spans="1:2" x14ac:dyDescent="0.25">
      <c r="A830" s="4" t="s">
        <v>3796</v>
      </c>
      <c r="B830" s="5">
        <v>27.56</v>
      </c>
    </row>
    <row r="831" spans="1:2" x14ac:dyDescent="0.25">
      <c r="A831" s="4" t="s">
        <v>2897</v>
      </c>
      <c r="B831" s="5">
        <v>27.720000000000002</v>
      </c>
    </row>
    <row r="832" spans="1:2" x14ac:dyDescent="0.25">
      <c r="A832" s="4" t="s">
        <v>3925</v>
      </c>
      <c r="B832" s="5">
        <v>27.93</v>
      </c>
    </row>
    <row r="833" spans="1:2" x14ac:dyDescent="0.25">
      <c r="A833" s="4" t="s">
        <v>3959</v>
      </c>
      <c r="B833" s="5">
        <v>27.99</v>
      </c>
    </row>
    <row r="834" spans="1:2" x14ac:dyDescent="0.25">
      <c r="A834" s="4" t="s">
        <v>3333</v>
      </c>
      <c r="B834" s="5">
        <v>27.99</v>
      </c>
    </row>
    <row r="835" spans="1:2" x14ac:dyDescent="0.25">
      <c r="A835" s="4" t="s">
        <v>3802</v>
      </c>
      <c r="B835" s="5">
        <v>27.990000000000002</v>
      </c>
    </row>
    <row r="836" spans="1:2" x14ac:dyDescent="0.25">
      <c r="A836" s="4" t="s">
        <v>2762</v>
      </c>
      <c r="B836" s="5">
        <v>27.990000000000002</v>
      </c>
    </row>
    <row r="837" spans="1:2" x14ac:dyDescent="0.25">
      <c r="A837" s="4" t="s">
        <v>2706</v>
      </c>
      <c r="B837" s="5">
        <v>28.18</v>
      </c>
    </row>
    <row r="838" spans="1:2" x14ac:dyDescent="0.25">
      <c r="A838" s="4" t="s">
        <v>3995</v>
      </c>
      <c r="B838" s="5">
        <v>28.22</v>
      </c>
    </row>
    <row r="839" spans="1:2" x14ac:dyDescent="0.25">
      <c r="A839" s="4" t="s">
        <v>2562</v>
      </c>
      <c r="B839" s="5">
        <v>28.36</v>
      </c>
    </row>
    <row r="840" spans="1:2" x14ac:dyDescent="0.25">
      <c r="A840" s="4" t="s">
        <v>3877</v>
      </c>
      <c r="B840" s="5">
        <v>28.520000000000003</v>
      </c>
    </row>
    <row r="841" spans="1:2" x14ac:dyDescent="0.25">
      <c r="A841" s="4" t="s">
        <v>3533</v>
      </c>
      <c r="B841" s="5">
        <v>28.71</v>
      </c>
    </row>
    <row r="842" spans="1:2" x14ac:dyDescent="0.25">
      <c r="A842" s="4" t="s">
        <v>3146</v>
      </c>
      <c r="B842" s="5">
        <v>28.759999999999998</v>
      </c>
    </row>
    <row r="843" spans="1:2" x14ac:dyDescent="0.25">
      <c r="A843" s="4" t="s">
        <v>2983</v>
      </c>
      <c r="B843" s="5">
        <v>28.810000000000002</v>
      </c>
    </row>
    <row r="844" spans="1:2" x14ac:dyDescent="0.25">
      <c r="A844" s="4" t="s">
        <v>2549</v>
      </c>
      <c r="B844" s="5">
        <v>28.86</v>
      </c>
    </row>
    <row r="845" spans="1:2" x14ac:dyDescent="0.25">
      <c r="A845" s="4" t="s">
        <v>2515</v>
      </c>
      <c r="B845" s="5">
        <v>28.91</v>
      </c>
    </row>
    <row r="846" spans="1:2" x14ac:dyDescent="0.25">
      <c r="A846" s="4" t="s">
        <v>3904</v>
      </c>
      <c r="B846" s="5">
        <v>28.96</v>
      </c>
    </row>
    <row r="847" spans="1:2" x14ac:dyDescent="0.25">
      <c r="A847" s="4" t="s">
        <v>2872</v>
      </c>
      <c r="B847" s="5">
        <v>28.979999999999997</v>
      </c>
    </row>
    <row r="848" spans="1:2" x14ac:dyDescent="0.25">
      <c r="A848" s="4" t="s">
        <v>2821</v>
      </c>
      <c r="B848" s="5">
        <v>29</v>
      </c>
    </row>
    <row r="849" spans="1:2" x14ac:dyDescent="0.25">
      <c r="A849" s="4" t="s">
        <v>2569</v>
      </c>
      <c r="B849" s="5">
        <v>29.07</v>
      </c>
    </row>
    <row r="850" spans="1:2" x14ac:dyDescent="0.25">
      <c r="A850" s="4" t="s">
        <v>3293</v>
      </c>
      <c r="B850" s="5">
        <v>29.33</v>
      </c>
    </row>
    <row r="851" spans="1:2" x14ac:dyDescent="0.25">
      <c r="A851" s="4" t="s">
        <v>3066</v>
      </c>
      <c r="B851" s="5">
        <v>29.409999999999997</v>
      </c>
    </row>
    <row r="852" spans="1:2" x14ac:dyDescent="0.25">
      <c r="A852" s="4" t="s">
        <v>3160</v>
      </c>
      <c r="B852" s="5">
        <v>29.52</v>
      </c>
    </row>
    <row r="853" spans="1:2" x14ac:dyDescent="0.25">
      <c r="A853" s="4" t="s">
        <v>2529</v>
      </c>
      <c r="B853" s="5">
        <v>29.64</v>
      </c>
    </row>
    <row r="854" spans="1:2" x14ac:dyDescent="0.25">
      <c r="A854" s="4" t="s">
        <v>3237</v>
      </c>
      <c r="B854" s="5">
        <v>29.910000000000004</v>
      </c>
    </row>
    <row r="855" spans="1:2" x14ac:dyDescent="0.25">
      <c r="A855" s="4" t="s">
        <v>2709</v>
      </c>
      <c r="B855" s="5">
        <v>29.95</v>
      </c>
    </row>
    <row r="856" spans="1:2" x14ac:dyDescent="0.25">
      <c r="A856" s="4" t="s">
        <v>2968</v>
      </c>
      <c r="B856" s="5">
        <v>30.150000000000002</v>
      </c>
    </row>
    <row r="857" spans="1:2" x14ac:dyDescent="0.25">
      <c r="A857" s="4" t="s">
        <v>3864</v>
      </c>
      <c r="B857" s="5">
        <v>30.2</v>
      </c>
    </row>
    <row r="858" spans="1:2" x14ac:dyDescent="0.25">
      <c r="A858" s="4" t="s">
        <v>3320</v>
      </c>
      <c r="B858" s="5">
        <v>30.26</v>
      </c>
    </row>
    <row r="859" spans="1:2" x14ac:dyDescent="0.25">
      <c r="A859" s="4" t="s">
        <v>3693</v>
      </c>
      <c r="B859" s="5">
        <v>30.43</v>
      </c>
    </row>
    <row r="860" spans="1:2" x14ac:dyDescent="0.25">
      <c r="A860" s="4" t="s">
        <v>3043</v>
      </c>
      <c r="B860" s="5">
        <v>30.43</v>
      </c>
    </row>
    <row r="861" spans="1:2" x14ac:dyDescent="0.25">
      <c r="A861" s="4" t="s">
        <v>3360</v>
      </c>
      <c r="B861" s="5">
        <v>30.439999999999998</v>
      </c>
    </row>
    <row r="862" spans="1:2" x14ac:dyDescent="0.25">
      <c r="A862" s="4" t="s">
        <v>2806</v>
      </c>
      <c r="B862" s="5">
        <v>30.45</v>
      </c>
    </row>
    <row r="863" spans="1:2" x14ac:dyDescent="0.25">
      <c r="A863" s="4" t="s">
        <v>3235</v>
      </c>
      <c r="B863" s="5">
        <v>30.55</v>
      </c>
    </row>
    <row r="864" spans="1:2" x14ac:dyDescent="0.25">
      <c r="A864" s="4" t="s">
        <v>3763</v>
      </c>
      <c r="B864" s="5">
        <v>30.58</v>
      </c>
    </row>
    <row r="865" spans="1:2" x14ac:dyDescent="0.25">
      <c r="A865" s="4" t="s">
        <v>3532</v>
      </c>
      <c r="B865" s="5">
        <v>30.75</v>
      </c>
    </row>
    <row r="866" spans="1:2" x14ac:dyDescent="0.25">
      <c r="A866" s="4" t="s">
        <v>3280</v>
      </c>
      <c r="B866" s="5">
        <v>30.96</v>
      </c>
    </row>
    <row r="867" spans="1:2" x14ac:dyDescent="0.25">
      <c r="A867" s="4" t="s">
        <v>3134</v>
      </c>
      <c r="B867" s="5">
        <v>31.02</v>
      </c>
    </row>
    <row r="868" spans="1:2" x14ac:dyDescent="0.25">
      <c r="A868" s="4" t="s">
        <v>3208</v>
      </c>
      <c r="B868" s="5">
        <v>31.099999999999998</v>
      </c>
    </row>
    <row r="869" spans="1:2" x14ac:dyDescent="0.25">
      <c r="A869" s="4" t="s">
        <v>2893</v>
      </c>
      <c r="B869" s="5">
        <v>31.27</v>
      </c>
    </row>
    <row r="870" spans="1:2" x14ac:dyDescent="0.25">
      <c r="A870" s="4" t="s">
        <v>2645</v>
      </c>
      <c r="B870" s="5">
        <v>31.310000000000002</v>
      </c>
    </row>
    <row r="871" spans="1:2" x14ac:dyDescent="0.25">
      <c r="A871" s="4" t="s">
        <v>3938</v>
      </c>
      <c r="B871" s="5">
        <v>31.36</v>
      </c>
    </row>
    <row r="872" spans="1:2" x14ac:dyDescent="0.25">
      <c r="A872" s="4" t="s">
        <v>3099</v>
      </c>
      <c r="B872" s="5">
        <v>31.380000000000003</v>
      </c>
    </row>
    <row r="873" spans="1:2" x14ac:dyDescent="0.25">
      <c r="A873" s="4" t="s">
        <v>2656</v>
      </c>
      <c r="B873" s="5">
        <v>31.5</v>
      </c>
    </row>
    <row r="874" spans="1:2" x14ac:dyDescent="0.25">
      <c r="A874" s="4" t="s">
        <v>3288</v>
      </c>
      <c r="B874" s="5">
        <v>31.51</v>
      </c>
    </row>
    <row r="875" spans="1:2" x14ac:dyDescent="0.25">
      <c r="A875" s="4" t="s">
        <v>3436</v>
      </c>
      <c r="B875" s="5">
        <v>31.52</v>
      </c>
    </row>
    <row r="876" spans="1:2" x14ac:dyDescent="0.25">
      <c r="A876" s="4" t="s">
        <v>3707</v>
      </c>
      <c r="B876" s="5">
        <v>31.52</v>
      </c>
    </row>
    <row r="877" spans="1:2" x14ac:dyDescent="0.25">
      <c r="A877" s="4" t="s">
        <v>2763</v>
      </c>
      <c r="B877" s="5">
        <v>31.880000000000003</v>
      </c>
    </row>
    <row r="878" spans="1:2" x14ac:dyDescent="0.25">
      <c r="A878" s="4" t="s">
        <v>3061</v>
      </c>
      <c r="B878" s="5">
        <v>31.97</v>
      </c>
    </row>
    <row r="879" spans="1:2" x14ac:dyDescent="0.25">
      <c r="A879" s="4" t="s">
        <v>2722</v>
      </c>
      <c r="B879" s="5">
        <v>32.06</v>
      </c>
    </row>
    <row r="880" spans="1:2" x14ac:dyDescent="0.25">
      <c r="A880" s="4" t="s">
        <v>3082</v>
      </c>
      <c r="B880" s="5">
        <v>32.18</v>
      </c>
    </row>
    <row r="881" spans="1:2" x14ac:dyDescent="0.25">
      <c r="A881" s="4" t="s">
        <v>3401</v>
      </c>
      <c r="B881" s="5">
        <v>32.19</v>
      </c>
    </row>
    <row r="882" spans="1:2" x14ac:dyDescent="0.25">
      <c r="A882" s="4" t="s">
        <v>2603</v>
      </c>
      <c r="B882" s="5">
        <v>32.22</v>
      </c>
    </row>
    <row r="883" spans="1:2" x14ac:dyDescent="0.25">
      <c r="A883" s="4" t="s">
        <v>3831</v>
      </c>
      <c r="B883" s="5">
        <v>32.299999999999997</v>
      </c>
    </row>
    <row r="884" spans="1:2" x14ac:dyDescent="0.25">
      <c r="A884" s="4" t="s">
        <v>2861</v>
      </c>
      <c r="B884" s="5">
        <v>32.340000000000003</v>
      </c>
    </row>
    <row r="885" spans="1:2" x14ac:dyDescent="0.25">
      <c r="A885" s="4" t="s">
        <v>3667</v>
      </c>
      <c r="B885" s="5">
        <v>32.36</v>
      </c>
    </row>
    <row r="886" spans="1:2" x14ac:dyDescent="0.25">
      <c r="A886" s="4" t="s">
        <v>3137</v>
      </c>
      <c r="B886" s="5">
        <v>32.369999999999997</v>
      </c>
    </row>
    <row r="887" spans="1:2" x14ac:dyDescent="0.25">
      <c r="A887" s="4" t="s">
        <v>3571</v>
      </c>
      <c r="B887" s="5">
        <v>32.5</v>
      </c>
    </row>
    <row r="888" spans="1:2" x14ac:dyDescent="0.25">
      <c r="A888" s="4" t="s">
        <v>2555</v>
      </c>
      <c r="B888" s="5">
        <v>32.54</v>
      </c>
    </row>
    <row r="889" spans="1:2" x14ac:dyDescent="0.25">
      <c r="A889" s="4" t="s">
        <v>2671</v>
      </c>
      <c r="B889" s="5">
        <v>32.590000000000003</v>
      </c>
    </row>
    <row r="890" spans="1:2" x14ac:dyDescent="0.25">
      <c r="A890" s="4" t="s">
        <v>2973</v>
      </c>
      <c r="B890" s="5">
        <v>32.630000000000003</v>
      </c>
    </row>
    <row r="891" spans="1:2" x14ac:dyDescent="0.25">
      <c r="A891" s="4" t="s">
        <v>3856</v>
      </c>
      <c r="B891" s="5">
        <v>33.07</v>
      </c>
    </row>
    <row r="892" spans="1:2" x14ac:dyDescent="0.25">
      <c r="A892" s="4" t="s">
        <v>2684</v>
      </c>
      <c r="B892" s="5">
        <v>33.22</v>
      </c>
    </row>
    <row r="893" spans="1:2" x14ac:dyDescent="0.25">
      <c r="A893" s="4" t="s">
        <v>3575</v>
      </c>
      <c r="B893" s="5">
        <v>33.26</v>
      </c>
    </row>
    <row r="894" spans="1:2" x14ac:dyDescent="0.25">
      <c r="A894" s="4" t="s">
        <v>3104</v>
      </c>
      <c r="B894" s="5">
        <v>33.31</v>
      </c>
    </row>
    <row r="895" spans="1:2" x14ac:dyDescent="0.25">
      <c r="A895" s="4" t="s">
        <v>3505</v>
      </c>
      <c r="B895" s="5">
        <v>33.46</v>
      </c>
    </row>
    <row r="896" spans="1:2" x14ac:dyDescent="0.25">
      <c r="A896" s="4" t="s">
        <v>3328</v>
      </c>
      <c r="B896" s="5">
        <v>33.510000000000005</v>
      </c>
    </row>
    <row r="897" spans="1:2" x14ac:dyDescent="0.25">
      <c r="A897" s="4" t="s">
        <v>3331</v>
      </c>
      <c r="B897" s="5">
        <v>33.53</v>
      </c>
    </row>
    <row r="898" spans="1:2" x14ac:dyDescent="0.25">
      <c r="A898" s="4" t="s">
        <v>2812</v>
      </c>
      <c r="B898" s="5">
        <v>33.590000000000003</v>
      </c>
    </row>
    <row r="899" spans="1:2" x14ac:dyDescent="0.25">
      <c r="A899" s="4" t="s">
        <v>3394</v>
      </c>
      <c r="B899" s="5">
        <v>33.6</v>
      </c>
    </row>
    <row r="900" spans="1:2" x14ac:dyDescent="0.25">
      <c r="A900" s="4" t="s">
        <v>2816</v>
      </c>
      <c r="B900" s="5">
        <v>33.64</v>
      </c>
    </row>
    <row r="901" spans="1:2" x14ac:dyDescent="0.25">
      <c r="A901" s="4" t="s">
        <v>2730</v>
      </c>
      <c r="B901" s="5">
        <v>33.65</v>
      </c>
    </row>
    <row r="902" spans="1:2" x14ac:dyDescent="0.25">
      <c r="A902" s="4" t="s">
        <v>3920</v>
      </c>
      <c r="B902" s="5">
        <v>33.729999999999997</v>
      </c>
    </row>
    <row r="903" spans="1:2" x14ac:dyDescent="0.25">
      <c r="A903" s="4" t="s">
        <v>2554</v>
      </c>
      <c r="B903" s="5">
        <v>33.82</v>
      </c>
    </row>
    <row r="904" spans="1:2" x14ac:dyDescent="0.25">
      <c r="A904" s="4" t="s">
        <v>3912</v>
      </c>
      <c r="B904" s="5">
        <v>33.94</v>
      </c>
    </row>
    <row r="905" spans="1:2" x14ac:dyDescent="0.25">
      <c r="A905" s="4" t="s">
        <v>3330</v>
      </c>
      <c r="B905" s="5">
        <v>34.1</v>
      </c>
    </row>
    <row r="906" spans="1:2" x14ac:dyDescent="0.25">
      <c r="A906" s="4" t="s">
        <v>3242</v>
      </c>
      <c r="B906" s="5">
        <v>34.119999999999997</v>
      </c>
    </row>
    <row r="907" spans="1:2" x14ac:dyDescent="0.25">
      <c r="A907" s="4" t="s">
        <v>3374</v>
      </c>
      <c r="B907" s="5">
        <v>34.15</v>
      </c>
    </row>
    <row r="908" spans="1:2" x14ac:dyDescent="0.25">
      <c r="A908" s="4" t="s">
        <v>2748</v>
      </c>
      <c r="B908" s="5">
        <v>34.19</v>
      </c>
    </row>
    <row r="909" spans="1:2" x14ac:dyDescent="0.25">
      <c r="A909" s="4" t="s">
        <v>2726</v>
      </c>
      <c r="B909" s="5">
        <v>34.22</v>
      </c>
    </row>
    <row r="910" spans="1:2" x14ac:dyDescent="0.25">
      <c r="A910" s="4" t="s">
        <v>2512</v>
      </c>
      <c r="B910" s="5">
        <v>34.42</v>
      </c>
    </row>
    <row r="911" spans="1:2" x14ac:dyDescent="0.25">
      <c r="A911" s="4" t="s">
        <v>3504</v>
      </c>
      <c r="B911" s="5">
        <v>34.49</v>
      </c>
    </row>
    <row r="912" spans="1:2" x14ac:dyDescent="0.25">
      <c r="A912" s="4" t="s">
        <v>3234</v>
      </c>
      <c r="B912" s="5">
        <v>34.57</v>
      </c>
    </row>
    <row r="913" spans="1:2" x14ac:dyDescent="0.25">
      <c r="A913" s="4" t="s">
        <v>3567</v>
      </c>
      <c r="B913" s="5">
        <v>34.58</v>
      </c>
    </row>
    <row r="914" spans="1:2" x14ac:dyDescent="0.25">
      <c r="A914" s="4" t="s">
        <v>2624</v>
      </c>
      <c r="B914" s="5">
        <v>34.58</v>
      </c>
    </row>
    <row r="915" spans="1:2" x14ac:dyDescent="0.25">
      <c r="A915" s="4" t="s">
        <v>3776</v>
      </c>
      <c r="B915" s="5">
        <v>34.700000000000003</v>
      </c>
    </row>
    <row r="916" spans="1:2" x14ac:dyDescent="0.25">
      <c r="A916" s="4" t="s">
        <v>3688</v>
      </c>
      <c r="B916" s="5">
        <v>34.770000000000003</v>
      </c>
    </row>
    <row r="917" spans="1:2" x14ac:dyDescent="0.25">
      <c r="A917" s="4" t="s">
        <v>3277</v>
      </c>
      <c r="B917" s="5">
        <v>34.770000000000003</v>
      </c>
    </row>
    <row r="918" spans="1:2" x14ac:dyDescent="0.25">
      <c r="A918" s="4" t="s">
        <v>2681</v>
      </c>
      <c r="B918" s="5">
        <v>34.78</v>
      </c>
    </row>
    <row r="919" spans="1:2" x14ac:dyDescent="0.25">
      <c r="A919" s="4" t="s">
        <v>3634</v>
      </c>
      <c r="B919" s="5">
        <v>34.83</v>
      </c>
    </row>
    <row r="920" spans="1:2" x14ac:dyDescent="0.25">
      <c r="A920" s="4" t="s">
        <v>3265</v>
      </c>
      <c r="B920" s="5">
        <v>34.950000000000003</v>
      </c>
    </row>
    <row r="921" spans="1:2" x14ac:dyDescent="0.25">
      <c r="A921" s="4" t="s">
        <v>3127</v>
      </c>
      <c r="B921" s="5">
        <v>34.989999999999995</v>
      </c>
    </row>
    <row r="922" spans="1:2" x14ac:dyDescent="0.25">
      <c r="A922" s="4" t="s">
        <v>2888</v>
      </c>
      <c r="B922" s="5">
        <v>35</v>
      </c>
    </row>
    <row r="923" spans="1:2" x14ac:dyDescent="0.25">
      <c r="A923" s="4" t="s">
        <v>2689</v>
      </c>
      <c r="B923" s="5">
        <v>35.19</v>
      </c>
    </row>
    <row r="924" spans="1:2" x14ac:dyDescent="0.25">
      <c r="A924" s="4" t="s">
        <v>3481</v>
      </c>
      <c r="B924" s="5">
        <v>35.200000000000003</v>
      </c>
    </row>
    <row r="925" spans="1:2" x14ac:dyDescent="0.25">
      <c r="A925" s="4" t="s">
        <v>2923</v>
      </c>
      <c r="B925" s="5">
        <v>35.47</v>
      </c>
    </row>
    <row r="926" spans="1:2" x14ac:dyDescent="0.25">
      <c r="A926" s="4" t="s">
        <v>3611</v>
      </c>
      <c r="B926" s="5">
        <v>35.619999999999997</v>
      </c>
    </row>
    <row r="927" spans="1:2" x14ac:dyDescent="0.25">
      <c r="A927" s="4" t="s">
        <v>2593</v>
      </c>
      <c r="B927" s="5">
        <v>35.770000000000003</v>
      </c>
    </row>
    <row r="928" spans="1:2" x14ac:dyDescent="0.25">
      <c r="A928" s="4" t="s">
        <v>3743</v>
      </c>
      <c r="B928" s="5">
        <v>35.96</v>
      </c>
    </row>
    <row r="929" spans="1:2" x14ac:dyDescent="0.25">
      <c r="A929" s="4" t="s">
        <v>3709</v>
      </c>
      <c r="B929" s="5">
        <v>35.99</v>
      </c>
    </row>
    <row r="930" spans="1:2" x14ac:dyDescent="0.25">
      <c r="A930" s="4" t="s">
        <v>3988</v>
      </c>
      <c r="B930" s="5">
        <v>35.99</v>
      </c>
    </row>
    <row r="931" spans="1:2" x14ac:dyDescent="0.25">
      <c r="A931" s="4" t="s">
        <v>3729</v>
      </c>
      <c r="B931" s="5">
        <v>36.08</v>
      </c>
    </row>
    <row r="932" spans="1:2" x14ac:dyDescent="0.25">
      <c r="A932" s="4" t="s">
        <v>2638</v>
      </c>
      <c r="B932" s="5">
        <v>36.369999999999997</v>
      </c>
    </row>
    <row r="933" spans="1:2" x14ac:dyDescent="0.25">
      <c r="A933" s="4" t="s">
        <v>2663</v>
      </c>
      <c r="B933" s="5">
        <v>36.399999999999991</v>
      </c>
    </row>
    <row r="934" spans="1:2" x14ac:dyDescent="0.25">
      <c r="A934" s="4" t="s">
        <v>2999</v>
      </c>
      <c r="B934" s="5">
        <v>36.450000000000003</v>
      </c>
    </row>
    <row r="935" spans="1:2" x14ac:dyDescent="0.25">
      <c r="A935" s="4" t="s">
        <v>3854</v>
      </c>
      <c r="B935" s="5">
        <v>36.590000000000003</v>
      </c>
    </row>
    <row r="936" spans="1:2" x14ac:dyDescent="0.25">
      <c r="A936" s="4" t="s">
        <v>3281</v>
      </c>
      <c r="B936" s="5">
        <v>36.590000000000003</v>
      </c>
    </row>
    <row r="937" spans="1:2" x14ac:dyDescent="0.25">
      <c r="A937" s="4" t="s">
        <v>2799</v>
      </c>
      <c r="B937" s="5">
        <v>36.85</v>
      </c>
    </row>
    <row r="938" spans="1:2" x14ac:dyDescent="0.25">
      <c r="A938" s="4" t="s">
        <v>2811</v>
      </c>
      <c r="B938" s="5">
        <v>36.979999999999997</v>
      </c>
    </row>
    <row r="939" spans="1:2" x14ac:dyDescent="0.25">
      <c r="A939" s="4" t="s">
        <v>2882</v>
      </c>
      <c r="B939" s="5">
        <v>37</v>
      </c>
    </row>
    <row r="940" spans="1:2" x14ac:dyDescent="0.25">
      <c r="A940" s="4" t="s">
        <v>3406</v>
      </c>
      <c r="B940" s="5">
        <v>37</v>
      </c>
    </row>
    <row r="941" spans="1:2" x14ac:dyDescent="0.25">
      <c r="A941" s="4" t="s">
        <v>2661</v>
      </c>
      <c r="B941" s="5">
        <v>37.03</v>
      </c>
    </row>
    <row r="942" spans="1:2" x14ac:dyDescent="0.25">
      <c r="A942" s="4" t="s">
        <v>3503</v>
      </c>
      <c r="B942" s="5">
        <v>37.19</v>
      </c>
    </row>
    <row r="943" spans="1:2" x14ac:dyDescent="0.25">
      <c r="A943" s="4" t="s">
        <v>2836</v>
      </c>
      <c r="B943" s="5">
        <v>37.32</v>
      </c>
    </row>
    <row r="944" spans="1:2" x14ac:dyDescent="0.25">
      <c r="A944" s="4" t="s">
        <v>3682</v>
      </c>
      <c r="B944" s="5">
        <v>37.32</v>
      </c>
    </row>
    <row r="945" spans="1:2" x14ac:dyDescent="0.25">
      <c r="A945" s="4" t="s">
        <v>2906</v>
      </c>
      <c r="B945" s="5">
        <v>37.58</v>
      </c>
    </row>
    <row r="946" spans="1:2" x14ac:dyDescent="0.25">
      <c r="A946" s="4" t="s">
        <v>3719</v>
      </c>
      <c r="B946" s="5">
        <v>37.68</v>
      </c>
    </row>
    <row r="947" spans="1:2" x14ac:dyDescent="0.25">
      <c r="A947" s="4" t="s">
        <v>3972</v>
      </c>
      <c r="B947" s="5">
        <v>37.799999999999997</v>
      </c>
    </row>
    <row r="948" spans="1:2" x14ac:dyDescent="0.25">
      <c r="A948" s="4" t="s">
        <v>3309</v>
      </c>
      <c r="B948" s="5">
        <v>37.799999999999997</v>
      </c>
    </row>
    <row r="949" spans="1:2" x14ac:dyDescent="0.25">
      <c r="A949" s="4" t="s">
        <v>3321</v>
      </c>
      <c r="B949" s="5">
        <v>37.979999999999997</v>
      </c>
    </row>
    <row r="950" spans="1:2" x14ac:dyDescent="0.25">
      <c r="A950" s="4" t="s">
        <v>2678</v>
      </c>
      <c r="B950" s="5">
        <v>38.090000000000003</v>
      </c>
    </row>
    <row r="951" spans="1:2" x14ac:dyDescent="0.25">
      <c r="A951" s="4" t="s">
        <v>3080</v>
      </c>
      <c r="B951" s="5">
        <v>38.120000000000005</v>
      </c>
    </row>
    <row r="952" spans="1:2" x14ac:dyDescent="0.25">
      <c r="A952" s="4" t="s">
        <v>2677</v>
      </c>
      <c r="B952" s="5">
        <v>38.260000000000005</v>
      </c>
    </row>
    <row r="953" spans="1:2" x14ac:dyDescent="0.25">
      <c r="A953" s="4" t="s">
        <v>3449</v>
      </c>
      <c r="B953" s="5">
        <v>38.4</v>
      </c>
    </row>
    <row r="954" spans="1:2" x14ac:dyDescent="0.25">
      <c r="A954" s="4" t="s">
        <v>3605</v>
      </c>
      <c r="B954" s="5">
        <v>38.43</v>
      </c>
    </row>
    <row r="955" spans="1:2" x14ac:dyDescent="0.25">
      <c r="A955" s="4" t="s">
        <v>2963</v>
      </c>
      <c r="B955" s="5">
        <v>38.479999999999997</v>
      </c>
    </row>
    <row r="956" spans="1:2" x14ac:dyDescent="0.25">
      <c r="A956" s="4" t="s">
        <v>3880</v>
      </c>
      <c r="B956" s="5">
        <v>38.5</v>
      </c>
    </row>
    <row r="957" spans="1:2" x14ac:dyDescent="0.25">
      <c r="A957" s="4" t="s">
        <v>3226</v>
      </c>
      <c r="B957" s="5">
        <v>38.799999999999997</v>
      </c>
    </row>
    <row r="958" spans="1:2" x14ac:dyDescent="0.25">
      <c r="A958" s="4" t="s">
        <v>2808</v>
      </c>
      <c r="B958" s="5">
        <v>38.799999999999997</v>
      </c>
    </row>
    <row r="959" spans="1:2" x14ac:dyDescent="0.25">
      <c r="A959" s="4" t="s">
        <v>3936</v>
      </c>
      <c r="B959" s="5">
        <v>39</v>
      </c>
    </row>
    <row r="960" spans="1:2" x14ac:dyDescent="0.25">
      <c r="A960" s="4" t="s">
        <v>3106</v>
      </c>
      <c r="B960" s="5">
        <v>39.200000000000003</v>
      </c>
    </row>
    <row r="961" spans="1:2" x14ac:dyDescent="0.25">
      <c r="A961" s="4" t="s">
        <v>3056</v>
      </c>
      <c r="B961" s="5">
        <v>39.32</v>
      </c>
    </row>
    <row r="962" spans="1:2" x14ac:dyDescent="0.25">
      <c r="A962" s="4" t="s">
        <v>3891</v>
      </c>
      <c r="B962" s="5">
        <v>39.47</v>
      </c>
    </row>
    <row r="963" spans="1:2" x14ac:dyDescent="0.25">
      <c r="A963" s="4" t="s">
        <v>2720</v>
      </c>
      <c r="B963" s="5">
        <v>39.499999999999993</v>
      </c>
    </row>
    <row r="964" spans="1:2" x14ac:dyDescent="0.25">
      <c r="A964" s="4" t="s">
        <v>2937</v>
      </c>
      <c r="B964" s="5">
        <v>39.69</v>
      </c>
    </row>
    <row r="965" spans="1:2" x14ac:dyDescent="0.25">
      <c r="A965" s="4" t="s">
        <v>3004</v>
      </c>
      <c r="B965" s="5">
        <v>39.739999999999995</v>
      </c>
    </row>
    <row r="966" spans="1:2" x14ac:dyDescent="0.25">
      <c r="A966" s="4" t="s">
        <v>3015</v>
      </c>
      <c r="B966" s="5">
        <v>39.94</v>
      </c>
    </row>
    <row r="967" spans="1:2" x14ac:dyDescent="0.25">
      <c r="A967" s="4" t="s">
        <v>2902</v>
      </c>
      <c r="B967" s="5">
        <v>40.11</v>
      </c>
    </row>
    <row r="968" spans="1:2" x14ac:dyDescent="0.25">
      <c r="A968" s="4" t="s">
        <v>3696</v>
      </c>
      <c r="B968" s="5">
        <v>40.270000000000003</v>
      </c>
    </row>
    <row r="969" spans="1:2" x14ac:dyDescent="0.25">
      <c r="A969" s="4" t="s">
        <v>3934</v>
      </c>
      <c r="B969" s="5">
        <v>40.42</v>
      </c>
    </row>
    <row r="970" spans="1:2" x14ac:dyDescent="0.25">
      <c r="A970" s="4" t="s">
        <v>3616</v>
      </c>
      <c r="B970" s="5">
        <v>40.44</v>
      </c>
    </row>
    <row r="971" spans="1:2" x14ac:dyDescent="0.25">
      <c r="A971" s="4" t="s">
        <v>3565</v>
      </c>
      <c r="B971" s="5">
        <v>40.549999999999997</v>
      </c>
    </row>
    <row r="972" spans="1:2" x14ac:dyDescent="0.25">
      <c r="A972" s="4" t="s">
        <v>3964</v>
      </c>
      <c r="B972" s="5">
        <v>40.97</v>
      </c>
    </row>
    <row r="973" spans="1:2" x14ac:dyDescent="0.25">
      <c r="A973" s="4" t="s">
        <v>3279</v>
      </c>
      <c r="B973" s="5">
        <v>41.05</v>
      </c>
    </row>
    <row r="974" spans="1:2" x14ac:dyDescent="0.25">
      <c r="A974" s="4" t="s">
        <v>2511</v>
      </c>
      <c r="B974" s="5">
        <v>41.23</v>
      </c>
    </row>
    <row r="975" spans="1:2" x14ac:dyDescent="0.25">
      <c r="A975" s="4" t="s">
        <v>3216</v>
      </c>
      <c r="B975" s="5">
        <v>41.28</v>
      </c>
    </row>
    <row r="976" spans="1:2" x14ac:dyDescent="0.25">
      <c r="A976" s="4" t="s">
        <v>3874</v>
      </c>
      <c r="B976" s="5">
        <v>41.29</v>
      </c>
    </row>
    <row r="977" spans="1:2" x14ac:dyDescent="0.25">
      <c r="A977" s="4" t="s">
        <v>3335</v>
      </c>
      <c r="B977" s="5">
        <v>41.330000000000005</v>
      </c>
    </row>
    <row r="978" spans="1:2" x14ac:dyDescent="0.25">
      <c r="A978" s="4" t="s">
        <v>3907</v>
      </c>
      <c r="B978" s="5">
        <v>41.45</v>
      </c>
    </row>
    <row r="979" spans="1:2" x14ac:dyDescent="0.25">
      <c r="A979" s="4" t="s">
        <v>3156</v>
      </c>
      <c r="B979" s="5">
        <v>41.51</v>
      </c>
    </row>
    <row r="980" spans="1:2" x14ac:dyDescent="0.25">
      <c r="A980" s="4" t="s">
        <v>2670</v>
      </c>
      <c r="B980" s="5">
        <v>41.67</v>
      </c>
    </row>
    <row r="981" spans="1:2" x14ac:dyDescent="0.25">
      <c r="A981" s="4" t="s">
        <v>2598</v>
      </c>
      <c r="B981" s="5">
        <v>41.67</v>
      </c>
    </row>
    <row r="982" spans="1:2" x14ac:dyDescent="0.25">
      <c r="A982" s="4" t="s">
        <v>3689</v>
      </c>
      <c r="B982" s="5">
        <v>41.69</v>
      </c>
    </row>
    <row r="983" spans="1:2" x14ac:dyDescent="0.25">
      <c r="A983" s="4" t="s">
        <v>3327</v>
      </c>
      <c r="B983" s="5">
        <v>41.69</v>
      </c>
    </row>
    <row r="984" spans="1:2" x14ac:dyDescent="0.25">
      <c r="A984" s="4" t="s">
        <v>3475</v>
      </c>
      <c r="B984" s="5">
        <v>41.82</v>
      </c>
    </row>
    <row r="985" spans="1:2" x14ac:dyDescent="0.25">
      <c r="A985" s="4" t="s">
        <v>3883</v>
      </c>
      <c r="B985" s="5">
        <v>41.99</v>
      </c>
    </row>
    <row r="986" spans="1:2" x14ac:dyDescent="0.25">
      <c r="A986" s="4" t="s">
        <v>3075</v>
      </c>
      <c r="B986" s="5">
        <v>42.02</v>
      </c>
    </row>
    <row r="987" spans="1:2" x14ac:dyDescent="0.25">
      <c r="A987" s="4" t="s">
        <v>3398</v>
      </c>
      <c r="B987" s="5">
        <v>42.769999999999996</v>
      </c>
    </row>
    <row r="988" spans="1:2" x14ac:dyDescent="0.25">
      <c r="A988" s="4" t="s">
        <v>3269</v>
      </c>
      <c r="B988" s="5">
        <v>42.93</v>
      </c>
    </row>
    <row r="989" spans="1:2" x14ac:dyDescent="0.25">
      <c r="A989" s="4" t="s">
        <v>3355</v>
      </c>
      <c r="B989" s="5">
        <v>43.05</v>
      </c>
    </row>
    <row r="990" spans="1:2" x14ac:dyDescent="0.25">
      <c r="A990" s="4" t="s">
        <v>3396</v>
      </c>
      <c r="B990" s="5">
        <v>43.36</v>
      </c>
    </row>
    <row r="991" spans="1:2" x14ac:dyDescent="0.25">
      <c r="A991" s="4" t="s">
        <v>2578</v>
      </c>
      <c r="B991" s="5">
        <v>43.429999999999993</v>
      </c>
    </row>
    <row r="992" spans="1:2" x14ac:dyDescent="0.25">
      <c r="A992" s="4" t="s">
        <v>3733</v>
      </c>
      <c r="B992" s="5">
        <v>43.46</v>
      </c>
    </row>
    <row r="993" spans="1:2" x14ac:dyDescent="0.25">
      <c r="A993" s="4" t="s">
        <v>3943</v>
      </c>
      <c r="B993" s="5">
        <v>43.68</v>
      </c>
    </row>
    <row r="994" spans="1:2" x14ac:dyDescent="0.25">
      <c r="A994" s="4" t="s">
        <v>2758</v>
      </c>
      <c r="B994" s="5">
        <v>43.839999999999996</v>
      </c>
    </row>
    <row r="995" spans="1:2" x14ac:dyDescent="0.25">
      <c r="A995" s="4" t="s">
        <v>2553</v>
      </c>
      <c r="B995" s="5">
        <v>44.43</v>
      </c>
    </row>
    <row r="996" spans="1:2" x14ac:dyDescent="0.25">
      <c r="A996" s="4" t="s">
        <v>3769</v>
      </c>
      <c r="B996" s="5">
        <v>44.669999999999995</v>
      </c>
    </row>
    <row r="997" spans="1:2" x14ac:dyDescent="0.25">
      <c r="A997" s="4" t="s">
        <v>2756</v>
      </c>
      <c r="B997" s="5">
        <v>44.790000000000006</v>
      </c>
    </row>
    <row r="998" spans="1:2" x14ac:dyDescent="0.25">
      <c r="A998" s="4" t="s">
        <v>3705</v>
      </c>
      <c r="B998" s="5">
        <v>44.85</v>
      </c>
    </row>
    <row r="999" spans="1:2" x14ac:dyDescent="0.25">
      <c r="A999" s="4" t="s">
        <v>2846</v>
      </c>
      <c r="B999" s="5">
        <v>44.92</v>
      </c>
    </row>
    <row r="1000" spans="1:2" x14ac:dyDescent="0.25">
      <c r="A1000" s="4" t="s">
        <v>3734</v>
      </c>
      <c r="B1000" s="5">
        <v>44.98</v>
      </c>
    </row>
    <row r="1001" spans="1:2" x14ac:dyDescent="0.25">
      <c r="A1001" s="4" t="s">
        <v>3691</v>
      </c>
      <c r="B1001" s="5">
        <v>44.989999999999995</v>
      </c>
    </row>
    <row r="1002" spans="1:2" x14ac:dyDescent="0.25">
      <c r="A1002" s="4" t="s">
        <v>3311</v>
      </c>
      <c r="B1002" s="5">
        <v>45.07</v>
      </c>
    </row>
    <row r="1003" spans="1:2" x14ac:dyDescent="0.25">
      <c r="A1003" s="4" t="s">
        <v>2719</v>
      </c>
      <c r="B1003" s="5">
        <v>45.36</v>
      </c>
    </row>
    <row r="1004" spans="1:2" x14ac:dyDescent="0.25">
      <c r="A1004" s="4" t="s">
        <v>2651</v>
      </c>
      <c r="B1004" s="5">
        <v>45.53</v>
      </c>
    </row>
    <row r="1005" spans="1:2" x14ac:dyDescent="0.25">
      <c r="A1005" s="4" t="s">
        <v>3846</v>
      </c>
      <c r="B1005" s="5">
        <v>45.62</v>
      </c>
    </row>
    <row r="1006" spans="1:2" x14ac:dyDescent="0.25">
      <c r="A1006" s="4" t="s">
        <v>3368</v>
      </c>
      <c r="B1006" s="5">
        <v>46</v>
      </c>
    </row>
    <row r="1007" spans="1:2" x14ac:dyDescent="0.25">
      <c r="A1007" s="4" t="s">
        <v>3553</v>
      </c>
      <c r="B1007" s="5">
        <v>46.12</v>
      </c>
    </row>
    <row r="1008" spans="1:2" x14ac:dyDescent="0.25">
      <c r="A1008" s="4" t="s">
        <v>3476</v>
      </c>
      <c r="B1008" s="5">
        <v>46.21</v>
      </c>
    </row>
    <row r="1009" spans="1:2" x14ac:dyDescent="0.25">
      <c r="A1009" s="4" t="s">
        <v>2984</v>
      </c>
      <c r="B1009" s="5">
        <v>46.6</v>
      </c>
    </row>
    <row r="1010" spans="1:2" x14ac:dyDescent="0.25">
      <c r="A1010" s="4" t="s">
        <v>3819</v>
      </c>
      <c r="B1010" s="5">
        <v>46.63</v>
      </c>
    </row>
    <row r="1011" spans="1:2" x14ac:dyDescent="0.25">
      <c r="A1011" s="4" t="s">
        <v>3341</v>
      </c>
      <c r="B1011" s="5">
        <v>46.65</v>
      </c>
    </row>
    <row r="1012" spans="1:2" x14ac:dyDescent="0.25">
      <c r="A1012" s="4" t="s">
        <v>2768</v>
      </c>
      <c r="B1012" s="5">
        <v>46.74</v>
      </c>
    </row>
    <row r="1013" spans="1:2" x14ac:dyDescent="0.25">
      <c r="A1013" s="4" t="s">
        <v>2845</v>
      </c>
      <c r="B1013" s="5">
        <v>46.79</v>
      </c>
    </row>
    <row r="1014" spans="1:2" x14ac:dyDescent="0.25">
      <c r="A1014" s="4" t="s">
        <v>3978</v>
      </c>
      <c r="B1014" s="5">
        <v>46.8</v>
      </c>
    </row>
    <row r="1015" spans="1:2" x14ac:dyDescent="0.25">
      <c r="A1015" s="4" t="s">
        <v>3673</v>
      </c>
      <c r="B1015" s="5">
        <v>46.89</v>
      </c>
    </row>
    <row r="1016" spans="1:2" x14ac:dyDescent="0.25">
      <c r="A1016" s="4" t="s">
        <v>3952</v>
      </c>
      <c r="B1016" s="5">
        <v>46.95</v>
      </c>
    </row>
    <row r="1017" spans="1:2" x14ac:dyDescent="0.25">
      <c r="A1017" s="4" t="s">
        <v>3643</v>
      </c>
      <c r="B1017" s="5">
        <v>47.46</v>
      </c>
    </row>
    <row r="1018" spans="1:2" x14ac:dyDescent="0.25">
      <c r="A1018" s="4" t="s">
        <v>3834</v>
      </c>
      <c r="B1018" s="5">
        <v>47.99</v>
      </c>
    </row>
    <row r="1019" spans="1:2" x14ac:dyDescent="0.25">
      <c r="A1019" s="4" t="s">
        <v>3953</v>
      </c>
      <c r="B1019" s="5">
        <v>47.99</v>
      </c>
    </row>
    <row r="1020" spans="1:2" x14ac:dyDescent="0.25">
      <c r="A1020" s="4" t="s">
        <v>3282</v>
      </c>
      <c r="B1020" s="5">
        <v>48</v>
      </c>
    </row>
    <row r="1021" spans="1:2" x14ac:dyDescent="0.25">
      <c r="A1021" s="4" t="s">
        <v>2731</v>
      </c>
      <c r="B1021" s="5">
        <v>48.190000000000005</v>
      </c>
    </row>
    <row r="1022" spans="1:2" x14ac:dyDescent="0.25">
      <c r="A1022" s="4" t="s">
        <v>2772</v>
      </c>
      <c r="B1022" s="5">
        <v>48.209999999999994</v>
      </c>
    </row>
    <row r="1023" spans="1:2" x14ac:dyDescent="0.25">
      <c r="A1023" s="4" t="s">
        <v>3718</v>
      </c>
      <c r="B1023" s="5">
        <v>48.26</v>
      </c>
    </row>
    <row r="1024" spans="1:2" x14ac:dyDescent="0.25">
      <c r="A1024" s="4" t="s">
        <v>3250</v>
      </c>
      <c r="B1024" s="5">
        <v>48.27</v>
      </c>
    </row>
    <row r="1025" spans="1:2" x14ac:dyDescent="0.25">
      <c r="A1025" s="4" t="s">
        <v>3462</v>
      </c>
      <c r="B1025" s="5">
        <v>48.28</v>
      </c>
    </row>
    <row r="1026" spans="1:2" x14ac:dyDescent="0.25">
      <c r="A1026" s="4" t="s">
        <v>3130</v>
      </c>
      <c r="B1026" s="5">
        <v>48.410000000000004</v>
      </c>
    </row>
    <row r="1027" spans="1:2" x14ac:dyDescent="0.25">
      <c r="A1027" s="4" t="s">
        <v>2698</v>
      </c>
      <c r="B1027" s="5">
        <v>48.67</v>
      </c>
    </row>
    <row r="1028" spans="1:2" x14ac:dyDescent="0.25">
      <c r="A1028" s="4" t="s">
        <v>2784</v>
      </c>
      <c r="B1028" s="5">
        <v>49.23</v>
      </c>
    </row>
    <row r="1029" spans="1:2" x14ac:dyDescent="0.25">
      <c r="A1029" s="4" t="s">
        <v>3172</v>
      </c>
      <c r="B1029" s="5">
        <v>49.26</v>
      </c>
    </row>
    <row r="1030" spans="1:2" x14ac:dyDescent="0.25">
      <c r="A1030" s="4" t="s">
        <v>3304</v>
      </c>
      <c r="B1030" s="5">
        <v>49.44</v>
      </c>
    </row>
    <row r="1031" spans="1:2" x14ac:dyDescent="0.25">
      <c r="A1031" s="4" t="s">
        <v>3797</v>
      </c>
      <c r="B1031" s="5">
        <v>49.53</v>
      </c>
    </row>
    <row r="1032" spans="1:2" x14ac:dyDescent="0.25">
      <c r="A1032" s="4" t="s">
        <v>3076</v>
      </c>
      <c r="B1032" s="5">
        <v>49.54</v>
      </c>
    </row>
    <row r="1033" spans="1:2" x14ac:dyDescent="0.25">
      <c r="A1033" s="4" t="s">
        <v>2749</v>
      </c>
      <c r="B1033" s="5">
        <v>49.65</v>
      </c>
    </row>
    <row r="1034" spans="1:2" x14ac:dyDescent="0.25">
      <c r="A1034" s="4" t="s">
        <v>3857</v>
      </c>
      <c r="B1034" s="5">
        <v>49.8</v>
      </c>
    </row>
    <row r="1035" spans="1:2" x14ac:dyDescent="0.25">
      <c r="A1035" s="4" t="s">
        <v>2649</v>
      </c>
      <c r="B1035" s="5">
        <v>49.96</v>
      </c>
    </row>
    <row r="1036" spans="1:2" x14ac:dyDescent="0.25">
      <c r="A1036" s="4" t="s">
        <v>3814</v>
      </c>
      <c r="B1036" s="5">
        <v>50.4</v>
      </c>
    </row>
    <row r="1037" spans="1:2" x14ac:dyDescent="0.25">
      <c r="A1037" s="4" t="s">
        <v>2711</v>
      </c>
      <c r="B1037" s="5">
        <v>50.769999999999996</v>
      </c>
    </row>
    <row r="1038" spans="1:2" x14ac:dyDescent="0.25">
      <c r="A1038" s="4" t="s">
        <v>3249</v>
      </c>
      <c r="B1038" s="5">
        <v>50.89</v>
      </c>
    </row>
    <row r="1039" spans="1:2" x14ac:dyDescent="0.25">
      <c r="A1039" s="4" t="s">
        <v>2616</v>
      </c>
      <c r="B1039" s="5">
        <v>50.900000000000006</v>
      </c>
    </row>
    <row r="1040" spans="1:2" x14ac:dyDescent="0.25">
      <c r="A1040" s="4" t="s">
        <v>3587</v>
      </c>
      <c r="B1040" s="5">
        <v>50.95</v>
      </c>
    </row>
    <row r="1041" spans="1:2" x14ac:dyDescent="0.25">
      <c r="A1041" s="4" t="s">
        <v>3639</v>
      </c>
      <c r="B1041" s="5">
        <v>51.099999999999994</v>
      </c>
    </row>
    <row r="1042" spans="1:2" x14ac:dyDescent="0.25">
      <c r="A1042" s="4" t="s">
        <v>2626</v>
      </c>
      <c r="B1042" s="5">
        <v>51.11</v>
      </c>
    </row>
    <row r="1043" spans="1:2" x14ac:dyDescent="0.25">
      <c r="A1043" s="4" t="s">
        <v>3217</v>
      </c>
      <c r="B1043" s="5">
        <v>51.12</v>
      </c>
    </row>
    <row r="1044" spans="1:2" x14ac:dyDescent="0.25">
      <c r="A1044" s="4" t="s">
        <v>3620</v>
      </c>
      <c r="B1044" s="5">
        <v>51.47</v>
      </c>
    </row>
    <row r="1045" spans="1:2" x14ac:dyDescent="0.25">
      <c r="A1045" s="4" t="s">
        <v>3174</v>
      </c>
      <c r="B1045" s="5">
        <v>51.55</v>
      </c>
    </row>
    <row r="1046" spans="1:2" x14ac:dyDescent="0.25">
      <c r="A1046" s="4" t="s">
        <v>3468</v>
      </c>
      <c r="B1046" s="5">
        <v>51.65</v>
      </c>
    </row>
    <row r="1047" spans="1:2" x14ac:dyDescent="0.25">
      <c r="A1047" s="4" t="s">
        <v>3202</v>
      </c>
      <c r="B1047" s="5">
        <v>51.69</v>
      </c>
    </row>
    <row r="1048" spans="1:2" x14ac:dyDescent="0.25">
      <c r="A1048" s="4" t="s">
        <v>3298</v>
      </c>
      <c r="B1048" s="5">
        <v>51.97999999999999</v>
      </c>
    </row>
    <row r="1049" spans="1:2" x14ac:dyDescent="0.25">
      <c r="A1049" s="4" t="s">
        <v>3424</v>
      </c>
      <c r="B1049" s="5">
        <v>51.98</v>
      </c>
    </row>
    <row r="1050" spans="1:2" x14ac:dyDescent="0.25">
      <c r="A1050" s="4" t="s">
        <v>3006</v>
      </c>
      <c r="B1050" s="5">
        <v>52.06</v>
      </c>
    </row>
    <row r="1051" spans="1:2" x14ac:dyDescent="0.25">
      <c r="A1051" s="4" t="s">
        <v>3771</v>
      </c>
      <c r="B1051" s="5">
        <v>52.38</v>
      </c>
    </row>
    <row r="1052" spans="1:2" x14ac:dyDescent="0.25">
      <c r="A1052" s="4" t="s">
        <v>3415</v>
      </c>
      <c r="B1052" s="5">
        <v>52.44</v>
      </c>
    </row>
    <row r="1053" spans="1:2" x14ac:dyDescent="0.25">
      <c r="A1053" s="4" t="s">
        <v>3971</v>
      </c>
      <c r="B1053" s="5">
        <v>52.49</v>
      </c>
    </row>
    <row r="1054" spans="1:2" x14ac:dyDescent="0.25">
      <c r="A1054" s="4" t="s">
        <v>3812</v>
      </c>
      <c r="B1054" s="5">
        <v>52.77</v>
      </c>
    </row>
    <row r="1055" spans="1:2" x14ac:dyDescent="0.25">
      <c r="A1055" s="4" t="s">
        <v>2857</v>
      </c>
      <c r="B1055" s="5">
        <v>52.870000000000005</v>
      </c>
    </row>
    <row r="1056" spans="1:2" x14ac:dyDescent="0.25">
      <c r="A1056" s="4" t="s">
        <v>3510</v>
      </c>
      <c r="B1056" s="5">
        <v>53.19</v>
      </c>
    </row>
    <row r="1057" spans="1:2" x14ac:dyDescent="0.25">
      <c r="A1057" s="4" t="s">
        <v>3662</v>
      </c>
      <c r="B1057" s="5">
        <v>53.27</v>
      </c>
    </row>
    <row r="1058" spans="1:2" x14ac:dyDescent="0.25">
      <c r="A1058" s="4" t="s">
        <v>3808</v>
      </c>
      <c r="B1058" s="5">
        <v>53.92</v>
      </c>
    </row>
    <row r="1059" spans="1:2" x14ac:dyDescent="0.25">
      <c r="A1059" s="4" t="s">
        <v>3990</v>
      </c>
      <c r="B1059" s="5">
        <v>54.28</v>
      </c>
    </row>
    <row r="1060" spans="1:2" x14ac:dyDescent="0.25">
      <c r="A1060" s="4" t="s">
        <v>3681</v>
      </c>
      <c r="B1060" s="5">
        <v>54.4</v>
      </c>
    </row>
    <row r="1061" spans="1:2" x14ac:dyDescent="0.25">
      <c r="A1061" s="4" t="s">
        <v>3213</v>
      </c>
      <c r="B1061" s="5">
        <v>54.59</v>
      </c>
    </row>
    <row r="1062" spans="1:2" x14ac:dyDescent="0.25">
      <c r="A1062" s="4" t="s">
        <v>2685</v>
      </c>
      <c r="B1062" s="5">
        <v>54.64</v>
      </c>
    </row>
    <row r="1063" spans="1:2" x14ac:dyDescent="0.25">
      <c r="A1063" s="4" t="s">
        <v>3992</v>
      </c>
      <c r="B1063" s="5">
        <v>54.86</v>
      </c>
    </row>
    <row r="1064" spans="1:2" x14ac:dyDescent="0.25">
      <c r="A1064" s="4" t="s">
        <v>2520</v>
      </c>
      <c r="B1064" s="5">
        <v>54.95</v>
      </c>
    </row>
    <row r="1065" spans="1:2" x14ac:dyDescent="0.25">
      <c r="A1065" s="4" t="s">
        <v>3984</v>
      </c>
      <c r="B1065" s="5">
        <v>55.02</v>
      </c>
    </row>
    <row r="1066" spans="1:2" x14ac:dyDescent="0.25">
      <c r="A1066" s="4" t="s">
        <v>2516</v>
      </c>
      <c r="B1066" s="5">
        <v>55.15</v>
      </c>
    </row>
    <row r="1067" spans="1:2" x14ac:dyDescent="0.25">
      <c r="A1067" s="4" t="s">
        <v>2734</v>
      </c>
      <c r="B1067" s="5">
        <v>55.23</v>
      </c>
    </row>
    <row r="1068" spans="1:2" x14ac:dyDescent="0.25">
      <c r="A1068" s="4" t="s">
        <v>2838</v>
      </c>
      <c r="B1068" s="5">
        <v>55.3</v>
      </c>
    </row>
    <row r="1069" spans="1:2" x14ac:dyDescent="0.25">
      <c r="A1069" s="4" t="s">
        <v>3029</v>
      </c>
      <c r="B1069" s="5">
        <v>55.39</v>
      </c>
    </row>
    <row r="1070" spans="1:2" x14ac:dyDescent="0.25">
      <c r="A1070" s="4" t="s">
        <v>3270</v>
      </c>
      <c r="B1070" s="5">
        <v>55.41</v>
      </c>
    </row>
    <row r="1071" spans="1:2" x14ac:dyDescent="0.25">
      <c r="A1071" s="4" t="s">
        <v>3065</v>
      </c>
      <c r="B1071" s="5">
        <v>55.55</v>
      </c>
    </row>
    <row r="1072" spans="1:2" x14ac:dyDescent="0.25">
      <c r="A1072" s="4" t="s">
        <v>3976</v>
      </c>
      <c r="B1072" s="5">
        <v>55.85</v>
      </c>
    </row>
    <row r="1073" spans="1:2" x14ac:dyDescent="0.25">
      <c r="A1073" s="4" t="s">
        <v>3775</v>
      </c>
      <c r="B1073" s="5">
        <v>55.989999999999995</v>
      </c>
    </row>
    <row r="1074" spans="1:2" x14ac:dyDescent="0.25">
      <c r="A1074" s="4" t="s">
        <v>2787</v>
      </c>
      <c r="B1074" s="5">
        <v>56</v>
      </c>
    </row>
    <row r="1075" spans="1:2" x14ac:dyDescent="0.25">
      <c r="A1075" s="4" t="s">
        <v>2581</v>
      </c>
      <c r="B1075" s="5">
        <v>56.28</v>
      </c>
    </row>
    <row r="1076" spans="1:2" x14ac:dyDescent="0.25">
      <c r="A1076" s="4" t="s">
        <v>2672</v>
      </c>
      <c r="B1076" s="5">
        <v>56.3</v>
      </c>
    </row>
    <row r="1077" spans="1:2" x14ac:dyDescent="0.25">
      <c r="A1077" s="4" t="s">
        <v>2636</v>
      </c>
      <c r="B1077" s="5">
        <v>56.57</v>
      </c>
    </row>
    <row r="1078" spans="1:2" x14ac:dyDescent="0.25">
      <c r="A1078" s="4" t="s">
        <v>2832</v>
      </c>
      <c r="B1078" s="5">
        <v>56.64</v>
      </c>
    </row>
    <row r="1079" spans="1:2" x14ac:dyDescent="0.25">
      <c r="A1079" s="4" t="s">
        <v>3474</v>
      </c>
      <c r="B1079" s="5">
        <v>56.98</v>
      </c>
    </row>
    <row r="1080" spans="1:2" x14ac:dyDescent="0.25">
      <c r="A1080" s="4" t="s">
        <v>2657</v>
      </c>
      <c r="B1080" s="5">
        <v>57.33</v>
      </c>
    </row>
    <row r="1081" spans="1:2" x14ac:dyDescent="0.25">
      <c r="A1081" s="4" t="s">
        <v>3443</v>
      </c>
      <c r="B1081" s="5">
        <v>57.56</v>
      </c>
    </row>
    <row r="1082" spans="1:2" x14ac:dyDescent="0.25">
      <c r="A1082" s="4" t="s">
        <v>2703</v>
      </c>
      <c r="B1082" s="5">
        <v>57.839999999999996</v>
      </c>
    </row>
    <row r="1083" spans="1:2" x14ac:dyDescent="0.25">
      <c r="A1083" s="4" t="s">
        <v>3037</v>
      </c>
      <c r="B1083" s="5">
        <v>58.2</v>
      </c>
    </row>
    <row r="1084" spans="1:2" x14ac:dyDescent="0.25">
      <c r="A1084" s="4" t="s">
        <v>3902</v>
      </c>
      <c r="B1084" s="5">
        <v>58.31</v>
      </c>
    </row>
    <row r="1085" spans="1:2" x14ac:dyDescent="0.25">
      <c r="A1085" s="4" t="s">
        <v>3353</v>
      </c>
      <c r="B1085" s="5">
        <v>58.4</v>
      </c>
    </row>
    <row r="1086" spans="1:2" x14ac:dyDescent="0.25">
      <c r="A1086" s="4" t="s">
        <v>3572</v>
      </c>
      <c r="B1086" s="5">
        <v>58.47</v>
      </c>
    </row>
    <row r="1087" spans="1:2" x14ac:dyDescent="0.25">
      <c r="A1087" s="4" t="s">
        <v>2746</v>
      </c>
      <c r="B1087" s="5">
        <v>58.690000000000005</v>
      </c>
    </row>
    <row r="1088" spans="1:2" x14ac:dyDescent="0.25">
      <c r="A1088" s="4" t="s">
        <v>3151</v>
      </c>
      <c r="B1088" s="5">
        <v>58.89</v>
      </c>
    </row>
    <row r="1089" spans="1:2" x14ac:dyDescent="0.25">
      <c r="A1089" s="4" t="s">
        <v>3185</v>
      </c>
      <c r="B1089" s="5">
        <v>59.79</v>
      </c>
    </row>
    <row r="1090" spans="1:2" x14ac:dyDescent="0.25">
      <c r="A1090" s="4" t="s">
        <v>2745</v>
      </c>
      <c r="B1090" s="5">
        <v>60.34</v>
      </c>
    </row>
    <row r="1091" spans="1:2" x14ac:dyDescent="0.25">
      <c r="A1091" s="4" t="s">
        <v>3085</v>
      </c>
      <c r="B1091" s="5">
        <v>60.49</v>
      </c>
    </row>
    <row r="1092" spans="1:2" x14ac:dyDescent="0.25">
      <c r="A1092" s="4" t="s">
        <v>2541</v>
      </c>
      <c r="B1092" s="5">
        <v>60.710000000000008</v>
      </c>
    </row>
    <row r="1093" spans="1:2" x14ac:dyDescent="0.25">
      <c r="A1093" s="4" t="s">
        <v>3580</v>
      </c>
      <c r="B1093" s="5">
        <v>60.789999999999992</v>
      </c>
    </row>
    <row r="1094" spans="1:2" x14ac:dyDescent="0.25">
      <c r="A1094" s="4" t="s">
        <v>3078</v>
      </c>
      <c r="B1094" s="5">
        <v>60.81</v>
      </c>
    </row>
    <row r="1095" spans="1:2" x14ac:dyDescent="0.25">
      <c r="A1095" s="4" t="s">
        <v>2683</v>
      </c>
      <c r="B1095" s="5">
        <v>61.419999999999995</v>
      </c>
    </row>
    <row r="1096" spans="1:2" x14ac:dyDescent="0.25">
      <c r="A1096" s="4" t="s">
        <v>3014</v>
      </c>
      <c r="B1096" s="5">
        <v>61.62</v>
      </c>
    </row>
    <row r="1097" spans="1:2" x14ac:dyDescent="0.25">
      <c r="A1097" s="4" t="s">
        <v>2650</v>
      </c>
      <c r="B1097" s="5">
        <v>61.76</v>
      </c>
    </row>
    <row r="1098" spans="1:2" x14ac:dyDescent="0.25">
      <c r="A1098" s="4" t="s">
        <v>2868</v>
      </c>
      <c r="B1098" s="5">
        <v>62.51</v>
      </c>
    </row>
    <row r="1099" spans="1:2" x14ac:dyDescent="0.25">
      <c r="A1099" s="4" t="s">
        <v>3126</v>
      </c>
      <c r="B1099" s="5">
        <v>62.8</v>
      </c>
    </row>
    <row r="1100" spans="1:2" x14ac:dyDescent="0.25">
      <c r="A1100" s="4" t="s">
        <v>2953</v>
      </c>
      <c r="B1100" s="5">
        <v>63</v>
      </c>
    </row>
    <row r="1101" spans="1:2" x14ac:dyDescent="0.25">
      <c r="A1101" s="4" t="s">
        <v>3340</v>
      </c>
      <c r="B1101" s="5">
        <v>63</v>
      </c>
    </row>
    <row r="1102" spans="1:2" x14ac:dyDescent="0.25">
      <c r="A1102" s="4" t="s">
        <v>2564</v>
      </c>
      <c r="B1102" s="5">
        <v>63.089999999999996</v>
      </c>
    </row>
    <row r="1103" spans="1:2" x14ac:dyDescent="0.25">
      <c r="A1103" s="4" t="s">
        <v>3922</v>
      </c>
      <c r="B1103" s="5">
        <v>63.11</v>
      </c>
    </row>
    <row r="1104" spans="1:2" x14ac:dyDescent="0.25">
      <c r="A1104" s="4" t="s">
        <v>2641</v>
      </c>
      <c r="B1104" s="5">
        <v>63.27</v>
      </c>
    </row>
    <row r="1105" spans="1:2" x14ac:dyDescent="0.25">
      <c r="A1105" s="4" t="s">
        <v>3700</v>
      </c>
      <c r="B1105" s="5">
        <v>63.44</v>
      </c>
    </row>
    <row r="1106" spans="1:2" x14ac:dyDescent="0.25">
      <c r="A1106" s="4" t="s">
        <v>3393</v>
      </c>
      <c r="B1106" s="5">
        <v>63.78</v>
      </c>
    </row>
    <row r="1107" spans="1:2" x14ac:dyDescent="0.25">
      <c r="A1107" s="4" t="s">
        <v>2850</v>
      </c>
      <c r="B1107" s="5">
        <v>63.91</v>
      </c>
    </row>
    <row r="1108" spans="1:2" x14ac:dyDescent="0.25">
      <c r="A1108" s="4" t="s">
        <v>3980</v>
      </c>
      <c r="B1108" s="5">
        <v>63.97</v>
      </c>
    </row>
    <row r="1109" spans="1:2" x14ac:dyDescent="0.25">
      <c r="A1109" s="4" t="s">
        <v>3473</v>
      </c>
      <c r="B1109" s="5">
        <v>64.33</v>
      </c>
    </row>
    <row r="1110" spans="1:2" x14ac:dyDescent="0.25">
      <c r="A1110" s="4" t="s">
        <v>3583</v>
      </c>
      <c r="B1110" s="5">
        <v>64.680000000000007</v>
      </c>
    </row>
    <row r="1111" spans="1:2" x14ac:dyDescent="0.25">
      <c r="A1111" s="4" t="s">
        <v>3349</v>
      </c>
      <c r="B1111" s="5">
        <v>64.790000000000006</v>
      </c>
    </row>
    <row r="1112" spans="1:2" x14ac:dyDescent="0.25">
      <c r="A1112" s="4" t="s">
        <v>3306</v>
      </c>
      <c r="B1112" s="5">
        <v>65.28</v>
      </c>
    </row>
    <row r="1113" spans="1:2" x14ac:dyDescent="0.25">
      <c r="A1113" s="4" t="s">
        <v>2884</v>
      </c>
      <c r="B1113" s="5">
        <v>65.72</v>
      </c>
    </row>
    <row r="1114" spans="1:2" x14ac:dyDescent="0.25">
      <c r="A1114" s="4" t="s">
        <v>3362</v>
      </c>
      <c r="B1114" s="5">
        <v>65.86</v>
      </c>
    </row>
    <row r="1115" spans="1:2" x14ac:dyDescent="0.25">
      <c r="A1115" s="4" t="s">
        <v>3261</v>
      </c>
      <c r="B1115" s="5">
        <v>66.069999999999993</v>
      </c>
    </row>
    <row r="1116" spans="1:2" x14ac:dyDescent="0.25">
      <c r="A1116" s="4" t="s">
        <v>3419</v>
      </c>
      <c r="B1116" s="5">
        <v>66.33</v>
      </c>
    </row>
    <row r="1117" spans="1:2" x14ac:dyDescent="0.25">
      <c r="A1117" s="4" t="s">
        <v>3053</v>
      </c>
      <c r="B1117" s="5">
        <v>66.540000000000006</v>
      </c>
    </row>
    <row r="1118" spans="1:2" x14ac:dyDescent="0.25">
      <c r="A1118" s="4" t="s">
        <v>3663</v>
      </c>
      <c r="B1118" s="5">
        <v>66.599999999999994</v>
      </c>
    </row>
    <row r="1119" spans="1:2" x14ac:dyDescent="0.25">
      <c r="A1119" s="4" t="s">
        <v>3451</v>
      </c>
      <c r="B1119" s="5">
        <v>66.63</v>
      </c>
    </row>
    <row r="1120" spans="1:2" x14ac:dyDescent="0.25">
      <c r="A1120" s="4" t="s">
        <v>3092</v>
      </c>
      <c r="B1120" s="5">
        <v>66.75</v>
      </c>
    </row>
    <row r="1121" spans="1:2" x14ac:dyDescent="0.25">
      <c r="A1121" s="4" t="s">
        <v>2595</v>
      </c>
      <c r="B1121" s="5">
        <v>67.19</v>
      </c>
    </row>
    <row r="1122" spans="1:2" x14ac:dyDescent="0.25">
      <c r="A1122" s="4" t="s">
        <v>2757</v>
      </c>
      <c r="B1122" s="5">
        <v>67.28</v>
      </c>
    </row>
    <row r="1123" spans="1:2" x14ac:dyDescent="0.25">
      <c r="A1123" s="4" t="s">
        <v>3597</v>
      </c>
      <c r="B1123" s="5">
        <v>67.28</v>
      </c>
    </row>
    <row r="1124" spans="1:2" x14ac:dyDescent="0.25">
      <c r="A1124" s="4" t="s">
        <v>3862</v>
      </c>
      <c r="B1124" s="5">
        <v>67.94</v>
      </c>
    </row>
    <row r="1125" spans="1:2" x14ac:dyDescent="0.25">
      <c r="A1125" s="4" t="s">
        <v>3447</v>
      </c>
      <c r="B1125" s="5">
        <v>68.040000000000006</v>
      </c>
    </row>
    <row r="1126" spans="1:2" x14ac:dyDescent="0.25">
      <c r="A1126" s="4" t="s">
        <v>2561</v>
      </c>
      <c r="B1126" s="5">
        <v>68.58</v>
      </c>
    </row>
    <row r="1127" spans="1:2" x14ac:dyDescent="0.25">
      <c r="A1127" s="4" t="s">
        <v>2530</v>
      </c>
      <c r="B1127" s="5">
        <v>68.959999999999994</v>
      </c>
    </row>
    <row r="1128" spans="1:2" x14ac:dyDescent="0.25">
      <c r="A1128" s="4" t="s">
        <v>3046</v>
      </c>
      <c r="B1128" s="5">
        <v>69.13</v>
      </c>
    </row>
    <row r="1129" spans="1:2" x14ac:dyDescent="0.25">
      <c r="A1129" s="4" t="s">
        <v>3418</v>
      </c>
      <c r="B1129" s="5">
        <v>69.48</v>
      </c>
    </row>
    <row r="1130" spans="1:2" x14ac:dyDescent="0.25">
      <c r="A1130" s="4" t="s">
        <v>2971</v>
      </c>
      <c r="B1130" s="5">
        <v>69.52000000000001</v>
      </c>
    </row>
    <row r="1131" spans="1:2" x14ac:dyDescent="0.25">
      <c r="A1131" s="4" t="s">
        <v>3386</v>
      </c>
      <c r="B1131" s="5">
        <v>70.099999999999994</v>
      </c>
    </row>
    <row r="1132" spans="1:2" x14ac:dyDescent="0.25">
      <c r="A1132" s="4" t="s">
        <v>3164</v>
      </c>
      <c r="B1132" s="5">
        <v>70.339999999999989</v>
      </c>
    </row>
    <row r="1133" spans="1:2" x14ac:dyDescent="0.25">
      <c r="A1133" s="4" t="s">
        <v>2858</v>
      </c>
      <c r="B1133" s="5">
        <v>70.349999999999994</v>
      </c>
    </row>
    <row r="1134" spans="1:2" x14ac:dyDescent="0.25">
      <c r="A1134" s="4" t="s">
        <v>2701</v>
      </c>
      <c r="B1134" s="5">
        <v>70.5</v>
      </c>
    </row>
    <row r="1135" spans="1:2" x14ac:dyDescent="0.25">
      <c r="A1135" s="4" t="s">
        <v>2863</v>
      </c>
      <c r="B1135" s="5">
        <v>70.53</v>
      </c>
    </row>
    <row r="1136" spans="1:2" x14ac:dyDescent="0.25">
      <c r="A1136" s="4" t="s">
        <v>3357</v>
      </c>
      <c r="B1136" s="5">
        <v>70.58</v>
      </c>
    </row>
    <row r="1137" spans="1:2" x14ac:dyDescent="0.25">
      <c r="A1137" s="4" t="s">
        <v>3737</v>
      </c>
      <c r="B1137" s="5">
        <v>70.67</v>
      </c>
    </row>
    <row r="1138" spans="1:2" x14ac:dyDescent="0.25">
      <c r="A1138" s="4" t="s">
        <v>3001</v>
      </c>
      <c r="B1138" s="5">
        <v>70.72</v>
      </c>
    </row>
    <row r="1139" spans="1:2" x14ac:dyDescent="0.25">
      <c r="A1139" s="4" t="s">
        <v>3752</v>
      </c>
      <c r="B1139" s="5">
        <v>71.63</v>
      </c>
    </row>
    <row r="1140" spans="1:2" x14ac:dyDescent="0.25">
      <c r="A1140" s="4" t="s">
        <v>3068</v>
      </c>
      <c r="B1140" s="5">
        <v>71.66</v>
      </c>
    </row>
    <row r="1141" spans="1:2" x14ac:dyDescent="0.25">
      <c r="A1141" s="4" t="s">
        <v>3463</v>
      </c>
      <c r="B1141" s="5">
        <v>71.989999999999995</v>
      </c>
    </row>
    <row r="1142" spans="1:2" x14ac:dyDescent="0.25">
      <c r="A1142" s="4" t="s">
        <v>3093</v>
      </c>
      <c r="B1142" s="5">
        <v>72</v>
      </c>
    </row>
    <row r="1143" spans="1:2" x14ac:dyDescent="0.25">
      <c r="A1143" s="4" t="s">
        <v>2666</v>
      </c>
      <c r="B1143" s="5">
        <v>72.150000000000006</v>
      </c>
    </row>
    <row r="1144" spans="1:2" x14ac:dyDescent="0.25">
      <c r="A1144" s="4" t="s">
        <v>3809</v>
      </c>
      <c r="B1144" s="5">
        <v>72.599999999999994</v>
      </c>
    </row>
    <row r="1145" spans="1:2" x14ac:dyDescent="0.25">
      <c r="A1145" s="4" t="s">
        <v>3680</v>
      </c>
      <c r="B1145" s="5">
        <v>72.87</v>
      </c>
    </row>
    <row r="1146" spans="1:2" x14ac:dyDescent="0.25">
      <c r="A1146" s="4" t="s">
        <v>3939</v>
      </c>
      <c r="B1146" s="5">
        <v>72.98</v>
      </c>
    </row>
    <row r="1147" spans="1:2" x14ac:dyDescent="0.25">
      <c r="A1147" s="4" t="s">
        <v>3194</v>
      </c>
      <c r="B1147" s="5">
        <v>73.19</v>
      </c>
    </row>
    <row r="1148" spans="1:2" x14ac:dyDescent="0.25">
      <c r="A1148" s="4" t="s">
        <v>2727</v>
      </c>
      <c r="B1148" s="5">
        <v>73.41</v>
      </c>
    </row>
    <row r="1149" spans="1:2" x14ac:dyDescent="0.25">
      <c r="A1149" s="4" t="s">
        <v>3054</v>
      </c>
      <c r="B1149" s="5">
        <v>73.599999999999994</v>
      </c>
    </row>
    <row r="1150" spans="1:2" x14ac:dyDescent="0.25">
      <c r="A1150" s="4" t="s">
        <v>3818</v>
      </c>
      <c r="B1150" s="5">
        <v>73.740000000000009</v>
      </c>
    </row>
    <row r="1151" spans="1:2" x14ac:dyDescent="0.25">
      <c r="A1151" s="4" t="s">
        <v>2837</v>
      </c>
      <c r="B1151" s="5">
        <v>74.099999999999994</v>
      </c>
    </row>
    <row r="1152" spans="1:2" x14ac:dyDescent="0.25">
      <c r="A1152" s="4" t="s">
        <v>2728</v>
      </c>
      <c r="B1152" s="5">
        <v>74.509999999999991</v>
      </c>
    </row>
    <row r="1153" spans="1:2" x14ac:dyDescent="0.25">
      <c r="A1153" s="4" t="s">
        <v>3084</v>
      </c>
      <c r="B1153" s="5">
        <v>74.81</v>
      </c>
    </row>
    <row r="1154" spans="1:2" x14ac:dyDescent="0.25">
      <c r="A1154" s="4" t="s">
        <v>2702</v>
      </c>
      <c r="B1154" s="5">
        <v>75.16</v>
      </c>
    </row>
    <row r="1155" spans="1:2" x14ac:dyDescent="0.25">
      <c r="A1155" s="4" t="s">
        <v>3329</v>
      </c>
      <c r="B1155" s="5">
        <v>75.31</v>
      </c>
    </row>
    <row r="1156" spans="1:2" x14ac:dyDescent="0.25">
      <c r="A1156" s="4" t="s">
        <v>3150</v>
      </c>
      <c r="B1156" s="5">
        <v>75.48</v>
      </c>
    </row>
    <row r="1157" spans="1:2" x14ac:dyDescent="0.25">
      <c r="A1157" s="4" t="s">
        <v>2914</v>
      </c>
      <c r="B1157" s="5">
        <v>75.58</v>
      </c>
    </row>
    <row r="1158" spans="1:2" x14ac:dyDescent="0.25">
      <c r="A1158" s="4" t="s">
        <v>2747</v>
      </c>
      <c r="B1158" s="5">
        <v>75.59</v>
      </c>
    </row>
    <row r="1159" spans="1:2" x14ac:dyDescent="0.25">
      <c r="A1159" s="4" t="s">
        <v>3256</v>
      </c>
      <c r="B1159" s="5">
        <v>75.599999999999994</v>
      </c>
    </row>
    <row r="1160" spans="1:2" x14ac:dyDescent="0.25">
      <c r="A1160" s="4" t="s">
        <v>3762</v>
      </c>
      <c r="B1160" s="5">
        <v>75.599999999999994</v>
      </c>
    </row>
    <row r="1161" spans="1:2" x14ac:dyDescent="0.25">
      <c r="A1161" s="4" t="s">
        <v>2535</v>
      </c>
      <c r="B1161" s="5">
        <v>75.930000000000007</v>
      </c>
    </row>
    <row r="1162" spans="1:2" x14ac:dyDescent="0.25">
      <c r="A1162" s="4" t="s">
        <v>3698</v>
      </c>
      <c r="B1162" s="5">
        <v>77.040000000000006</v>
      </c>
    </row>
    <row r="1163" spans="1:2" x14ac:dyDescent="0.25">
      <c r="A1163" s="4" t="s">
        <v>3177</v>
      </c>
      <c r="B1163" s="5">
        <v>77.58</v>
      </c>
    </row>
    <row r="1164" spans="1:2" x14ac:dyDescent="0.25">
      <c r="A1164" s="4" t="s">
        <v>2796</v>
      </c>
      <c r="B1164" s="5">
        <v>77.64</v>
      </c>
    </row>
    <row r="1165" spans="1:2" x14ac:dyDescent="0.25">
      <c r="A1165" s="4" t="s">
        <v>3114</v>
      </c>
      <c r="B1165" s="5">
        <v>77.990000000000009</v>
      </c>
    </row>
    <row r="1166" spans="1:2" x14ac:dyDescent="0.25">
      <c r="A1166" s="4" t="s">
        <v>2687</v>
      </c>
      <c r="B1166" s="5">
        <v>78</v>
      </c>
    </row>
    <row r="1167" spans="1:2" x14ac:dyDescent="0.25">
      <c r="A1167" s="4" t="s">
        <v>3454</v>
      </c>
      <c r="B1167" s="5">
        <v>78.89</v>
      </c>
    </row>
    <row r="1168" spans="1:2" x14ac:dyDescent="0.25">
      <c r="A1168" s="4" t="s">
        <v>3215</v>
      </c>
      <c r="B1168" s="5">
        <v>79.040000000000006</v>
      </c>
    </row>
    <row r="1169" spans="1:2" x14ac:dyDescent="0.25">
      <c r="A1169" s="4" t="s">
        <v>2891</v>
      </c>
      <c r="B1169" s="5">
        <v>79.19</v>
      </c>
    </row>
    <row r="1170" spans="1:2" x14ac:dyDescent="0.25">
      <c r="A1170" s="4" t="s">
        <v>3266</v>
      </c>
      <c r="B1170" s="5">
        <v>80.05</v>
      </c>
    </row>
    <row r="1171" spans="1:2" x14ac:dyDescent="0.25">
      <c r="A1171" s="4" t="s">
        <v>3117</v>
      </c>
      <c r="B1171" s="5">
        <v>80.37</v>
      </c>
    </row>
    <row r="1172" spans="1:2" x14ac:dyDescent="0.25">
      <c r="A1172" s="4" t="s">
        <v>2618</v>
      </c>
      <c r="B1172" s="5">
        <v>80.919999999999987</v>
      </c>
    </row>
    <row r="1173" spans="1:2" x14ac:dyDescent="0.25">
      <c r="A1173" s="4" t="s">
        <v>3647</v>
      </c>
      <c r="B1173" s="5">
        <v>81.05</v>
      </c>
    </row>
    <row r="1174" spans="1:2" x14ac:dyDescent="0.25">
      <c r="A1174" s="4" t="s">
        <v>2769</v>
      </c>
      <c r="B1174" s="5">
        <v>81.680000000000007</v>
      </c>
    </row>
    <row r="1175" spans="1:2" x14ac:dyDescent="0.25">
      <c r="A1175" s="4" t="s">
        <v>3198</v>
      </c>
      <c r="B1175" s="5">
        <v>82.32</v>
      </c>
    </row>
    <row r="1176" spans="1:2" x14ac:dyDescent="0.25">
      <c r="A1176" s="4" t="s">
        <v>3317</v>
      </c>
      <c r="B1176" s="5">
        <v>82.34</v>
      </c>
    </row>
    <row r="1177" spans="1:2" x14ac:dyDescent="0.25">
      <c r="A1177" s="4" t="s">
        <v>2579</v>
      </c>
      <c r="B1177" s="5">
        <v>83.16</v>
      </c>
    </row>
    <row r="1178" spans="1:2" x14ac:dyDescent="0.25">
      <c r="A1178" s="4" t="s">
        <v>2531</v>
      </c>
      <c r="B1178" s="5">
        <v>83.75</v>
      </c>
    </row>
    <row r="1179" spans="1:2" x14ac:dyDescent="0.25">
      <c r="A1179" s="4" t="s">
        <v>3430</v>
      </c>
      <c r="B1179" s="5">
        <v>84.1</v>
      </c>
    </row>
    <row r="1180" spans="1:2" x14ac:dyDescent="0.25">
      <c r="A1180" s="4" t="s">
        <v>3873</v>
      </c>
      <c r="B1180" s="5">
        <v>84.5</v>
      </c>
    </row>
    <row r="1181" spans="1:2" x14ac:dyDescent="0.25">
      <c r="A1181" s="4" t="s">
        <v>2954</v>
      </c>
      <c r="B1181" s="5">
        <v>84.5</v>
      </c>
    </row>
    <row r="1182" spans="1:2" x14ac:dyDescent="0.25">
      <c r="A1182" s="4" t="s">
        <v>3123</v>
      </c>
      <c r="B1182" s="5">
        <v>85.070000000000007</v>
      </c>
    </row>
    <row r="1183" spans="1:2" x14ac:dyDescent="0.25">
      <c r="A1183" s="4" t="s">
        <v>3052</v>
      </c>
      <c r="B1183" s="5">
        <v>85.68</v>
      </c>
    </row>
    <row r="1184" spans="1:2" x14ac:dyDescent="0.25">
      <c r="A1184" s="4" t="s">
        <v>3024</v>
      </c>
      <c r="B1184" s="5">
        <v>86.53</v>
      </c>
    </row>
    <row r="1185" spans="1:2" x14ac:dyDescent="0.25">
      <c r="A1185" s="4" t="s">
        <v>3574</v>
      </c>
      <c r="B1185" s="5">
        <v>86.58</v>
      </c>
    </row>
    <row r="1186" spans="1:2" x14ac:dyDescent="0.25">
      <c r="A1186" s="4" t="s">
        <v>3220</v>
      </c>
      <c r="B1186" s="5">
        <v>86.87</v>
      </c>
    </row>
    <row r="1187" spans="1:2" x14ac:dyDescent="0.25">
      <c r="A1187" s="4" t="s">
        <v>2743</v>
      </c>
      <c r="B1187" s="5">
        <v>87.23</v>
      </c>
    </row>
    <row r="1188" spans="1:2" x14ac:dyDescent="0.25">
      <c r="A1188" s="4" t="s">
        <v>2648</v>
      </c>
      <c r="B1188" s="5">
        <v>88</v>
      </c>
    </row>
    <row r="1189" spans="1:2" x14ac:dyDescent="0.25">
      <c r="A1189" s="4" t="s">
        <v>3267</v>
      </c>
      <c r="B1189" s="5">
        <v>88.13</v>
      </c>
    </row>
    <row r="1190" spans="1:2" x14ac:dyDescent="0.25">
      <c r="A1190" s="4" t="s">
        <v>3781</v>
      </c>
      <c r="B1190" s="5">
        <v>88.17</v>
      </c>
    </row>
    <row r="1191" spans="1:2" x14ac:dyDescent="0.25">
      <c r="A1191" s="4" t="s">
        <v>2895</v>
      </c>
      <c r="B1191" s="5">
        <v>88.359999999999985</v>
      </c>
    </row>
    <row r="1192" spans="1:2" x14ac:dyDescent="0.25">
      <c r="A1192" s="4" t="s">
        <v>3385</v>
      </c>
      <c r="B1192" s="5">
        <v>88.44</v>
      </c>
    </row>
    <row r="1193" spans="1:2" x14ac:dyDescent="0.25">
      <c r="A1193" s="4" t="s">
        <v>3712</v>
      </c>
      <c r="B1193" s="5">
        <v>88.77</v>
      </c>
    </row>
    <row r="1194" spans="1:2" x14ac:dyDescent="0.25">
      <c r="A1194" s="4" t="s">
        <v>3391</v>
      </c>
      <c r="B1194" s="5">
        <v>89.59</v>
      </c>
    </row>
    <row r="1195" spans="1:2" x14ac:dyDescent="0.25">
      <c r="A1195" s="4" t="s">
        <v>3736</v>
      </c>
      <c r="B1195" s="5">
        <v>89.96</v>
      </c>
    </row>
    <row r="1196" spans="1:2" x14ac:dyDescent="0.25">
      <c r="A1196" s="4" t="s">
        <v>2912</v>
      </c>
      <c r="B1196" s="5">
        <v>90.27</v>
      </c>
    </row>
    <row r="1197" spans="1:2" x14ac:dyDescent="0.25">
      <c r="A1197" s="4" t="s">
        <v>3278</v>
      </c>
      <c r="B1197" s="5">
        <v>90.699999999999989</v>
      </c>
    </row>
    <row r="1198" spans="1:2" x14ac:dyDescent="0.25">
      <c r="A1198" s="4" t="s">
        <v>3105</v>
      </c>
      <c r="B1198" s="5">
        <v>90.97</v>
      </c>
    </row>
    <row r="1199" spans="1:2" x14ac:dyDescent="0.25">
      <c r="A1199" s="4" t="s">
        <v>3678</v>
      </c>
      <c r="B1199" s="5">
        <v>91</v>
      </c>
    </row>
    <row r="1200" spans="1:2" x14ac:dyDescent="0.25">
      <c r="A1200" s="4" t="s">
        <v>2592</v>
      </c>
      <c r="B1200" s="5">
        <v>91.12</v>
      </c>
    </row>
    <row r="1201" spans="1:2" x14ac:dyDescent="0.25">
      <c r="A1201" s="4" t="s">
        <v>3400</v>
      </c>
      <c r="B1201" s="5">
        <v>91.92</v>
      </c>
    </row>
    <row r="1202" spans="1:2" x14ac:dyDescent="0.25">
      <c r="A1202" s="4" t="s">
        <v>3188</v>
      </c>
      <c r="B1202" s="5">
        <v>92.24</v>
      </c>
    </row>
    <row r="1203" spans="1:2" x14ac:dyDescent="0.25">
      <c r="A1203" s="4" t="s">
        <v>3913</v>
      </c>
      <c r="B1203" s="5">
        <v>92.24</v>
      </c>
    </row>
    <row r="1204" spans="1:2" x14ac:dyDescent="0.25">
      <c r="A1204" s="4" t="s">
        <v>3656</v>
      </c>
      <c r="B1204" s="5">
        <v>92.39</v>
      </c>
    </row>
    <row r="1205" spans="1:2" x14ac:dyDescent="0.25">
      <c r="A1205" s="4" t="s">
        <v>3543</v>
      </c>
      <c r="B1205" s="5">
        <v>92.97</v>
      </c>
    </row>
    <row r="1206" spans="1:2" x14ac:dyDescent="0.25">
      <c r="A1206" s="4" t="s">
        <v>3380</v>
      </c>
      <c r="B1206" s="5">
        <v>93.22</v>
      </c>
    </row>
    <row r="1207" spans="1:2" x14ac:dyDescent="0.25">
      <c r="A1207" s="4" t="s">
        <v>3131</v>
      </c>
      <c r="B1207" s="5">
        <v>94.12</v>
      </c>
    </row>
    <row r="1208" spans="1:2" x14ac:dyDescent="0.25">
      <c r="A1208" s="4" t="s">
        <v>3916</v>
      </c>
      <c r="B1208" s="5">
        <v>94.41</v>
      </c>
    </row>
    <row r="1209" spans="1:2" x14ac:dyDescent="0.25">
      <c r="A1209" s="4" t="s">
        <v>3111</v>
      </c>
      <c r="B1209" s="5">
        <v>95.76</v>
      </c>
    </row>
    <row r="1210" spans="1:2" x14ac:dyDescent="0.25">
      <c r="A1210" s="4" t="s">
        <v>2817</v>
      </c>
      <c r="B1210" s="5">
        <v>95.9</v>
      </c>
    </row>
    <row r="1211" spans="1:2" x14ac:dyDescent="0.25">
      <c r="A1211" s="4" t="s">
        <v>3422</v>
      </c>
      <c r="B1211" s="5">
        <v>95.990000000000009</v>
      </c>
    </row>
    <row r="1212" spans="1:2" x14ac:dyDescent="0.25">
      <c r="A1212" s="4" t="s">
        <v>3586</v>
      </c>
      <c r="B1212" s="5">
        <v>96.96</v>
      </c>
    </row>
    <row r="1213" spans="1:2" x14ac:dyDescent="0.25">
      <c r="A1213" s="4" t="s">
        <v>3337</v>
      </c>
      <c r="B1213" s="5">
        <v>97.19</v>
      </c>
    </row>
    <row r="1214" spans="1:2" x14ac:dyDescent="0.25">
      <c r="A1214" s="4" t="s">
        <v>3636</v>
      </c>
      <c r="B1214" s="5">
        <v>97.58</v>
      </c>
    </row>
    <row r="1215" spans="1:2" x14ac:dyDescent="0.25">
      <c r="A1215" s="4" t="s">
        <v>3518</v>
      </c>
      <c r="B1215" s="5">
        <v>97.589999999999989</v>
      </c>
    </row>
    <row r="1216" spans="1:2" x14ac:dyDescent="0.25">
      <c r="A1216" s="4" t="s">
        <v>2658</v>
      </c>
      <c r="B1216" s="5">
        <v>98.12</v>
      </c>
    </row>
    <row r="1217" spans="1:2" x14ac:dyDescent="0.25">
      <c r="A1217" s="4" t="s">
        <v>2622</v>
      </c>
      <c r="B1217" s="5">
        <v>98.25</v>
      </c>
    </row>
    <row r="1218" spans="1:2" x14ac:dyDescent="0.25">
      <c r="A1218" s="4" t="s">
        <v>3599</v>
      </c>
      <c r="B1218" s="5">
        <v>98.52000000000001</v>
      </c>
    </row>
    <row r="1219" spans="1:2" x14ac:dyDescent="0.25">
      <c r="A1219" s="4" t="s">
        <v>2870</v>
      </c>
      <c r="B1219" s="5">
        <v>98.960000000000008</v>
      </c>
    </row>
    <row r="1220" spans="1:2" x14ac:dyDescent="0.25">
      <c r="A1220" s="4" t="s">
        <v>3019</v>
      </c>
      <c r="B1220" s="5">
        <v>99</v>
      </c>
    </row>
    <row r="1221" spans="1:2" x14ac:dyDescent="0.25">
      <c r="A1221" s="4" t="s">
        <v>2577</v>
      </c>
      <c r="B1221" s="5">
        <v>100.08</v>
      </c>
    </row>
    <row r="1222" spans="1:2" x14ac:dyDescent="0.25">
      <c r="A1222" s="4" t="s">
        <v>3292</v>
      </c>
      <c r="B1222" s="5">
        <v>100.11</v>
      </c>
    </row>
    <row r="1223" spans="1:2" x14ac:dyDescent="0.25">
      <c r="A1223" s="4" t="s">
        <v>3272</v>
      </c>
      <c r="B1223" s="5">
        <v>100.56</v>
      </c>
    </row>
    <row r="1224" spans="1:2" x14ac:dyDescent="0.25">
      <c r="A1224" s="4" t="s">
        <v>2654</v>
      </c>
      <c r="B1224" s="5">
        <v>100.64</v>
      </c>
    </row>
    <row r="1225" spans="1:2" x14ac:dyDescent="0.25">
      <c r="A1225" s="4" t="s">
        <v>3702</v>
      </c>
      <c r="B1225" s="5">
        <v>100.66</v>
      </c>
    </row>
    <row r="1226" spans="1:2" x14ac:dyDescent="0.25">
      <c r="A1226" s="4" t="s">
        <v>2950</v>
      </c>
      <c r="B1226" s="5">
        <v>100.8</v>
      </c>
    </row>
    <row r="1227" spans="1:2" x14ac:dyDescent="0.25">
      <c r="A1227" s="4" t="s">
        <v>3312</v>
      </c>
      <c r="B1227" s="5">
        <v>101.76</v>
      </c>
    </row>
    <row r="1228" spans="1:2" x14ac:dyDescent="0.25">
      <c r="A1228" s="4" t="s">
        <v>2662</v>
      </c>
      <c r="B1228" s="5">
        <v>101.79000000000002</v>
      </c>
    </row>
    <row r="1229" spans="1:2" x14ac:dyDescent="0.25">
      <c r="A1229" s="4" t="s">
        <v>2518</v>
      </c>
      <c r="B1229" s="5">
        <v>102.53999999999999</v>
      </c>
    </row>
    <row r="1230" spans="1:2" x14ac:dyDescent="0.25">
      <c r="A1230" s="4" t="s">
        <v>3829</v>
      </c>
      <c r="B1230" s="5">
        <v>102.88</v>
      </c>
    </row>
    <row r="1231" spans="1:2" x14ac:dyDescent="0.25">
      <c r="A1231" s="4" t="s">
        <v>3948</v>
      </c>
      <c r="B1231" s="5">
        <v>103.82</v>
      </c>
    </row>
    <row r="1232" spans="1:2" x14ac:dyDescent="0.25">
      <c r="A1232" s="4" t="s">
        <v>3749</v>
      </c>
      <c r="B1232" s="5">
        <v>104</v>
      </c>
    </row>
    <row r="1233" spans="1:2" x14ac:dyDescent="0.25">
      <c r="A1233" s="4" t="s">
        <v>3022</v>
      </c>
      <c r="B1233" s="5">
        <v>104.68</v>
      </c>
    </row>
    <row r="1234" spans="1:2" x14ac:dyDescent="0.25">
      <c r="A1234" s="4" t="s">
        <v>3139</v>
      </c>
      <c r="B1234" s="5">
        <v>104.86000000000001</v>
      </c>
    </row>
    <row r="1235" spans="1:2" x14ac:dyDescent="0.25">
      <c r="A1235" s="4" t="s">
        <v>3322</v>
      </c>
      <c r="B1235" s="5">
        <v>104.89</v>
      </c>
    </row>
    <row r="1236" spans="1:2" x14ac:dyDescent="0.25">
      <c r="A1236" s="4" t="s">
        <v>3253</v>
      </c>
      <c r="B1236" s="5">
        <v>105.08000000000001</v>
      </c>
    </row>
    <row r="1237" spans="1:2" x14ac:dyDescent="0.25">
      <c r="A1237" s="4" t="s">
        <v>3825</v>
      </c>
      <c r="B1237" s="5">
        <v>105.28</v>
      </c>
    </row>
    <row r="1238" spans="1:2" x14ac:dyDescent="0.25">
      <c r="A1238" s="4" t="s">
        <v>3009</v>
      </c>
      <c r="B1238" s="5">
        <v>105.34</v>
      </c>
    </row>
    <row r="1239" spans="1:2" x14ac:dyDescent="0.25">
      <c r="A1239" s="4" t="s">
        <v>3757</v>
      </c>
      <c r="B1239" s="5">
        <v>105.98</v>
      </c>
    </row>
    <row r="1240" spans="1:2" x14ac:dyDescent="0.25">
      <c r="A1240" s="4" t="s">
        <v>2913</v>
      </c>
      <c r="B1240" s="5">
        <v>106.12</v>
      </c>
    </row>
    <row r="1241" spans="1:2" x14ac:dyDescent="0.25">
      <c r="A1241" s="4" t="s">
        <v>3439</v>
      </c>
      <c r="B1241" s="5">
        <v>106.47</v>
      </c>
    </row>
    <row r="1242" spans="1:2" x14ac:dyDescent="0.25">
      <c r="A1242" s="4" t="s">
        <v>2571</v>
      </c>
      <c r="B1242" s="5">
        <v>106.52</v>
      </c>
    </row>
    <row r="1243" spans="1:2" x14ac:dyDescent="0.25">
      <c r="A1243" s="4" t="s">
        <v>2675</v>
      </c>
      <c r="B1243" s="5">
        <v>107.28</v>
      </c>
    </row>
    <row r="1244" spans="1:2" x14ac:dyDescent="0.25">
      <c r="A1244" s="4" t="s">
        <v>2962</v>
      </c>
      <c r="B1244" s="5">
        <v>107.72</v>
      </c>
    </row>
    <row r="1245" spans="1:2" x14ac:dyDescent="0.25">
      <c r="A1245" s="4" t="s">
        <v>3354</v>
      </c>
      <c r="B1245" s="5">
        <v>108.78999999999999</v>
      </c>
    </row>
    <row r="1246" spans="1:2" x14ac:dyDescent="0.25">
      <c r="A1246" s="4" t="s">
        <v>3036</v>
      </c>
      <c r="B1246" s="5">
        <v>108.8</v>
      </c>
    </row>
    <row r="1247" spans="1:2" x14ac:dyDescent="0.25">
      <c r="A1247" s="4" t="s">
        <v>3016</v>
      </c>
      <c r="B1247" s="5">
        <v>110.96000000000001</v>
      </c>
    </row>
    <row r="1248" spans="1:2" x14ac:dyDescent="0.25">
      <c r="A1248" s="4" t="s">
        <v>3077</v>
      </c>
      <c r="B1248" s="5">
        <v>111.16999999999999</v>
      </c>
    </row>
    <row r="1249" spans="1:2" x14ac:dyDescent="0.25">
      <c r="A1249" s="4" t="s">
        <v>2532</v>
      </c>
      <c r="B1249" s="5">
        <v>111.3</v>
      </c>
    </row>
    <row r="1250" spans="1:2" x14ac:dyDescent="0.25">
      <c r="A1250" s="4" t="s">
        <v>2704</v>
      </c>
      <c r="B1250" s="5">
        <v>111.5</v>
      </c>
    </row>
    <row r="1251" spans="1:2" x14ac:dyDescent="0.25">
      <c r="A1251" s="4" t="s">
        <v>3774</v>
      </c>
      <c r="B1251" s="5">
        <v>111.78999999999999</v>
      </c>
    </row>
    <row r="1252" spans="1:2" x14ac:dyDescent="0.25">
      <c r="A1252" s="4" t="s">
        <v>3548</v>
      </c>
      <c r="B1252" s="5">
        <v>111.8</v>
      </c>
    </row>
    <row r="1253" spans="1:2" x14ac:dyDescent="0.25">
      <c r="A1253" s="4" t="s">
        <v>3110</v>
      </c>
      <c r="B1253" s="5">
        <v>111.86</v>
      </c>
    </row>
    <row r="1254" spans="1:2" x14ac:dyDescent="0.25">
      <c r="A1254" s="4" t="s">
        <v>3629</v>
      </c>
      <c r="B1254" s="5">
        <v>112.13000000000001</v>
      </c>
    </row>
    <row r="1255" spans="1:2" x14ac:dyDescent="0.25">
      <c r="A1255" s="4" t="s">
        <v>3842</v>
      </c>
      <c r="B1255" s="5">
        <v>112.22</v>
      </c>
    </row>
    <row r="1256" spans="1:2" x14ac:dyDescent="0.25">
      <c r="A1256" s="4" t="s">
        <v>3963</v>
      </c>
      <c r="B1256" s="5">
        <v>112.57</v>
      </c>
    </row>
    <row r="1257" spans="1:2" x14ac:dyDescent="0.25">
      <c r="A1257" s="4" t="s">
        <v>3196</v>
      </c>
      <c r="B1257" s="5">
        <v>112.64</v>
      </c>
    </row>
    <row r="1258" spans="1:2" x14ac:dyDescent="0.25">
      <c r="A1258" s="4" t="s">
        <v>2710</v>
      </c>
      <c r="B1258" s="5">
        <v>112.78999999999999</v>
      </c>
    </row>
    <row r="1259" spans="1:2" x14ac:dyDescent="0.25">
      <c r="A1259" s="4" t="s">
        <v>3120</v>
      </c>
      <c r="B1259" s="5">
        <v>113.97</v>
      </c>
    </row>
    <row r="1260" spans="1:2" x14ac:dyDescent="0.25">
      <c r="A1260" s="4" t="s">
        <v>2803</v>
      </c>
      <c r="B1260" s="5">
        <v>113.99</v>
      </c>
    </row>
    <row r="1261" spans="1:2" x14ac:dyDescent="0.25">
      <c r="A1261" s="4" t="s">
        <v>3384</v>
      </c>
      <c r="B1261" s="5">
        <v>114</v>
      </c>
    </row>
    <row r="1262" spans="1:2" x14ac:dyDescent="0.25">
      <c r="A1262" s="4" t="s">
        <v>2597</v>
      </c>
      <c r="B1262" s="5">
        <v>114.22999999999999</v>
      </c>
    </row>
    <row r="1263" spans="1:2" x14ac:dyDescent="0.25">
      <c r="A1263" s="4" t="s">
        <v>3204</v>
      </c>
      <c r="B1263" s="5">
        <v>114.22999999999999</v>
      </c>
    </row>
    <row r="1264" spans="1:2" x14ac:dyDescent="0.25">
      <c r="A1264" s="4" t="s">
        <v>3021</v>
      </c>
      <c r="B1264" s="5">
        <v>114.94</v>
      </c>
    </row>
    <row r="1265" spans="1:2" x14ac:dyDescent="0.25">
      <c r="A1265" s="4" t="s">
        <v>3545</v>
      </c>
      <c r="B1265" s="5">
        <v>115.56</v>
      </c>
    </row>
    <row r="1266" spans="1:2" x14ac:dyDescent="0.25">
      <c r="A1266" s="4" t="s">
        <v>3717</v>
      </c>
      <c r="B1266" s="5">
        <v>115.83</v>
      </c>
    </row>
    <row r="1267" spans="1:2" x14ac:dyDescent="0.25">
      <c r="A1267" s="4" t="s">
        <v>3766</v>
      </c>
      <c r="B1267" s="5">
        <v>116.24</v>
      </c>
    </row>
    <row r="1268" spans="1:2" x14ac:dyDescent="0.25">
      <c r="A1268" s="4" t="s">
        <v>3515</v>
      </c>
      <c r="B1268" s="5">
        <v>116.34</v>
      </c>
    </row>
    <row r="1269" spans="1:2" x14ac:dyDescent="0.25">
      <c r="A1269" s="4" t="s">
        <v>2992</v>
      </c>
      <c r="B1269" s="5">
        <v>117.30999999999999</v>
      </c>
    </row>
    <row r="1270" spans="1:2" x14ac:dyDescent="0.25">
      <c r="A1270" s="4" t="s">
        <v>3450</v>
      </c>
      <c r="B1270" s="5">
        <v>117.48</v>
      </c>
    </row>
    <row r="1271" spans="1:2" x14ac:dyDescent="0.25">
      <c r="A1271" s="4" t="s">
        <v>3816</v>
      </c>
      <c r="B1271" s="5">
        <v>122.35</v>
      </c>
    </row>
    <row r="1272" spans="1:2" x14ac:dyDescent="0.25">
      <c r="A1272" s="4" t="s">
        <v>2774</v>
      </c>
      <c r="B1272" s="5">
        <v>122.38</v>
      </c>
    </row>
    <row r="1273" spans="1:2" x14ac:dyDescent="0.25">
      <c r="A1273" s="4" t="s">
        <v>2584</v>
      </c>
      <c r="B1273" s="5">
        <v>123.05</v>
      </c>
    </row>
    <row r="1274" spans="1:2" x14ac:dyDescent="0.25">
      <c r="A1274" s="4" t="s">
        <v>2738</v>
      </c>
      <c r="B1274" s="5">
        <v>123.08000000000001</v>
      </c>
    </row>
    <row r="1275" spans="1:2" x14ac:dyDescent="0.25">
      <c r="A1275" s="4" t="s">
        <v>3063</v>
      </c>
      <c r="B1275" s="5">
        <v>124.49</v>
      </c>
    </row>
    <row r="1276" spans="1:2" x14ac:dyDescent="0.25">
      <c r="A1276" s="4" t="s">
        <v>2619</v>
      </c>
      <c r="B1276" s="5">
        <v>124.73</v>
      </c>
    </row>
    <row r="1277" spans="1:2" x14ac:dyDescent="0.25">
      <c r="A1277" s="4" t="s">
        <v>3807</v>
      </c>
      <c r="B1277" s="5">
        <v>125.2</v>
      </c>
    </row>
    <row r="1278" spans="1:2" x14ac:dyDescent="0.25">
      <c r="A1278" s="4" t="s">
        <v>2790</v>
      </c>
      <c r="B1278" s="5">
        <v>125.47</v>
      </c>
    </row>
    <row r="1279" spans="1:2" x14ac:dyDescent="0.25">
      <c r="A1279" s="4" t="s">
        <v>2879</v>
      </c>
      <c r="B1279" s="5">
        <v>125.48</v>
      </c>
    </row>
    <row r="1280" spans="1:2" x14ac:dyDescent="0.25">
      <c r="A1280" s="4" t="s">
        <v>2805</v>
      </c>
      <c r="B1280" s="5">
        <v>126.22</v>
      </c>
    </row>
    <row r="1281" spans="1:2" x14ac:dyDescent="0.25">
      <c r="A1281" s="4" t="s">
        <v>3197</v>
      </c>
      <c r="B1281" s="5">
        <v>129.35</v>
      </c>
    </row>
    <row r="1282" spans="1:2" x14ac:dyDescent="0.25">
      <c r="A1282" s="4" t="s">
        <v>2932</v>
      </c>
      <c r="B1282" s="5">
        <v>129.86000000000001</v>
      </c>
    </row>
    <row r="1283" spans="1:2" x14ac:dyDescent="0.25">
      <c r="A1283" s="4" t="s">
        <v>3442</v>
      </c>
      <c r="B1283" s="5">
        <v>130.21</v>
      </c>
    </row>
    <row r="1284" spans="1:2" x14ac:dyDescent="0.25">
      <c r="A1284" s="4" t="s">
        <v>3138</v>
      </c>
      <c r="B1284" s="5">
        <v>130.49</v>
      </c>
    </row>
    <row r="1285" spans="1:2" x14ac:dyDescent="0.25">
      <c r="A1285" s="4" t="s">
        <v>2633</v>
      </c>
      <c r="B1285" s="5">
        <v>130.5</v>
      </c>
    </row>
    <row r="1286" spans="1:2" x14ac:dyDescent="0.25">
      <c r="A1286" s="4" t="s">
        <v>3844</v>
      </c>
      <c r="B1286" s="5">
        <v>130.80000000000001</v>
      </c>
    </row>
    <row r="1287" spans="1:2" x14ac:dyDescent="0.25">
      <c r="A1287" s="4" t="s">
        <v>2631</v>
      </c>
      <c r="B1287" s="5">
        <v>131.46</v>
      </c>
    </row>
    <row r="1288" spans="1:2" x14ac:dyDescent="0.25">
      <c r="A1288" s="4" t="s">
        <v>2978</v>
      </c>
      <c r="B1288" s="5">
        <v>133.63</v>
      </c>
    </row>
    <row r="1289" spans="1:2" x14ac:dyDescent="0.25">
      <c r="A1289" s="4" t="s">
        <v>3002</v>
      </c>
      <c r="B1289" s="5">
        <v>134.10999999999999</v>
      </c>
    </row>
    <row r="1290" spans="1:2" x14ac:dyDescent="0.25">
      <c r="A1290" s="4" t="s">
        <v>2688</v>
      </c>
      <c r="B1290" s="5">
        <v>135</v>
      </c>
    </row>
    <row r="1291" spans="1:2" x14ac:dyDescent="0.25">
      <c r="A1291" s="4" t="s">
        <v>3780</v>
      </c>
      <c r="B1291" s="5">
        <v>136.54</v>
      </c>
    </row>
    <row r="1292" spans="1:2" x14ac:dyDescent="0.25">
      <c r="A1292" s="4" t="s">
        <v>2628</v>
      </c>
      <c r="B1292" s="5">
        <v>137.15</v>
      </c>
    </row>
    <row r="1293" spans="1:2" x14ac:dyDescent="0.25">
      <c r="A1293" s="4" t="s">
        <v>3179</v>
      </c>
      <c r="B1293" s="5">
        <v>137.41999999999999</v>
      </c>
    </row>
    <row r="1294" spans="1:2" x14ac:dyDescent="0.25">
      <c r="A1294" s="4" t="s">
        <v>2964</v>
      </c>
      <c r="B1294" s="5">
        <v>137.44</v>
      </c>
    </row>
    <row r="1295" spans="1:2" x14ac:dyDescent="0.25">
      <c r="A1295" s="4" t="s">
        <v>3453</v>
      </c>
      <c r="B1295" s="5">
        <v>139.99</v>
      </c>
    </row>
    <row r="1296" spans="1:2" x14ac:dyDescent="0.25">
      <c r="A1296" s="4" t="s">
        <v>2543</v>
      </c>
      <c r="B1296" s="5">
        <v>140.56</v>
      </c>
    </row>
    <row r="1297" spans="1:2" x14ac:dyDescent="0.25">
      <c r="A1297" s="4" t="s">
        <v>3878</v>
      </c>
      <c r="B1297" s="5">
        <v>140.96</v>
      </c>
    </row>
    <row r="1298" spans="1:2" x14ac:dyDescent="0.25">
      <c r="A1298" s="4" t="s">
        <v>3621</v>
      </c>
      <c r="B1298" s="5">
        <v>140.99</v>
      </c>
    </row>
    <row r="1299" spans="1:2" x14ac:dyDescent="0.25">
      <c r="A1299" s="4" t="s">
        <v>3229</v>
      </c>
      <c r="B1299" s="5">
        <v>142.66</v>
      </c>
    </row>
    <row r="1300" spans="1:2" x14ac:dyDescent="0.25">
      <c r="A1300" s="4" t="s">
        <v>3885</v>
      </c>
      <c r="B1300" s="5">
        <v>143.98000000000002</v>
      </c>
    </row>
    <row r="1301" spans="1:2" x14ac:dyDescent="0.25">
      <c r="A1301" s="4" t="s">
        <v>3067</v>
      </c>
      <c r="B1301" s="5">
        <v>145.78</v>
      </c>
    </row>
    <row r="1302" spans="1:2" x14ac:dyDescent="0.25">
      <c r="A1302" s="4" t="s">
        <v>3758</v>
      </c>
      <c r="B1302" s="5">
        <v>146.01</v>
      </c>
    </row>
    <row r="1303" spans="1:2" x14ac:dyDescent="0.25">
      <c r="A1303" s="4" t="s">
        <v>3157</v>
      </c>
      <c r="B1303" s="5">
        <v>146.24</v>
      </c>
    </row>
    <row r="1304" spans="1:2" x14ac:dyDescent="0.25">
      <c r="A1304" s="4" t="s">
        <v>3412</v>
      </c>
      <c r="B1304" s="5">
        <v>146.82</v>
      </c>
    </row>
    <row r="1305" spans="1:2" x14ac:dyDescent="0.25">
      <c r="A1305" s="4" t="s">
        <v>2969</v>
      </c>
      <c r="B1305" s="5">
        <v>147.94</v>
      </c>
    </row>
    <row r="1306" spans="1:2" x14ac:dyDescent="0.25">
      <c r="A1306" s="4" t="s">
        <v>3461</v>
      </c>
      <c r="B1306" s="5">
        <v>149.06</v>
      </c>
    </row>
    <row r="1307" spans="1:2" x14ac:dyDescent="0.25">
      <c r="A1307" s="4" t="s">
        <v>2927</v>
      </c>
      <c r="B1307" s="5">
        <v>150.25</v>
      </c>
    </row>
    <row r="1308" spans="1:2" x14ac:dyDescent="0.25">
      <c r="A1308" s="4" t="s">
        <v>3668</v>
      </c>
      <c r="B1308" s="5">
        <v>150.99</v>
      </c>
    </row>
    <row r="1309" spans="1:2" x14ac:dyDescent="0.25">
      <c r="A1309" s="4" t="s">
        <v>2517</v>
      </c>
      <c r="B1309" s="5">
        <v>151.67000000000002</v>
      </c>
    </row>
    <row r="1310" spans="1:2" x14ac:dyDescent="0.25">
      <c r="A1310" s="4" t="s">
        <v>2546</v>
      </c>
      <c r="B1310" s="5">
        <v>152.5</v>
      </c>
    </row>
    <row r="1311" spans="1:2" x14ac:dyDescent="0.25">
      <c r="A1311" s="4" t="s">
        <v>2660</v>
      </c>
      <c r="B1311" s="5">
        <v>154</v>
      </c>
    </row>
    <row r="1312" spans="1:2" x14ac:dyDescent="0.25">
      <c r="A1312" s="4" t="s">
        <v>3768</v>
      </c>
      <c r="B1312" s="5">
        <v>155.54</v>
      </c>
    </row>
    <row r="1313" spans="1:2" x14ac:dyDescent="0.25">
      <c r="A1313" s="4" t="s">
        <v>2594</v>
      </c>
      <c r="B1313" s="5">
        <v>155.84</v>
      </c>
    </row>
    <row r="1314" spans="1:2" x14ac:dyDescent="0.25">
      <c r="A1314" s="4" t="s">
        <v>2839</v>
      </c>
      <c r="B1314" s="5">
        <v>158.45999999999998</v>
      </c>
    </row>
    <row r="1315" spans="1:2" x14ac:dyDescent="0.25">
      <c r="A1315" s="4" t="s">
        <v>2931</v>
      </c>
      <c r="B1315" s="5">
        <v>159.58999999999997</v>
      </c>
    </row>
    <row r="1316" spans="1:2" x14ac:dyDescent="0.25">
      <c r="A1316" s="4" t="s">
        <v>2563</v>
      </c>
      <c r="B1316" s="5">
        <v>160.91999999999999</v>
      </c>
    </row>
    <row r="1317" spans="1:2" x14ac:dyDescent="0.25">
      <c r="A1317" s="4" t="s">
        <v>2558</v>
      </c>
      <c r="B1317" s="5">
        <v>160.95000000000002</v>
      </c>
    </row>
    <row r="1318" spans="1:2" x14ac:dyDescent="0.25">
      <c r="A1318" s="4" t="s">
        <v>3813</v>
      </c>
      <c r="B1318" s="5">
        <v>163.79999999999998</v>
      </c>
    </row>
    <row r="1319" spans="1:2" x14ac:dyDescent="0.25">
      <c r="A1319" s="4" t="s">
        <v>3039</v>
      </c>
      <c r="B1319" s="5">
        <v>164.66</v>
      </c>
    </row>
    <row r="1320" spans="1:2" x14ac:dyDescent="0.25">
      <c r="A1320" s="4" t="s">
        <v>2925</v>
      </c>
      <c r="B1320" s="5">
        <v>165.75</v>
      </c>
    </row>
    <row r="1321" spans="1:2" x14ac:dyDescent="0.25">
      <c r="A1321" s="4" t="s">
        <v>2723</v>
      </c>
      <c r="B1321" s="5">
        <v>166.51</v>
      </c>
    </row>
    <row r="1322" spans="1:2" x14ac:dyDescent="0.25">
      <c r="A1322" s="4" t="s">
        <v>3081</v>
      </c>
      <c r="B1322" s="5">
        <v>167.29</v>
      </c>
    </row>
    <row r="1323" spans="1:2" x14ac:dyDescent="0.25">
      <c r="A1323" s="4" t="s">
        <v>3557</v>
      </c>
      <c r="B1323" s="5">
        <v>167.76999999999998</v>
      </c>
    </row>
    <row r="1324" spans="1:2" x14ac:dyDescent="0.25">
      <c r="A1324" s="4" t="s">
        <v>2544</v>
      </c>
      <c r="B1324" s="5">
        <v>168.01</v>
      </c>
    </row>
    <row r="1325" spans="1:2" x14ac:dyDescent="0.25">
      <c r="A1325" s="4" t="s">
        <v>3323</v>
      </c>
      <c r="B1325" s="5">
        <v>168.1</v>
      </c>
    </row>
    <row r="1326" spans="1:2" x14ac:dyDescent="0.25">
      <c r="A1326" s="4" t="s">
        <v>3070</v>
      </c>
      <c r="B1326" s="5">
        <v>168.10000000000002</v>
      </c>
    </row>
    <row r="1327" spans="1:2" x14ac:dyDescent="0.25">
      <c r="A1327" s="4" t="s">
        <v>3541</v>
      </c>
      <c r="B1327" s="5">
        <v>170.91000000000003</v>
      </c>
    </row>
    <row r="1328" spans="1:2" x14ac:dyDescent="0.25">
      <c r="A1328" s="4" t="s">
        <v>2674</v>
      </c>
      <c r="B1328" s="5">
        <v>170.95</v>
      </c>
    </row>
    <row r="1329" spans="1:2" x14ac:dyDescent="0.25">
      <c r="A1329" s="4" t="s">
        <v>2715</v>
      </c>
      <c r="B1329" s="5">
        <v>171.8</v>
      </c>
    </row>
    <row r="1330" spans="1:2" x14ac:dyDescent="0.25">
      <c r="A1330" s="4" t="s">
        <v>3628</v>
      </c>
      <c r="B1330" s="5">
        <v>173.23000000000002</v>
      </c>
    </row>
    <row r="1331" spans="1:2" x14ac:dyDescent="0.25">
      <c r="A1331" s="4" t="s">
        <v>3423</v>
      </c>
      <c r="B1331" s="5">
        <v>174.02</v>
      </c>
    </row>
    <row r="1332" spans="1:2" x14ac:dyDescent="0.25">
      <c r="A1332" s="4" t="s">
        <v>3832</v>
      </c>
      <c r="B1332" s="5">
        <v>174.99</v>
      </c>
    </row>
    <row r="1333" spans="1:2" x14ac:dyDescent="0.25">
      <c r="A1333" s="4" t="s">
        <v>2712</v>
      </c>
      <c r="B1333" s="5">
        <v>175.33</v>
      </c>
    </row>
    <row r="1334" spans="1:2" x14ac:dyDescent="0.25">
      <c r="A1334" s="4" t="s">
        <v>2696</v>
      </c>
      <c r="B1334" s="5">
        <v>176.4</v>
      </c>
    </row>
    <row r="1335" spans="1:2" x14ac:dyDescent="0.25">
      <c r="A1335" s="4" t="s">
        <v>3714</v>
      </c>
      <c r="B1335" s="5">
        <v>177.2</v>
      </c>
    </row>
    <row r="1336" spans="1:2" x14ac:dyDescent="0.25">
      <c r="A1336" s="4" t="s">
        <v>3928</v>
      </c>
      <c r="B1336" s="5">
        <v>177.59</v>
      </c>
    </row>
    <row r="1337" spans="1:2" x14ac:dyDescent="0.25">
      <c r="A1337" s="4" t="s">
        <v>3143</v>
      </c>
      <c r="B1337" s="5">
        <v>178.31</v>
      </c>
    </row>
    <row r="1338" spans="1:2" x14ac:dyDescent="0.25">
      <c r="A1338" s="4" t="s">
        <v>3892</v>
      </c>
      <c r="B1338" s="5">
        <v>178.91</v>
      </c>
    </row>
    <row r="1339" spans="1:2" x14ac:dyDescent="0.25">
      <c r="A1339" s="4" t="s">
        <v>3141</v>
      </c>
      <c r="B1339" s="5">
        <v>179.73</v>
      </c>
    </row>
    <row r="1340" spans="1:2" x14ac:dyDescent="0.25">
      <c r="A1340" s="4" t="s">
        <v>3951</v>
      </c>
      <c r="B1340" s="5">
        <v>179.9</v>
      </c>
    </row>
    <row r="1341" spans="1:2" x14ac:dyDescent="0.25">
      <c r="A1341" s="4" t="s">
        <v>2586</v>
      </c>
      <c r="B1341" s="5">
        <v>179.94</v>
      </c>
    </row>
    <row r="1342" spans="1:2" x14ac:dyDescent="0.25">
      <c r="A1342" s="4" t="s">
        <v>3069</v>
      </c>
      <c r="B1342" s="5">
        <v>180.35</v>
      </c>
    </row>
    <row r="1343" spans="1:2" x14ac:dyDescent="0.25">
      <c r="A1343" s="4" t="s">
        <v>3801</v>
      </c>
      <c r="B1343" s="5">
        <v>180.44</v>
      </c>
    </row>
    <row r="1344" spans="1:2" x14ac:dyDescent="0.25">
      <c r="A1344" s="4" t="s">
        <v>2852</v>
      </c>
      <c r="B1344" s="5">
        <v>180.52999999999994</v>
      </c>
    </row>
    <row r="1345" spans="1:2" x14ac:dyDescent="0.25">
      <c r="A1345" s="4" t="s">
        <v>3124</v>
      </c>
      <c r="B1345" s="5">
        <v>180.57999999999998</v>
      </c>
    </row>
    <row r="1346" spans="1:2" x14ac:dyDescent="0.25">
      <c r="A1346" s="4" t="s">
        <v>3590</v>
      </c>
      <c r="B1346" s="5">
        <v>180.76999999999998</v>
      </c>
    </row>
    <row r="1347" spans="1:2" x14ac:dyDescent="0.25">
      <c r="A1347" s="4" t="s">
        <v>2788</v>
      </c>
      <c r="B1347" s="5">
        <v>181.17000000000002</v>
      </c>
    </row>
    <row r="1348" spans="1:2" x14ac:dyDescent="0.25">
      <c r="A1348" s="4" t="s">
        <v>3744</v>
      </c>
      <c r="B1348" s="5">
        <v>186.99</v>
      </c>
    </row>
    <row r="1349" spans="1:2" x14ac:dyDescent="0.25">
      <c r="A1349" s="4" t="s">
        <v>3048</v>
      </c>
      <c r="B1349" s="5">
        <v>187.46</v>
      </c>
    </row>
    <row r="1350" spans="1:2" x14ac:dyDescent="0.25">
      <c r="A1350" s="4" t="s">
        <v>3319</v>
      </c>
      <c r="B1350" s="5">
        <v>187.55</v>
      </c>
    </row>
    <row r="1351" spans="1:2" x14ac:dyDescent="0.25">
      <c r="A1351" s="4" t="s">
        <v>3722</v>
      </c>
      <c r="B1351" s="5">
        <v>189.31</v>
      </c>
    </row>
    <row r="1352" spans="1:2" x14ac:dyDescent="0.25">
      <c r="A1352" s="4" t="s">
        <v>3573</v>
      </c>
      <c r="B1352" s="5">
        <v>191.66</v>
      </c>
    </row>
    <row r="1353" spans="1:2" x14ac:dyDescent="0.25">
      <c r="A1353" s="4" t="s">
        <v>3540</v>
      </c>
      <c r="B1353" s="5">
        <v>195.18</v>
      </c>
    </row>
    <row r="1354" spans="1:2" x14ac:dyDescent="0.25">
      <c r="A1354" s="4" t="s">
        <v>3759</v>
      </c>
      <c r="B1354" s="5">
        <v>197.35</v>
      </c>
    </row>
    <row r="1355" spans="1:2" x14ac:dyDescent="0.25">
      <c r="A1355" s="4" t="s">
        <v>3305</v>
      </c>
      <c r="B1355" s="5">
        <v>197.85999999999999</v>
      </c>
    </row>
    <row r="1356" spans="1:2" x14ac:dyDescent="0.25">
      <c r="A1356" s="4" t="s">
        <v>3125</v>
      </c>
      <c r="B1356" s="5">
        <v>200.95</v>
      </c>
    </row>
    <row r="1357" spans="1:2" x14ac:dyDescent="0.25">
      <c r="A1357" s="4" t="s">
        <v>3969</v>
      </c>
      <c r="B1357" s="5">
        <v>202.25</v>
      </c>
    </row>
    <row r="1358" spans="1:2" x14ac:dyDescent="0.25">
      <c r="A1358" s="4" t="s">
        <v>2739</v>
      </c>
      <c r="B1358" s="5">
        <v>204</v>
      </c>
    </row>
    <row r="1359" spans="1:2" x14ac:dyDescent="0.25">
      <c r="A1359" s="4" t="s">
        <v>3431</v>
      </c>
      <c r="B1359" s="5">
        <v>204.77</v>
      </c>
    </row>
    <row r="1360" spans="1:2" x14ac:dyDescent="0.25">
      <c r="A1360" s="4" t="s">
        <v>3498</v>
      </c>
      <c r="B1360" s="5">
        <v>206.62</v>
      </c>
    </row>
    <row r="1361" spans="1:2" x14ac:dyDescent="0.25">
      <c r="A1361" s="4" t="s">
        <v>2802</v>
      </c>
      <c r="B1361" s="5">
        <v>208.78</v>
      </c>
    </row>
    <row r="1362" spans="1:2" x14ac:dyDescent="0.25">
      <c r="A1362" s="4" t="s">
        <v>3271</v>
      </c>
      <c r="B1362" s="5">
        <v>209.4</v>
      </c>
    </row>
    <row r="1363" spans="1:2" x14ac:dyDescent="0.25">
      <c r="A1363" s="4" t="s">
        <v>3346</v>
      </c>
      <c r="B1363" s="5">
        <v>209.58</v>
      </c>
    </row>
    <row r="1364" spans="1:2" x14ac:dyDescent="0.25">
      <c r="A1364" s="4" t="s">
        <v>2922</v>
      </c>
      <c r="B1364" s="5">
        <v>209.66</v>
      </c>
    </row>
    <row r="1365" spans="1:2" x14ac:dyDescent="0.25">
      <c r="A1365" s="4" t="s">
        <v>3195</v>
      </c>
      <c r="B1365" s="5">
        <v>210.09</v>
      </c>
    </row>
    <row r="1366" spans="1:2" x14ac:dyDescent="0.25">
      <c r="A1366" s="4" t="s">
        <v>3210</v>
      </c>
      <c r="B1366" s="5">
        <v>210.59999999999997</v>
      </c>
    </row>
    <row r="1367" spans="1:2" x14ac:dyDescent="0.25">
      <c r="A1367" s="4" t="s">
        <v>3162</v>
      </c>
      <c r="B1367" s="5">
        <v>211.5</v>
      </c>
    </row>
    <row r="1368" spans="1:2" x14ac:dyDescent="0.25">
      <c r="A1368" s="4" t="s">
        <v>2514</v>
      </c>
      <c r="B1368" s="5">
        <v>211.67999999999998</v>
      </c>
    </row>
    <row r="1369" spans="1:2" x14ac:dyDescent="0.25">
      <c r="A1369" s="4" t="s">
        <v>3230</v>
      </c>
      <c r="B1369" s="5">
        <v>211.81</v>
      </c>
    </row>
    <row r="1370" spans="1:2" x14ac:dyDescent="0.25">
      <c r="A1370" s="4" t="s">
        <v>2752</v>
      </c>
      <c r="B1370" s="5">
        <v>217.14000000000001</v>
      </c>
    </row>
    <row r="1371" spans="1:2" x14ac:dyDescent="0.25">
      <c r="A1371" s="4" t="s">
        <v>3399</v>
      </c>
      <c r="B1371" s="5">
        <v>217.77</v>
      </c>
    </row>
    <row r="1372" spans="1:2" x14ac:dyDescent="0.25">
      <c r="A1372" s="4" t="s">
        <v>3684</v>
      </c>
      <c r="B1372" s="5">
        <v>220.94</v>
      </c>
    </row>
    <row r="1373" spans="1:2" x14ac:dyDescent="0.25">
      <c r="A1373" s="4" t="s">
        <v>2519</v>
      </c>
      <c r="B1373" s="5">
        <v>220.98000000000002</v>
      </c>
    </row>
    <row r="1374" spans="1:2" x14ac:dyDescent="0.25">
      <c r="A1374" s="4" t="s">
        <v>2843</v>
      </c>
      <c r="B1374" s="5">
        <v>222.59</v>
      </c>
    </row>
    <row r="1375" spans="1:2" x14ac:dyDescent="0.25">
      <c r="A1375" s="4" t="s">
        <v>2827</v>
      </c>
      <c r="B1375" s="5">
        <v>223.05</v>
      </c>
    </row>
    <row r="1376" spans="1:2" x14ac:dyDescent="0.25">
      <c r="A1376" s="4" t="s">
        <v>2876</v>
      </c>
      <c r="B1376" s="5">
        <v>223.98000000000002</v>
      </c>
    </row>
    <row r="1377" spans="1:2" x14ac:dyDescent="0.25">
      <c r="A1377" s="4" t="s">
        <v>3140</v>
      </c>
      <c r="B1377" s="5">
        <v>228.48000000000002</v>
      </c>
    </row>
    <row r="1378" spans="1:2" x14ac:dyDescent="0.25">
      <c r="A1378" s="4" t="s">
        <v>3525</v>
      </c>
      <c r="B1378" s="5">
        <v>229.28000000000003</v>
      </c>
    </row>
    <row r="1379" spans="1:2" x14ac:dyDescent="0.25">
      <c r="A1379" s="4" t="s">
        <v>3187</v>
      </c>
      <c r="B1379" s="5">
        <v>230.60000000000002</v>
      </c>
    </row>
    <row r="1380" spans="1:2" x14ac:dyDescent="0.25">
      <c r="A1380" s="4" t="s">
        <v>3079</v>
      </c>
      <c r="B1380" s="5">
        <v>234.8</v>
      </c>
    </row>
    <row r="1381" spans="1:2" x14ac:dyDescent="0.25">
      <c r="A1381" s="4" t="s">
        <v>3102</v>
      </c>
      <c r="B1381" s="5">
        <v>235.53000000000003</v>
      </c>
    </row>
    <row r="1382" spans="1:2" x14ac:dyDescent="0.25">
      <c r="A1382" s="4" t="s">
        <v>2600</v>
      </c>
      <c r="B1382" s="5">
        <v>236.3</v>
      </c>
    </row>
    <row r="1383" spans="1:2" x14ac:dyDescent="0.25">
      <c r="A1383" s="4" t="s">
        <v>3181</v>
      </c>
      <c r="B1383" s="5">
        <v>237.45</v>
      </c>
    </row>
    <row r="1384" spans="1:2" x14ac:dyDescent="0.25">
      <c r="A1384" s="4" t="s">
        <v>3012</v>
      </c>
      <c r="B1384" s="5">
        <v>239.24</v>
      </c>
    </row>
    <row r="1385" spans="1:2" x14ac:dyDescent="0.25">
      <c r="A1385" s="4" t="s">
        <v>2783</v>
      </c>
      <c r="B1385" s="5">
        <v>239.39000000000001</v>
      </c>
    </row>
    <row r="1386" spans="1:2" x14ac:dyDescent="0.25">
      <c r="A1386" s="4" t="s">
        <v>3490</v>
      </c>
      <c r="B1386" s="5">
        <v>244.3</v>
      </c>
    </row>
    <row r="1387" spans="1:2" x14ac:dyDescent="0.25">
      <c r="A1387" s="4" t="s">
        <v>2604</v>
      </c>
      <c r="B1387" s="5">
        <v>244.98000000000002</v>
      </c>
    </row>
    <row r="1388" spans="1:2" x14ac:dyDescent="0.25">
      <c r="A1388" s="4" t="s">
        <v>2721</v>
      </c>
      <c r="B1388" s="5">
        <v>249.35999999999999</v>
      </c>
    </row>
    <row r="1389" spans="1:2" x14ac:dyDescent="0.25">
      <c r="A1389" s="4" t="s">
        <v>3549</v>
      </c>
      <c r="B1389" s="5">
        <v>250.28</v>
      </c>
    </row>
    <row r="1390" spans="1:2" x14ac:dyDescent="0.25">
      <c r="A1390" s="4" t="s">
        <v>3480</v>
      </c>
      <c r="B1390" s="5">
        <v>253.37</v>
      </c>
    </row>
    <row r="1391" spans="1:2" x14ac:dyDescent="0.25">
      <c r="A1391" s="4" t="s">
        <v>3649</v>
      </c>
      <c r="B1391" s="5">
        <v>256.48</v>
      </c>
    </row>
    <row r="1392" spans="1:2" x14ac:dyDescent="0.25">
      <c r="A1392" s="4" t="s">
        <v>2566</v>
      </c>
      <c r="B1392" s="5">
        <v>257.38</v>
      </c>
    </row>
    <row r="1393" spans="1:2" x14ac:dyDescent="0.25">
      <c r="A1393" s="4" t="s">
        <v>2993</v>
      </c>
      <c r="B1393" s="5">
        <v>257.58999999999997</v>
      </c>
    </row>
    <row r="1394" spans="1:2" x14ac:dyDescent="0.25">
      <c r="A1394" s="4" t="s">
        <v>3588</v>
      </c>
      <c r="B1394" s="5">
        <v>258.27000000000004</v>
      </c>
    </row>
    <row r="1395" spans="1:2" x14ac:dyDescent="0.25">
      <c r="A1395" s="4" t="s">
        <v>3564</v>
      </c>
      <c r="B1395" s="5">
        <v>259.16999999999996</v>
      </c>
    </row>
    <row r="1396" spans="1:2" x14ac:dyDescent="0.25">
      <c r="A1396" s="4" t="s">
        <v>3624</v>
      </c>
      <c r="B1396" s="5">
        <v>259.2</v>
      </c>
    </row>
    <row r="1397" spans="1:2" x14ac:dyDescent="0.25">
      <c r="A1397" s="4" t="s">
        <v>3445</v>
      </c>
      <c r="B1397" s="5">
        <v>259.24</v>
      </c>
    </row>
    <row r="1398" spans="1:2" x14ac:dyDescent="0.25">
      <c r="A1398" s="4" t="s">
        <v>3155</v>
      </c>
      <c r="B1398" s="5">
        <v>259.41000000000003</v>
      </c>
    </row>
    <row r="1399" spans="1:2" x14ac:dyDescent="0.25">
      <c r="A1399" s="4" t="s">
        <v>3142</v>
      </c>
      <c r="B1399" s="5">
        <v>263.98</v>
      </c>
    </row>
    <row r="1400" spans="1:2" x14ac:dyDescent="0.25">
      <c r="A1400" s="4" t="s">
        <v>2659</v>
      </c>
      <c r="B1400" s="5">
        <v>265.98</v>
      </c>
    </row>
    <row r="1401" spans="1:2" x14ac:dyDescent="0.25">
      <c r="A1401" s="4" t="s">
        <v>2550</v>
      </c>
      <c r="B1401" s="5">
        <v>266.51</v>
      </c>
    </row>
    <row r="1402" spans="1:2" x14ac:dyDescent="0.25">
      <c r="A1402" s="4" t="s">
        <v>3108</v>
      </c>
      <c r="B1402" s="5">
        <v>267.81</v>
      </c>
    </row>
    <row r="1403" spans="1:2" x14ac:dyDescent="0.25">
      <c r="A1403" s="4" t="s">
        <v>3799</v>
      </c>
      <c r="B1403" s="5">
        <v>268.57</v>
      </c>
    </row>
    <row r="1404" spans="1:2" x14ac:dyDescent="0.25">
      <c r="A1404" s="4" t="s">
        <v>3294</v>
      </c>
      <c r="B1404" s="5">
        <v>268.64999999999998</v>
      </c>
    </row>
    <row r="1405" spans="1:2" x14ac:dyDescent="0.25">
      <c r="A1405" s="4" t="s">
        <v>3275</v>
      </c>
      <c r="B1405" s="5">
        <v>270.88</v>
      </c>
    </row>
    <row r="1406" spans="1:2" x14ac:dyDescent="0.25">
      <c r="A1406" s="4" t="s">
        <v>3416</v>
      </c>
      <c r="B1406" s="5">
        <v>271.70999999999998</v>
      </c>
    </row>
    <row r="1407" spans="1:2" x14ac:dyDescent="0.25">
      <c r="A1407" s="4" t="s">
        <v>2994</v>
      </c>
      <c r="B1407" s="5">
        <v>272.39999999999998</v>
      </c>
    </row>
    <row r="1408" spans="1:2" x14ac:dyDescent="0.25">
      <c r="A1408" s="4" t="s">
        <v>2713</v>
      </c>
      <c r="B1408" s="5">
        <v>272.79000000000002</v>
      </c>
    </row>
    <row r="1409" spans="1:2" x14ac:dyDescent="0.25">
      <c r="A1409" s="4" t="s">
        <v>3176</v>
      </c>
      <c r="B1409" s="5">
        <v>273.15000000000003</v>
      </c>
    </row>
    <row r="1410" spans="1:2" x14ac:dyDescent="0.25">
      <c r="A1410" s="4" t="s">
        <v>2886</v>
      </c>
      <c r="B1410" s="5">
        <v>274.3</v>
      </c>
    </row>
    <row r="1411" spans="1:2" x14ac:dyDescent="0.25">
      <c r="A1411" s="4" t="s">
        <v>3508</v>
      </c>
      <c r="B1411" s="5">
        <v>275.84999999999997</v>
      </c>
    </row>
    <row r="1412" spans="1:2" x14ac:dyDescent="0.25">
      <c r="A1412" s="4" t="s">
        <v>3315</v>
      </c>
      <c r="B1412" s="5">
        <v>280.40999999999997</v>
      </c>
    </row>
    <row r="1413" spans="1:2" x14ac:dyDescent="0.25">
      <c r="A1413" s="4" t="s">
        <v>2705</v>
      </c>
      <c r="B1413" s="5">
        <v>288.42</v>
      </c>
    </row>
    <row r="1414" spans="1:2" x14ac:dyDescent="0.25">
      <c r="A1414" s="4" t="s">
        <v>3259</v>
      </c>
      <c r="B1414" s="5">
        <v>288.88</v>
      </c>
    </row>
    <row r="1415" spans="1:2" x14ac:dyDescent="0.25">
      <c r="A1415" s="4" t="s">
        <v>3302</v>
      </c>
      <c r="B1415" s="5">
        <v>289.73</v>
      </c>
    </row>
    <row r="1416" spans="1:2" x14ac:dyDescent="0.25">
      <c r="A1416" s="4" t="s">
        <v>2900</v>
      </c>
      <c r="B1416" s="5">
        <v>294.92</v>
      </c>
    </row>
    <row r="1417" spans="1:2" x14ac:dyDescent="0.25">
      <c r="A1417" s="4" t="s">
        <v>3059</v>
      </c>
      <c r="B1417" s="5">
        <v>295.43</v>
      </c>
    </row>
    <row r="1418" spans="1:2" x14ac:dyDescent="0.25">
      <c r="A1418" s="4" t="s">
        <v>2828</v>
      </c>
      <c r="B1418" s="5">
        <v>302.20999999999998</v>
      </c>
    </row>
    <row r="1419" spans="1:2" x14ac:dyDescent="0.25">
      <c r="A1419" s="4" t="s">
        <v>2885</v>
      </c>
      <c r="B1419" s="5">
        <v>305.13</v>
      </c>
    </row>
    <row r="1420" spans="1:2" x14ac:dyDescent="0.25">
      <c r="A1420" s="4" t="s">
        <v>3291</v>
      </c>
      <c r="B1420" s="5">
        <v>309.35000000000002</v>
      </c>
    </row>
    <row r="1421" spans="1:2" x14ac:dyDescent="0.25">
      <c r="A1421" s="4" t="s">
        <v>2680</v>
      </c>
      <c r="B1421" s="5">
        <v>310.99</v>
      </c>
    </row>
    <row r="1422" spans="1:2" x14ac:dyDescent="0.25">
      <c r="A1422" s="4" t="s">
        <v>3826</v>
      </c>
      <c r="B1422" s="5">
        <v>311.89</v>
      </c>
    </row>
    <row r="1423" spans="1:2" x14ac:dyDescent="0.25">
      <c r="A1423" s="4" t="s">
        <v>2533</v>
      </c>
      <c r="B1423" s="5">
        <v>314.93</v>
      </c>
    </row>
    <row r="1424" spans="1:2" x14ac:dyDescent="0.25">
      <c r="A1424" s="4" t="s">
        <v>3495</v>
      </c>
      <c r="B1424" s="5">
        <v>314.99</v>
      </c>
    </row>
    <row r="1425" spans="1:2" x14ac:dyDescent="0.25">
      <c r="A1425" s="4" t="s">
        <v>2860</v>
      </c>
      <c r="B1425" s="5">
        <v>335.03999999999996</v>
      </c>
    </row>
    <row r="1426" spans="1:2" x14ac:dyDescent="0.25">
      <c r="A1426" s="4" t="s">
        <v>2959</v>
      </c>
      <c r="B1426" s="5">
        <v>349.34</v>
      </c>
    </row>
    <row r="1427" spans="1:2" x14ac:dyDescent="0.25">
      <c r="A1427" s="4" t="s">
        <v>3118</v>
      </c>
      <c r="B1427" s="5">
        <v>350.99</v>
      </c>
    </row>
    <row r="1428" spans="1:2" x14ac:dyDescent="0.25">
      <c r="A1428" s="4" t="s">
        <v>3440</v>
      </c>
      <c r="B1428" s="5">
        <v>360</v>
      </c>
    </row>
    <row r="1429" spans="1:2" x14ac:dyDescent="0.25">
      <c r="A1429" s="4" t="s">
        <v>2591</v>
      </c>
      <c r="B1429" s="5">
        <v>363.59</v>
      </c>
    </row>
    <row r="1430" spans="1:2" x14ac:dyDescent="0.25">
      <c r="A1430" s="4" t="s">
        <v>2639</v>
      </c>
      <c r="B1430" s="5">
        <v>377.96</v>
      </c>
    </row>
    <row r="1431" spans="1:2" x14ac:dyDescent="0.25">
      <c r="A1431" s="4" t="s">
        <v>3852</v>
      </c>
      <c r="B1431" s="5">
        <v>377.98</v>
      </c>
    </row>
    <row r="1432" spans="1:2" x14ac:dyDescent="0.25">
      <c r="A1432" s="4" t="s">
        <v>3301</v>
      </c>
      <c r="B1432" s="5">
        <v>381.66</v>
      </c>
    </row>
    <row r="1433" spans="1:2" x14ac:dyDescent="0.25">
      <c r="A1433" s="4" t="s">
        <v>2798</v>
      </c>
      <c r="B1433" s="5">
        <v>388.41000000000008</v>
      </c>
    </row>
    <row r="1434" spans="1:2" x14ac:dyDescent="0.25">
      <c r="A1434" s="4" t="s">
        <v>2614</v>
      </c>
      <c r="B1434" s="5">
        <v>396.78</v>
      </c>
    </row>
    <row r="1435" spans="1:2" x14ac:dyDescent="0.25">
      <c r="A1435" s="4" t="s">
        <v>3240</v>
      </c>
      <c r="B1435" s="5">
        <v>403.19</v>
      </c>
    </row>
    <row r="1436" spans="1:2" x14ac:dyDescent="0.25">
      <c r="A1436" s="4" t="s">
        <v>3163</v>
      </c>
      <c r="B1436" s="5">
        <v>404.5</v>
      </c>
    </row>
    <row r="1437" spans="1:2" x14ac:dyDescent="0.25">
      <c r="A1437" s="4" t="s">
        <v>3372</v>
      </c>
      <c r="B1437" s="5">
        <v>408.19</v>
      </c>
    </row>
    <row r="1438" spans="1:2" x14ac:dyDescent="0.25">
      <c r="A1438" s="4" t="s">
        <v>3957</v>
      </c>
      <c r="B1438" s="5">
        <v>412.47</v>
      </c>
    </row>
    <row r="1439" spans="1:2" x14ac:dyDescent="0.25">
      <c r="A1439" s="4" t="s">
        <v>3089</v>
      </c>
      <c r="B1439" s="5">
        <v>426.02000000000004</v>
      </c>
    </row>
    <row r="1440" spans="1:2" x14ac:dyDescent="0.25">
      <c r="A1440" s="4" t="s">
        <v>3903</v>
      </c>
      <c r="B1440" s="5">
        <v>428.33</v>
      </c>
    </row>
    <row r="1441" spans="1:2" x14ac:dyDescent="0.25">
      <c r="A1441" s="4" t="s">
        <v>3152</v>
      </c>
      <c r="B1441" s="5">
        <v>429.58</v>
      </c>
    </row>
    <row r="1442" spans="1:2" x14ac:dyDescent="0.25">
      <c r="A1442" s="4" t="s">
        <v>2729</v>
      </c>
      <c r="B1442" s="5">
        <v>431.94</v>
      </c>
    </row>
    <row r="1443" spans="1:2" x14ac:dyDescent="0.25">
      <c r="A1443" s="4" t="s">
        <v>3189</v>
      </c>
      <c r="B1443" s="5">
        <v>432</v>
      </c>
    </row>
    <row r="1444" spans="1:2" x14ac:dyDescent="0.25">
      <c r="A1444" s="4" t="s">
        <v>2750</v>
      </c>
      <c r="B1444" s="5">
        <v>434</v>
      </c>
    </row>
    <row r="1445" spans="1:2" x14ac:dyDescent="0.25">
      <c r="A1445" s="4" t="s">
        <v>3761</v>
      </c>
      <c r="B1445" s="5">
        <v>440.76</v>
      </c>
    </row>
    <row r="1446" spans="1:2" x14ac:dyDescent="0.25">
      <c r="A1446" s="4" t="s">
        <v>3655</v>
      </c>
      <c r="B1446" s="5">
        <v>441.97</v>
      </c>
    </row>
    <row r="1447" spans="1:2" x14ac:dyDescent="0.25">
      <c r="A1447" s="4" t="s">
        <v>2524</v>
      </c>
      <c r="B1447" s="5">
        <v>442.23</v>
      </c>
    </row>
    <row r="1448" spans="1:2" x14ac:dyDescent="0.25">
      <c r="A1448" s="4" t="s">
        <v>3224</v>
      </c>
      <c r="B1448" s="5">
        <v>443.46999999999997</v>
      </c>
    </row>
    <row r="1449" spans="1:2" x14ac:dyDescent="0.25">
      <c r="A1449" s="4" t="s">
        <v>3711</v>
      </c>
      <c r="B1449" s="5">
        <v>454.88</v>
      </c>
    </row>
    <row r="1450" spans="1:2" x14ac:dyDescent="0.25">
      <c r="A1450" s="4" t="s">
        <v>3516</v>
      </c>
      <c r="B1450" s="5">
        <v>464.54</v>
      </c>
    </row>
    <row r="1451" spans="1:2" x14ac:dyDescent="0.25">
      <c r="A1451" s="4" t="s">
        <v>2792</v>
      </c>
      <c r="B1451" s="5">
        <v>491.11</v>
      </c>
    </row>
    <row r="1452" spans="1:2" x14ac:dyDescent="0.25">
      <c r="A1452" s="4" t="s">
        <v>3369</v>
      </c>
      <c r="B1452" s="5">
        <v>494.99</v>
      </c>
    </row>
    <row r="1453" spans="1:2" x14ac:dyDescent="0.25">
      <c r="A1453" s="4" t="s">
        <v>2990</v>
      </c>
      <c r="B1453" s="5">
        <v>502.14000000000004</v>
      </c>
    </row>
    <row r="1454" spans="1:2" x14ac:dyDescent="0.25">
      <c r="A1454" s="4" t="s">
        <v>3343</v>
      </c>
      <c r="B1454" s="5">
        <v>507.96999999999997</v>
      </c>
    </row>
    <row r="1455" spans="1:2" x14ac:dyDescent="0.25">
      <c r="A1455" s="4" t="s">
        <v>3159</v>
      </c>
      <c r="B1455" s="5">
        <v>524.01</v>
      </c>
    </row>
    <row r="1456" spans="1:2" x14ac:dyDescent="0.25">
      <c r="A1456" s="4" t="s">
        <v>2585</v>
      </c>
      <c r="B1456" s="5">
        <v>526.23</v>
      </c>
    </row>
    <row r="1457" spans="1:2" x14ac:dyDescent="0.25">
      <c r="A1457" s="4" t="s">
        <v>2851</v>
      </c>
      <c r="B1457" s="5">
        <v>541.66000000000008</v>
      </c>
    </row>
    <row r="1458" spans="1:2" x14ac:dyDescent="0.25">
      <c r="A1458" s="4" t="s">
        <v>2961</v>
      </c>
      <c r="B1458" s="5">
        <v>549.41</v>
      </c>
    </row>
    <row r="1459" spans="1:2" x14ac:dyDescent="0.25">
      <c r="A1459" s="4" t="s">
        <v>2981</v>
      </c>
      <c r="B1459" s="5">
        <v>583.59</v>
      </c>
    </row>
    <row r="1460" spans="1:2" x14ac:dyDescent="0.25">
      <c r="A1460" s="4" t="s">
        <v>2951</v>
      </c>
      <c r="B1460" s="5">
        <v>585.46</v>
      </c>
    </row>
    <row r="1461" spans="1:2" x14ac:dyDescent="0.25">
      <c r="A1461" s="4" t="s">
        <v>3071</v>
      </c>
      <c r="B1461" s="5">
        <v>604.74</v>
      </c>
    </row>
    <row r="1462" spans="1:2" x14ac:dyDescent="0.25">
      <c r="A1462" s="4" t="s">
        <v>2952</v>
      </c>
      <c r="B1462" s="5">
        <v>613.46</v>
      </c>
    </row>
    <row r="1463" spans="1:2" x14ac:dyDescent="0.25">
      <c r="A1463" s="4" t="s">
        <v>3708</v>
      </c>
      <c r="B1463" s="5">
        <v>621.21</v>
      </c>
    </row>
    <row r="1464" spans="1:2" x14ac:dyDescent="0.25">
      <c r="A1464" s="4" t="s">
        <v>2664</v>
      </c>
      <c r="B1464" s="5">
        <v>626.24</v>
      </c>
    </row>
    <row r="1465" spans="1:2" x14ac:dyDescent="0.25">
      <c r="A1465" s="4" t="s">
        <v>3772</v>
      </c>
      <c r="B1465" s="5">
        <v>629.01</v>
      </c>
    </row>
    <row r="1466" spans="1:2" x14ac:dyDescent="0.25">
      <c r="A1466" s="4" t="s">
        <v>2855</v>
      </c>
      <c r="B1466" s="5">
        <v>634.31000000000006</v>
      </c>
    </row>
    <row r="1467" spans="1:2" x14ac:dyDescent="0.25">
      <c r="A1467" s="4" t="s">
        <v>3352</v>
      </c>
      <c r="B1467" s="5">
        <v>643.98</v>
      </c>
    </row>
    <row r="1468" spans="1:2" x14ac:dyDescent="0.25">
      <c r="A1468" s="4" t="s">
        <v>3026</v>
      </c>
      <c r="B1468" s="5">
        <v>646.30999999999995</v>
      </c>
    </row>
    <row r="1469" spans="1:2" x14ac:dyDescent="0.25">
      <c r="A1469" s="4" t="s">
        <v>3895</v>
      </c>
      <c r="B1469" s="5">
        <v>654.76</v>
      </c>
    </row>
    <row r="1470" spans="1:2" x14ac:dyDescent="0.25">
      <c r="A1470" s="4" t="s">
        <v>3133</v>
      </c>
      <c r="B1470" s="5">
        <v>659.99</v>
      </c>
    </row>
    <row r="1471" spans="1:2" x14ac:dyDescent="0.25">
      <c r="A1471" s="4" t="s">
        <v>2568</v>
      </c>
      <c r="B1471" s="5">
        <v>667.54000000000019</v>
      </c>
    </row>
    <row r="1472" spans="1:2" x14ac:dyDescent="0.25">
      <c r="A1472" s="4" t="s">
        <v>3977</v>
      </c>
      <c r="B1472" s="5">
        <v>682.52</v>
      </c>
    </row>
    <row r="1473" spans="1:2" x14ac:dyDescent="0.25">
      <c r="A1473" s="4" t="s">
        <v>2620</v>
      </c>
      <c r="B1473" s="5">
        <v>701.99</v>
      </c>
    </row>
    <row r="1474" spans="1:2" x14ac:dyDescent="0.25">
      <c r="A1474" s="4" t="s">
        <v>3199</v>
      </c>
      <c r="B1474" s="5">
        <v>755.67000000000007</v>
      </c>
    </row>
    <row r="1475" spans="1:2" x14ac:dyDescent="0.25">
      <c r="A1475" s="4" t="s">
        <v>3060</v>
      </c>
      <c r="B1475" s="5">
        <v>795.5</v>
      </c>
    </row>
    <row r="1476" spans="1:2" x14ac:dyDescent="0.25">
      <c r="A1476" s="4" t="s">
        <v>2840</v>
      </c>
      <c r="B1476" s="5">
        <v>802.99</v>
      </c>
    </row>
    <row r="1477" spans="1:2" x14ac:dyDescent="0.25">
      <c r="A1477" s="4" t="s">
        <v>2737</v>
      </c>
      <c r="B1477" s="5">
        <v>824.98</v>
      </c>
    </row>
    <row r="1478" spans="1:2" x14ac:dyDescent="0.25">
      <c r="A1478" s="4" t="s">
        <v>3010</v>
      </c>
      <c r="B1478" s="5">
        <v>838.74</v>
      </c>
    </row>
    <row r="1479" spans="1:2" x14ac:dyDescent="0.25">
      <c r="A1479" s="4" t="s">
        <v>2623</v>
      </c>
      <c r="B1479" s="5">
        <v>869.98</v>
      </c>
    </row>
    <row r="1480" spans="1:2" x14ac:dyDescent="0.25">
      <c r="A1480" s="4" t="s">
        <v>3906</v>
      </c>
      <c r="B1480" s="5">
        <v>881.37</v>
      </c>
    </row>
    <row r="1481" spans="1:2" x14ac:dyDescent="0.25">
      <c r="A1481" s="4" t="s">
        <v>2777</v>
      </c>
      <c r="B1481" s="5">
        <v>890.15000000000009</v>
      </c>
    </row>
    <row r="1482" spans="1:2" x14ac:dyDescent="0.25">
      <c r="A1482" s="4" t="s">
        <v>3623</v>
      </c>
      <c r="B1482" s="5">
        <v>918.8</v>
      </c>
    </row>
    <row r="1483" spans="1:2" x14ac:dyDescent="0.25">
      <c r="A1483" s="4" t="s">
        <v>2754</v>
      </c>
      <c r="B1483" s="5">
        <v>1031.95</v>
      </c>
    </row>
    <row r="1484" spans="1:2" x14ac:dyDescent="0.25">
      <c r="A1484" s="4" t="s">
        <v>3303</v>
      </c>
      <c r="B1484" s="5">
        <v>1049.99</v>
      </c>
    </row>
    <row r="1485" spans="1:2" x14ac:dyDescent="0.25">
      <c r="A1485" s="4" t="s">
        <v>3792</v>
      </c>
      <c r="B1485" s="5">
        <v>1061.57</v>
      </c>
    </row>
    <row r="1486" spans="1:2" x14ac:dyDescent="0.25">
      <c r="A1486" s="4" t="s">
        <v>3091</v>
      </c>
      <c r="B1486" s="5">
        <v>1136.6499999999999</v>
      </c>
    </row>
    <row r="1487" spans="1:2" x14ac:dyDescent="0.25">
      <c r="A1487" s="4" t="s">
        <v>3723</v>
      </c>
      <c r="B1487" s="5">
        <v>1257.0900000000001</v>
      </c>
    </row>
    <row r="1488" spans="1:2" x14ac:dyDescent="0.25">
      <c r="A1488" s="4" t="s">
        <v>2669</v>
      </c>
      <c r="B1488" s="5">
        <v>1379.98</v>
      </c>
    </row>
    <row r="1489" spans="1:2" x14ac:dyDescent="0.25">
      <c r="A1489" s="4" t="s">
        <v>2583</v>
      </c>
      <c r="B1489" s="5">
        <v>1418.7799999999997</v>
      </c>
    </row>
    <row r="1490" spans="1:2" x14ac:dyDescent="0.25">
      <c r="A1490" s="4" t="s">
        <v>2960</v>
      </c>
      <c r="B1490" s="5">
        <v>1480.47</v>
      </c>
    </row>
    <row r="1491" spans="1:2" x14ac:dyDescent="0.25">
      <c r="A1491" s="4" t="s">
        <v>3882</v>
      </c>
      <c r="B1491" s="5">
        <v>1644.29</v>
      </c>
    </row>
    <row r="1492" spans="1:2" x14ac:dyDescent="0.25">
      <c r="A1492" s="4" t="s">
        <v>2955</v>
      </c>
      <c r="B1492" s="5">
        <v>1670.9199999999998</v>
      </c>
    </row>
    <row r="1493" spans="1:2" x14ac:dyDescent="0.25">
      <c r="A1493" s="4" t="s">
        <v>3619</v>
      </c>
      <c r="B1493" s="5">
        <v>1715.95</v>
      </c>
    </row>
    <row r="1494" spans="1:2" x14ac:dyDescent="0.25">
      <c r="A1494" s="4" t="s">
        <v>2606</v>
      </c>
      <c r="B1494" s="5">
        <v>2183.96</v>
      </c>
    </row>
    <row r="1495" spans="1:2" x14ac:dyDescent="0.25">
      <c r="A1495" s="4" t="s">
        <v>3112</v>
      </c>
      <c r="B1495" s="5">
        <v>2267.9700000000003</v>
      </c>
    </row>
    <row r="1496" spans="1:2" x14ac:dyDescent="0.25">
      <c r="A1496" s="4" t="s">
        <v>3095</v>
      </c>
      <c r="B1496" s="5">
        <v>3050.38</v>
      </c>
    </row>
    <row r="1497" spans="1:2" x14ac:dyDescent="0.25">
      <c r="A1497" s="4" t="s">
        <v>3911</v>
      </c>
      <c r="B1497" s="5">
        <v>6719.98</v>
      </c>
    </row>
    <row r="1498" spans="1:2" x14ac:dyDescent="0.25">
      <c r="A1498" s="4" t="s">
        <v>4054</v>
      </c>
      <c r="B1498" s="5">
        <v>108418.79000000015</v>
      </c>
    </row>
  </sheetData>
  <conditionalFormatting sqref="A3">
    <cfRule type="top10" dxfId="8" priority="8" bottom="1" rank="10"/>
  </conditionalFormatting>
  <conditionalFormatting sqref="A4">
    <cfRule type="top10" dxfId="7" priority="7" bottom="1" rank="10"/>
  </conditionalFormatting>
  <conditionalFormatting sqref="B1:B1048576">
    <cfRule type="top10" dxfId="6" priority="6" bottom="1" rank="10"/>
  </conditionalFormatting>
  <conditionalFormatting sqref="C10">
    <cfRule type="top10" dxfId="5" priority="5" bottom="1" rank="10"/>
  </conditionalFormatting>
  <conditionalFormatting sqref="D10:D20">
    <cfRule type="top10" dxfId="4" priority="3" bottom="1" rank="10"/>
  </conditionalFormatting>
  <conditionalFormatting sqref="C9">
    <cfRule type="top10" dxfId="3" priority="2" bottom="1" rank="10"/>
  </conditionalFormatting>
  <conditionalFormatting sqref="D9">
    <cfRule type="top10" dxfId="2" priority="1" bottom="1" rank="10"/>
  </conditionalFormatting>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3204"/>
  <sheetViews>
    <sheetView topLeftCell="A10" workbookViewId="0">
      <selection activeCell="E2" sqref="E2"/>
    </sheetView>
  </sheetViews>
  <sheetFormatPr defaultColWidth="8.85546875" defaultRowHeight="15" x14ac:dyDescent="0.25"/>
  <cols>
    <col min="1" max="1" width="16.28515625" customWidth="1"/>
    <col min="2" max="2" width="19.7109375" customWidth="1"/>
    <col min="3" max="3" width="26" customWidth="1"/>
    <col min="4" max="4" width="20" customWidth="1"/>
    <col min="5" max="5" width="15.28515625" customWidth="1"/>
    <col min="6" max="6" width="15.5703125" customWidth="1"/>
    <col min="7" max="7" width="12.85546875" customWidth="1"/>
    <col min="9" max="9" width="78.140625" customWidth="1"/>
    <col min="10" max="10" width="14.28515625" customWidth="1"/>
    <col min="11" max="11" width="14.7109375" customWidth="1"/>
    <col min="12" max="12" width="12.85546875" customWidth="1"/>
    <col min="13" max="13" width="17.28515625" customWidth="1"/>
  </cols>
  <sheetData>
    <row r="1" spans="1:1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25">
      <c r="A2" t="s">
        <v>16</v>
      </c>
      <c r="B2" s="2">
        <v>41438</v>
      </c>
      <c r="C2" s="2">
        <v>41442</v>
      </c>
      <c r="D2" t="s">
        <v>1627</v>
      </c>
      <c r="E2" t="s">
        <v>2313</v>
      </c>
      <c r="F2" t="s">
        <v>2314</v>
      </c>
      <c r="G2" t="s">
        <v>2483</v>
      </c>
      <c r="H2" t="s">
        <v>2494</v>
      </c>
      <c r="I2" t="s">
        <v>2511</v>
      </c>
      <c r="J2">
        <v>14.62</v>
      </c>
      <c r="K2">
        <v>2</v>
      </c>
      <c r="L2">
        <v>6.87</v>
      </c>
      <c r="M2" t="s">
        <v>4005</v>
      </c>
      <c r="N2">
        <v>4</v>
      </c>
      <c r="O2">
        <v>34.052234200000001</v>
      </c>
      <c r="P2">
        <v>-118.24368490000001</v>
      </c>
    </row>
    <row r="3" spans="1:16" x14ac:dyDescent="0.25">
      <c r="A3" t="s">
        <v>17</v>
      </c>
      <c r="B3" s="2">
        <v>40703</v>
      </c>
      <c r="C3" s="2">
        <v>40708</v>
      </c>
      <c r="D3" t="s">
        <v>1628</v>
      </c>
      <c r="E3" t="s">
        <v>2313</v>
      </c>
      <c r="F3" t="s">
        <v>2314</v>
      </c>
      <c r="G3" t="s">
        <v>2483</v>
      </c>
      <c r="H3" t="s">
        <v>2495</v>
      </c>
      <c r="I3" t="s">
        <v>2512</v>
      </c>
      <c r="J3">
        <v>48.86</v>
      </c>
      <c r="K3">
        <v>7</v>
      </c>
      <c r="L3">
        <v>14.17</v>
      </c>
      <c r="M3" t="s">
        <v>4006</v>
      </c>
      <c r="N3">
        <v>5</v>
      </c>
      <c r="O3">
        <v>34.052234200000001</v>
      </c>
      <c r="P3">
        <v>-118.24368490000001</v>
      </c>
    </row>
    <row r="4" spans="1:16" x14ac:dyDescent="0.25">
      <c r="A4" t="s">
        <v>17</v>
      </c>
      <c r="B4" s="2">
        <v>40703</v>
      </c>
      <c r="C4" s="2">
        <v>40708</v>
      </c>
      <c r="D4" t="s">
        <v>1628</v>
      </c>
      <c r="E4" t="s">
        <v>2313</v>
      </c>
      <c r="F4" t="s">
        <v>2314</v>
      </c>
      <c r="G4" t="s">
        <v>2483</v>
      </c>
      <c r="H4" t="s">
        <v>2496</v>
      </c>
      <c r="I4" t="s">
        <v>2513</v>
      </c>
      <c r="J4">
        <v>7.28</v>
      </c>
      <c r="K4">
        <v>4</v>
      </c>
      <c r="L4">
        <v>1.97</v>
      </c>
      <c r="M4" t="s">
        <v>4006</v>
      </c>
      <c r="N4">
        <v>5</v>
      </c>
      <c r="O4">
        <v>34.052234200000001</v>
      </c>
      <c r="P4">
        <v>-118.24368490000001</v>
      </c>
    </row>
    <row r="5" spans="1:16" x14ac:dyDescent="0.25">
      <c r="A5" t="s">
        <v>17</v>
      </c>
      <c r="B5" s="2">
        <v>40703</v>
      </c>
      <c r="C5" s="2">
        <v>40708</v>
      </c>
      <c r="D5" t="s">
        <v>1628</v>
      </c>
      <c r="E5" t="s">
        <v>2313</v>
      </c>
      <c r="F5" t="s">
        <v>2314</v>
      </c>
      <c r="G5" t="s">
        <v>2483</v>
      </c>
      <c r="H5" t="s">
        <v>2497</v>
      </c>
      <c r="I5" t="s">
        <v>2514</v>
      </c>
      <c r="J5">
        <v>907.15</v>
      </c>
      <c r="K5">
        <v>4</v>
      </c>
      <c r="L5">
        <v>90.72</v>
      </c>
      <c r="M5" t="s">
        <v>4006</v>
      </c>
      <c r="N5">
        <v>5</v>
      </c>
      <c r="O5">
        <v>34.052234200000001</v>
      </c>
      <c r="P5">
        <v>-118.24368490000001</v>
      </c>
    </row>
    <row r="6" spans="1:16" x14ac:dyDescent="0.25">
      <c r="A6" t="s">
        <v>17</v>
      </c>
      <c r="B6" s="2">
        <v>40703</v>
      </c>
      <c r="C6" s="2">
        <v>40708</v>
      </c>
      <c r="D6" t="s">
        <v>1628</v>
      </c>
      <c r="E6" t="s">
        <v>2313</v>
      </c>
      <c r="F6" t="s">
        <v>2314</v>
      </c>
      <c r="G6" t="s">
        <v>2483</v>
      </c>
      <c r="H6" t="s">
        <v>2498</v>
      </c>
      <c r="I6" t="s">
        <v>2515</v>
      </c>
      <c r="J6">
        <v>18.5</v>
      </c>
      <c r="K6">
        <v>3</v>
      </c>
      <c r="L6">
        <v>5.78</v>
      </c>
      <c r="M6" t="s">
        <v>4006</v>
      </c>
      <c r="N6">
        <v>5</v>
      </c>
      <c r="O6">
        <v>34.052234200000001</v>
      </c>
      <c r="P6">
        <v>-118.24368490000001</v>
      </c>
    </row>
    <row r="7" spans="1:16" x14ac:dyDescent="0.25">
      <c r="A7" t="s">
        <v>17</v>
      </c>
      <c r="B7" s="2">
        <v>40703</v>
      </c>
      <c r="C7" s="2">
        <v>40708</v>
      </c>
      <c r="D7" t="s">
        <v>1628</v>
      </c>
      <c r="E7" t="s">
        <v>2313</v>
      </c>
      <c r="F7" t="s">
        <v>2314</v>
      </c>
      <c r="G7" t="s">
        <v>2483</v>
      </c>
      <c r="H7" t="s">
        <v>2499</v>
      </c>
      <c r="I7" t="s">
        <v>2516</v>
      </c>
      <c r="J7">
        <v>114.9</v>
      </c>
      <c r="K7">
        <v>5</v>
      </c>
      <c r="L7">
        <v>34.47</v>
      </c>
      <c r="M7" t="s">
        <v>4006</v>
      </c>
      <c r="N7">
        <v>5</v>
      </c>
      <c r="O7">
        <v>34.052234200000001</v>
      </c>
      <c r="P7">
        <v>-118.24368490000001</v>
      </c>
    </row>
    <row r="8" spans="1:16" x14ac:dyDescent="0.25">
      <c r="A8" t="s">
        <v>17</v>
      </c>
      <c r="B8" s="2">
        <v>40703</v>
      </c>
      <c r="C8" s="2">
        <v>40708</v>
      </c>
      <c r="D8" t="s">
        <v>1628</v>
      </c>
      <c r="E8" t="s">
        <v>2313</v>
      </c>
      <c r="F8" t="s">
        <v>2314</v>
      </c>
      <c r="G8" t="s">
        <v>2483</v>
      </c>
      <c r="H8" t="s">
        <v>2500</v>
      </c>
      <c r="I8" t="s">
        <v>2517</v>
      </c>
      <c r="J8">
        <v>1706.18</v>
      </c>
      <c r="K8">
        <v>9</v>
      </c>
      <c r="L8">
        <v>85.31</v>
      </c>
      <c r="M8" t="s">
        <v>4006</v>
      </c>
      <c r="N8">
        <v>5</v>
      </c>
      <c r="O8">
        <v>34.052234200000001</v>
      </c>
      <c r="P8">
        <v>-118.24368490000001</v>
      </c>
    </row>
    <row r="9" spans="1:16" x14ac:dyDescent="0.25">
      <c r="A9" t="s">
        <v>17</v>
      </c>
      <c r="B9" s="2">
        <v>40703</v>
      </c>
      <c r="C9" s="2">
        <v>40708</v>
      </c>
      <c r="D9" t="s">
        <v>1628</v>
      </c>
      <c r="E9" t="s">
        <v>2313</v>
      </c>
      <c r="F9" t="s">
        <v>2314</v>
      </c>
      <c r="G9" t="s">
        <v>2483</v>
      </c>
      <c r="H9" t="s">
        <v>2497</v>
      </c>
      <c r="I9" t="s">
        <v>2518</v>
      </c>
      <c r="J9">
        <v>911.42</v>
      </c>
      <c r="K9">
        <v>4</v>
      </c>
      <c r="L9">
        <v>68.36</v>
      </c>
      <c r="M9" t="s">
        <v>4006</v>
      </c>
      <c r="N9">
        <v>5</v>
      </c>
      <c r="O9">
        <v>34.052234200000001</v>
      </c>
      <c r="P9">
        <v>-118.24368490000001</v>
      </c>
    </row>
    <row r="10" spans="1:16" x14ac:dyDescent="0.25">
      <c r="A10" t="s">
        <v>18</v>
      </c>
      <c r="B10" s="2">
        <v>41614</v>
      </c>
      <c r="C10" s="2">
        <v>41619</v>
      </c>
      <c r="D10" t="s">
        <v>1629</v>
      </c>
      <c r="E10" t="s">
        <v>2313</v>
      </c>
      <c r="F10" t="s">
        <v>2315</v>
      </c>
      <c r="G10" t="s">
        <v>2484</v>
      </c>
      <c r="H10" t="s">
        <v>2498</v>
      </c>
      <c r="I10" t="s">
        <v>2519</v>
      </c>
      <c r="J10">
        <v>407.98</v>
      </c>
      <c r="K10">
        <v>3</v>
      </c>
      <c r="L10">
        <v>132.59</v>
      </c>
      <c r="M10" t="s">
        <v>4007</v>
      </c>
      <c r="N10">
        <v>5</v>
      </c>
      <c r="O10">
        <v>47.606209499999999</v>
      </c>
      <c r="P10">
        <v>-122.3320708</v>
      </c>
    </row>
    <row r="11" spans="1:16" x14ac:dyDescent="0.25">
      <c r="A11" t="s">
        <v>19</v>
      </c>
      <c r="B11" s="2">
        <v>40676</v>
      </c>
      <c r="C11" s="2">
        <v>40678</v>
      </c>
      <c r="D11" t="s">
        <v>1630</v>
      </c>
      <c r="E11" t="s">
        <v>2313</v>
      </c>
      <c r="F11" t="s">
        <v>2316</v>
      </c>
      <c r="G11" t="s">
        <v>2485</v>
      </c>
      <c r="H11" t="s">
        <v>2501</v>
      </c>
      <c r="I11" t="s">
        <v>2520</v>
      </c>
      <c r="J11">
        <v>55.5</v>
      </c>
      <c r="K11">
        <v>2</v>
      </c>
      <c r="L11">
        <v>9.99</v>
      </c>
      <c r="M11" t="s">
        <v>4008</v>
      </c>
      <c r="N11">
        <v>2</v>
      </c>
      <c r="O11">
        <v>40.609669799999999</v>
      </c>
      <c r="P11">
        <v>-111.9391031</v>
      </c>
    </row>
    <row r="12" spans="1:16" x14ac:dyDescent="0.25">
      <c r="A12" t="s">
        <v>20</v>
      </c>
      <c r="B12" s="2">
        <v>40782</v>
      </c>
      <c r="C12" s="2">
        <v>40787</v>
      </c>
      <c r="D12" t="s">
        <v>1631</v>
      </c>
      <c r="E12" t="s">
        <v>2313</v>
      </c>
      <c r="F12" t="s">
        <v>2317</v>
      </c>
      <c r="G12" t="s">
        <v>2483</v>
      </c>
      <c r="H12" t="s">
        <v>2496</v>
      </c>
      <c r="I12" t="s">
        <v>2521</v>
      </c>
      <c r="J12">
        <v>8.56</v>
      </c>
      <c r="K12">
        <v>2</v>
      </c>
      <c r="L12">
        <v>2.48</v>
      </c>
      <c r="M12" t="s">
        <v>4009</v>
      </c>
      <c r="N12">
        <v>5</v>
      </c>
      <c r="O12">
        <v>37.774929499999999</v>
      </c>
      <c r="P12">
        <v>-122.4194155</v>
      </c>
    </row>
    <row r="13" spans="1:16" x14ac:dyDescent="0.25">
      <c r="A13" t="s">
        <v>20</v>
      </c>
      <c r="B13" s="2">
        <v>40782</v>
      </c>
      <c r="C13" s="2">
        <v>40787</v>
      </c>
      <c r="D13" t="s">
        <v>1631</v>
      </c>
      <c r="E13" t="s">
        <v>2313</v>
      </c>
      <c r="F13" t="s">
        <v>2317</v>
      </c>
      <c r="G13" t="s">
        <v>2483</v>
      </c>
      <c r="H13" t="s">
        <v>2497</v>
      </c>
      <c r="I13" t="s">
        <v>2522</v>
      </c>
      <c r="J13">
        <v>213.48</v>
      </c>
      <c r="K13">
        <v>3</v>
      </c>
      <c r="L13">
        <v>16.010000000000002</v>
      </c>
      <c r="M13" t="s">
        <v>4009</v>
      </c>
      <c r="N13">
        <v>5</v>
      </c>
      <c r="O13">
        <v>37.774929499999999</v>
      </c>
      <c r="P13">
        <v>-122.4194155</v>
      </c>
    </row>
    <row r="14" spans="1:16" x14ac:dyDescent="0.25">
      <c r="A14" t="s">
        <v>20</v>
      </c>
      <c r="B14" s="2">
        <v>40782</v>
      </c>
      <c r="C14" s="2">
        <v>40787</v>
      </c>
      <c r="D14" t="s">
        <v>1631</v>
      </c>
      <c r="E14" t="s">
        <v>2313</v>
      </c>
      <c r="F14" t="s">
        <v>2317</v>
      </c>
      <c r="G14" t="s">
        <v>2483</v>
      </c>
      <c r="H14" t="s">
        <v>2498</v>
      </c>
      <c r="I14" t="s">
        <v>2523</v>
      </c>
      <c r="J14">
        <v>22.72</v>
      </c>
      <c r="K14">
        <v>4</v>
      </c>
      <c r="L14">
        <v>7.38</v>
      </c>
      <c r="M14" t="s">
        <v>4009</v>
      </c>
      <c r="N14">
        <v>5</v>
      </c>
      <c r="O14">
        <v>37.774929499999999</v>
      </c>
      <c r="P14">
        <v>-122.4194155</v>
      </c>
    </row>
    <row r="15" spans="1:16" x14ac:dyDescent="0.25">
      <c r="A15" t="s">
        <v>21</v>
      </c>
      <c r="B15" s="2">
        <v>41177</v>
      </c>
      <c r="C15" s="2">
        <v>41182</v>
      </c>
      <c r="D15" t="s">
        <v>1632</v>
      </c>
      <c r="E15" t="s">
        <v>2313</v>
      </c>
      <c r="F15" t="s">
        <v>2318</v>
      </c>
      <c r="G15" t="s">
        <v>2485</v>
      </c>
      <c r="H15" t="s">
        <v>2500</v>
      </c>
      <c r="I15" t="s">
        <v>2524</v>
      </c>
      <c r="J15">
        <v>1044.6300000000001</v>
      </c>
      <c r="K15">
        <v>3</v>
      </c>
      <c r="L15">
        <v>240.26</v>
      </c>
      <c r="M15" t="s">
        <v>4010</v>
      </c>
      <c r="N15">
        <v>5</v>
      </c>
      <c r="O15">
        <v>40.296897899999998</v>
      </c>
      <c r="P15">
        <v>-111.6946475</v>
      </c>
    </row>
    <row r="16" spans="1:16" x14ac:dyDescent="0.25">
      <c r="A16" t="s">
        <v>22</v>
      </c>
      <c r="B16" s="2">
        <v>41290</v>
      </c>
      <c r="C16" s="2">
        <v>41294</v>
      </c>
      <c r="D16" t="s">
        <v>1633</v>
      </c>
      <c r="E16" t="s">
        <v>2313</v>
      </c>
      <c r="F16" t="s">
        <v>2314</v>
      </c>
      <c r="G16" t="s">
        <v>2483</v>
      </c>
      <c r="H16" t="s">
        <v>2498</v>
      </c>
      <c r="I16" t="s">
        <v>2525</v>
      </c>
      <c r="J16">
        <v>11.65</v>
      </c>
      <c r="K16">
        <v>2</v>
      </c>
      <c r="L16">
        <v>4.22</v>
      </c>
      <c r="M16" t="s">
        <v>4011</v>
      </c>
      <c r="N16">
        <v>4</v>
      </c>
      <c r="O16">
        <v>34.052234200000001</v>
      </c>
      <c r="P16">
        <v>-118.24368490000001</v>
      </c>
    </row>
    <row r="17" spans="1:16" x14ac:dyDescent="0.25">
      <c r="A17" t="s">
        <v>22</v>
      </c>
      <c r="B17" s="2">
        <v>41290</v>
      </c>
      <c r="C17" s="2">
        <v>41294</v>
      </c>
      <c r="D17" t="s">
        <v>1633</v>
      </c>
      <c r="E17" t="s">
        <v>2313</v>
      </c>
      <c r="F17" t="s">
        <v>2314</v>
      </c>
      <c r="G17" t="s">
        <v>2483</v>
      </c>
      <c r="H17" t="s">
        <v>2502</v>
      </c>
      <c r="I17" t="s">
        <v>2526</v>
      </c>
      <c r="J17">
        <v>90.57</v>
      </c>
      <c r="K17">
        <v>3</v>
      </c>
      <c r="L17">
        <v>11.77</v>
      </c>
      <c r="M17" t="s">
        <v>4011</v>
      </c>
      <c r="N17">
        <v>4</v>
      </c>
      <c r="O17">
        <v>34.052234200000001</v>
      </c>
      <c r="P17">
        <v>-118.24368490000001</v>
      </c>
    </row>
    <row r="18" spans="1:16" x14ac:dyDescent="0.25">
      <c r="A18" t="s">
        <v>23</v>
      </c>
      <c r="B18" s="2">
        <v>41473</v>
      </c>
      <c r="C18" s="2">
        <v>41478</v>
      </c>
      <c r="D18" t="s">
        <v>1634</v>
      </c>
      <c r="E18" t="s">
        <v>2313</v>
      </c>
      <c r="F18" t="s">
        <v>2314</v>
      </c>
      <c r="G18" t="s">
        <v>2483</v>
      </c>
      <c r="H18" t="s">
        <v>2501</v>
      </c>
      <c r="I18" t="s">
        <v>2527</v>
      </c>
      <c r="J18">
        <v>77.88</v>
      </c>
      <c r="K18">
        <v>2</v>
      </c>
      <c r="L18">
        <v>3.89</v>
      </c>
      <c r="M18" t="s">
        <v>4012</v>
      </c>
      <c r="N18">
        <v>5</v>
      </c>
      <c r="O18">
        <v>34.052234200000001</v>
      </c>
      <c r="P18">
        <v>-118.24368490000001</v>
      </c>
    </row>
    <row r="19" spans="1:16" x14ac:dyDescent="0.25">
      <c r="A19" t="s">
        <v>24</v>
      </c>
      <c r="B19" s="2">
        <v>41237</v>
      </c>
      <c r="C19" s="2">
        <v>41243</v>
      </c>
      <c r="D19" t="s">
        <v>1635</v>
      </c>
      <c r="E19" t="s">
        <v>2313</v>
      </c>
      <c r="F19" t="s">
        <v>2314</v>
      </c>
      <c r="G19" t="s">
        <v>2483</v>
      </c>
      <c r="H19" t="s">
        <v>2502</v>
      </c>
      <c r="I19" t="s">
        <v>2528</v>
      </c>
      <c r="J19">
        <v>13.98</v>
      </c>
      <c r="K19">
        <v>2</v>
      </c>
      <c r="L19">
        <v>6.15</v>
      </c>
      <c r="M19" t="s">
        <v>4013</v>
      </c>
      <c r="N19">
        <v>6</v>
      </c>
      <c r="O19">
        <v>34.052234200000001</v>
      </c>
      <c r="P19">
        <v>-118.24368490000001</v>
      </c>
    </row>
    <row r="20" spans="1:16" x14ac:dyDescent="0.25">
      <c r="A20" t="s">
        <v>24</v>
      </c>
      <c r="B20" s="2">
        <v>41237</v>
      </c>
      <c r="C20" s="2">
        <v>41243</v>
      </c>
      <c r="D20" t="s">
        <v>1635</v>
      </c>
      <c r="E20" t="s">
        <v>2313</v>
      </c>
      <c r="F20" t="s">
        <v>2314</v>
      </c>
      <c r="G20" t="s">
        <v>2483</v>
      </c>
      <c r="H20" t="s">
        <v>2498</v>
      </c>
      <c r="I20" t="s">
        <v>2529</v>
      </c>
      <c r="J20">
        <v>25.82</v>
      </c>
      <c r="K20">
        <v>6</v>
      </c>
      <c r="L20">
        <v>9.36</v>
      </c>
      <c r="M20" t="s">
        <v>4013</v>
      </c>
      <c r="N20">
        <v>6</v>
      </c>
      <c r="O20">
        <v>34.052234200000001</v>
      </c>
      <c r="P20">
        <v>-118.24368490000001</v>
      </c>
    </row>
    <row r="21" spans="1:16" x14ac:dyDescent="0.25">
      <c r="A21" t="s">
        <v>24</v>
      </c>
      <c r="B21" s="2">
        <v>41237</v>
      </c>
      <c r="C21" s="2">
        <v>41243</v>
      </c>
      <c r="D21" t="s">
        <v>1635</v>
      </c>
      <c r="E21" t="s">
        <v>2313</v>
      </c>
      <c r="F21" t="s">
        <v>2314</v>
      </c>
      <c r="G21" t="s">
        <v>2483</v>
      </c>
      <c r="H21" t="s">
        <v>2503</v>
      </c>
      <c r="I21" t="s">
        <v>2530</v>
      </c>
      <c r="J21">
        <v>146.72999999999999</v>
      </c>
      <c r="K21">
        <v>3</v>
      </c>
      <c r="L21">
        <v>68.959999999999994</v>
      </c>
      <c r="M21" t="s">
        <v>4013</v>
      </c>
      <c r="N21">
        <v>6</v>
      </c>
      <c r="O21">
        <v>34.052234200000001</v>
      </c>
      <c r="P21">
        <v>-118.24368490000001</v>
      </c>
    </row>
    <row r="22" spans="1:16" x14ac:dyDescent="0.25">
      <c r="A22" t="s">
        <v>24</v>
      </c>
      <c r="B22" s="2">
        <v>41237</v>
      </c>
      <c r="C22" s="2">
        <v>41243</v>
      </c>
      <c r="D22" t="s">
        <v>1635</v>
      </c>
      <c r="E22" t="s">
        <v>2313</v>
      </c>
      <c r="F22" t="s">
        <v>2314</v>
      </c>
      <c r="G22" t="s">
        <v>2483</v>
      </c>
      <c r="H22" t="s">
        <v>2495</v>
      </c>
      <c r="I22" t="s">
        <v>2531</v>
      </c>
      <c r="J22">
        <v>79.760000000000005</v>
      </c>
      <c r="K22">
        <v>4</v>
      </c>
      <c r="L22">
        <v>22.33</v>
      </c>
      <c r="M22" t="s">
        <v>4013</v>
      </c>
      <c r="N22">
        <v>6</v>
      </c>
      <c r="O22">
        <v>34.052234200000001</v>
      </c>
      <c r="P22">
        <v>-118.24368490000001</v>
      </c>
    </row>
    <row r="23" spans="1:16" x14ac:dyDescent="0.25">
      <c r="A23" t="s">
        <v>25</v>
      </c>
      <c r="B23" s="2">
        <v>40882</v>
      </c>
      <c r="C23" s="2">
        <v>40887</v>
      </c>
      <c r="D23" t="s">
        <v>1636</v>
      </c>
      <c r="E23" t="s">
        <v>2313</v>
      </c>
      <c r="F23" t="s">
        <v>2319</v>
      </c>
      <c r="G23" t="s">
        <v>2486</v>
      </c>
      <c r="H23" t="s">
        <v>2496</v>
      </c>
      <c r="I23" t="s">
        <v>2532</v>
      </c>
      <c r="J23">
        <v>1113.02</v>
      </c>
      <c r="K23">
        <v>8</v>
      </c>
      <c r="L23">
        <v>111.3</v>
      </c>
      <c r="M23" t="s">
        <v>4014</v>
      </c>
      <c r="N23">
        <v>5</v>
      </c>
      <c r="O23">
        <v>33.352826399999998</v>
      </c>
      <c r="P23">
        <v>-111.789027</v>
      </c>
    </row>
    <row r="24" spans="1:16" x14ac:dyDescent="0.25">
      <c r="A24" t="s">
        <v>25</v>
      </c>
      <c r="B24" s="2">
        <v>40882</v>
      </c>
      <c r="C24" s="2">
        <v>40887</v>
      </c>
      <c r="D24" t="s">
        <v>1636</v>
      </c>
      <c r="E24" t="s">
        <v>2313</v>
      </c>
      <c r="F24" t="s">
        <v>2319</v>
      </c>
      <c r="G24" t="s">
        <v>2486</v>
      </c>
      <c r="H24" t="s">
        <v>2497</v>
      </c>
      <c r="I24" t="s">
        <v>2533</v>
      </c>
      <c r="J24">
        <v>167.97</v>
      </c>
      <c r="K24">
        <v>4</v>
      </c>
      <c r="L24">
        <v>62.99</v>
      </c>
      <c r="M24" t="s">
        <v>4014</v>
      </c>
      <c r="N24">
        <v>5</v>
      </c>
      <c r="O24">
        <v>33.352826399999998</v>
      </c>
      <c r="P24">
        <v>-111.789027</v>
      </c>
    </row>
    <row r="25" spans="1:16" x14ac:dyDescent="0.25">
      <c r="A25" t="s">
        <v>26</v>
      </c>
      <c r="B25" s="2">
        <v>40828</v>
      </c>
      <c r="C25" s="2">
        <v>40832</v>
      </c>
      <c r="D25" t="s">
        <v>1637</v>
      </c>
      <c r="E25" t="s">
        <v>2313</v>
      </c>
      <c r="F25" t="s">
        <v>2317</v>
      </c>
      <c r="G25" t="s">
        <v>2483</v>
      </c>
      <c r="H25" t="s">
        <v>2496</v>
      </c>
      <c r="I25" t="s">
        <v>2534</v>
      </c>
      <c r="J25">
        <v>14.9</v>
      </c>
      <c r="K25">
        <v>5</v>
      </c>
      <c r="L25">
        <v>4.17</v>
      </c>
      <c r="M25" t="s">
        <v>4015</v>
      </c>
      <c r="N25">
        <v>4</v>
      </c>
      <c r="O25">
        <v>37.774929499999999</v>
      </c>
      <c r="P25">
        <v>-122.4194155</v>
      </c>
    </row>
    <row r="26" spans="1:16" x14ac:dyDescent="0.25">
      <c r="A26" t="s">
        <v>26</v>
      </c>
      <c r="B26" s="2">
        <v>40828</v>
      </c>
      <c r="C26" s="2">
        <v>40832</v>
      </c>
      <c r="D26" t="s">
        <v>1637</v>
      </c>
      <c r="E26" t="s">
        <v>2313</v>
      </c>
      <c r="F26" t="s">
        <v>2317</v>
      </c>
      <c r="G26" t="s">
        <v>2483</v>
      </c>
      <c r="H26" t="s">
        <v>2501</v>
      </c>
      <c r="I26" t="s">
        <v>2535</v>
      </c>
      <c r="J26">
        <v>21.39</v>
      </c>
      <c r="K26">
        <v>1</v>
      </c>
      <c r="L26">
        <v>6.2</v>
      </c>
      <c r="M26" t="s">
        <v>4015</v>
      </c>
      <c r="N26">
        <v>4</v>
      </c>
      <c r="O26">
        <v>37.774929499999999</v>
      </c>
      <c r="P26">
        <v>-122.4194155</v>
      </c>
    </row>
    <row r="27" spans="1:16" x14ac:dyDescent="0.25">
      <c r="A27" t="s">
        <v>27</v>
      </c>
      <c r="B27" s="2">
        <v>41535</v>
      </c>
      <c r="C27" s="2">
        <v>41540</v>
      </c>
      <c r="D27" t="s">
        <v>1638</v>
      </c>
      <c r="E27" t="s">
        <v>2313</v>
      </c>
      <c r="F27" t="s">
        <v>2314</v>
      </c>
      <c r="G27" t="s">
        <v>2483</v>
      </c>
      <c r="H27" t="s">
        <v>2496</v>
      </c>
      <c r="I27" t="s">
        <v>2536</v>
      </c>
      <c r="J27">
        <v>20.100000000000001</v>
      </c>
      <c r="K27">
        <v>3</v>
      </c>
      <c r="L27">
        <v>6.63</v>
      </c>
      <c r="M27" t="s">
        <v>4016</v>
      </c>
      <c r="N27">
        <v>5</v>
      </c>
      <c r="O27">
        <v>34.052234200000001</v>
      </c>
      <c r="P27">
        <v>-118.24368490000001</v>
      </c>
    </row>
    <row r="28" spans="1:16" x14ac:dyDescent="0.25">
      <c r="A28" t="s">
        <v>27</v>
      </c>
      <c r="B28" s="2">
        <v>41535</v>
      </c>
      <c r="C28" s="2">
        <v>41540</v>
      </c>
      <c r="D28" t="s">
        <v>1638</v>
      </c>
      <c r="E28" t="s">
        <v>2313</v>
      </c>
      <c r="F28" t="s">
        <v>2314</v>
      </c>
      <c r="G28" t="s">
        <v>2483</v>
      </c>
      <c r="H28" t="s">
        <v>2497</v>
      </c>
      <c r="I28" t="s">
        <v>2537</v>
      </c>
      <c r="J28">
        <v>73.58</v>
      </c>
      <c r="K28">
        <v>2</v>
      </c>
      <c r="L28">
        <v>8.2799999999999994</v>
      </c>
      <c r="M28" t="s">
        <v>4016</v>
      </c>
      <c r="N28">
        <v>5</v>
      </c>
      <c r="O28">
        <v>34.052234200000001</v>
      </c>
      <c r="P28">
        <v>-118.24368490000001</v>
      </c>
    </row>
    <row r="29" spans="1:16" x14ac:dyDescent="0.25">
      <c r="A29" t="s">
        <v>27</v>
      </c>
      <c r="B29" s="2">
        <v>41535</v>
      </c>
      <c r="C29" s="2">
        <v>41540</v>
      </c>
      <c r="D29" t="s">
        <v>1638</v>
      </c>
      <c r="E29" t="s">
        <v>2313</v>
      </c>
      <c r="F29" t="s">
        <v>2314</v>
      </c>
      <c r="G29" t="s">
        <v>2483</v>
      </c>
      <c r="H29" t="s">
        <v>2503</v>
      </c>
      <c r="I29" t="s">
        <v>2538</v>
      </c>
      <c r="J29">
        <v>6.48</v>
      </c>
      <c r="K29">
        <v>1</v>
      </c>
      <c r="L29">
        <v>3.11</v>
      </c>
      <c r="M29" t="s">
        <v>4016</v>
      </c>
      <c r="N29">
        <v>5</v>
      </c>
      <c r="O29">
        <v>34.052234200000001</v>
      </c>
      <c r="P29">
        <v>-118.24368490000001</v>
      </c>
    </row>
    <row r="30" spans="1:16" x14ac:dyDescent="0.25">
      <c r="A30" t="s">
        <v>28</v>
      </c>
      <c r="B30" s="2">
        <v>41950</v>
      </c>
      <c r="C30" s="2">
        <v>41956</v>
      </c>
      <c r="D30" t="s">
        <v>1639</v>
      </c>
      <c r="E30" t="s">
        <v>2313</v>
      </c>
      <c r="F30" t="s">
        <v>2320</v>
      </c>
      <c r="G30" t="s">
        <v>2487</v>
      </c>
      <c r="H30" t="s">
        <v>2498</v>
      </c>
      <c r="I30" t="s">
        <v>2539</v>
      </c>
      <c r="J30">
        <v>5.68</v>
      </c>
      <c r="K30">
        <v>1</v>
      </c>
      <c r="L30">
        <v>-3.79</v>
      </c>
      <c r="M30" t="s">
        <v>4017</v>
      </c>
      <c r="N30">
        <v>6</v>
      </c>
      <c r="O30">
        <v>45.515231999999997</v>
      </c>
      <c r="P30">
        <v>-122.6783853</v>
      </c>
    </row>
    <row r="31" spans="1:16" x14ac:dyDescent="0.25">
      <c r="A31" t="s">
        <v>29</v>
      </c>
      <c r="B31" s="2">
        <v>41808</v>
      </c>
      <c r="C31" s="2">
        <v>41811</v>
      </c>
      <c r="D31" t="s">
        <v>1640</v>
      </c>
      <c r="E31" t="s">
        <v>2313</v>
      </c>
      <c r="F31" t="s">
        <v>2317</v>
      </c>
      <c r="G31" t="s">
        <v>2483</v>
      </c>
      <c r="H31" t="s">
        <v>2498</v>
      </c>
      <c r="I31" t="s">
        <v>2540</v>
      </c>
      <c r="J31">
        <v>51.31</v>
      </c>
      <c r="K31">
        <v>3</v>
      </c>
      <c r="L31">
        <v>17.96</v>
      </c>
      <c r="M31" t="s">
        <v>4018</v>
      </c>
      <c r="N31">
        <v>3</v>
      </c>
      <c r="O31">
        <v>37.774929499999999</v>
      </c>
      <c r="P31">
        <v>-122.4194155</v>
      </c>
    </row>
    <row r="32" spans="1:16" x14ac:dyDescent="0.25">
      <c r="A32" t="s">
        <v>30</v>
      </c>
      <c r="B32" s="2">
        <v>41226</v>
      </c>
      <c r="C32" s="2">
        <v>41230</v>
      </c>
      <c r="D32" t="s">
        <v>1641</v>
      </c>
      <c r="E32" t="s">
        <v>2313</v>
      </c>
      <c r="F32" t="s">
        <v>2321</v>
      </c>
      <c r="G32" t="s">
        <v>2488</v>
      </c>
      <c r="H32" t="s">
        <v>2502</v>
      </c>
      <c r="I32" t="s">
        <v>2541</v>
      </c>
      <c r="J32">
        <v>238.9</v>
      </c>
      <c r="K32">
        <v>6</v>
      </c>
      <c r="L32">
        <v>-26.88</v>
      </c>
      <c r="M32" t="s">
        <v>4013</v>
      </c>
      <c r="N32">
        <v>4</v>
      </c>
      <c r="O32">
        <v>39.729431900000002</v>
      </c>
      <c r="P32">
        <v>-104.8319195</v>
      </c>
    </row>
    <row r="33" spans="1:16" x14ac:dyDescent="0.25">
      <c r="A33" t="s">
        <v>30</v>
      </c>
      <c r="B33" s="2">
        <v>41226</v>
      </c>
      <c r="C33" s="2">
        <v>41230</v>
      </c>
      <c r="D33" t="s">
        <v>1641</v>
      </c>
      <c r="E33" t="s">
        <v>2313</v>
      </c>
      <c r="F33" t="s">
        <v>2321</v>
      </c>
      <c r="G33" t="s">
        <v>2488</v>
      </c>
      <c r="H33" t="s">
        <v>2495</v>
      </c>
      <c r="I33" t="s">
        <v>2542</v>
      </c>
      <c r="J33">
        <v>102.36</v>
      </c>
      <c r="K33">
        <v>3</v>
      </c>
      <c r="L33">
        <v>-3.84</v>
      </c>
      <c r="M33" t="s">
        <v>4013</v>
      </c>
      <c r="N33">
        <v>4</v>
      </c>
      <c r="O33">
        <v>39.729431900000002</v>
      </c>
      <c r="P33">
        <v>-104.8319195</v>
      </c>
    </row>
    <row r="34" spans="1:16" x14ac:dyDescent="0.25">
      <c r="A34" t="s">
        <v>30</v>
      </c>
      <c r="B34" s="2">
        <v>41226</v>
      </c>
      <c r="C34" s="2">
        <v>41230</v>
      </c>
      <c r="D34" t="s">
        <v>1641</v>
      </c>
      <c r="E34" t="s">
        <v>2313</v>
      </c>
      <c r="F34" t="s">
        <v>2321</v>
      </c>
      <c r="G34" t="s">
        <v>2488</v>
      </c>
      <c r="H34" t="s">
        <v>2498</v>
      </c>
      <c r="I34" t="s">
        <v>2543</v>
      </c>
      <c r="J34">
        <v>36.880000000000003</v>
      </c>
      <c r="K34">
        <v>3</v>
      </c>
      <c r="L34">
        <v>-25.82</v>
      </c>
      <c r="M34" t="s">
        <v>4013</v>
      </c>
      <c r="N34">
        <v>4</v>
      </c>
      <c r="O34">
        <v>39.729431900000002</v>
      </c>
      <c r="P34">
        <v>-104.8319195</v>
      </c>
    </row>
    <row r="35" spans="1:16" x14ac:dyDescent="0.25">
      <c r="A35" t="s">
        <v>31</v>
      </c>
      <c r="B35" s="2">
        <v>40970</v>
      </c>
      <c r="C35" s="2">
        <v>40974</v>
      </c>
      <c r="D35" t="s">
        <v>1642</v>
      </c>
      <c r="E35" t="s">
        <v>2313</v>
      </c>
      <c r="F35" t="s">
        <v>2315</v>
      </c>
      <c r="G35" t="s">
        <v>2484</v>
      </c>
      <c r="H35" t="s">
        <v>2500</v>
      </c>
      <c r="I35" t="s">
        <v>2544</v>
      </c>
      <c r="J35">
        <v>787.53</v>
      </c>
      <c r="K35">
        <v>3</v>
      </c>
      <c r="L35">
        <v>165.38</v>
      </c>
      <c r="M35" t="s">
        <v>4019</v>
      </c>
      <c r="N35">
        <v>4</v>
      </c>
      <c r="O35">
        <v>47.606209499999999</v>
      </c>
      <c r="P35">
        <v>-122.3320708</v>
      </c>
    </row>
    <row r="36" spans="1:16" x14ac:dyDescent="0.25">
      <c r="A36" t="s">
        <v>32</v>
      </c>
      <c r="B36" s="2">
        <v>41949</v>
      </c>
      <c r="C36" s="2">
        <v>41956</v>
      </c>
      <c r="D36" t="s">
        <v>1643</v>
      </c>
      <c r="E36" t="s">
        <v>2313</v>
      </c>
      <c r="F36" t="s">
        <v>2322</v>
      </c>
      <c r="G36" t="s">
        <v>2486</v>
      </c>
      <c r="H36" t="s">
        <v>2498</v>
      </c>
      <c r="I36" t="s">
        <v>2545</v>
      </c>
      <c r="J36">
        <v>2.39</v>
      </c>
      <c r="K36">
        <v>2</v>
      </c>
      <c r="L36">
        <v>-1.83</v>
      </c>
      <c r="M36" t="s">
        <v>4017</v>
      </c>
      <c r="N36">
        <v>7</v>
      </c>
      <c r="O36">
        <v>33.448377100000002</v>
      </c>
      <c r="P36">
        <v>-112.0740373</v>
      </c>
    </row>
    <row r="37" spans="1:16" x14ac:dyDescent="0.25">
      <c r="A37" t="s">
        <v>32</v>
      </c>
      <c r="B37" s="2">
        <v>41949</v>
      </c>
      <c r="C37" s="2">
        <v>41956</v>
      </c>
      <c r="D37" t="s">
        <v>1643</v>
      </c>
      <c r="E37" t="s">
        <v>2313</v>
      </c>
      <c r="F37" t="s">
        <v>2322</v>
      </c>
      <c r="G37" t="s">
        <v>2486</v>
      </c>
      <c r="H37" t="s">
        <v>2501</v>
      </c>
      <c r="I37" t="s">
        <v>2546</v>
      </c>
      <c r="J37">
        <v>243.99</v>
      </c>
      <c r="K37">
        <v>7</v>
      </c>
      <c r="L37">
        <v>30.5</v>
      </c>
      <c r="M37" t="s">
        <v>4017</v>
      </c>
      <c r="N37">
        <v>7</v>
      </c>
      <c r="O37">
        <v>33.448377100000002</v>
      </c>
      <c r="P37">
        <v>-112.0740373</v>
      </c>
    </row>
    <row r="38" spans="1:16" x14ac:dyDescent="0.25">
      <c r="A38" t="s">
        <v>33</v>
      </c>
      <c r="B38" s="2">
        <v>41585</v>
      </c>
      <c r="C38" s="2">
        <v>41589</v>
      </c>
      <c r="D38" t="s">
        <v>1644</v>
      </c>
      <c r="E38" t="s">
        <v>2313</v>
      </c>
      <c r="F38" t="s">
        <v>2314</v>
      </c>
      <c r="G38" t="s">
        <v>2483</v>
      </c>
      <c r="H38" t="s">
        <v>2504</v>
      </c>
      <c r="I38" t="s">
        <v>2547</v>
      </c>
      <c r="J38">
        <v>81.42</v>
      </c>
      <c r="K38">
        <v>2</v>
      </c>
      <c r="L38">
        <v>-9.16</v>
      </c>
      <c r="M38" t="s">
        <v>4020</v>
      </c>
      <c r="N38">
        <v>4</v>
      </c>
      <c r="O38">
        <v>34.052234200000001</v>
      </c>
      <c r="P38">
        <v>-118.24368490000001</v>
      </c>
    </row>
    <row r="39" spans="1:16" x14ac:dyDescent="0.25">
      <c r="A39" t="s">
        <v>33</v>
      </c>
      <c r="B39" s="2">
        <v>41585</v>
      </c>
      <c r="C39" s="2">
        <v>41589</v>
      </c>
      <c r="D39" t="s">
        <v>1644</v>
      </c>
      <c r="E39" t="s">
        <v>2313</v>
      </c>
      <c r="F39" t="s">
        <v>2314</v>
      </c>
      <c r="G39" t="s">
        <v>2483</v>
      </c>
      <c r="H39" t="s">
        <v>2495</v>
      </c>
      <c r="I39" t="s">
        <v>2548</v>
      </c>
      <c r="J39">
        <v>238.56</v>
      </c>
      <c r="K39">
        <v>3</v>
      </c>
      <c r="L39">
        <v>26.24</v>
      </c>
      <c r="M39" t="s">
        <v>4020</v>
      </c>
      <c r="N39">
        <v>4</v>
      </c>
      <c r="O39">
        <v>34.052234200000001</v>
      </c>
      <c r="P39">
        <v>-118.24368490000001</v>
      </c>
    </row>
    <row r="40" spans="1:16" x14ac:dyDescent="0.25">
      <c r="A40" t="s">
        <v>34</v>
      </c>
      <c r="B40" s="2">
        <v>41561</v>
      </c>
      <c r="C40" s="2">
        <v>41567</v>
      </c>
      <c r="D40" t="s">
        <v>1645</v>
      </c>
      <c r="E40" t="s">
        <v>2313</v>
      </c>
      <c r="F40" t="s">
        <v>2323</v>
      </c>
      <c r="G40" t="s">
        <v>2483</v>
      </c>
      <c r="H40" t="s">
        <v>2503</v>
      </c>
      <c r="I40" t="s">
        <v>2549</v>
      </c>
      <c r="J40">
        <v>20.04</v>
      </c>
      <c r="K40">
        <v>3</v>
      </c>
      <c r="L40">
        <v>9.6199999999999992</v>
      </c>
      <c r="M40" t="s">
        <v>4021</v>
      </c>
      <c r="N40">
        <v>6</v>
      </c>
      <c r="O40">
        <v>38.752123500000003</v>
      </c>
      <c r="P40">
        <v>-121.2880059</v>
      </c>
    </row>
    <row r="41" spans="1:16" x14ac:dyDescent="0.25">
      <c r="A41" t="s">
        <v>34</v>
      </c>
      <c r="B41" s="2">
        <v>41561</v>
      </c>
      <c r="C41" s="2">
        <v>41567</v>
      </c>
      <c r="D41" t="s">
        <v>1645</v>
      </c>
      <c r="E41" t="s">
        <v>2313</v>
      </c>
      <c r="F41" t="s">
        <v>2323</v>
      </c>
      <c r="G41" t="s">
        <v>2483</v>
      </c>
      <c r="H41" t="s">
        <v>2503</v>
      </c>
      <c r="I41" t="s">
        <v>2550</v>
      </c>
      <c r="J41">
        <v>35.44</v>
      </c>
      <c r="K41">
        <v>1</v>
      </c>
      <c r="L41">
        <v>16.66</v>
      </c>
      <c r="M41" t="s">
        <v>4021</v>
      </c>
      <c r="N41">
        <v>6</v>
      </c>
      <c r="O41">
        <v>38.752123500000003</v>
      </c>
      <c r="P41">
        <v>-121.2880059</v>
      </c>
    </row>
    <row r="42" spans="1:16" x14ac:dyDescent="0.25">
      <c r="A42" t="s">
        <v>34</v>
      </c>
      <c r="B42" s="2">
        <v>41561</v>
      </c>
      <c r="C42" s="2">
        <v>41567</v>
      </c>
      <c r="D42" t="s">
        <v>1645</v>
      </c>
      <c r="E42" t="s">
        <v>2313</v>
      </c>
      <c r="F42" t="s">
        <v>2323</v>
      </c>
      <c r="G42" t="s">
        <v>2483</v>
      </c>
      <c r="H42" t="s">
        <v>2496</v>
      </c>
      <c r="I42" t="s">
        <v>2551</v>
      </c>
      <c r="J42">
        <v>11.52</v>
      </c>
      <c r="K42">
        <v>4</v>
      </c>
      <c r="L42">
        <v>3.46</v>
      </c>
      <c r="M42" t="s">
        <v>4021</v>
      </c>
      <c r="N42">
        <v>6</v>
      </c>
      <c r="O42">
        <v>38.752123500000003</v>
      </c>
      <c r="P42">
        <v>-121.2880059</v>
      </c>
    </row>
    <row r="43" spans="1:16" x14ac:dyDescent="0.25">
      <c r="A43" t="s">
        <v>34</v>
      </c>
      <c r="B43" s="2">
        <v>41561</v>
      </c>
      <c r="C43" s="2">
        <v>41567</v>
      </c>
      <c r="D43" t="s">
        <v>1645</v>
      </c>
      <c r="E43" t="s">
        <v>2313</v>
      </c>
      <c r="F43" t="s">
        <v>2323</v>
      </c>
      <c r="G43" t="s">
        <v>2483</v>
      </c>
      <c r="H43" t="s">
        <v>2505</v>
      </c>
      <c r="I43" t="s">
        <v>2552</v>
      </c>
      <c r="J43">
        <v>4.0199999999999996</v>
      </c>
      <c r="K43">
        <v>2</v>
      </c>
      <c r="L43">
        <v>1.97</v>
      </c>
      <c r="M43" t="s">
        <v>4021</v>
      </c>
      <c r="N43">
        <v>6</v>
      </c>
      <c r="O43">
        <v>38.752123500000003</v>
      </c>
      <c r="P43">
        <v>-121.2880059</v>
      </c>
    </row>
    <row r="44" spans="1:16" x14ac:dyDescent="0.25">
      <c r="A44" t="s">
        <v>34</v>
      </c>
      <c r="B44" s="2">
        <v>41561</v>
      </c>
      <c r="C44" s="2">
        <v>41567</v>
      </c>
      <c r="D44" t="s">
        <v>1645</v>
      </c>
      <c r="E44" t="s">
        <v>2313</v>
      </c>
      <c r="F44" t="s">
        <v>2323</v>
      </c>
      <c r="G44" t="s">
        <v>2483</v>
      </c>
      <c r="H44" t="s">
        <v>2498</v>
      </c>
      <c r="I44" t="s">
        <v>2553</v>
      </c>
      <c r="J44">
        <v>76.180000000000007</v>
      </c>
      <c r="K44">
        <v>3</v>
      </c>
      <c r="L44">
        <v>26.66</v>
      </c>
      <c r="M44" t="s">
        <v>4021</v>
      </c>
      <c r="N44">
        <v>6</v>
      </c>
      <c r="O44">
        <v>38.752123500000003</v>
      </c>
      <c r="P44">
        <v>-121.2880059</v>
      </c>
    </row>
    <row r="45" spans="1:16" x14ac:dyDescent="0.25">
      <c r="A45" t="s">
        <v>34</v>
      </c>
      <c r="B45" s="2">
        <v>41561</v>
      </c>
      <c r="C45" s="2">
        <v>41567</v>
      </c>
      <c r="D45" t="s">
        <v>1645</v>
      </c>
      <c r="E45" t="s">
        <v>2313</v>
      </c>
      <c r="F45" t="s">
        <v>2323</v>
      </c>
      <c r="G45" t="s">
        <v>2483</v>
      </c>
      <c r="H45" t="s">
        <v>2506</v>
      </c>
      <c r="I45" t="s">
        <v>2554</v>
      </c>
      <c r="J45">
        <v>65.88</v>
      </c>
      <c r="K45">
        <v>6</v>
      </c>
      <c r="L45">
        <v>18.45</v>
      </c>
      <c r="M45" t="s">
        <v>4021</v>
      </c>
      <c r="N45">
        <v>6</v>
      </c>
      <c r="O45">
        <v>38.752123500000003</v>
      </c>
      <c r="P45">
        <v>-121.2880059</v>
      </c>
    </row>
    <row r="46" spans="1:16" x14ac:dyDescent="0.25">
      <c r="A46" t="s">
        <v>34</v>
      </c>
      <c r="B46" s="2">
        <v>41561</v>
      </c>
      <c r="C46" s="2">
        <v>41567</v>
      </c>
      <c r="D46" t="s">
        <v>1645</v>
      </c>
      <c r="E46" t="s">
        <v>2313</v>
      </c>
      <c r="F46" t="s">
        <v>2323</v>
      </c>
      <c r="G46" t="s">
        <v>2483</v>
      </c>
      <c r="H46" t="s">
        <v>2495</v>
      </c>
      <c r="I46" t="s">
        <v>2555</v>
      </c>
      <c r="J46">
        <v>43.12</v>
      </c>
      <c r="K46">
        <v>14</v>
      </c>
      <c r="L46">
        <v>20.7</v>
      </c>
      <c r="M46" t="s">
        <v>4021</v>
      </c>
      <c r="N46">
        <v>6</v>
      </c>
      <c r="O46">
        <v>38.752123500000003</v>
      </c>
      <c r="P46">
        <v>-121.2880059</v>
      </c>
    </row>
    <row r="47" spans="1:16" x14ac:dyDescent="0.25">
      <c r="A47" t="s">
        <v>35</v>
      </c>
      <c r="B47" s="2">
        <v>41901</v>
      </c>
      <c r="C47" s="2">
        <v>41906</v>
      </c>
      <c r="D47" t="s">
        <v>1646</v>
      </c>
      <c r="E47" t="s">
        <v>2313</v>
      </c>
      <c r="F47" t="s">
        <v>2317</v>
      </c>
      <c r="G47" t="s">
        <v>2483</v>
      </c>
      <c r="H47" t="s">
        <v>2496</v>
      </c>
      <c r="I47" t="s">
        <v>2556</v>
      </c>
      <c r="J47">
        <v>8.82</v>
      </c>
      <c r="K47">
        <v>3</v>
      </c>
      <c r="L47">
        <v>2.38</v>
      </c>
      <c r="M47" t="s">
        <v>4022</v>
      </c>
      <c r="N47">
        <v>5</v>
      </c>
      <c r="O47">
        <v>37.774929499999999</v>
      </c>
      <c r="P47">
        <v>-122.4194155</v>
      </c>
    </row>
    <row r="48" spans="1:16" x14ac:dyDescent="0.25">
      <c r="A48" t="s">
        <v>35</v>
      </c>
      <c r="B48" s="2">
        <v>41901</v>
      </c>
      <c r="C48" s="2">
        <v>41906</v>
      </c>
      <c r="D48" t="s">
        <v>1646</v>
      </c>
      <c r="E48" t="s">
        <v>2313</v>
      </c>
      <c r="F48" t="s">
        <v>2317</v>
      </c>
      <c r="G48" t="s">
        <v>2483</v>
      </c>
      <c r="H48" t="s">
        <v>2507</v>
      </c>
      <c r="I48" t="s">
        <v>2557</v>
      </c>
      <c r="J48">
        <v>10.86</v>
      </c>
      <c r="K48">
        <v>3</v>
      </c>
      <c r="L48">
        <v>5.0999999999999996</v>
      </c>
      <c r="M48" t="s">
        <v>4022</v>
      </c>
      <c r="N48">
        <v>5</v>
      </c>
      <c r="O48">
        <v>37.774929499999999</v>
      </c>
      <c r="P48">
        <v>-122.4194155</v>
      </c>
    </row>
    <row r="49" spans="1:16" x14ac:dyDescent="0.25">
      <c r="A49" t="s">
        <v>35</v>
      </c>
      <c r="B49" s="2">
        <v>41901</v>
      </c>
      <c r="C49" s="2">
        <v>41906</v>
      </c>
      <c r="D49" t="s">
        <v>1646</v>
      </c>
      <c r="E49" t="s">
        <v>2313</v>
      </c>
      <c r="F49" t="s">
        <v>2317</v>
      </c>
      <c r="G49" t="s">
        <v>2483</v>
      </c>
      <c r="H49" t="s">
        <v>2503</v>
      </c>
      <c r="I49" t="s">
        <v>2558</v>
      </c>
      <c r="J49">
        <v>143.69999999999999</v>
      </c>
      <c r="K49">
        <v>3</v>
      </c>
      <c r="L49">
        <v>68.98</v>
      </c>
      <c r="M49" t="s">
        <v>4022</v>
      </c>
      <c r="N49">
        <v>5</v>
      </c>
      <c r="O49">
        <v>37.774929499999999</v>
      </c>
      <c r="P49">
        <v>-122.4194155</v>
      </c>
    </row>
    <row r="50" spans="1:16" x14ac:dyDescent="0.25">
      <c r="A50" t="s">
        <v>36</v>
      </c>
      <c r="B50" s="2">
        <v>41159</v>
      </c>
      <c r="C50" s="2">
        <v>41164</v>
      </c>
      <c r="D50" t="s">
        <v>1647</v>
      </c>
      <c r="E50" t="s">
        <v>2313</v>
      </c>
      <c r="F50" t="s">
        <v>2324</v>
      </c>
      <c r="G50" t="s">
        <v>2483</v>
      </c>
      <c r="H50" t="s">
        <v>2501</v>
      </c>
      <c r="I50" t="s">
        <v>2559</v>
      </c>
      <c r="J50">
        <v>671.93</v>
      </c>
      <c r="K50">
        <v>7</v>
      </c>
      <c r="L50">
        <v>20.16</v>
      </c>
      <c r="M50" t="s">
        <v>4010</v>
      </c>
      <c r="N50">
        <v>5</v>
      </c>
      <c r="O50">
        <v>34.147784899999998</v>
      </c>
      <c r="P50">
        <v>-118.1445155</v>
      </c>
    </row>
    <row r="51" spans="1:16" x14ac:dyDescent="0.25">
      <c r="A51" t="s">
        <v>37</v>
      </c>
      <c r="B51" s="2">
        <v>41347</v>
      </c>
      <c r="C51" s="2">
        <v>41350</v>
      </c>
      <c r="D51" t="s">
        <v>1648</v>
      </c>
      <c r="E51" t="s">
        <v>2313</v>
      </c>
      <c r="F51" t="s">
        <v>2325</v>
      </c>
      <c r="G51" t="s">
        <v>2486</v>
      </c>
      <c r="H51" t="s">
        <v>2499</v>
      </c>
      <c r="I51" t="s">
        <v>2560</v>
      </c>
      <c r="J51">
        <v>157.91999999999999</v>
      </c>
      <c r="K51">
        <v>5</v>
      </c>
      <c r="L51">
        <v>17.77</v>
      </c>
      <c r="M51" t="s">
        <v>4023</v>
      </c>
      <c r="N51">
        <v>3</v>
      </c>
      <c r="O51">
        <v>33.494170400000002</v>
      </c>
      <c r="P51">
        <v>-111.9260519</v>
      </c>
    </row>
    <row r="52" spans="1:16" x14ac:dyDescent="0.25">
      <c r="A52" t="s">
        <v>37</v>
      </c>
      <c r="B52" s="2">
        <v>41347</v>
      </c>
      <c r="C52" s="2">
        <v>41350</v>
      </c>
      <c r="D52" t="s">
        <v>1648</v>
      </c>
      <c r="E52" t="s">
        <v>2313</v>
      </c>
      <c r="F52" t="s">
        <v>2325</v>
      </c>
      <c r="G52" t="s">
        <v>2486</v>
      </c>
      <c r="H52" t="s">
        <v>2497</v>
      </c>
      <c r="I52" t="s">
        <v>2561</v>
      </c>
      <c r="J52">
        <v>203.18</v>
      </c>
      <c r="K52">
        <v>2</v>
      </c>
      <c r="L52">
        <v>15.24</v>
      </c>
      <c r="M52" t="s">
        <v>4023</v>
      </c>
      <c r="N52">
        <v>3</v>
      </c>
      <c r="O52">
        <v>33.494170400000002</v>
      </c>
      <c r="P52">
        <v>-111.9260519</v>
      </c>
    </row>
    <row r="53" spans="1:16" x14ac:dyDescent="0.25">
      <c r="A53" t="s">
        <v>38</v>
      </c>
      <c r="B53" s="2">
        <v>41060</v>
      </c>
      <c r="C53" s="2">
        <v>41062</v>
      </c>
      <c r="D53" t="s">
        <v>1649</v>
      </c>
      <c r="E53" t="s">
        <v>2313</v>
      </c>
      <c r="F53" t="s">
        <v>2326</v>
      </c>
      <c r="G53" t="s">
        <v>2483</v>
      </c>
      <c r="H53" t="s">
        <v>2503</v>
      </c>
      <c r="I53" t="s">
        <v>2562</v>
      </c>
      <c r="J53">
        <v>58.38</v>
      </c>
      <c r="K53">
        <v>7</v>
      </c>
      <c r="L53">
        <v>26.27</v>
      </c>
      <c r="M53" t="s">
        <v>4024</v>
      </c>
      <c r="N53">
        <v>2</v>
      </c>
      <c r="O53">
        <v>37.338740000000001</v>
      </c>
      <c r="P53">
        <v>-121.88525250000001</v>
      </c>
    </row>
    <row r="54" spans="1:16" x14ac:dyDescent="0.25">
      <c r="A54" t="s">
        <v>38</v>
      </c>
      <c r="B54" s="2">
        <v>41060</v>
      </c>
      <c r="C54" s="2">
        <v>41062</v>
      </c>
      <c r="D54" t="s">
        <v>1649</v>
      </c>
      <c r="E54" t="s">
        <v>2313</v>
      </c>
      <c r="F54" t="s">
        <v>2326</v>
      </c>
      <c r="G54" t="s">
        <v>2483</v>
      </c>
      <c r="H54" t="s">
        <v>2503</v>
      </c>
      <c r="I54" t="s">
        <v>2563</v>
      </c>
      <c r="J54">
        <v>105.52</v>
      </c>
      <c r="K54">
        <v>4</v>
      </c>
      <c r="L54">
        <v>48.54</v>
      </c>
      <c r="M54" t="s">
        <v>4024</v>
      </c>
      <c r="N54">
        <v>2</v>
      </c>
      <c r="O54">
        <v>37.338740000000001</v>
      </c>
      <c r="P54">
        <v>-121.88525250000001</v>
      </c>
    </row>
    <row r="55" spans="1:16" x14ac:dyDescent="0.25">
      <c r="A55" t="s">
        <v>38</v>
      </c>
      <c r="B55" s="2">
        <v>41060</v>
      </c>
      <c r="C55" s="2">
        <v>41062</v>
      </c>
      <c r="D55" t="s">
        <v>1649</v>
      </c>
      <c r="E55" t="s">
        <v>2313</v>
      </c>
      <c r="F55" t="s">
        <v>2326</v>
      </c>
      <c r="G55" t="s">
        <v>2483</v>
      </c>
      <c r="H55" t="s">
        <v>2501</v>
      </c>
      <c r="I55" t="s">
        <v>2564</v>
      </c>
      <c r="J55">
        <v>80.88</v>
      </c>
      <c r="K55">
        <v>6</v>
      </c>
      <c r="L55">
        <v>21.03</v>
      </c>
      <c r="M55" t="s">
        <v>4024</v>
      </c>
      <c r="N55">
        <v>2</v>
      </c>
      <c r="O55">
        <v>37.338740000000001</v>
      </c>
      <c r="P55">
        <v>-121.88525250000001</v>
      </c>
    </row>
    <row r="56" spans="1:16" x14ac:dyDescent="0.25">
      <c r="A56" t="s">
        <v>39</v>
      </c>
      <c r="B56" s="2">
        <v>41057</v>
      </c>
      <c r="C56" s="2">
        <v>41063</v>
      </c>
      <c r="D56" t="s">
        <v>1650</v>
      </c>
      <c r="E56" t="s">
        <v>2313</v>
      </c>
      <c r="F56" t="s">
        <v>2315</v>
      </c>
      <c r="G56" t="s">
        <v>2484</v>
      </c>
      <c r="H56" t="s">
        <v>2496</v>
      </c>
      <c r="I56" t="s">
        <v>2565</v>
      </c>
      <c r="J56">
        <v>6.63</v>
      </c>
      <c r="K56">
        <v>3</v>
      </c>
      <c r="L56">
        <v>1.79</v>
      </c>
      <c r="M56" t="s">
        <v>4024</v>
      </c>
      <c r="N56">
        <v>6</v>
      </c>
      <c r="O56">
        <v>47.606209499999999</v>
      </c>
      <c r="P56">
        <v>-122.3320708</v>
      </c>
    </row>
    <row r="57" spans="1:16" x14ac:dyDescent="0.25">
      <c r="A57" t="s">
        <v>40</v>
      </c>
      <c r="B57" s="2">
        <v>40603</v>
      </c>
      <c r="C57" s="2">
        <v>40608</v>
      </c>
      <c r="D57" t="s">
        <v>1651</v>
      </c>
      <c r="E57" t="s">
        <v>2313</v>
      </c>
      <c r="F57" t="s">
        <v>2315</v>
      </c>
      <c r="G57" t="s">
        <v>2484</v>
      </c>
      <c r="H57" t="s">
        <v>2504</v>
      </c>
      <c r="I57" t="s">
        <v>2566</v>
      </c>
      <c r="J57">
        <v>457.57</v>
      </c>
      <c r="K57">
        <v>2</v>
      </c>
      <c r="L57">
        <v>51.48</v>
      </c>
      <c r="M57" t="s">
        <v>4025</v>
      </c>
      <c r="N57">
        <v>5</v>
      </c>
      <c r="O57">
        <v>47.606209499999999</v>
      </c>
      <c r="P57">
        <v>-122.3320708</v>
      </c>
    </row>
    <row r="58" spans="1:16" x14ac:dyDescent="0.25">
      <c r="A58" t="s">
        <v>41</v>
      </c>
      <c r="B58" s="2">
        <v>41406</v>
      </c>
      <c r="C58" s="2">
        <v>41407</v>
      </c>
      <c r="D58" t="s">
        <v>1652</v>
      </c>
      <c r="E58" t="s">
        <v>2313</v>
      </c>
      <c r="F58" t="s">
        <v>2314</v>
      </c>
      <c r="G58" t="s">
        <v>2483</v>
      </c>
      <c r="H58" t="s">
        <v>2503</v>
      </c>
      <c r="I58" t="s">
        <v>2567</v>
      </c>
      <c r="J58">
        <v>5.98</v>
      </c>
      <c r="K58">
        <v>1</v>
      </c>
      <c r="L58">
        <v>2.69</v>
      </c>
      <c r="M58" t="s">
        <v>4026</v>
      </c>
      <c r="N58">
        <v>1</v>
      </c>
      <c r="O58">
        <v>34.052234200000001</v>
      </c>
      <c r="P58">
        <v>-118.24368490000001</v>
      </c>
    </row>
    <row r="59" spans="1:16" x14ac:dyDescent="0.25">
      <c r="A59" t="s">
        <v>42</v>
      </c>
      <c r="B59" s="2">
        <v>41595</v>
      </c>
      <c r="C59" s="2">
        <v>41599</v>
      </c>
      <c r="D59" t="s">
        <v>1653</v>
      </c>
      <c r="E59" t="s">
        <v>2313</v>
      </c>
      <c r="F59" t="s">
        <v>2327</v>
      </c>
      <c r="G59" t="s">
        <v>2489</v>
      </c>
      <c r="H59" t="s">
        <v>2507</v>
      </c>
      <c r="I59" t="s">
        <v>2568</v>
      </c>
      <c r="J59">
        <v>28.4</v>
      </c>
      <c r="K59">
        <v>5</v>
      </c>
      <c r="L59">
        <v>13.35</v>
      </c>
      <c r="M59" t="s">
        <v>4020</v>
      </c>
      <c r="N59">
        <v>4</v>
      </c>
      <c r="O59">
        <v>32.420339499999997</v>
      </c>
      <c r="P59">
        <v>-104.2289925</v>
      </c>
    </row>
    <row r="60" spans="1:16" x14ac:dyDescent="0.25">
      <c r="A60" t="s">
        <v>43</v>
      </c>
      <c r="B60" s="2">
        <v>41586</v>
      </c>
      <c r="C60" s="2">
        <v>41590</v>
      </c>
      <c r="D60" t="s">
        <v>1654</v>
      </c>
      <c r="E60" t="s">
        <v>2313</v>
      </c>
      <c r="F60" t="s">
        <v>2315</v>
      </c>
      <c r="G60" t="s">
        <v>2484</v>
      </c>
      <c r="H60" t="s">
        <v>2498</v>
      </c>
      <c r="I60" t="s">
        <v>2569</v>
      </c>
      <c r="J60">
        <v>27.68</v>
      </c>
      <c r="K60">
        <v>2</v>
      </c>
      <c r="L60">
        <v>9.69</v>
      </c>
      <c r="M60" t="s">
        <v>4020</v>
      </c>
      <c r="N60">
        <v>4</v>
      </c>
      <c r="O60">
        <v>47.606209499999999</v>
      </c>
      <c r="P60">
        <v>-122.3320708</v>
      </c>
    </row>
    <row r="61" spans="1:16" x14ac:dyDescent="0.25">
      <c r="A61" t="s">
        <v>44</v>
      </c>
      <c r="B61" s="2">
        <v>40760</v>
      </c>
      <c r="C61" s="2">
        <v>40764</v>
      </c>
      <c r="D61" t="s">
        <v>1655</v>
      </c>
      <c r="E61" t="s">
        <v>2313</v>
      </c>
      <c r="F61" t="s">
        <v>2314</v>
      </c>
      <c r="G61" t="s">
        <v>2483</v>
      </c>
      <c r="H61" t="s">
        <v>2503</v>
      </c>
      <c r="I61" t="s">
        <v>2570</v>
      </c>
      <c r="J61">
        <v>20.94</v>
      </c>
      <c r="K61">
        <v>3</v>
      </c>
      <c r="L61">
        <v>9.84</v>
      </c>
      <c r="M61" t="s">
        <v>4009</v>
      </c>
      <c r="N61">
        <v>4</v>
      </c>
      <c r="O61">
        <v>34.052234200000001</v>
      </c>
      <c r="P61">
        <v>-118.24368490000001</v>
      </c>
    </row>
    <row r="62" spans="1:16" x14ac:dyDescent="0.25">
      <c r="A62" t="s">
        <v>44</v>
      </c>
      <c r="B62" s="2">
        <v>40760</v>
      </c>
      <c r="C62" s="2">
        <v>40764</v>
      </c>
      <c r="D62" t="s">
        <v>1655</v>
      </c>
      <c r="E62" t="s">
        <v>2313</v>
      </c>
      <c r="F62" t="s">
        <v>2314</v>
      </c>
      <c r="G62" t="s">
        <v>2483</v>
      </c>
      <c r="H62" t="s">
        <v>2503</v>
      </c>
      <c r="I62" t="s">
        <v>2571</v>
      </c>
      <c r="J62">
        <v>110.96</v>
      </c>
      <c r="K62">
        <v>2</v>
      </c>
      <c r="L62">
        <v>53.26</v>
      </c>
      <c r="M62" t="s">
        <v>4009</v>
      </c>
      <c r="N62">
        <v>4</v>
      </c>
      <c r="O62">
        <v>34.052234200000001</v>
      </c>
      <c r="P62">
        <v>-118.24368490000001</v>
      </c>
    </row>
    <row r="63" spans="1:16" x14ac:dyDescent="0.25">
      <c r="A63" t="s">
        <v>44</v>
      </c>
      <c r="B63" s="2">
        <v>40760</v>
      </c>
      <c r="C63" s="2">
        <v>40764</v>
      </c>
      <c r="D63" t="s">
        <v>1655</v>
      </c>
      <c r="E63" t="s">
        <v>2313</v>
      </c>
      <c r="F63" t="s">
        <v>2314</v>
      </c>
      <c r="G63" t="s">
        <v>2483</v>
      </c>
      <c r="H63" t="s">
        <v>2504</v>
      </c>
      <c r="I63" t="s">
        <v>2572</v>
      </c>
      <c r="J63">
        <v>340.14</v>
      </c>
      <c r="K63">
        <v>7</v>
      </c>
      <c r="L63">
        <v>21.26</v>
      </c>
      <c r="M63" t="s">
        <v>4009</v>
      </c>
      <c r="N63">
        <v>4</v>
      </c>
      <c r="O63">
        <v>34.052234200000001</v>
      </c>
      <c r="P63">
        <v>-118.24368490000001</v>
      </c>
    </row>
    <row r="64" spans="1:16" x14ac:dyDescent="0.25">
      <c r="A64" t="s">
        <v>45</v>
      </c>
      <c r="B64" s="2">
        <v>40781</v>
      </c>
      <c r="C64" s="2">
        <v>40785</v>
      </c>
      <c r="D64" t="s">
        <v>1656</v>
      </c>
      <c r="E64" t="s">
        <v>2313</v>
      </c>
      <c r="F64" t="s">
        <v>2314</v>
      </c>
      <c r="G64" t="s">
        <v>2483</v>
      </c>
      <c r="H64" t="s">
        <v>2502</v>
      </c>
      <c r="I64" t="s">
        <v>2573</v>
      </c>
      <c r="J64">
        <v>176.8</v>
      </c>
      <c r="K64">
        <v>8</v>
      </c>
      <c r="L64">
        <v>22.98</v>
      </c>
      <c r="M64" t="s">
        <v>4009</v>
      </c>
      <c r="N64">
        <v>4</v>
      </c>
      <c r="O64">
        <v>34.052234200000001</v>
      </c>
      <c r="P64">
        <v>-118.24368490000001</v>
      </c>
    </row>
    <row r="65" spans="1:16" x14ac:dyDescent="0.25">
      <c r="A65" t="s">
        <v>46</v>
      </c>
      <c r="B65" s="2">
        <v>41213</v>
      </c>
      <c r="C65" s="2">
        <v>41219</v>
      </c>
      <c r="D65" t="s">
        <v>1657</v>
      </c>
      <c r="E65" t="s">
        <v>2313</v>
      </c>
      <c r="F65" t="s">
        <v>2328</v>
      </c>
      <c r="G65" t="s">
        <v>2483</v>
      </c>
      <c r="H65" t="s">
        <v>2507</v>
      </c>
      <c r="I65" t="s">
        <v>2574</v>
      </c>
      <c r="J65">
        <v>14.28</v>
      </c>
      <c r="K65">
        <v>7</v>
      </c>
      <c r="L65">
        <v>6.71</v>
      </c>
      <c r="M65" t="s">
        <v>4027</v>
      </c>
      <c r="N65">
        <v>6</v>
      </c>
    </row>
    <row r="66" spans="1:16" x14ac:dyDescent="0.25">
      <c r="A66" t="s">
        <v>47</v>
      </c>
      <c r="B66" s="2">
        <v>40758</v>
      </c>
      <c r="C66" s="2">
        <v>40760</v>
      </c>
      <c r="D66" t="s">
        <v>1658</v>
      </c>
      <c r="E66" t="s">
        <v>2313</v>
      </c>
      <c r="F66" t="s">
        <v>2329</v>
      </c>
      <c r="G66" t="s">
        <v>2488</v>
      </c>
      <c r="H66" t="s">
        <v>2500</v>
      </c>
      <c r="I66" t="s">
        <v>2575</v>
      </c>
      <c r="J66">
        <v>218.75</v>
      </c>
      <c r="K66">
        <v>2</v>
      </c>
      <c r="L66">
        <v>-161.88</v>
      </c>
      <c r="M66" t="s">
        <v>4009</v>
      </c>
      <c r="N66">
        <v>2</v>
      </c>
      <c r="O66">
        <v>39.739235800000003</v>
      </c>
      <c r="P66">
        <v>-104.990251</v>
      </c>
    </row>
    <row r="67" spans="1:16" x14ac:dyDescent="0.25">
      <c r="A67" t="s">
        <v>47</v>
      </c>
      <c r="B67" s="2">
        <v>40758</v>
      </c>
      <c r="C67" s="2">
        <v>40760</v>
      </c>
      <c r="D67" t="s">
        <v>1658</v>
      </c>
      <c r="E67" t="s">
        <v>2313</v>
      </c>
      <c r="F67" t="s">
        <v>2329</v>
      </c>
      <c r="G67" t="s">
        <v>2488</v>
      </c>
      <c r="H67" t="s">
        <v>2499</v>
      </c>
      <c r="I67" t="s">
        <v>2576</v>
      </c>
      <c r="J67">
        <v>2.6</v>
      </c>
      <c r="K67">
        <v>1</v>
      </c>
      <c r="L67">
        <v>0.28999999999999998</v>
      </c>
      <c r="M67" t="s">
        <v>4009</v>
      </c>
      <c r="N67">
        <v>2</v>
      </c>
      <c r="O67">
        <v>39.739235800000003</v>
      </c>
      <c r="P67">
        <v>-104.990251</v>
      </c>
    </row>
    <row r="68" spans="1:16" x14ac:dyDescent="0.25">
      <c r="A68" t="s">
        <v>48</v>
      </c>
      <c r="B68" s="2">
        <v>41983</v>
      </c>
      <c r="C68" s="2">
        <v>41988</v>
      </c>
      <c r="D68" t="s">
        <v>1659</v>
      </c>
      <c r="E68" t="s">
        <v>2313</v>
      </c>
      <c r="F68" t="s">
        <v>2330</v>
      </c>
      <c r="G68" t="s">
        <v>2483</v>
      </c>
      <c r="H68" t="s">
        <v>2497</v>
      </c>
      <c r="I68" t="s">
        <v>2577</v>
      </c>
      <c r="J68">
        <v>444.77</v>
      </c>
      <c r="K68">
        <v>4</v>
      </c>
      <c r="L68">
        <v>44.48</v>
      </c>
      <c r="M68" t="s">
        <v>4028</v>
      </c>
      <c r="N68">
        <v>5</v>
      </c>
      <c r="O68">
        <v>33.979179299999998</v>
      </c>
      <c r="P68">
        <v>-118.032844</v>
      </c>
    </row>
    <row r="69" spans="1:16" x14ac:dyDescent="0.25">
      <c r="A69" t="s">
        <v>49</v>
      </c>
      <c r="B69" s="2">
        <v>41576</v>
      </c>
      <c r="C69" s="2">
        <v>41580</v>
      </c>
      <c r="D69" t="s">
        <v>1660</v>
      </c>
      <c r="E69" t="s">
        <v>2313</v>
      </c>
      <c r="F69" t="s">
        <v>2314</v>
      </c>
      <c r="G69" t="s">
        <v>2483</v>
      </c>
      <c r="H69" t="s">
        <v>2501</v>
      </c>
      <c r="I69" t="s">
        <v>2578</v>
      </c>
      <c r="J69">
        <v>93.06</v>
      </c>
      <c r="K69">
        <v>6</v>
      </c>
      <c r="L69">
        <v>26.06</v>
      </c>
      <c r="M69" t="s">
        <v>4021</v>
      </c>
      <c r="N69">
        <v>4</v>
      </c>
      <c r="O69">
        <v>34.052234200000001</v>
      </c>
      <c r="P69">
        <v>-118.24368490000001</v>
      </c>
    </row>
    <row r="70" spans="1:16" x14ac:dyDescent="0.25">
      <c r="A70" t="s">
        <v>49</v>
      </c>
      <c r="B70" s="2">
        <v>41576</v>
      </c>
      <c r="C70" s="2">
        <v>41580</v>
      </c>
      <c r="D70" t="s">
        <v>1660</v>
      </c>
      <c r="E70" t="s">
        <v>2313</v>
      </c>
      <c r="F70" t="s">
        <v>2314</v>
      </c>
      <c r="G70" t="s">
        <v>2483</v>
      </c>
      <c r="H70" t="s">
        <v>2497</v>
      </c>
      <c r="I70" t="s">
        <v>2579</v>
      </c>
      <c r="J70">
        <v>302.38</v>
      </c>
      <c r="K70">
        <v>3</v>
      </c>
      <c r="L70">
        <v>22.68</v>
      </c>
      <c r="M70" t="s">
        <v>4021</v>
      </c>
      <c r="N70">
        <v>4</v>
      </c>
      <c r="O70">
        <v>34.052234200000001</v>
      </c>
      <c r="P70">
        <v>-118.24368490000001</v>
      </c>
    </row>
    <row r="71" spans="1:16" x14ac:dyDescent="0.25">
      <c r="A71" t="s">
        <v>50</v>
      </c>
      <c r="B71" s="2">
        <v>41956</v>
      </c>
      <c r="C71" s="2">
        <v>41960</v>
      </c>
      <c r="D71" t="s">
        <v>1661</v>
      </c>
      <c r="E71" t="s">
        <v>2313</v>
      </c>
      <c r="F71" t="s">
        <v>2331</v>
      </c>
      <c r="G71" t="s">
        <v>2483</v>
      </c>
      <c r="H71" t="s">
        <v>2503</v>
      </c>
      <c r="I71" t="s">
        <v>2580</v>
      </c>
      <c r="J71">
        <v>10.56</v>
      </c>
      <c r="K71">
        <v>2</v>
      </c>
      <c r="L71">
        <v>4.75</v>
      </c>
      <c r="M71" t="s">
        <v>4017</v>
      </c>
      <c r="N71">
        <v>4</v>
      </c>
      <c r="O71">
        <v>37.354107900000002</v>
      </c>
      <c r="P71">
        <v>-121.95523559999999</v>
      </c>
    </row>
    <row r="72" spans="1:16" x14ac:dyDescent="0.25">
      <c r="A72" t="s">
        <v>51</v>
      </c>
      <c r="B72" s="2">
        <v>41619</v>
      </c>
      <c r="C72" s="2">
        <v>41624</v>
      </c>
      <c r="D72" t="s">
        <v>1662</v>
      </c>
      <c r="E72" t="s">
        <v>2313</v>
      </c>
      <c r="F72" t="s">
        <v>2317</v>
      </c>
      <c r="G72" t="s">
        <v>2483</v>
      </c>
      <c r="H72" t="s">
        <v>2504</v>
      </c>
      <c r="I72" t="s">
        <v>2581</v>
      </c>
      <c r="J72">
        <v>321.57</v>
      </c>
      <c r="K72">
        <v>2</v>
      </c>
      <c r="L72">
        <v>28.14</v>
      </c>
      <c r="M72" t="s">
        <v>4007</v>
      </c>
      <c r="N72">
        <v>5</v>
      </c>
      <c r="O72">
        <v>37.774929499999999</v>
      </c>
      <c r="P72">
        <v>-122.4194155</v>
      </c>
    </row>
    <row r="73" spans="1:16" x14ac:dyDescent="0.25">
      <c r="A73" t="s">
        <v>52</v>
      </c>
      <c r="B73" s="2">
        <v>41529</v>
      </c>
      <c r="C73" s="2">
        <v>41535</v>
      </c>
      <c r="D73" t="s">
        <v>1663</v>
      </c>
      <c r="E73" t="s">
        <v>2313</v>
      </c>
      <c r="F73" t="s">
        <v>2332</v>
      </c>
      <c r="G73" t="s">
        <v>2483</v>
      </c>
      <c r="H73" t="s">
        <v>2503</v>
      </c>
      <c r="I73" t="s">
        <v>2582</v>
      </c>
      <c r="J73">
        <v>7.61</v>
      </c>
      <c r="K73">
        <v>1</v>
      </c>
      <c r="L73">
        <v>3.58</v>
      </c>
      <c r="M73" t="s">
        <v>4016</v>
      </c>
      <c r="N73">
        <v>6</v>
      </c>
      <c r="O73">
        <v>32.715738000000002</v>
      </c>
      <c r="P73">
        <v>-117.1610838</v>
      </c>
    </row>
    <row r="74" spans="1:16" x14ac:dyDescent="0.25">
      <c r="A74" t="s">
        <v>52</v>
      </c>
      <c r="B74" s="2">
        <v>41529</v>
      </c>
      <c r="C74" s="2">
        <v>41535</v>
      </c>
      <c r="D74" t="s">
        <v>1663</v>
      </c>
      <c r="E74" t="s">
        <v>2313</v>
      </c>
      <c r="F74" t="s">
        <v>2332</v>
      </c>
      <c r="G74" t="s">
        <v>2483</v>
      </c>
      <c r="H74" t="s">
        <v>2502</v>
      </c>
      <c r="I74" t="s">
        <v>2583</v>
      </c>
      <c r="J74">
        <v>3347.37</v>
      </c>
      <c r="K74">
        <v>13</v>
      </c>
      <c r="L74">
        <v>636</v>
      </c>
      <c r="M74" t="s">
        <v>4016</v>
      </c>
      <c r="N74">
        <v>6</v>
      </c>
      <c r="O74">
        <v>32.715738000000002</v>
      </c>
      <c r="P74">
        <v>-117.1610838</v>
      </c>
    </row>
    <row r="75" spans="1:16" x14ac:dyDescent="0.25">
      <c r="A75" t="s">
        <v>53</v>
      </c>
      <c r="B75" s="2">
        <v>41223</v>
      </c>
      <c r="C75" s="2">
        <v>41228</v>
      </c>
      <c r="D75" t="s">
        <v>1664</v>
      </c>
      <c r="E75" t="s">
        <v>2313</v>
      </c>
      <c r="F75" t="s">
        <v>2333</v>
      </c>
      <c r="G75" t="s">
        <v>2483</v>
      </c>
      <c r="H75" t="s">
        <v>2502</v>
      </c>
      <c r="I75" t="s">
        <v>2584</v>
      </c>
      <c r="J75">
        <v>79.900000000000006</v>
      </c>
      <c r="K75">
        <v>2</v>
      </c>
      <c r="L75">
        <v>35.159999999999997</v>
      </c>
      <c r="M75" t="s">
        <v>4013</v>
      </c>
      <c r="N75">
        <v>5</v>
      </c>
      <c r="O75">
        <v>37.931868000000001</v>
      </c>
      <c r="P75">
        <v>-121.69578629999999</v>
      </c>
    </row>
    <row r="76" spans="1:16" x14ac:dyDescent="0.25">
      <c r="A76" t="s">
        <v>54</v>
      </c>
      <c r="B76" s="2">
        <v>42002</v>
      </c>
      <c r="C76" s="2">
        <v>42007</v>
      </c>
      <c r="D76" t="s">
        <v>1665</v>
      </c>
      <c r="E76" t="s">
        <v>2313</v>
      </c>
      <c r="F76" t="s">
        <v>2317</v>
      </c>
      <c r="G76" t="s">
        <v>2483</v>
      </c>
      <c r="H76" t="s">
        <v>2501</v>
      </c>
      <c r="I76" t="s">
        <v>2585</v>
      </c>
      <c r="J76">
        <v>725.84</v>
      </c>
      <c r="K76">
        <v>4</v>
      </c>
      <c r="L76">
        <v>210.49</v>
      </c>
      <c r="M76" t="s">
        <v>4028</v>
      </c>
      <c r="N76">
        <v>5</v>
      </c>
      <c r="O76">
        <v>37.774929499999999</v>
      </c>
      <c r="P76">
        <v>-122.4194155</v>
      </c>
    </row>
    <row r="77" spans="1:16" x14ac:dyDescent="0.25">
      <c r="A77" t="s">
        <v>55</v>
      </c>
      <c r="B77" s="2">
        <v>41120</v>
      </c>
      <c r="C77" s="2">
        <v>41121</v>
      </c>
      <c r="D77" t="s">
        <v>1647</v>
      </c>
      <c r="E77" t="s">
        <v>2313</v>
      </c>
      <c r="F77" t="s">
        <v>2317</v>
      </c>
      <c r="G77" t="s">
        <v>2483</v>
      </c>
      <c r="H77" t="s">
        <v>2502</v>
      </c>
      <c r="I77" t="s">
        <v>2586</v>
      </c>
      <c r="J77">
        <v>209.93</v>
      </c>
      <c r="K77">
        <v>7</v>
      </c>
      <c r="L77">
        <v>92.37</v>
      </c>
      <c r="M77" t="s">
        <v>4029</v>
      </c>
      <c r="N77">
        <v>1</v>
      </c>
      <c r="O77">
        <v>37.774929499999999</v>
      </c>
      <c r="P77">
        <v>-122.4194155</v>
      </c>
    </row>
    <row r="78" spans="1:16" x14ac:dyDescent="0.25">
      <c r="A78" t="s">
        <v>55</v>
      </c>
      <c r="B78" s="2">
        <v>41120</v>
      </c>
      <c r="C78" s="2">
        <v>41121</v>
      </c>
      <c r="D78" t="s">
        <v>1647</v>
      </c>
      <c r="E78" t="s">
        <v>2313</v>
      </c>
      <c r="F78" t="s">
        <v>2317</v>
      </c>
      <c r="G78" t="s">
        <v>2483</v>
      </c>
      <c r="H78" t="s">
        <v>2495</v>
      </c>
      <c r="I78" t="s">
        <v>2587</v>
      </c>
      <c r="J78">
        <v>5.28</v>
      </c>
      <c r="K78">
        <v>3</v>
      </c>
      <c r="L78">
        <v>2.3199999999999998</v>
      </c>
      <c r="M78" t="s">
        <v>4029</v>
      </c>
      <c r="N78">
        <v>1</v>
      </c>
      <c r="O78">
        <v>37.774929499999999</v>
      </c>
      <c r="P78">
        <v>-122.4194155</v>
      </c>
    </row>
    <row r="79" spans="1:16" x14ac:dyDescent="0.25">
      <c r="A79" t="s">
        <v>55</v>
      </c>
      <c r="B79" s="2">
        <v>41120</v>
      </c>
      <c r="C79" s="2">
        <v>41121</v>
      </c>
      <c r="D79" t="s">
        <v>1647</v>
      </c>
      <c r="E79" t="s">
        <v>2313</v>
      </c>
      <c r="F79" t="s">
        <v>2317</v>
      </c>
      <c r="G79" t="s">
        <v>2483</v>
      </c>
      <c r="H79" t="s">
        <v>2498</v>
      </c>
      <c r="I79" t="s">
        <v>2588</v>
      </c>
      <c r="J79">
        <v>10.92</v>
      </c>
      <c r="K79">
        <v>3</v>
      </c>
      <c r="L79">
        <v>4.0999999999999996</v>
      </c>
      <c r="M79" t="s">
        <v>4029</v>
      </c>
      <c r="N79">
        <v>1</v>
      </c>
      <c r="O79">
        <v>37.774929499999999</v>
      </c>
      <c r="P79">
        <v>-122.4194155</v>
      </c>
    </row>
    <row r="80" spans="1:16" x14ac:dyDescent="0.25">
      <c r="A80" t="s">
        <v>56</v>
      </c>
      <c r="B80" s="2">
        <v>41899</v>
      </c>
      <c r="C80" s="2">
        <v>41900</v>
      </c>
      <c r="D80" t="s">
        <v>1666</v>
      </c>
      <c r="E80" t="s">
        <v>2313</v>
      </c>
      <c r="F80" t="s">
        <v>2334</v>
      </c>
      <c r="G80" t="s">
        <v>2483</v>
      </c>
      <c r="H80" t="s">
        <v>2503</v>
      </c>
      <c r="I80" t="s">
        <v>2589</v>
      </c>
      <c r="J80">
        <v>8.82</v>
      </c>
      <c r="K80">
        <v>2</v>
      </c>
      <c r="L80">
        <v>4.0599999999999996</v>
      </c>
      <c r="M80" t="s">
        <v>4022</v>
      </c>
      <c r="N80">
        <v>1</v>
      </c>
      <c r="O80">
        <v>33.961680100000002</v>
      </c>
      <c r="P80">
        <v>-118.3531311</v>
      </c>
    </row>
    <row r="81" spans="1:16" x14ac:dyDescent="0.25">
      <c r="A81" t="s">
        <v>56</v>
      </c>
      <c r="B81" s="2">
        <v>41899</v>
      </c>
      <c r="C81" s="2">
        <v>41900</v>
      </c>
      <c r="D81" t="s">
        <v>1666</v>
      </c>
      <c r="E81" t="s">
        <v>2313</v>
      </c>
      <c r="F81" t="s">
        <v>2334</v>
      </c>
      <c r="G81" t="s">
        <v>2483</v>
      </c>
      <c r="H81" t="s">
        <v>2496</v>
      </c>
      <c r="I81" t="s">
        <v>2590</v>
      </c>
      <c r="J81">
        <v>5.98</v>
      </c>
      <c r="K81">
        <v>1</v>
      </c>
      <c r="L81">
        <v>1.55</v>
      </c>
      <c r="M81" t="s">
        <v>4022</v>
      </c>
      <c r="N81">
        <v>1</v>
      </c>
      <c r="O81">
        <v>33.961680100000002</v>
      </c>
      <c r="P81">
        <v>-118.3531311</v>
      </c>
    </row>
    <row r="82" spans="1:16" x14ac:dyDescent="0.25">
      <c r="A82" t="s">
        <v>57</v>
      </c>
      <c r="B82" s="2">
        <v>41215</v>
      </c>
      <c r="C82" s="2">
        <v>41219</v>
      </c>
      <c r="D82" t="s">
        <v>1667</v>
      </c>
      <c r="E82" t="s">
        <v>2313</v>
      </c>
      <c r="F82" t="s">
        <v>2314</v>
      </c>
      <c r="G82" t="s">
        <v>2483</v>
      </c>
      <c r="H82" t="s">
        <v>2500</v>
      </c>
      <c r="I82" t="s">
        <v>2591</v>
      </c>
      <c r="J82">
        <v>1038.8399999999999</v>
      </c>
      <c r="K82">
        <v>5</v>
      </c>
      <c r="L82">
        <v>51.94</v>
      </c>
      <c r="M82" t="s">
        <v>4013</v>
      </c>
      <c r="N82">
        <v>4</v>
      </c>
      <c r="O82">
        <v>34.052234200000001</v>
      </c>
      <c r="P82">
        <v>-118.24368490000001</v>
      </c>
    </row>
    <row r="83" spans="1:16" x14ac:dyDescent="0.25">
      <c r="A83" t="s">
        <v>58</v>
      </c>
      <c r="B83" s="2">
        <v>41178</v>
      </c>
      <c r="C83" s="2">
        <v>41184</v>
      </c>
      <c r="D83" t="s">
        <v>1668</v>
      </c>
      <c r="E83" t="s">
        <v>2313</v>
      </c>
      <c r="F83" t="s">
        <v>2320</v>
      </c>
      <c r="G83" t="s">
        <v>2487</v>
      </c>
      <c r="H83" t="s">
        <v>2503</v>
      </c>
      <c r="I83" t="s">
        <v>2568</v>
      </c>
      <c r="J83">
        <v>141.76</v>
      </c>
      <c r="K83">
        <v>5</v>
      </c>
      <c r="L83">
        <v>47.84</v>
      </c>
      <c r="M83" t="s">
        <v>4010</v>
      </c>
      <c r="N83">
        <v>6</v>
      </c>
      <c r="O83">
        <v>45.515231999999997</v>
      </c>
      <c r="P83">
        <v>-122.6783853</v>
      </c>
    </row>
    <row r="84" spans="1:16" x14ac:dyDescent="0.25">
      <c r="A84" t="s">
        <v>58</v>
      </c>
      <c r="B84" s="2">
        <v>41178</v>
      </c>
      <c r="C84" s="2">
        <v>41184</v>
      </c>
      <c r="D84" t="s">
        <v>1668</v>
      </c>
      <c r="E84" t="s">
        <v>2313</v>
      </c>
      <c r="F84" t="s">
        <v>2320</v>
      </c>
      <c r="G84" t="s">
        <v>2487</v>
      </c>
      <c r="H84" t="s">
        <v>2502</v>
      </c>
      <c r="I84" t="s">
        <v>2592</v>
      </c>
      <c r="J84">
        <v>239.8</v>
      </c>
      <c r="K84">
        <v>5</v>
      </c>
      <c r="L84">
        <v>47.96</v>
      </c>
      <c r="M84" t="s">
        <v>4010</v>
      </c>
      <c r="N84">
        <v>6</v>
      </c>
      <c r="O84">
        <v>45.515231999999997</v>
      </c>
      <c r="P84">
        <v>-122.6783853</v>
      </c>
    </row>
    <row r="85" spans="1:16" x14ac:dyDescent="0.25">
      <c r="A85" t="s">
        <v>58</v>
      </c>
      <c r="B85" s="2">
        <v>41178</v>
      </c>
      <c r="C85" s="2">
        <v>41184</v>
      </c>
      <c r="D85" t="s">
        <v>1668</v>
      </c>
      <c r="E85" t="s">
        <v>2313</v>
      </c>
      <c r="F85" t="s">
        <v>2320</v>
      </c>
      <c r="G85" t="s">
        <v>2487</v>
      </c>
      <c r="H85" t="s">
        <v>2503</v>
      </c>
      <c r="I85" t="s">
        <v>2593</v>
      </c>
      <c r="J85">
        <v>31.1</v>
      </c>
      <c r="K85">
        <v>6</v>
      </c>
      <c r="L85">
        <v>10.89</v>
      </c>
      <c r="M85" t="s">
        <v>4010</v>
      </c>
      <c r="N85">
        <v>6</v>
      </c>
      <c r="O85">
        <v>45.515231999999997</v>
      </c>
      <c r="P85">
        <v>-122.6783853</v>
      </c>
    </row>
    <row r="86" spans="1:16" x14ac:dyDescent="0.25">
      <c r="A86" t="s">
        <v>59</v>
      </c>
      <c r="B86" s="2">
        <v>40903</v>
      </c>
      <c r="C86" s="2">
        <v>40905</v>
      </c>
      <c r="D86" t="s">
        <v>1669</v>
      </c>
      <c r="E86" t="s">
        <v>2313</v>
      </c>
      <c r="F86" t="s">
        <v>2335</v>
      </c>
      <c r="G86" t="s">
        <v>2488</v>
      </c>
      <c r="H86" t="s">
        <v>2495</v>
      </c>
      <c r="I86" t="s">
        <v>2594</v>
      </c>
      <c r="J86">
        <v>300.42</v>
      </c>
      <c r="K86">
        <v>8</v>
      </c>
      <c r="L86">
        <v>78.86</v>
      </c>
      <c r="M86" t="s">
        <v>4014</v>
      </c>
      <c r="N86">
        <v>2</v>
      </c>
      <c r="O86">
        <v>38.833881599999998</v>
      </c>
      <c r="P86">
        <v>-104.8213634</v>
      </c>
    </row>
    <row r="87" spans="1:16" x14ac:dyDescent="0.25">
      <c r="A87" t="s">
        <v>59</v>
      </c>
      <c r="B87" s="2">
        <v>40903</v>
      </c>
      <c r="C87" s="2">
        <v>40905</v>
      </c>
      <c r="D87" t="s">
        <v>1669</v>
      </c>
      <c r="E87" t="s">
        <v>2313</v>
      </c>
      <c r="F87" t="s">
        <v>2335</v>
      </c>
      <c r="G87" t="s">
        <v>2488</v>
      </c>
      <c r="H87" t="s">
        <v>2504</v>
      </c>
      <c r="I87" t="s">
        <v>2595</v>
      </c>
      <c r="J87">
        <v>230.35</v>
      </c>
      <c r="K87">
        <v>3</v>
      </c>
      <c r="L87">
        <v>20.16</v>
      </c>
      <c r="M87" t="s">
        <v>4014</v>
      </c>
      <c r="N87">
        <v>2</v>
      </c>
      <c r="O87">
        <v>38.833881599999998</v>
      </c>
      <c r="P87">
        <v>-104.8213634</v>
      </c>
    </row>
    <row r="88" spans="1:16" x14ac:dyDescent="0.25">
      <c r="A88" t="s">
        <v>59</v>
      </c>
      <c r="B88" s="2">
        <v>40903</v>
      </c>
      <c r="C88" s="2">
        <v>40905</v>
      </c>
      <c r="D88" t="s">
        <v>1669</v>
      </c>
      <c r="E88" t="s">
        <v>2313</v>
      </c>
      <c r="F88" t="s">
        <v>2335</v>
      </c>
      <c r="G88" t="s">
        <v>2488</v>
      </c>
      <c r="H88" t="s">
        <v>2495</v>
      </c>
      <c r="I88" t="s">
        <v>2596</v>
      </c>
      <c r="J88">
        <v>218.35</v>
      </c>
      <c r="K88">
        <v>3</v>
      </c>
      <c r="L88">
        <v>-24.56</v>
      </c>
      <c r="M88" t="s">
        <v>4014</v>
      </c>
      <c r="N88">
        <v>2</v>
      </c>
      <c r="O88">
        <v>38.833881599999998</v>
      </c>
      <c r="P88">
        <v>-104.8213634</v>
      </c>
    </row>
    <row r="89" spans="1:16" x14ac:dyDescent="0.25">
      <c r="A89" t="s">
        <v>59</v>
      </c>
      <c r="B89" s="2">
        <v>40903</v>
      </c>
      <c r="C89" s="2">
        <v>40905</v>
      </c>
      <c r="D89" t="s">
        <v>1669</v>
      </c>
      <c r="E89" t="s">
        <v>2313</v>
      </c>
      <c r="F89" t="s">
        <v>2335</v>
      </c>
      <c r="G89" t="s">
        <v>2488</v>
      </c>
      <c r="H89" t="s">
        <v>2498</v>
      </c>
      <c r="I89" t="s">
        <v>2597</v>
      </c>
      <c r="J89">
        <v>78.599999999999994</v>
      </c>
      <c r="K89">
        <v>5</v>
      </c>
      <c r="L89">
        <v>-62.88</v>
      </c>
      <c r="M89" t="s">
        <v>4014</v>
      </c>
      <c r="N89">
        <v>2</v>
      </c>
      <c r="O89">
        <v>38.833881599999998</v>
      </c>
      <c r="P89">
        <v>-104.8213634</v>
      </c>
    </row>
    <row r="90" spans="1:16" x14ac:dyDescent="0.25">
      <c r="A90" t="s">
        <v>59</v>
      </c>
      <c r="B90" s="2">
        <v>40903</v>
      </c>
      <c r="C90" s="2">
        <v>40905</v>
      </c>
      <c r="D90" t="s">
        <v>1669</v>
      </c>
      <c r="E90" t="s">
        <v>2313</v>
      </c>
      <c r="F90" t="s">
        <v>2335</v>
      </c>
      <c r="G90" t="s">
        <v>2488</v>
      </c>
      <c r="H90" t="s">
        <v>2505</v>
      </c>
      <c r="I90" t="s">
        <v>2598</v>
      </c>
      <c r="J90">
        <v>27.55</v>
      </c>
      <c r="K90">
        <v>3</v>
      </c>
      <c r="L90">
        <v>9.3000000000000007</v>
      </c>
      <c r="M90" t="s">
        <v>4014</v>
      </c>
      <c r="N90">
        <v>2</v>
      </c>
      <c r="O90">
        <v>38.833881599999998</v>
      </c>
      <c r="P90">
        <v>-104.8213634</v>
      </c>
    </row>
    <row r="91" spans="1:16" x14ac:dyDescent="0.25">
      <c r="A91" t="s">
        <v>60</v>
      </c>
      <c r="B91" s="2">
        <v>41530</v>
      </c>
      <c r="C91" s="2">
        <v>41532</v>
      </c>
      <c r="D91" t="s">
        <v>1670</v>
      </c>
      <c r="E91" t="s">
        <v>2313</v>
      </c>
      <c r="F91" t="s">
        <v>2336</v>
      </c>
      <c r="G91" t="s">
        <v>2488</v>
      </c>
      <c r="H91" t="s">
        <v>2495</v>
      </c>
      <c r="I91" t="s">
        <v>2599</v>
      </c>
      <c r="J91">
        <v>15.14</v>
      </c>
      <c r="K91">
        <v>4</v>
      </c>
      <c r="L91">
        <v>3.59</v>
      </c>
      <c r="M91" t="s">
        <v>4016</v>
      </c>
      <c r="N91">
        <v>2</v>
      </c>
      <c r="O91">
        <v>39.802764400000001</v>
      </c>
      <c r="P91">
        <v>-105.08748420000001</v>
      </c>
    </row>
    <row r="92" spans="1:16" x14ac:dyDescent="0.25">
      <c r="A92" t="s">
        <v>60</v>
      </c>
      <c r="B92" s="2">
        <v>41530</v>
      </c>
      <c r="C92" s="2">
        <v>41532</v>
      </c>
      <c r="D92" t="s">
        <v>1670</v>
      </c>
      <c r="E92" t="s">
        <v>2313</v>
      </c>
      <c r="F92" t="s">
        <v>2336</v>
      </c>
      <c r="G92" t="s">
        <v>2488</v>
      </c>
      <c r="H92" t="s">
        <v>2504</v>
      </c>
      <c r="I92" t="s">
        <v>2600</v>
      </c>
      <c r="J92">
        <v>466.77</v>
      </c>
      <c r="K92">
        <v>2</v>
      </c>
      <c r="L92">
        <v>52.51</v>
      </c>
      <c r="M92" t="s">
        <v>4016</v>
      </c>
      <c r="N92">
        <v>2</v>
      </c>
      <c r="O92">
        <v>39.802764400000001</v>
      </c>
      <c r="P92">
        <v>-105.08748420000001</v>
      </c>
    </row>
    <row r="93" spans="1:16" x14ac:dyDescent="0.25">
      <c r="A93" t="s">
        <v>60</v>
      </c>
      <c r="B93" s="2">
        <v>41530</v>
      </c>
      <c r="C93" s="2">
        <v>41532</v>
      </c>
      <c r="D93" t="s">
        <v>1670</v>
      </c>
      <c r="E93" t="s">
        <v>2313</v>
      </c>
      <c r="F93" t="s">
        <v>2336</v>
      </c>
      <c r="G93" t="s">
        <v>2488</v>
      </c>
      <c r="H93" t="s">
        <v>2495</v>
      </c>
      <c r="I93" t="s">
        <v>2601</v>
      </c>
      <c r="J93">
        <v>15.23</v>
      </c>
      <c r="K93">
        <v>1</v>
      </c>
      <c r="L93">
        <v>1.71</v>
      </c>
      <c r="M93" t="s">
        <v>4016</v>
      </c>
      <c r="N93">
        <v>2</v>
      </c>
      <c r="O93">
        <v>39.802764400000001</v>
      </c>
      <c r="P93">
        <v>-105.08748420000001</v>
      </c>
    </row>
    <row r="94" spans="1:16" x14ac:dyDescent="0.25">
      <c r="A94" t="s">
        <v>60</v>
      </c>
      <c r="B94" s="2">
        <v>41530</v>
      </c>
      <c r="C94" s="2">
        <v>41532</v>
      </c>
      <c r="D94" t="s">
        <v>1670</v>
      </c>
      <c r="E94" t="s">
        <v>2313</v>
      </c>
      <c r="F94" t="s">
        <v>2336</v>
      </c>
      <c r="G94" t="s">
        <v>2488</v>
      </c>
      <c r="H94" t="s">
        <v>2494</v>
      </c>
      <c r="I94" t="s">
        <v>2602</v>
      </c>
      <c r="J94">
        <v>6.26</v>
      </c>
      <c r="K94">
        <v>3</v>
      </c>
      <c r="L94">
        <v>2.04</v>
      </c>
      <c r="M94" t="s">
        <v>4016</v>
      </c>
      <c r="N94">
        <v>2</v>
      </c>
      <c r="O94">
        <v>39.802764400000001</v>
      </c>
      <c r="P94">
        <v>-105.08748420000001</v>
      </c>
    </row>
    <row r="95" spans="1:16" x14ac:dyDescent="0.25">
      <c r="A95" t="s">
        <v>61</v>
      </c>
      <c r="B95" s="2">
        <v>40805</v>
      </c>
      <c r="C95" s="2">
        <v>40810</v>
      </c>
      <c r="D95" t="s">
        <v>1671</v>
      </c>
      <c r="E95" t="s">
        <v>2313</v>
      </c>
      <c r="F95" t="s">
        <v>2337</v>
      </c>
      <c r="G95" t="s">
        <v>2483</v>
      </c>
      <c r="H95" t="s">
        <v>2505</v>
      </c>
      <c r="I95" t="s">
        <v>2603</v>
      </c>
      <c r="J95">
        <v>7.16</v>
      </c>
      <c r="K95">
        <v>2</v>
      </c>
      <c r="L95">
        <v>3.58</v>
      </c>
      <c r="M95" t="s">
        <v>4030</v>
      </c>
      <c r="N95">
        <v>5</v>
      </c>
      <c r="O95">
        <v>33.770050400000002</v>
      </c>
      <c r="P95">
        <v>-118.19373950000001</v>
      </c>
    </row>
    <row r="96" spans="1:16" x14ac:dyDescent="0.25">
      <c r="A96" t="s">
        <v>62</v>
      </c>
      <c r="B96" s="2">
        <v>41388</v>
      </c>
      <c r="C96" s="2">
        <v>41392</v>
      </c>
      <c r="D96" t="s">
        <v>1672</v>
      </c>
      <c r="E96" t="s">
        <v>2313</v>
      </c>
      <c r="F96" t="s">
        <v>2338</v>
      </c>
      <c r="G96" t="s">
        <v>2483</v>
      </c>
      <c r="H96" t="s">
        <v>2498</v>
      </c>
      <c r="I96" t="s">
        <v>2597</v>
      </c>
      <c r="J96">
        <v>251.52</v>
      </c>
      <c r="K96">
        <v>6</v>
      </c>
      <c r="L96">
        <v>81.739999999999995</v>
      </c>
      <c r="M96" t="s">
        <v>4031</v>
      </c>
      <c r="N96">
        <v>4</v>
      </c>
      <c r="O96">
        <v>34.426388600000003</v>
      </c>
      <c r="P96">
        <v>-117.3008784</v>
      </c>
    </row>
    <row r="97" spans="1:16" x14ac:dyDescent="0.25">
      <c r="A97" t="s">
        <v>62</v>
      </c>
      <c r="B97" s="2">
        <v>41388</v>
      </c>
      <c r="C97" s="2">
        <v>41392</v>
      </c>
      <c r="D97" t="s">
        <v>1672</v>
      </c>
      <c r="E97" t="s">
        <v>2313</v>
      </c>
      <c r="F97" t="s">
        <v>2338</v>
      </c>
      <c r="G97" t="s">
        <v>2483</v>
      </c>
      <c r="H97" t="s">
        <v>2502</v>
      </c>
      <c r="I97" t="s">
        <v>2604</v>
      </c>
      <c r="J97">
        <v>99.99</v>
      </c>
      <c r="K97">
        <v>1</v>
      </c>
      <c r="L97">
        <v>35</v>
      </c>
      <c r="M97" t="s">
        <v>4031</v>
      </c>
      <c r="N97">
        <v>4</v>
      </c>
      <c r="O97">
        <v>34.426388600000003</v>
      </c>
      <c r="P97">
        <v>-117.3008784</v>
      </c>
    </row>
    <row r="98" spans="1:16" x14ac:dyDescent="0.25">
      <c r="A98" t="s">
        <v>63</v>
      </c>
      <c r="B98" s="2">
        <v>41153</v>
      </c>
      <c r="C98" s="2">
        <v>41156</v>
      </c>
      <c r="D98" t="s">
        <v>1673</v>
      </c>
      <c r="E98" t="s">
        <v>2313</v>
      </c>
      <c r="F98" t="s">
        <v>2314</v>
      </c>
      <c r="G98" t="s">
        <v>2483</v>
      </c>
      <c r="H98" t="s">
        <v>2498</v>
      </c>
      <c r="I98" t="s">
        <v>2605</v>
      </c>
      <c r="J98">
        <v>4.75</v>
      </c>
      <c r="K98">
        <v>1</v>
      </c>
      <c r="L98">
        <v>1.6</v>
      </c>
      <c r="M98" t="s">
        <v>4010</v>
      </c>
      <c r="N98">
        <v>3</v>
      </c>
      <c r="O98">
        <v>34.052234200000001</v>
      </c>
      <c r="P98">
        <v>-118.24368490000001</v>
      </c>
    </row>
    <row r="99" spans="1:16" x14ac:dyDescent="0.25">
      <c r="A99" t="s">
        <v>63</v>
      </c>
      <c r="B99" s="2">
        <v>41153</v>
      </c>
      <c r="C99" s="2">
        <v>41156</v>
      </c>
      <c r="D99" t="s">
        <v>1673</v>
      </c>
      <c r="E99" t="s">
        <v>2313</v>
      </c>
      <c r="F99" t="s">
        <v>2314</v>
      </c>
      <c r="G99" t="s">
        <v>2483</v>
      </c>
      <c r="H99" t="s">
        <v>2508</v>
      </c>
      <c r="I99" t="s">
        <v>2606</v>
      </c>
      <c r="J99">
        <v>959.98</v>
      </c>
      <c r="K99">
        <v>2</v>
      </c>
      <c r="L99">
        <v>335.99</v>
      </c>
      <c r="M99" t="s">
        <v>4010</v>
      </c>
      <c r="N99">
        <v>3</v>
      </c>
      <c r="O99">
        <v>34.052234200000001</v>
      </c>
      <c r="P99">
        <v>-118.24368490000001</v>
      </c>
    </row>
    <row r="100" spans="1:16" x14ac:dyDescent="0.25">
      <c r="A100" t="s">
        <v>63</v>
      </c>
      <c r="B100" s="2">
        <v>41153</v>
      </c>
      <c r="C100" s="2">
        <v>41156</v>
      </c>
      <c r="D100" t="s">
        <v>1673</v>
      </c>
      <c r="E100" t="s">
        <v>2313</v>
      </c>
      <c r="F100" t="s">
        <v>2314</v>
      </c>
      <c r="G100" t="s">
        <v>2483</v>
      </c>
      <c r="H100" t="s">
        <v>2498</v>
      </c>
      <c r="I100" t="s">
        <v>2607</v>
      </c>
      <c r="J100">
        <v>14.37</v>
      </c>
      <c r="K100">
        <v>4</v>
      </c>
      <c r="L100">
        <v>4.49</v>
      </c>
      <c r="M100" t="s">
        <v>4010</v>
      </c>
      <c r="N100">
        <v>3</v>
      </c>
      <c r="O100">
        <v>34.052234200000001</v>
      </c>
      <c r="P100">
        <v>-118.24368490000001</v>
      </c>
    </row>
    <row r="101" spans="1:16" x14ac:dyDescent="0.25">
      <c r="A101" t="s">
        <v>64</v>
      </c>
      <c r="B101" s="2">
        <v>40736</v>
      </c>
      <c r="C101" s="2">
        <v>40741</v>
      </c>
      <c r="D101" t="s">
        <v>1674</v>
      </c>
      <c r="E101" t="s">
        <v>2313</v>
      </c>
      <c r="F101" t="s">
        <v>2317</v>
      </c>
      <c r="G101" t="s">
        <v>2483</v>
      </c>
      <c r="H101" t="s">
        <v>2498</v>
      </c>
      <c r="I101" t="s">
        <v>2608</v>
      </c>
      <c r="J101">
        <v>7.71</v>
      </c>
      <c r="K101">
        <v>2</v>
      </c>
      <c r="L101">
        <v>2.8</v>
      </c>
      <c r="M101" t="s">
        <v>4032</v>
      </c>
      <c r="N101">
        <v>5</v>
      </c>
      <c r="O101">
        <v>37.774929499999999</v>
      </c>
      <c r="P101">
        <v>-122.4194155</v>
      </c>
    </row>
    <row r="102" spans="1:16" x14ac:dyDescent="0.25">
      <c r="A102" t="s">
        <v>64</v>
      </c>
      <c r="B102" s="2">
        <v>40736</v>
      </c>
      <c r="C102" s="2">
        <v>40741</v>
      </c>
      <c r="D102" t="s">
        <v>1674</v>
      </c>
      <c r="E102" t="s">
        <v>2313</v>
      </c>
      <c r="F102" t="s">
        <v>2317</v>
      </c>
      <c r="G102" t="s">
        <v>2483</v>
      </c>
      <c r="H102" t="s">
        <v>2500</v>
      </c>
      <c r="I102" t="s">
        <v>2609</v>
      </c>
      <c r="J102">
        <v>698.35</v>
      </c>
      <c r="K102">
        <v>3</v>
      </c>
      <c r="L102">
        <v>-17.46</v>
      </c>
      <c r="M102" t="s">
        <v>4032</v>
      </c>
      <c r="N102">
        <v>5</v>
      </c>
      <c r="O102">
        <v>37.774929499999999</v>
      </c>
      <c r="P102">
        <v>-122.4194155</v>
      </c>
    </row>
    <row r="103" spans="1:16" x14ac:dyDescent="0.25">
      <c r="A103" t="s">
        <v>65</v>
      </c>
      <c r="B103" s="2">
        <v>41082</v>
      </c>
      <c r="C103" s="2">
        <v>41086</v>
      </c>
      <c r="D103" t="s">
        <v>1675</v>
      </c>
      <c r="E103" t="s">
        <v>2313</v>
      </c>
      <c r="F103" t="s">
        <v>2339</v>
      </c>
      <c r="G103" t="s">
        <v>2485</v>
      </c>
      <c r="H103" t="s">
        <v>2505</v>
      </c>
      <c r="I103" t="s">
        <v>2610</v>
      </c>
      <c r="J103">
        <v>4.96</v>
      </c>
      <c r="K103">
        <v>4</v>
      </c>
      <c r="L103">
        <v>2.33</v>
      </c>
      <c r="M103" t="s">
        <v>4033</v>
      </c>
      <c r="N103">
        <v>4</v>
      </c>
      <c r="O103">
        <v>41.060221599999998</v>
      </c>
      <c r="P103">
        <v>-111.9710529</v>
      </c>
    </row>
    <row r="104" spans="1:16" x14ac:dyDescent="0.25">
      <c r="A104" t="s">
        <v>66</v>
      </c>
      <c r="B104" s="2">
        <v>41806</v>
      </c>
      <c r="C104" s="2">
        <v>41810</v>
      </c>
      <c r="D104" t="s">
        <v>1676</v>
      </c>
      <c r="E104" t="s">
        <v>2313</v>
      </c>
      <c r="F104" t="s">
        <v>2317</v>
      </c>
      <c r="G104" t="s">
        <v>2483</v>
      </c>
      <c r="H104" t="s">
        <v>2497</v>
      </c>
      <c r="I104" t="s">
        <v>2611</v>
      </c>
      <c r="J104">
        <v>47.98</v>
      </c>
      <c r="K104">
        <v>3</v>
      </c>
      <c r="L104">
        <v>4.8</v>
      </c>
      <c r="M104" t="s">
        <v>4018</v>
      </c>
      <c r="N104">
        <v>4</v>
      </c>
      <c r="O104">
        <v>37.774929499999999</v>
      </c>
      <c r="P104">
        <v>-122.4194155</v>
      </c>
    </row>
    <row r="105" spans="1:16" x14ac:dyDescent="0.25">
      <c r="A105" t="s">
        <v>67</v>
      </c>
      <c r="B105" s="2">
        <v>40810</v>
      </c>
      <c r="C105" s="2">
        <v>40815</v>
      </c>
      <c r="D105" t="s">
        <v>1677</v>
      </c>
      <c r="E105" t="s">
        <v>2313</v>
      </c>
      <c r="F105" t="s">
        <v>2317</v>
      </c>
      <c r="G105" t="s">
        <v>2483</v>
      </c>
      <c r="H105" t="s">
        <v>2501</v>
      </c>
      <c r="I105" t="s">
        <v>2612</v>
      </c>
      <c r="J105">
        <v>211.96</v>
      </c>
      <c r="K105">
        <v>4</v>
      </c>
      <c r="L105">
        <v>8.48</v>
      </c>
      <c r="M105" t="s">
        <v>4030</v>
      </c>
      <c r="N105">
        <v>5</v>
      </c>
      <c r="O105">
        <v>37.774929499999999</v>
      </c>
      <c r="P105">
        <v>-122.4194155</v>
      </c>
    </row>
    <row r="106" spans="1:16" x14ac:dyDescent="0.25">
      <c r="A106" t="s">
        <v>68</v>
      </c>
      <c r="B106" s="2">
        <v>40747</v>
      </c>
      <c r="C106" s="2">
        <v>40751</v>
      </c>
      <c r="D106" t="s">
        <v>1678</v>
      </c>
      <c r="E106" t="s">
        <v>2313</v>
      </c>
      <c r="F106" t="s">
        <v>2340</v>
      </c>
      <c r="G106" t="s">
        <v>2486</v>
      </c>
      <c r="H106" t="s">
        <v>2498</v>
      </c>
      <c r="I106" t="s">
        <v>2613</v>
      </c>
      <c r="J106">
        <v>8.16</v>
      </c>
      <c r="K106">
        <v>5</v>
      </c>
      <c r="L106">
        <v>-5.71</v>
      </c>
      <c r="M106" t="s">
        <v>4032</v>
      </c>
      <c r="N106">
        <v>4</v>
      </c>
      <c r="O106">
        <v>32.253978699999998</v>
      </c>
      <c r="P106">
        <v>-110.9741769</v>
      </c>
    </row>
    <row r="107" spans="1:16" x14ac:dyDescent="0.25">
      <c r="A107" t="s">
        <v>68</v>
      </c>
      <c r="B107" s="2">
        <v>40747</v>
      </c>
      <c r="C107" s="2">
        <v>40751</v>
      </c>
      <c r="D107" t="s">
        <v>1678</v>
      </c>
      <c r="E107" t="s">
        <v>2313</v>
      </c>
      <c r="F107" t="s">
        <v>2340</v>
      </c>
      <c r="G107" t="s">
        <v>2486</v>
      </c>
      <c r="H107" t="s">
        <v>2502</v>
      </c>
      <c r="I107" t="s">
        <v>2614</v>
      </c>
      <c r="J107">
        <v>1023.94</v>
      </c>
      <c r="K107">
        <v>8</v>
      </c>
      <c r="L107">
        <v>179.19</v>
      </c>
      <c r="M107" t="s">
        <v>4032</v>
      </c>
      <c r="N107">
        <v>4</v>
      </c>
      <c r="O107">
        <v>32.253978699999998</v>
      </c>
      <c r="P107">
        <v>-110.9741769</v>
      </c>
    </row>
    <row r="108" spans="1:16" x14ac:dyDescent="0.25">
      <c r="A108" t="s">
        <v>68</v>
      </c>
      <c r="B108" s="2">
        <v>40747</v>
      </c>
      <c r="C108" s="2">
        <v>40751</v>
      </c>
      <c r="D108" t="s">
        <v>1678</v>
      </c>
      <c r="E108" t="s">
        <v>2313</v>
      </c>
      <c r="F108" t="s">
        <v>2340</v>
      </c>
      <c r="G108" t="s">
        <v>2486</v>
      </c>
      <c r="H108" t="s">
        <v>2496</v>
      </c>
      <c r="I108" t="s">
        <v>2615</v>
      </c>
      <c r="J108">
        <v>9.24</v>
      </c>
      <c r="K108">
        <v>1</v>
      </c>
      <c r="L108">
        <v>0.92</v>
      </c>
      <c r="M108" t="s">
        <v>4032</v>
      </c>
      <c r="N108">
        <v>4</v>
      </c>
      <c r="O108">
        <v>32.253978699999998</v>
      </c>
      <c r="P108">
        <v>-110.9741769</v>
      </c>
    </row>
    <row r="109" spans="1:16" x14ac:dyDescent="0.25">
      <c r="A109" t="s">
        <v>68</v>
      </c>
      <c r="B109" s="2">
        <v>40747</v>
      </c>
      <c r="C109" s="2">
        <v>40751</v>
      </c>
      <c r="D109" t="s">
        <v>1678</v>
      </c>
      <c r="E109" t="s">
        <v>2313</v>
      </c>
      <c r="F109" t="s">
        <v>2340</v>
      </c>
      <c r="G109" t="s">
        <v>2486</v>
      </c>
      <c r="H109" t="s">
        <v>2502</v>
      </c>
      <c r="I109" t="s">
        <v>2616</v>
      </c>
      <c r="J109">
        <v>479.04</v>
      </c>
      <c r="K109">
        <v>10</v>
      </c>
      <c r="L109">
        <v>-29.94</v>
      </c>
      <c r="M109" t="s">
        <v>4032</v>
      </c>
      <c r="N109">
        <v>4</v>
      </c>
      <c r="O109">
        <v>32.253978699999998</v>
      </c>
      <c r="P109">
        <v>-110.9741769</v>
      </c>
    </row>
    <row r="110" spans="1:16" x14ac:dyDescent="0.25">
      <c r="A110" t="s">
        <v>69</v>
      </c>
      <c r="B110" s="2">
        <v>41576</v>
      </c>
      <c r="C110" s="2">
        <v>41577</v>
      </c>
      <c r="D110" t="s">
        <v>1679</v>
      </c>
      <c r="E110" t="s">
        <v>2313</v>
      </c>
      <c r="F110" t="s">
        <v>2317</v>
      </c>
      <c r="G110" t="s">
        <v>2483</v>
      </c>
      <c r="H110" t="s">
        <v>2503</v>
      </c>
      <c r="I110" t="s">
        <v>2617</v>
      </c>
      <c r="J110">
        <v>50.96</v>
      </c>
      <c r="K110">
        <v>7</v>
      </c>
      <c r="L110">
        <v>25.48</v>
      </c>
      <c r="M110" t="s">
        <v>4021</v>
      </c>
      <c r="N110">
        <v>1</v>
      </c>
      <c r="O110">
        <v>37.774929499999999</v>
      </c>
      <c r="P110">
        <v>-122.4194155</v>
      </c>
    </row>
    <row r="111" spans="1:16" x14ac:dyDescent="0.25">
      <c r="A111" t="s">
        <v>69</v>
      </c>
      <c r="B111" s="2">
        <v>41576</v>
      </c>
      <c r="C111" s="2">
        <v>41577</v>
      </c>
      <c r="D111" t="s">
        <v>1679</v>
      </c>
      <c r="E111" t="s">
        <v>2313</v>
      </c>
      <c r="F111" t="s">
        <v>2317</v>
      </c>
      <c r="G111" t="s">
        <v>2483</v>
      </c>
      <c r="H111" t="s">
        <v>2498</v>
      </c>
      <c r="I111" t="s">
        <v>2618</v>
      </c>
      <c r="J111">
        <v>49.54</v>
      </c>
      <c r="K111">
        <v>3</v>
      </c>
      <c r="L111">
        <v>17.34</v>
      </c>
      <c r="M111" t="s">
        <v>4021</v>
      </c>
      <c r="N111">
        <v>1</v>
      </c>
      <c r="O111">
        <v>37.774929499999999</v>
      </c>
      <c r="P111">
        <v>-122.4194155</v>
      </c>
    </row>
    <row r="112" spans="1:16" x14ac:dyDescent="0.25">
      <c r="A112" t="s">
        <v>70</v>
      </c>
      <c r="B112" s="2">
        <v>40807</v>
      </c>
      <c r="C112" s="2">
        <v>40809</v>
      </c>
      <c r="D112" t="s">
        <v>1680</v>
      </c>
      <c r="E112" t="s">
        <v>2313</v>
      </c>
      <c r="F112" t="s">
        <v>2341</v>
      </c>
      <c r="G112" t="s">
        <v>2484</v>
      </c>
      <c r="H112" t="s">
        <v>2497</v>
      </c>
      <c r="I112" t="s">
        <v>2619</v>
      </c>
      <c r="J112">
        <v>246.38</v>
      </c>
      <c r="K112">
        <v>2</v>
      </c>
      <c r="L112">
        <v>27.72</v>
      </c>
      <c r="M112" t="s">
        <v>4030</v>
      </c>
      <c r="N112">
        <v>2</v>
      </c>
      <c r="O112">
        <v>47.401766100000003</v>
      </c>
      <c r="P112">
        <v>-122.32429019999999</v>
      </c>
    </row>
    <row r="113" spans="1:16" x14ac:dyDescent="0.25">
      <c r="A113" t="s">
        <v>70</v>
      </c>
      <c r="B113" s="2">
        <v>40807</v>
      </c>
      <c r="C113" s="2">
        <v>40809</v>
      </c>
      <c r="D113" t="s">
        <v>1680</v>
      </c>
      <c r="E113" t="s">
        <v>2313</v>
      </c>
      <c r="F113" t="s">
        <v>2341</v>
      </c>
      <c r="G113" t="s">
        <v>2484</v>
      </c>
      <c r="H113" t="s">
        <v>2508</v>
      </c>
      <c r="I113" t="s">
        <v>2620</v>
      </c>
      <c r="J113">
        <v>1799.97</v>
      </c>
      <c r="K113">
        <v>3</v>
      </c>
      <c r="L113">
        <v>701.99</v>
      </c>
      <c r="M113" t="s">
        <v>4030</v>
      </c>
      <c r="N113">
        <v>2</v>
      </c>
      <c r="O113">
        <v>47.401766100000003</v>
      </c>
      <c r="P113">
        <v>-122.32429019999999</v>
      </c>
    </row>
    <row r="114" spans="1:16" x14ac:dyDescent="0.25">
      <c r="A114" t="s">
        <v>71</v>
      </c>
      <c r="B114" s="2">
        <v>41821</v>
      </c>
      <c r="C114" s="2">
        <v>41826</v>
      </c>
      <c r="D114" t="s">
        <v>1681</v>
      </c>
      <c r="E114" t="s">
        <v>2313</v>
      </c>
      <c r="F114" t="s">
        <v>2342</v>
      </c>
      <c r="G114" t="s">
        <v>2490</v>
      </c>
      <c r="H114" t="s">
        <v>2498</v>
      </c>
      <c r="I114" t="s">
        <v>2621</v>
      </c>
      <c r="J114">
        <v>75.790000000000006</v>
      </c>
      <c r="K114">
        <v>3</v>
      </c>
      <c r="L114">
        <v>25.58</v>
      </c>
      <c r="M114" t="s">
        <v>4034</v>
      </c>
      <c r="N114">
        <v>5</v>
      </c>
      <c r="O114">
        <v>36.171562999999999</v>
      </c>
      <c r="P114">
        <v>-115.1391009</v>
      </c>
    </row>
    <row r="115" spans="1:16" x14ac:dyDescent="0.25">
      <c r="A115" t="s">
        <v>72</v>
      </c>
      <c r="B115" s="2">
        <v>41982</v>
      </c>
      <c r="C115" s="2">
        <v>41986</v>
      </c>
      <c r="D115" t="s">
        <v>1682</v>
      </c>
      <c r="E115" t="s">
        <v>2313</v>
      </c>
      <c r="F115" t="s">
        <v>2317</v>
      </c>
      <c r="G115" t="s">
        <v>2483</v>
      </c>
      <c r="H115" t="s">
        <v>2502</v>
      </c>
      <c r="I115" t="s">
        <v>2622</v>
      </c>
      <c r="J115">
        <v>179.95</v>
      </c>
      <c r="K115">
        <v>5</v>
      </c>
      <c r="L115">
        <v>37.79</v>
      </c>
      <c r="M115" t="s">
        <v>4028</v>
      </c>
      <c r="N115">
        <v>4</v>
      </c>
      <c r="O115">
        <v>37.774929499999999</v>
      </c>
      <c r="P115">
        <v>-122.4194155</v>
      </c>
    </row>
    <row r="116" spans="1:16" x14ac:dyDescent="0.25">
      <c r="A116" t="s">
        <v>72</v>
      </c>
      <c r="B116" s="2">
        <v>41982</v>
      </c>
      <c r="C116" s="2">
        <v>41986</v>
      </c>
      <c r="D116" t="s">
        <v>1682</v>
      </c>
      <c r="E116" t="s">
        <v>2313</v>
      </c>
      <c r="F116" t="s">
        <v>2317</v>
      </c>
      <c r="G116" t="s">
        <v>2483</v>
      </c>
      <c r="H116" t="s">
        <v>2508</v>
      </c>
      <c r="I116" t="s">
        <v>2623</v>
      </c>
      <c r="J116">
        <v>1199.98</v>
      </c>
      <c r="K116">
        <v>3</v>
      </c>
      <c r="L116">
        <v>434.99</v>
      </c>
      <c r="M116" t="s">
        <v>4028</v>
      </c>
      <c r="N116">
        <v>4</v>
      </c>
      <c r="O116">
        <v>37.774929499999999</v>
      </c>
      <c r="P116">
        <v>-122.4194155</v>
      </c>
    </row>
    <row r="117" spans="1:16" x14ac:dyDescent="0.25">
      <c r="A117" t="s">
        <v>72</v>
      </c>
      <c r="B117" s="2">
        <v>41982</v>
      </c>
      <c r="C117" s="2">
        <v>41986</v>
      </c>
      <c r="D117" t="s">
        <v>1682</v>
      </c>
      <c r="E117" t="s">
        <v>2313</v>
      </c>
      <c r="F117" t="s">
        <v>2317</v>
      </c>
      <c r="G117" t="s">
        <v>2483</v>
      </c>
      <c r="H117" t="s">
        <v>2503</v>
      </c>
      <c r="I117" t="s">
        <v>2624</v>
      </c>
      <c r="J117">
        <v>27.15</v>
      </c>
      <c r="K117">
        <v>5</v>
      </c>
      <c r="L117">
        <v>13.3</v>
      </c>
      <c r="M117" t="s">
        <v>4028</v>
      </c>
      <c r="N117">
        <v>4</v>
      </c>
      <c r="O117">
        <v>37.774929499999999</v>
      </c>
      <c r="P117">
        <v>-122.4194155</v>
      </c>
    </row>
    <row r="118" spans="1:16" x14ac:dyDescent="0.25">
      <c r="A118" t="s">
        <v>72</v>
      </c>
      <c r="B118" s="2">
        <v>41982</v>
      </c>
      <c r="C118" s="2">
        <v>41986</v>
      </c>
      <c r="D118" t="s">
        <v>1682</v>
      </c>
      <c r="E118" t="s">
        <v>2313</v>
      </c>
      <c r="F118" t="s">
        <v>2317</v>
      </c>
      <c r="G118" t="s">
        <v>2483</v>
      </c>
      <c r="H118" t="s">
        <v>2500</v>
      </c>
      <c r="I118" t="s">
        <v>2625</v>
      </c>
      <c r="J118">
        <v>1004.02</v>
      </c>
      <c r="K118">
        <v>7</v>
      </c>
      <c r="L118">
        <v>-112.95</v>
      </c>
      <c r="M118" t="s">
        <v>4028</v>
      </c>
      <c r="N118">
        <v>4</v>
      </c>
      <c r="O118">
        <v>37.774929499999999</v>
      </c>
      <c r="P118">
        <v>-122.4194155</v>
      </c>
    </row>
    <row r="119" spans="1:16" x14ac:dyDescent="0.25">
      <c r="A119" t="s">
        <v>72</v>
      </c>
      <c r="B119" s="2">
        <v>41982</v>
      </c>
      <c r="C119" s="2">
        <v>41986</v>
      </c>
      <c r="D119" t="s">
        <v>1682</v>
      </c>
      <c r="E119" t="s">
        <v>2313</v>
      </c>
      <c r="F119" t="s">
        <v>2317</v>
      </c>
      <c r="G119" t="s">
        <v>2483</v>
      </c>
      <c r="H119" t="s">
        <v>2503</v>
      </c>
      <c r="I119" t="s">
        <v>2626</v>
      </c>
      <c r="J119">
        <v>9.68</v>
      </c>
      <c r="K119">
        <v>1</v>
      </c>
      <c r="L119">
        <v>4.6500000000000004</v>
      </c>
      <c r="M119" t="s">
        <v>4028</v>
      </c>
      <c r="N119">
        <v>4</v>
      </c>
      <c r="O119">
        <v>37.774929499999999</v>
      </c>
      <c r="P119">
        <v>-122.4194155</v>
      </c>
    </row>
    <row r="120" spans="1:16" x14ac:dyDescent="0.25">
      <c r="A120" t="s">
        <v>72</v>
      </c>
      <c r="B120" s="2">
        <v>41982</v>
      </c>
      <c r="C120" s="2">
        <v>41986</v>
      </c>
      <c r="D120" t="s">
        <v>1682</v>
      </c>
      <c r="E120" t="s">
        <v>2313</v>
      </c>
      <c r="F120" t="s">
        <v>2317</v>
      </c>
      <c r="G120" t="s">
        <v>2483</v>
      </c>
      <c r="H120" t="s">
        <v>2494</v>
      </c>
      <c r="I120" t="s">
        <v>2627</v>
      </c>
      <c r="J120">
        <v>28.35</v>
      </c>
      <c r="K120">
        <v>9</v>
      </c>
      <c r="L120">
        <v>13.61</v>
      </c>
      <c r="M120" t="s">
        <v>4028</v>
      </c>
      <c r="N120">
        <v>4</v>
      </c>
      <c r="O120">
        <v>37.774929499999999</v>
      </c>
      <c r="P120">
        <v>-122.4194155</v>
      </c>
    </row>
    <row r="121" spans="1:16" x14ac:dyDescent="0.25">
      <c r="A121" t="s">
        <v>72</v>
      </c>
      <c r="B121" s="2">
        <v>41982</v>
      </c>
      <c r="C121" s="2">
        <v>41986</v>
      </c>
      <c r="D121" t="s">
        <v>1682</v>
      </c>
      <c r="E121" t="s">
        <v>2313</v>
      </c>
      <c r="F121" t="s">
        <v>2317</v>
      </c>
      <c r="G121" t="s">
        <v>2483</v>
      </c>
      <c r="H121" t="s">
        <v>2503</v>
      </c>
      <c r="I121" t="s">
        <v>2628</v>
      </c>
      <c r="J121">
        <v>55.98</v>
      </c>
      <c r="K121">
        <v>1</v>
      </c>
      <c r="L121">
        <v>27.43</v>
      </c>
      <c r="M121" t="s">
        <v>4028</v>
      </c>
      <c r="N121">
        <v>4</v>
      </c>
      <c r="O121">
        <v>37.774929499999999</v>
      </c>
      <c r="P121">
        <v>-122.4194155</v>
      </c>
    </row>
    <row r="122" spans="1:16" x14ac:dyDescent="0.25">
      <c r="A122" t="s">
        <v>72</v>
      </c>
      <c r="B122" s="2">
        <v>41982</v>
      </c>
      <c r="C122" s="2">
        <v>41986</v>
      </c>
      <c r="D122" t="s">
        <v>1682</v>
      </c>
      <c r="E122" t="s">
        <v>2313</v>
      </c>
      <c r="F122" t="s">
        <v>2317</v>
      </c>
      <c r="G122" t="s">
        <v>2483</v>
      </c>
      <c r="H122" t="s">
        <v>2509</v>
      </c>
      <c r="I122" t="s">
        <v>2629</v>
      </c>
      <c r="J122">
        <v>1336.83</v>
      </c>
      <c r="K122">
        <v>13</v>
      </c>
      <c r="L122">
        <v>31.45</v>
      </c>
      <c r="M122" t="s">
        <v>4028</v>
      </c>
      <c r="N122">
        <v>4</v>
      </c>
      <c r="O122">
        <v>37.774929499999999</v>
      </c>
      <c r="P122">
        <v>-122.4194155</v>
      </c>
    </row>
    <row r="123" spans="1:16" x14ac:dyDescent="0.25">
      <c r="A123" t="s">
        <v>72</v>
      </c>
      <c r="B123" s="2">
        <v>41982</v>
      </c>
      <c r="C123" s="2">
        <v>41986</v>
      </c>
      <c r="D123" t="s">
        <v>1682</v>
      </c>
      <c r="E123" t="s">
        <v>2313</v>
      </c>
      <c r="F123" t="s">
        <v>2317</v>
      </c>
      <c r="G123" t="s">
        <v>2483</v>
      </c>
      <c r="H123" t="s">
        <v>2504</v>
      </c>
      <c r="I123" t="s">
        <v>2630</v>
      </c>
      <c r="J123">
        <v>113.57</v>
      </c>
      <c r="K123">
        <v>2</v>
      </c>
      <c r="L123">
        <v>-18.45</v>
      </c>
      <c r="M123" t="s">
        <v>4028</v>
      </c>
      <c r="N123">
        <v>4</v>
      </c>
      <c r="O123">
        <v>37.774929499999999</v>
      </c>
      <c r="P123">
        <v>-122.4194155</v>
      </c>
    </row>
    <row r="124" spans="1:16" x14ac:dyDescent="0.25">
      <c r="A124" t="s">
        <v>73</v>
      </c>
      <c r="B124" s="2">
        <v>41947</v>
      </c>
      <c r="C124" s="2">
        <v>41951</v>
      </c>
      <c r="D124" t="s">
        <v>1683</v>
      </c>
      <c r="E124" t="s">
        <v>2313</v>
      </c>
      <c r="F124" t="s">
        <v>2315</v>
      </c>
      <c r="G124" t="s">
        <v>2484</v>
      </c>
      <c r="H124" t="s">
        <v>2503</v>
      </c>
      <c r="I124" t="s">
        <v>2631</v>
      </c>
      <c r="J124">
        <v>139.86000000000001</v>
      </c>
      <c r="K124">
        <v>7</v>
      </c>
      <c r="L124">
        <v>65.73</v>
      </c>
      <c r="M124" t="s">
        <v>4017</v>
      </c>
      <c r="N124">
        <v>4</v>
      </c>
      <c r="O124">
        <v>47.606209499999999</v>
      </c>
      <c r="P124">
        <v>-122.3320708</v>
      </c>
    </row>
    <row r="125" spans="1:16" x14ac:dyDescent="0.25">
      <c r="A125" t="s">
        <v>73</v>
      </c>
      <c r="B125" s="2">
        <v>41947</v>
      </c>
      <c r="C125" s="2">
        <v>41951</v>
      </c>
      <c r="D125" t="s">
        <v>1683</v>
      </c>
      <c r="E125" t="s">
        <v>2313</v>
      </c>
      <c r="F125" t="s">
        <v>2315</v>
      </c>
      <c r="G125" t="s">
        <v>2484</v>
      </c>
      <c r="H125" t="s">
        <v>2504</v>
      </c>
      <c r="I125" t="s">
        <v>2595</v>
      </c>
      <c r="J125">
        <v>307.14</v>
      </c>
      <c r="K125">
        <v>4</v>
      </c>
      <c r="L125">
        <v>26.87</v>
      </c>
      <c r="M125" t="s">
        <v>4017</v>
      </c>
      <c r="N125">
        <v>4</v>
      </c>
      <c r="O125">
        <v>47.606209499999999</v>
      </c>
      <c r="P125">
        <v>-122.3320708</v>
      </c>
    </row>
    <row r="126" spans="1:16" x14ac:dyDescent="0.25">
      <c r="A126" t="s">
        <v>74</v>
      </c>
      <c r="B126" s="2">
        <v>41815</v>
      </c>
      <c r="C126" s="2">
        <v>41819</v>
      </c>
      <c r="D126" t="s">
        <v>1684</v>
      </c>
      <c r="E126" t="s">
        <v>2313</v>
      </c>
      <c r="F126" t="s">
        <v>2343</v>
      </c>
      <c r="G126" t="s">
        <v>2483</v>
      </c>
      <c r="H126" t="s">
        <v>2496</v>
      </c>
      <c r="I126" t="s">
        <v>2632</v>
      </c>
      <c r="J126">
        <v>95.92</v>
      </c>
      <c r="K126">
        <v>8</v>
      </c>
      <c r="L126">
        <v>25.9</v>
      </c>
      <c r="M126" t="s">
        <v>4018</v>
      </c>
      <c r="N126">
        <v>4</v>
      </c>
      <c r="O126">
        <v>33.6594835</v>
      </c>
      <c r="P126">
        <v>-117.9988026</v>
      </c>
    </row>
    <row r="127" spans="1:16" x14ac:dyDescent="0.25">
      <c r="A127" t="s">
        <v>75</v>
      </c>
      <c r="B127" s="2">
        <v>41379</v>
      </c>
      <c r="C127" s="2">
        <v>41383</v>
      </c>
      <c r="D127" t="s">
        <v>1685</v>
      </c>
      <c r="E127" t="s">
        <v>2313</v>
      </c>
      <c r="F127" t="s">
        <v>2314</v>
      </c>
      <c r="G127" t="s">
        <v>2483</v>
      </c>
      <c r="H127" t="s">
        <v>2504</v>
      </c>
      <c r="I127" t="s">
        <v>2633</v>
      </c>
      <c r="J127">
        <v>383.8</v>
      </c>
      <c r="K127">
        <v>5</v>
      </c>
      <c r="L127">
        <v>38.380000000000003</v>
      </c>
      <c r="M127" t="s">
        <v>4031</v>
      </c>
      <c r="N127">
        <v>4</v>
      </c>
      <c r="O127">
        <v>34.052234200000001</v>
      </c>
      <c r="P127">
        <v>-118.24368490000001</v>
      </c>
    </row>
    <row r="128" spans="1:16" x14ac:dyDescent="0.25">
      <c r="A128" t="s">
        <v>76</v>
      </c>
      <c r="B128" s="2">
        <v>41703</v>
      </c>
      <c r="C128" s="2">
        <v>41708</v>
      </c>
      <c r="D128" t="s">
        <v>1686</v>
      </c>
      <c r="E128" t="s">
        <v>2313</v>
      </c>
      <c r="F128" t="s">
        <v>2314</v>
      </c>
      <c r="G128" t="s">
        <v>2483</v>
      </c>
      <c r="H128" t="s">
        <v>2496</v>
      </c>
      <c r="I128" t="s">
        <v>2634</v>
      </c>
      <c r="J128">
        <v>9.32</v>
      </c>
      <c r="K128">
        <v>4</v>
      </c>
      <c r="L128">
        <v>2.7</v>
      </c>
      <c r="M128" t="s">
        <v>4035</v>
      </c>
      <c r="N128">
        <v>5</v>
      </c>
      <c r="O128">
        <v>34.052234200000001</v>
      </c>
      <c r="P128">
        <v>-118.24368490000001</v>
      </c>
    </row>
    <row r="129" spans="1:16" x14ac:dyDescent="0.25">
      <c r="A129" t="s">
        <v>76</v>
      </c>
      <c r="B129" s="2">
        <v>41703</v>
      </c>
      <c r="C129" s="2">
        <v>41708</v>
      </c>
      <c r="D129" t="s">
        <v>1686</v>
      </c>
      <c r="E129" t="s">
        <v>2313</v>
      </c>
      <c r="F129" t="s">
        <v>2314</v>
      </c>
      <c r="G129" t="s">
        <v>2483</v>
      </c>
      <c r="H129" t="s">
        <v>2507</v>
      </c>
      <c r="I129" t="s">
        <v>2635</v>
      </c>
      <c r="J129">
        <v>15.25</v>
      </c>
      <c r="K129">
        <v>1</v>
      </c>
      <c r="L129">
        <v>7.02</v>
      </c>
      <c r="M129" t="s">
        <v>4035</v>
      </c>
      <c r="N129">
        <v>5</v>
      </c>
      <c r="O129">
        <v>34.052234200000001</v>
      </c>
      <c r="P129">
        <v>-118.24368490000001</v>
      </c>
    </row>
    <row r="130" spans="1:16" x14ac:dyDescent="0.25">
      <c r="A130" t="s">
        <v>77</v>
      </c>
      <c r="B130" s="2">
        <v>40716</v>
      </c>
      <c r="C130" s="2">
        <v>40719</v>
      </c>
      <c r="D130" t="s">
        <v>1687</v>
      </c>
      <c r="E130" t="s">
        <v>2313</v>
      </c>
      <c r="F130" t="s">
        <v>2344</v>
      </c>
      <c r="G130" t="s">
        <v>2488</v>
      </c>
      <c r="H130" t="s">
        <v>2502</v>
      </c>
      <c r="I130" t="s">
        <v>2636</v>
      </c>
      <c r="J130">
        <v>196.75</v>
      </c>
      <c r="K130">
        <v>6</v>
      </c>
      <c r="L130">
        <v>56.57</v>
      </c>
      <c r="M130" t="s">
        <v>4006</v>
      </c>
      <c r="N130">
        <v>3</v>
      </c>
      <c r="O130">
        <v>39.977763000000003</v>
      </c>
      <c r="P130">
        <v>-105.13192960000001</v>
      </c>
    </row>
    <row r="131" spans="1:16" x14ac:dyDescent="0.25">
      <c r="A131" t="s">
        <v>78</v>
      </c>
      <c r="B131" s="2">
        <v>40587</v>
      </c>
      <c r="C131" s="2">
        <v>40593</v>
      </c>
      <c r="D131" t="s">
        <v>1688</v>
      </c>
      <c r="E131" t="s">
        <v>2313</v>
      </c>
      <c r="F131" t="s">
        <v>2345</v>
      </c>
      <c r="G131" t="s">
        <v>2483</v>
      </c>
      <c r="H131" t="s">
        <v>2504</v>
      </c>
      <c r="I131" t="s">
        <v>2637</v>
      </c>
      <c r="J131">
        <v>129.57</v>
      </c>
      <c r="K131">
        <v>2</v>
      </c>
      <c r="L131">
        <v>-24.29</v>
      </c>
      <c r="M131" t="s">
        <v>4036</v>
      </c>
      <c r="N131">
        <v>6</v>
      </c>
      <c r="O131">
        <v>37.977977600000003</v>
      </c>
      <c r="P131">
        <v>-122.0310733</v>
      </c>
    </row>
    <row r="132" spans="1:16" x14ac:dyDescent="0.25">
      <c r="A132" t="s">
        <v>79</v>
      </c>
      <c r="B132" s="2">
        <v>41258</v>
      </c>
      <c r="C132" s="2">
        <v>41265</v>
      </c>
      <c r="D132" t="s">
        <v>1689</v>
      </c>
      <c r="E132" t="s">
        <v>2313</v>
      </c>
      <c r="F132" t="s">
        <v>2315</v>
      </c>
      <c r="G132" t="s">
        <v>2484</v>
      </c>
      <c r="H132" t="s">
        <v>2499</v>
      </c>
      <c r="I132" t="s">
        <v>2638</v>
      </c>
      <c r="J132">
        <v>103.92</v>
      </c>
      <c r="K132">
        <v>4</v>
      </c>
      <c r="L132">
        <v>36.369999999999997</v>
      </c>
      <c r="M132" t="s">
        <v>4037</v>
      </c>
      <c r="N132">
        <v>7</v>
      </c>
      <c r="O132">
        <v>47.606209499999999</v>
      </c>
      <c r="P132">
        <v>-122.3320708</v>
      </c>
    </row>
    <row r="133" spans="1:16" x14ac:dyDescent="0.25">
      <c r="A133" t="s">
        <v>79</v>
      </c>
      <c r="B133" s="2">
        <v>41258</v>
      </c>
      <c r="C133" s="2">
        <v>41265</v>
      </c>
      <c r="D133" t="s">
        <v>1689</v>
      </c>
      <c r="E133" t="s">
        <v>2313</v>
      </c>
      <c r="F133" t="s">
        <v>2315</v>
      </c>
      <c r="G133" t="s">
        <v>2484</v>
      </c>
      <c r="H133" t="s">
        <v>2502</v>
      </c>
      <c r="I133" t="s">
        <v>2639</v>
      </c>
      <c r="J133">
        <v>899.91</v>
      </c>
      <c r="K133">
        <v>9</v>
      </c>
      <c r="L133">
        <v>377.96</v>
      </c>
      <c r="M133" t="s">
        <v>4037</v>
      </c>
      <c r="N133">
        <v>7</v>
      </c>
      <c r="O133">
        <v>47.606209499999999</v>
      </c>
      <c r="P133">
        <v>-122.3320708</v>
      </c>
    </row>
    <row r="134" spans="1:16" x14ac:dyDescent="0.25">
      <c r="A134" t="s">
        <v>79</v>
      </c>
      <c r="B134" s="2">
        <v>41258</v>
      </c>
      <c r="C134" s="2">
        <v>41265</v>
      </c>
      <c r="D134" t="s">
        <v>1689</v>
      </c>
      <c r="E134" t="s">
        <v>2313</v>
      </c>
      <c r="F134" t="s">
        <v>2315</v>
      </c>
      <c r="G134" t="s">
        <v>2484</v>
      </c>
      <c r="H134" t="s">
        <v>2498</v>
      </c>
      <c r="I134" t="s">
        <v>2640</v>
      </c>
      <c r="J134">
        <v>51.31</v>
      </c>
      <c r="K134">
        <v>3</v>
      </c>
      <c r="L134">
        <v>18.600000000000001</v>
      </c>
      <c r="M134" t="s">
        <v>4037</v>
      </c>
      <c r="N134">
        <v>7</v>
      </c>
      <c r="O134">
        <v>47.606209499999999</v>
      </c>
      <c r="P134">
        <v>-122.3320708</v>
      </c>
    </row>
    <row r="135" spans="1:16" x14ac:dyDescent="0.25">
      <c r="A135" t="s">
        <v>80</v>
      </c>
      <c r="B135" s="2">
        <v>41387</v>
      </c>
      <c r="C135" s="2">
        <v>41394</v>
      </c>
      <c r="D135" t="s">
        <v>1690</v>
      </c>
      <c r="E135" t="s">
        <v>2313</v>
      </c>
      <c r="F135" t="s">
        <v>2322</v>
      </c>
      <c r="G135" t="s">
        <v>2486</v>
      </c>
      <c r="H135" t="s">
        <v>2495</v>
      </c>
      <c r="I135" t="s">
        <v>2641</v>
      </c>
      <c r="J135">
        <v>23.56</v>
      </c>
      <c r="K135">
        <v>5</v>
      </c>
      <c r="L135">
        <v>7.07</v>
      </c>
      <c r="M135" t="s">
        <v>4031</v>
      </c>
      <c r="N135">
        <v>7</v>
      </c>
      <c r="O135">
        <v>33.448377100000002</v>
      </c>
      <c r="P135">
        <v>-112.0740373</v>
      </c>
    </row>
    <row r="136" spans="1:16" x14ac:dyDescent="0.25">
      <c r="A136" t="s">
        <v>80</v>
      </c>
      <c r="B136" s="2">
        <v>41387</v>
      </c>
      <c r="C136" s="2">
        <v>41394</v>
      </c>
      <c r="D136" t="s">
        <v>1690</v>
      </c>
      <c r="E136" t="s">
        <v>2313</v>
      </c>
      <c r="F136" t="s">
        <v>2322</v>
      </c>
      <c r="G136" t="s">
        <v>2486</v>
      </c>
      <c r="H136" t="s">
        <v>2500</v>
      </c>
      <c r="I136" t="s">
        <v>2642</v>
      </c>
      <c r="J136">
        <v>1272.6300000000001</v>
      </c>
      <c r="K136">
        <v>6</v>
      </c>
      <c r="L136">
        <v>-814.48</v>
      </c>
      <c r="M136" t="s">
        <v>4031</v>
      </c>
      <c r="N136">
        <v>7</v>
      </c>
      <c r="O136">
        <v>33.448377100000002</v>
      </c>
      <c r="P136">
        <v>-112.0740373</v>
      </c>
    </row>
    <row r="137" spans="1:16" x14ac:dyDescent="0.25">
      <c r="A137" t="s">
        <v>80</v>
      </c>
      <c r="B137" s="2">
        <v>41387</v>
      </c>
      <c r="C137" s="2">
        <v>41394</v>
      </c>
      <c r="D137" t="s">
        <v>1690</v>
      </c>
      <c r="E137" t="s">
        <v>2313</v>
      </c>
      <c r="F137" t="s">
        <v>2322</v>
      </c>
      <c r="G137" t="s">
        <v>2486</v>
      </c>
      <c r="H137" t="s">
        <v>2498</v>
      </c>
      <c r="I137" t="s">
        <v>2643</v>
      </c>
      <c r="J137">
        <v>28.49</v>
      </c>
      <c r="K137">
        <v>5</v>
      </c>
      <c r="L137">
        <v>-20.89</v>
      </c>
      <c r="M137" t="s">
        <v>4031</v>
      </c>
      <c r="N137">
        <v>7</v>
      </c>
      <c r="O137">
        <v>33.448377100000002</v>
      </c>
      <c r="P137">
        <v>-112.0740373</v>
      </c>
    </row>
    <row r="138" spans="1:16" x14ac:dyDescent="0.25">
      <c r="A138" t="s">
        <v>80</v>
      </c>
      <c r="B138" s="2">
        <v>41387</v>
      </c>
      <c r="C138" s="2">
        <v>41394</v>
      </c>
      <c r="D138" t="s">
        <v>1690</v>
      </c>
      <c r="E138" t="s">
        <v>2313</v>
      </c>
      <c r="F138" t="s">
        <v>2322</v>
      </c>
      <c r="G138" t="s">
        <v>2486</v>
      </c>
      <c r="H138" t="s">
        <v>2506</v>
      </c>
      <c r="I138" t="s">
        <v>2644</v>
      </c>
      <c r="J138">
        <v>185.38</v>
      </c>
      <c r="K138">
        <v>2</v>
      </c>
      <c r="L138">
        <v>-34.76</v>
      </c>
      <c r="M138" t="s">
        <v>4031</v>
      </c>
      <c r="N138">
        <v>7</v>
      </c>
      <c r="O138">
        <v>33.448377100000002</v>
      </c>
      <c r="P138">
        <v>-112.0740373</v>
      </c>
    </row>
    <row r="139" spans="1:16" x14ac:dyDescent="0.25">
      <c r="A139" t="s">
        <v>80</v>
      </c>
      <c r="B139" s="2">
        <v>41387</v>
      </c>
      <c r="C139" s="2">
        <v>41394</v>
      </c>
      <c r="D139" t="s">
        <v>1690</v>
      </c>
      <c r="E139" t="s">
        <v>2313</v>
      </c>
      <c r="F139" t="s">
        <v>2322</v>
      </c>
      <c r="G139" t="s">
        <v>2486</v>
      </c>
      <c r="H139" t="s">
        <v>2499</v>
      </c>
      <c r="I139" t="s">
        <v>2645</v>
      </c>
      <c r="J139">
        <v>78.27</v>
      </c>
      <c r="K139">
        <v>2</v>
      </c>
      <c r="L139">
        <v>5.87</v>
      </c>
      <c r="M139" t="s">
        <v>4031</v>
      </c>
      <c r="N139">
        <v>7</v>
      </c>
      <c r="O139">
        <v>33.448377100000002</v>
      </c>
      <c r="P139">
        <v>-112.0740373</v>
      </c>
    </row>
    <row r="140" spans="1:16" x14ac:dyDescent="0.25">
      <c r="A140" t="s">
        <v>81</v>
      </c>
      <c r="B140" s="2">
        <v>40856</v>
      </c>
      <c r="C140" s="2">
        <v>40858</v>
      </c>
      <c r="D140" t="s">
        <v>1691</v>
      </c>
      <c r="E140" t="s">
        <v>2313</v>
      </c>
      <c r="F140" t="s">
        <v>2317</v>
      </c>
      <c r="G140" t="s">
        <v>2483</v>
      </c>
      <c r="H140" t="s">
        <v>2501</v>
      </c>
      <c r="I140" t="s">
        <v>2646</v>
      </c>
      <c r="J140">
        <v>340.92</v>
      </c>
      <c r="K140">
        <v>3</v>
      </c>
      <c r="L140">
        <v>3.41</v>
      </c>
      <c r="M140" t="s">
        <v>4038</v>
      </c>
      <c r="N140">
        <v>2</v>
      </c>
      <c r="O140">
        <v>37.774929499999999</v>
      </c>
      <c r="P140">
        <v>-122.4194155</v>
      </c>
    </row>
    <row r="141" spans="1:16" x14ac:dyDescent="0.25">
      <c r="A141" t="s">
        <v>81</v>
      </c>
      <c r="B141" s="2">
        <v>40856</v>
      </c>
      <c r="C141" s="2">
        <v>40858</v>
      </c>
      <c r="D141" t="s">
        <v>1691</v>
      </c>
      <c r="E141" t="s">
        <v>2313</v>
      </c>
      <c r="F141" t="s">
        <v>2317</v>
      </c>
      <c r="G141" t="s">
        <v>2483</v>
      </c>
      <c r="H141" t="s">
        <v>2509</v>
      </c>
      <c r="I141" t="s">
        <v>2647</v>
      </c>
      <c r="J141">
        <v>222.67</v>
      </c>
      <c r="K141">
        <v>2</v>
      </c>
      <c r="L141">
        <v>10.48</v>
      </c>
      <c r="M141" t="s">
        <v>4038</v>
      </c>
      <c r="N141">
        <v>2</v>
      </c>
      <c r="O141">
        <v>37.774929499999999</v>
      </c>
      <c r="P141">
        <v>-122.4194155</v>
      </c>
    </row>
    <row r="142" spans="1:16" x14ac:dyDescent="0.25">
      <c r="A142" t="s">
        <v>81</v>
      </c>
      <c r="B142" s="2">
        <v>40856</v>
      </c>
      <c r="C142" s="2">
        <v>40858</v>
      </c>
      <c r="D142" t="s">
        <v>1691</v>
      </c>
      <c r="E142" t="s">
        <v>2313</v>
      </c>
      <c r="F142" t="s">
        <v>2317</v>
      </c>
      <c r="G142" t="s">
        <v>2483</v>
      </c>
      <c r="H142" t="s">
        <v>2497</v>
      </c>
      <c r="I142" t="s">
        <v>2648</v>
      </c>
      <c r="J142">
        <v>703.97</v>
      </c>
      <c r="K142">
        <v>4</v>
      </c>
      <c r="L142">
        <v>88</v>
      </c>
      <c r="M142" t="s">
        <v>4038</v>
      </c>
      <c r="N142">
        <v>2</v>
      </c>
      <c r="O142">
        <v>37.774929499999999</v>
      </c>
      <c r="P142">
        <v>-122.4194155</v>
      </c>
    </row>
    <row r="143" spans="1:16" x14ac:dyDescent="0.25">
      <c r="A143" t="s">
        <v>81</v>
      </c>
      <c r="B143" s="2">
        <v>40856</v>
      </c>
      <c r="C143" s="2">
        <v>40858</v>
      </c>
      <c r="D143" t="s">
        <v>1691</v>
      </c>
      <c r="E143" t="s">
        <v>2313</v>
      </c>
      <c r="F143" t="s">
        <v>2317</v>
      </c>
      <c r="G143" t="s">
        <v>2483</v>
      </c>
      <c r="H143" t="s">
        <v>2501</v>
      </c>
      <c r="I143" t="s">
        <v>2649</v>
      </c>
      <c r="J143">
        <v>92.52</v>
      </c>
      <c r="K143">
        <v>6</v>
      </c>
      <c r="L143">
        <v>24.98</v>
      </c>
      <c r="M143" t="s">
        <v>4038</v>
      </c>
      <c r="N143">
        <v>2</v>
      </c>
      <c r="O143">
        <v>37.774929499999999</v>
      </c>
      <c r="P143">
        <v>-122.4194155</v>
      </c>
    </row>
    <row r="144" spans="1:16" x14ac:dyDescent="0.25">
      <c r="A144" t="s">
        <v>81</v>
      </c>
      <c r="B144" s="2">
        <v>40856</v>
      </c>
      <c r="C144" s="2">
        <v>40858</v>
      </c>
      <c r="D144" t="s">
        <v>1691</v>
      </c>
      <c r="E144" t="s">
        <v>2313</v>
      </c>
      <c r="F144" t="s">
        <v>2317</v>
      </c>
      <c r="G144" t="s">
        <v>2483</v>
      </c>
      <c r="H144" t="s">
        <v>2503</v>
      </c>
      <c r="I144" t="s">
        <v>2650</v>
      </c>
      <c r="J144">
        <v>62.65</v>
      </c>
      <c r="K144">
        <v>7</v>
      </c>
      <c r="L144">
        <v>28.82</v>
      </c>
      <c r="M144" t="s">
        <v>4038</v>
      </c>
      <c r="N144">
        <v>2</v>
      </c>
      <c r="O144">
        <v>37.774929499999999</v>
      </c>
      <c r="P144">
        <v>-122.4194155</v>
      </c>
    </row>
    <row r="145" spans="1:16" x14ac:dyDescent="0.25">
      <c r="A145" t="s">
        <v>81</v>
      </c>
      <c r="B145" s="2">
        <v>40856</v>
      </c>
      <c r="C145" s="2">
        <v>40858</v>
      </c>
      <c r="D145" t="s">
        <v>1691</v>
      </c>
      <c r="E145" t="s">
        <v>2313</v>
      </c>
      <c r="F145" t="s">
        <v>2317</v>
      </c>
      <c r="G145" t="s">
        <v>2483</v>
      </c>
      <c r="H145" t="s">
        <v>2503</v>
      </c>
      <c r="I145" t="s">
        <v>2651</v>
      </c>
      <c r="J145">
        <v>94.85</v>
      </c>
      <c r="K145">
        <v>5</v>
      </c>
      <c r="L145">
        <v>45.53</v>
      </c>
      <c r="M145" t="s">
        <v>4038</v>
      </c>
      <c r="N145">
        <v>2</v>
      </c>
      <c r="O145">
        <v>37.774929499999999</v>
      </c>
      <c r="P145">
        <v>-122.4194155</v>
      </c>
    </row>
    <row r="146" spans="1:16" x14ac:dyDescent="0.25">
      <c r="A146" t="s">
        <v>82</v>
      </c>
      <c r="B146" s="2">
        <v>41468</v>
      </c>
      <c r="C146" s="2">
        <v>41475</v>
      </c>
      <c r="D146" t="s">
        <v>1665</v>
      </c>
      <c r="E146" t="s">
        <v>2313</v>
      </c>
      <c r="F146" t="s">
        <v>2314</v>
      </c>
      <c r="G146" t="s">
        <v>2483</v>
      </c>
      <c r="H146" t="s">
        <v>2497</v>
      </c>
      <c r="I146" t="s">
        <v>2652</v>
      </c>
      <c r="J146">
        <v>95.76</v>
      </c>
      <c r="K146">
        <v>6</v>
      </c>
      <c r="L146">
        <v>7.18</v>
      </c>
      <c r="M146" t="s">
        <v>4012</v>
      </c>
      <c r="N146">
        <v>7</v>
      </c>
      <c r="O146">
        <v>34.052234200000001</v>
      </c>
      <c r="P146">
        <v>-118.24368490000001</v>
      </c>
    </row>
    <row r="147" spans="1:16" x14ac:dyDescent="0.25">
      <c r="A147" t="s">
        <v>83</v>
      </c>
      <c r="B147" s="2">
        <v>40822</v>
      </c>
      <c r="C147" s="2">
        <v>40826</v>
      </c>
      <c r="D147" t="s">
        <v>1692</v>
      </c>
      <c r="E147" t="s">
        <v>2313</v>
      </c>
      <c r="F147" t="s">
        <v>2332</v>
      </c>
      <c r="G147" t="s">
        <v>2483</v>
      </c>
      <c r="H147" t="s">
        <v>2502</v>
      </c>
      <c r="I147" t="s">
        <v>2653</v>
      </c>
      <c r="J147">
        <v>9.09</v>
      </c>
      <c r="K147">
        <v>3</v>
      </c>
      <c r="L147">
        <v>1.91</v>
      </c>
      <c r="M147" t="s">
        <v>4015</v>
      </c>
      <c r="N147">
        <v>4</v>
      </c>
      <c r="O147">
        <v>32.715738000000002</v>
      </c>
      <c r="P147">
        <v>-117.1610838</v>
      </c>
    </row>
    <row r="148" spans="1:16" x14ac:dyDescent="0.25">
      <c r="A148" t="s">
        <v>84</v>
      </c>
      <c r="B148" s="2">
        <v>41801</v>
      </c>
      <c r="C148" s="2">
        <v>41804</v>
      </c>
      <c r="D148" t="s">
        <v>1693</v>
      </c>
      <c r="E148" t="s">
        <v>2313</v>
      </c>
      <c r="F148" t="s">
        <v>2314</v>
      </c>
      <c r="G148" t="s">
        <v>2483</v>
      </c>
      <c r="H148" t="s">
        <v>2494</v>
      </c>
      <c r="I148" t="s">
        <v>2654</v>
      </c>
      <c r="J148">
        <v>29.6</v>
      </c>
      <c r="K148">
        <v>2</v>
      </c>
      <c r="L148">
        <v>14.8</v>
      </c>
      <c r="M148" t="s">
        <v>4018</v>
      </c>
      <c r="N148">
        <v>3</v>
      </c>
      <c r="O148">
        <v>34.052234200000001</v>
      </c>
      <c r="P148">
        <v>-118.24368490000001</v>
      </c>
    </row>
    <row r="149" spans="1:16" x14ac:dyDescent="0.25">
      <c r="A149" t="s">
        <v>84</v>
      </c>
      <c r="B149" s="2">
        <v>41801</v>
      </c>
      <c r="C149" s="2">
        <v>41804</v>
      </c>
      <c r="D149" t="s">
        <v>1693</v>
      </c>
      <c r="E149" t="s">
        <v>2313</v>
      </c>
      <c r="F149" t="s">
        <v>2314</v>
      </c>
      <c r="G149" t="s">
        <v>2483</v>
      </c>
      <c r="H149" t="s">
        <v>2509</v>
      </c>
      <c r="I149" t="s">
        <v>2655</v>
      </c>
      <c r="J149">
        <v>514.16999999999996</v>
      </c>
      <c r="K149">
        <v>5</v>
      </c>
      <c r="L149">
        <v>-30.25</v>
      </c>
      <c r="M149" t="s">
        <v>4018</v>
      </c>
      <c r="N149">
        <v>3</v>
      </c>
      <c r="O149">
        <v>34.052234200000001</v>
      </c>
      <c r="P149">
        <v>-118.24368490000001</v>
      </c>
    </row>
    <row r="150" spans="1:16" x14ac:dyDescent="0.25">
      <c r="A150" t="s">
        <v>84</v>
      </c>
      <c r="B150" s="2">
        <v>41801</v>
      </c>
      <c r="C150" s="2">
        <v>41804</v>
      </c>
      <c r="D150" t="s">
        <v>1693</v>
      </c>
      <c r="E150" t="s">
        <v>2313</v>
      </c>
      <c r="F150" t="s">
        <v>2314</v>
      </c>
      <c r="G150" t="s">
        <v>2483</v>
      </c>
      <c r="H150" t="s">
        <v>2497</v>
      </c>
      <c r="I150" t="s">
        <v>2656</v>
      </c>
      <c r="J150">
        <v>279.95999999999998</v>
      </c>
      <c r="K150">
        <v>5</v>
      </c>
      <c r="L150">
        <v>17.5</v>
      </c>
      <c r="M150" t="s">
        <v>4018</v>
      </c>
      <c r="N150">
        <v>3</v>
      </c>
      <c r="O150">
        <v>34.052234200000001</v>
      </c>
      <c r="P150">
        <v>-118.24368490000001</v>
      </c>
    </row>
    <row r="151" spans="1:16" x14ac:dyDescent="0.25">
      <c r="A151" t="s">
        <v>85</v>
      </c>
      <c r="B151" s="2">
        <v>41404</v>
      </c>
      <c r="C151" s="2">
        <v>41409</v>
      </c>
      <c r="D151" t="s">
        <v>1694</v>
      </c>
      <c r="E151" t="s">
        <v>2313</v>
      </c>
      <c r="F151" t="s">
        <v>2315</v>
      </c>
      <c r="G151" t="s">
        <v>2484</v>
      </c>
      <c r="H151" t="s">
        <v>2502</v>
      </c>
      <c r="I151" t="s">
        <v>2657</v>
      </c>
      <c r="J151">
        <v>93.98</v>
      </c>
      <c r="K151">
        <v>2</v>
      </c>
      <c r="L151">
        <v>13.16</v>
      </c>
      <c r="M151" t="s">
        <v>4026</v>
      </c>
      <c r="N151">
        <v>5</v>
      </c>
      <c r="O151">
        <v>47.606209499999999</v>
      </c>
      <c r="P151">
        <v>-122.3320708</v>
      </c>
    </row>
    <row r="152" spans="1:16" x14ac:dyDescent="0.25">
      <c r="A152" t="s">
        <v>86</v>
      </c>
      <c r="B152" s="2">
        <v>41481</v>
      </c>
      <c r="C152" s="2">
        <v>41487</v>
      </c>
      <c r="D152" t="s">
        <v>1688</v>
      </c>
      <c r="E152" t="s">
        <v>2313</v>
      </c>
      <c r="F152" t="s">
        <v>2346</v>
      </c>
      <c r="G152" t="s">
        <v>2483</v>
      </c>
      <c r="H152" t="s">
        <v>2498</v>
      </c>
      <c r="I152" t="s">
        <v>2658</v>
      </c>
      <c r="J152">
        <v>119.62</v>
      </c>
      <c r="K152">
        <v>8</v>
      </c>
      <c r="L152">
        <v>40.369999999999997</v>
      </c>
      <c r="M152" t="s">
        <v>4012</v>
      </c>
      <c r="N152">
        <v>6</v>
      </c>
      <c r="O152">
        <v>33.663843900000003</v>
      </c>
      <c r="P152">
        <v>-117.9047429</v>
      </c>
    </row>
    <row r="153" spans="1:16" x14ac:dyDescent="0.25">
      <c r="A153" t="s">
        <v>86</v>
      </c>
      <c r="B153" s="2">
        <v>41481</v>
      </c>
      <c r="C153" s="2">
        <v>41487</v>
      </c>
      <c r="D153" t="s">
        <v>1688</v>
      </c>
      <c r="E153" t="s">
        <v>2313</v>
      </c>
      <c r="F153" t="s">
        <v>2346</v>
      </c>
      <c r="G153" t="s">
        <v>2483</v>
      </c>
      <c r="H153" t="s">
        <v>2495</v>
      </c>
      <c r="I153" t="s">
        <v>2659</v>
      </c>
      <c r="J153">
        <v>255.76</v>
      </c>
      <c r="K153">
        <v>4</v>
      </c>
      <c r="L153">
        <v>81.84</v>
      </c>
      <c r="M153" t="s">
        <v>4012</v>
      </c>
      <c r="N153">
        <v>6</v>
      </c>
      <c r="O153">
        <v>33.663843900000003</v>
      </c>
      <c r="P153">
        <v>-117.9047429</v>
      </c>
    </row>
    <row r="154" spans="1:16" x14ac:dyDescent="0.25">
      <c r="A154" t="s">
        <v>86</v>
      </c>
      <c r="B154" s="2">
        <v>41481</v>
      </c>
      <c r="C154" s="2">
        <v>41487</v>
      </c>
      <c r="D154" t="s">
        <v>1688</v>
      </c>
      <c r="E154" t="s">
        <v>2313</v>
      </c>
      <c r="F154" t="s">
        <v>2346</v>
      </c>
      <c r="G154" t="s">
        <v>2483</v>
      </c>
      <c r="H154" t="s">
        <v>2504</v>
      </c>
      <c r="I154" t="s">
        <v>2660</v>
      </c>
      <c r="J154">
        <v>241.57</v>
      </c>
      <c r="K154">
        <v>2</v>
      </c>
      <c r="L154">
        <v>18.12</v>
      </c>
      <c r="M154" t="s">
        <v>4012</v>
      </c>
      <c r="N154">
        <v>6</v>
      </c>
      <c r="O154">
        <v>33.663843900000003</v>
      </c>
      <c r="P154">
        <v>-117.9047429</v>
      </c>
    </row>
    <row r="155" spans="1:16" x14ac:dyDescent="0.25">
      <c r="A155" t="s">
        <v>86</v>
      </c>
      <c r="B155" s="2">
        <v>41481</v>
      </c>
      <c r="C155" s="2">
        <v>41487</v>
      </c>
      <c r="D155" t="s">
        <v>1688</v>
      </c>
      <c r="E155" t="s">
        <v>2313</v>
      </c>
      <c r="F155" t="s">
        <v>2346</v>
      </c>
      <c r="G155" t="s">
        <v>2483</v>
      </c>
      <c r="H155" t="s">
        <v>2495</v>
      </c>
      <c r="I155" t="s">
        <v>2661</v>
      </c>
      <c r="J155">
        <v>69.3</v>
      </c>
      <c r="K155">
        <v>9</v>
      </c>
      <c r="L155">
        <v>22.87</v>
      </c>
      <c r="M155" t="s">
        <v>4012</v>
      </c>
      <c r="N155">
        <v>6</v>
      </c>
      <c r="O155">
        <v>33.663843900000003</v>
      </c>
      <c r="P155">
        <v>-117.9047429</v>
      </c>
    </row>
    <row r="156" spans="1:16" x14ac:dyDescent="0.25">
      <c r="A156" t="s">
        <v>87</v>
      </c>
      <c r="B156" s="2">
        <v>41425</v>
      </c>
      <c r="C156" s="2">
        <v>41430</v>
      </c>
      <c r="D156" t="s">
        <v>1695</v>
      </c>
      <c r="E156" t="s">
        <v>2313</v>
      </c>
      <c r="F156" t="s">
        <v>2347</v>
      </c>
      <c r="G156" t="s">
        <v>2488</v>
      </c>
      <c r="H156" t="s">
        <v>2498</v>
      </c>
      <c r="I156" t="s">
        <v>2662</v>
      </c>
      <c r="J156">
        <v>22.62</v>
      </c>
      <c r="K156">
        <v>2</v>
      </c>
      <c r="L156">
        <v>-15.08</v>
      </c>
      <c r="M156" t="s">
        <v>4026</v>
      </c>
      <c r="N156">
        <v>5</v>
      </c>
      <c r="O156">
        <v>39.518600200000002</v>
      </c>
      <c r="P156">
        <v>-104.7613633</v>
      </c>
    </row>
    <row r="157" spans="1:16" x14ac:dyDescent="0.25">
      <c r="A157" t="s">
        <v>87</v>
      </c>
      <c r="B157" s="2">
        <v>41425</v>
      </c>
      <c r="C157" s="2">
        <v>41430</v>
      </c>
      <c r="D157" t="s">
        <v>1695</v>
      </c>
      <c r="E157" t="s">
        <v>2313</v>
      </c>
      <c r="F157" t="s">
        <v>2347</v>
      </c>
      <c r="G157" t="s">
        <v>2488</v>
      </c>
      <c r="H157" t="s">
        <v>2498</v>
      </c>
      <c r="I157" t="s">
        <v>2663</v>
      </c>
      <c r="J157">
        <v>14.95</v>
      </c>
      <c r="K157">
        <v>2</v>
      </c>
      <c r="L157">
        <v>-11.96</v>
      </c>
      <c r="M157" t="s">
        <v>4026</v>
      </c>
      <c r="N157">
        <v>5</v>
      </c>
      <c r="O157">
        <v>39.518600200000002</v>
      </c>
      <c r="P157">
        <v>-104.7613633</v>
      </c>
    </row>
    <row r="158" spans="1:16" x14ac:dyDescent="0.25">
      <c r="A158" t="s">
        <v>87</v>
      </c>
      <c r="B158" s="2">
        <v>41425</v>
      </c>
      <c r="C158" s="2">
        <v>41430</v>
      </c>
      <c r="D158" t="s">
        <v>1695</v>
      </c>
      <c r="E158" t="s">
        <v>2313</v>
      </c>
      <c r="F158" t="s">
        <v>2347</v>
      </c>
      <c r="G158" t="s">
        <v>2488</v>
      </c>
      <c r="H158" t="s">
        <v>2504</v>
      </c>
      <c r="I158" t="s">
        <v>2664</v>
      </c>
      <c r="J158">
        <v>801.57</v>
      </c>
      <c r="K158">
        <v>2</v>
      </c>
      <c r="L158">
        <v>50.1</v>
      </c>
      <c r="M158" t="s">
        <v>4026</v>
      </c>
      <c r="N158">
        <v>5</v>
      </c>
      <c r="O158">
        <v>39.518600200000002</v>
      </c>
      <c r="P158">
        <v>-104.7613633</v>
      </c>
    </row>
    <row r="159" spans="1:16" x14ac:dyDescent="0.25">
      <c r="A159" t="s">
        <v>87</v>
      </c>
      <c r="B159" s="2">
        <v>41425</v>
      </c>
      <c r="C159" s="2">
        <v>41430</v>
      </c>
      <c r="D159" t="s">
        <v>1695</v>
      </c>
      <c r="E159" t="s">
        <v>2313</v>
      </c>
      <c r="F159" t="s">
        <v>2347</v>
      </c>
      <c r="G159" t="s">
        <v>2488</v>
      </c>
      <c r="H159" t="s">
        <v>2498</v>
      </c>
      <c r="I159" t="s">
        <v>2665</v>
      </c>
      <c r="J159">
        <v>2.38</v>
      </c>
      <c r="K159">
        <v>3</v>
      </c>
      <c r="L159">
        <v>-1.9</v>
      </c>
      <c r="M159" t="s">
        <v>4026</v>
      </c>
      <c r="N159">
        <v>5</v>
      </c>
      <c r="O159">
        <v>39.518600200000002</v>
      </c>
      <c r="P159">
        <v>-104.7613633</v>
      </c>
    </row>
    <row r="160" spans="1:16" x14ac:dyDescent="0.25">
      <c r="A160" t="s">
        <v>87</v>
      </c>
      <c r="B160" s="2">
        <v>41425</v>
      </c>
      <c r="C160" s="2">
        <v>41430</v>
      </c>
      <c r="D160" t="s">
        <v>1695</v>
      </c>
      <c r="E160" t="s">
        <v>2313</v>
      </c>
      <c r="F160" t="s">
        <v>2347</v>
      </c>
      <c r="G160" t="s">
        <v>2488</v>
      </c>
      <c r="H160" t="s">
        <v>2503</v>
      </c>
      <c r="I160" t="s">
        <v>2666</v>
      </c>
      <c r="J160">
        <v>32.79</v>
      </c>
      <c r="K160">
        <v>1</v>
      </c>
      <c r="L160">
        <v>11.89</v>
      </c>
      <c r="M160" t="s">
        <v>4026</v>
      </c>
      <c r="N160">
        <v>5</v>
      </c>
      <c r="O160">
        <v>39.518600200000002</v>
      </c>
      <c r="P160">
        <v>-104.7613633</v>
      </c>
    </row>
    <row r="161" spans="1:16" x14ac:dyDescent="0.25">
      <c r="A161" t="s">
        <v>88</v>
      </c>
      <c r="B161" s="2">
        <v>41995</v>
      </c>
      <c r="C161" s="2">
        <v>41999</v>
      </c>
      <c r="D161" t="s">
        <v>1696</v>
      </c>
      <c r="E161" t="s">
        <v>2313</v>
      </c>
      <c r="F161" t="s">
        <v>2314</v>
      </c>
      <c r="G161" t="s">
        <v>2483</v>
      </c>
      <c r="H161" t="s">
        <v>2496</v>
      </c>
      <c r="I161" t="s">
        <v>2667</v>
      </c>
      <c r="J161">
        <v>6.63</v>
      </c>
      <c r="K161">
        <v>3</v>
      </c>
      <c r="L161">
        <v>1.79</v>
      </c>
      <c r="M161" t="s">
        <v>4028</v>
      </c>
      <c r="N161">
        <v>4</v>
      </c>
      <c r="O161">
        <v>34.052234200000001</v>
      </c>
      <c r="P161">
        <v>-118.24368490000001</v>
      </c>
    </row>
    <row r="162" spans="1:16" x14ac:dyDescent="0.25">
      <c r="A162" t="s">
        <v>88</v>
      </c>
      <c r="B162" s="2">
        <v>41995</v>
      </c>
      <c r="C162" s="2">
        <v>41999</v>
      </c>
      <c r="D162" t="s">
        <v>1696</v>
      </c>
      <c r="E162" t="s">
        <v>2313</v>
      </c>
      <c r="F162" t="s">
        <v>2314</v>
      </c>
      <c r="G162" t="s">
        <v>2483</v>
      </c>
      <c r="H162" t="s">
        <v>2496</v>
      </c>
      <c r="I162" t="s">
        <v>2668</v>
      </c>
      <c r="J162">
        <v>5.88</v>
      </c>
      <c r="K162">
        <v>2</v>
      </c>
      <c r="L162">
        <v>1.71</v>
      </c>
      <c r="M162" t="s">
        <v>4028</v>
      </c>
      <c r="N162">
        <v>4</v>
      </c>
      <c r="O162">
        <v>34.052234200000001</v>
      </c>
      <c r="P162">
        <v>-118.24368490000001</v>
      </c>
    </row>
    <row r="163" spans="1:16" x14ac:dyDescent="0.25">
      <c r="A163" t="s">
        <v>89</v>
      </c>
      <c r="B163" s="2">
        <v>41662</v>
      </c>
      <c r="C163" s="2">
        <v>41667</v>
      </c>
      <c r="D163" t="s">
        <v>1697</v>
      </c>
      <c r="E163" t="s">
        <v>2313</v>
      </c>
      <c r="F163" t="s">
        <v>2348</v>
      </c>
      <c r="G163" t="s">
        <v>2491</v>
      </c>
      <c r="H163" t="s">
        <v>2508</v>
      </c>
      <c r="I163" t="s">
        <v>2669</v>
      </c>
      <c r="J163">
        <v>2999.95</v>
      </c>
      <c r="K163">
        <v>5</v>
      </c>
      <c r="L163">
        <v>1379.98</v>
      </c>
      <c r="M163" t="s">
        <v>4039</v>
      </c>
      <c r="N163">
        <v>5</v>
      </c>
      <c r="O163">
        <v>47.505284899999999</v>
      </c>
      <c r="P163">
        <v>-111.3007715</v>
      </c>
    </row>
    <row r="164" spans="1:16" x14ac:dyDescent="0.25">
      <c r="A164" t="s">
        <v>89</v>
      </c>
      <c r="B164" s="2">
        <v>41662</v>
      </c>
      <c r="C164" s="2">
        <v>41667</v>
      </c>
      <c r="D164" t="s">
        <v>1697</v>
      </c>
      <c r="E164" t="s">
        <v>2313</v>
      </c>
      <c r="F164" t="s">
        <v>2348</v>
      </c>
      <c r="G164" t="s">
        <v>2491</v>
      </c>
      <c r="H164" t="s">
        <v>2501</v>
      </c>
      <c r="I164" t="s">
        <v>2670</v>
      </c>
      <c r="J164">
        <v>51.45</v>
      </c>
      <c r="K164">
        <v>3</v>
      </c>
      <c r="L164">
        <v>13.89</v>
      </c>
      <c r="M164" t="s">
        <v>4039</v>
      </c>
      <c r="N164">
        <v>5</v>
      </c>
      <c r="O164">
        <v>47.505284899999999</v>
      </c>
      <c r="P164">
        <v>-111.3007715</v>
      </c>
    </row>
    <row r="165" spans="1:16" x14ac:dyDescent="0.25">
      <c r="A165" t="s">
        <v>89</v>
      </c>
      <c r="B165" s="2">
        <v>41662</v>
      </c>
      <c r="C165" s="2">
        <v>41667</v>
      </c>
      <c r="D165" t="s">
        <v>1697</v>
      </c>
      <c r="E165" t="s">
        <v>2313</v>
      </c>
      <c r="F165" t="s">
        <v>2348</v>
      </c>
      <c r="G165" t="s">
        <v>2491</v>
      </c>
      <c r="H165" t="s">
        <v>2503</v>
      </c>
      <c r="I165" t="s">
        <v>2671</v>
      </c>
      <c r="J165">
        <v>11.96</v>
      </c>
      <c r="K165">
        <v>2</v>
      </c>
      <c r="L165">
        <v>5.38</v>
      </c>
      <c r="M165" t="s">
        <v>4039</v>
      </c>
      <c r="N165">
        <v>5</v>
      </c>
      <c r="O165">
        <v>47.505284899999999</v>
      </c>
      <c r="P165">
        <v>-111.3007715</v>
      </c>
    </row>
    <row r="166" spans="1:16" x14ac:dyDescent="0.25">
      <c r="A166" t="s">
        <v>89</v>
      </c>
      <c r="B166" s="2">
        <v>41662</v>
      </c>
      <c r="C166" s="2">
        <v>41667</v>
      </c>
      <c r="D166" t="s">
        <v>1697</v>
      </c>
      <c r="E166" t="s">
        <v>2313</v>
      </c>
      <c r="F166" t="s">
        <v>2348</v>
      </c>
      <c r="G166" t="s">
        <v>2491</v>
      </c>
      <c r="H166" t="s">
        <v>2501</v>
      </c>
      <c r="I166" t="s">
        <v>2672</v>
      </c>
      <c r="J166">
        <v>1126.02</v>
      </c>
      <c r="K166">
        <v>3</v>
      </c>
      <c r="L166">
        <v>56.3</v>
      </c>
      <c r="M166" t="s">
        <v>4039</v>
      </c>
      <c r="N166">
        <v>5</v>
      </c>
      <c r="O166">
        <v>47.505284899999999</v>
      </c>
      <c r="P166">
        <v>-111.3007715</v>
      </c>
    </row>
    <row r="167" spans="1:16" x14ac:dyDescent="0.25">
      <c r="A167" t="s">
        <v>90</v>
      </c>
      <c r="B167" s="2">
        <v>41416</v>
      </c>
      <c r="C167" s="2">
        <v>41418</v>
      </c>
      <c r="D167" t="s">
        <v>1662</v>
      </c>
      <c r="E167" t="s">
        <v>2313</v>
      </c>
      <c r="F167" t="s">
        <v>2314</v>
      </c>
      <c r="G167" t="s">
        <v>2483</v>
      </c>
      <c r="H167" t="s">
        <v>2497</v>
      </c>
      <c r="I167" t="s">
        <v>2673</v>
      </c>
      <c r="J167">
        <v>55.18</v>
      </c>
      <c r="K167">
        <v>3</v>
      </c>
      <c r="L167">
        <v>-12.41</v>
      </c>
      <c r="M167" t="s">
        <v>4026</v>
      </c>
      <c r="N167">
        <v>2</v>
      </c>
      <c r="O167">
        <v>34.052234200000001</v>
      </c>
      <c r="P167">
        <v>-118.24368490000001</v>
      </c>
    </row>
    <row r="168" spans="1:16" x14ac:dyDescent="0.25">
      <c r="A168" t="s">
        <v>90</v>
      </c>
      <c r="B168" s="2">
        <v>41416</v>
      </c>
      <c r="C168" s="2">
        <v>41418</v>
      </c>
      <c r="D168" t="s">
        <v>1662</v>
      </c>
      <c r="E168" t="s">
        <v>2313</v>
      </c>
      <c r="F168" t="s">
        <v>2314</v>
      </c>
      <c r="G168" t="s">
        <v>2483</v>
      </c>
      <c r="H168" t="s">
        <v>2502</v>
      </c>
      <c r="I168" t="s">
        <v>2674</v>
      </c>
      <c r="J168">
        <v>66.260000000000005</v>
      </c>
      <c r="K168">
        <v>2</v>
      </c>
      <c r="L168">
        <v>27.17</v>
      </c>
      <c r="M168" t="s">
        <v>4026</v>
      </c>
      <c r="N168">
        <v>2</v>
      </c>
      <c r="O168">
        <v>34.052234200000001</v>
      </c>
      <c r="P168">
        <v>-118.24368490000001</v>
      </c>
    </row>
    <row r="169" spans="1:16" x14ac:dyDescent="0.25">
      <c r="A169" t="s">
        <v>91</v>
      </c>
      <c r="B169" s="2">
        <v>41220</v>
      </c>
      <c r="C169" s="2">
        <v>41222</v>
      </c>
      <c r="D169" t="s">
        <v>1698</v>
      </c>
      <c r="E169" t="s">
        <v>2313</v>
      </c>
      <c r="F169" t="s">
        <v>2314</v>
      </c>
      <c r="G169" t="s">
        <v>2483</v>
      </c>
      <c r="H169" t="s">
        <v>2504</v>
      </c>
      <c r="I169" t="s">
        <v>2675</v>
      </c>
      <c r="J169">
        <v>190.72</v>
      </c>
      <c r="K169">
        <v>1</v>
      </c>
      <c r="L169">
        <v>11.92</v>
      </c>
      <c r="M169" t="s">
        <v>4013</v>
      </c>
      <c r="N169">
        <v>2</v>
      </c>
      <c r="O169">
        <v>34.052234200000001</v>
      </c>
      <c r="P169">
        <v>-118.24368490000001</v>
      </c>
    </row>
    <row r="170" spans="1:16" x14ac:dyDescent="0.25">
      <c r="A170" t="s">
        <v>92</v>
      </c>
      <c r="B170" s="2">
        <v>41890</v>
      </c>
      <c r="C170" s="2">
        <v>41894</v>
      </c>
      <c r="D170" t="s">
        <v>1699</v>
      </c>
      <c r="E170" t="s">
        <v>2313</v>
      </c>
      <c r="F170" t="s">
        <v>2314</v>
      </c>
      <c r="G170" t="s">
        <v>2483</v>
      </c>
      <c r="H170" t="s">
        <v>2495</v>
      </c>
      <c r="I170" t="s">
        <v>2676</v>
      </c>
      <c r="J170">
        <v>47.94</v>
      </c>
      <c r="K170">
        <v>3</v>
      </c>
      <c r="L170">
        <v>2.4</v>
      </c>
      <c r="M170" t="s">
        <v>4022</v>
      </c>
      <c r="N170">
        <v>4</v>
      </c>
      <c r="O170">
        <v>34.052234200000001</v>
      </c>
      <c r="P170">
        <v>-118.24368490000001</v>
      </c>
    </row>
    <row r="171" spans="1:16" x14ac:dyDescent="0.25">
      <c r="A171" t="s">
        <v>93</v>
      </c>
      <c r="B171" s="2">
        <v>41466</v>
      </c>
      <c r="C171" s="2">
        <v>41472</v>
      </c>
      <c r="D171" t="s">
        <v>1700</v>
      </c>
      <c r="E171" t="s">
        <v>2313</v>
      </c>
      <c r="F171" t="s">
        <v>2349</v>
      </c>
      <c r="G171" t="s">
        <v>2486</v>
      </c>
      <c r="H171" t="s">
        <v>2501</v>
      </c>
      <c r="I171" t="s">
        <v>2677</v>
      </c>
      <c r="J171">
        <v>16.77</v>
      </c>
      <c r="K171">
        <v>2</v>
      </c>
      <c r="L171">
        <v>1.47</v>
      </c>
      <c r="M171" t="s">
        <v>4012</v>
      </c>
      <c r="N171">
        <v>6</v>
      </c>
      <c r="O171">
        <v>33.4151843</v>
      </c>
      <c r="P171">
        <v>-111.8314724</v>
      </c>
    </row>
    <row r="172" spans="1:16" x14ac:dyDescent="0.25">
      <c r="A172" t="s">
        <v>94</v>
      </c>
      <c r="B172" s="2">
        <v>41470</v>
      </c>
      <c r="C172" s="2">
        <v>41473</v>
      </c>
      <c r="D172" t="s">
        <v>1701</v>
      </c>
      <c r="E172" t="s">
        <v>2313</v>
      </c>
      <c r="F172" t="s">
        <v>2340</v>
      </c>
      <c r="G172" t="s">
        <v>2486</v>
      </c>
      <c r="H172" t="s">
        <v>2497</v>
      </c>
      <c r="I172" t="s">
        <v>2678</v>
      </c>
      <c r="J172">
        <v>380.86</v>
      </c>
      <c r="K172">
        <v>8</v>
      </c>
      <c r="L172">
        <v>38.090000000000003</v>
      </c>
      <c r="M172" t="s">
        <v>4012</v>
      </c>
      <c r="N172">
        <v>3</v>
      </c>
      <c r="O172">
        <v>32.253978699999998</v>
      </c>
      <c r="P172">
        <v>-110.9741769</v>
      </c>
    </row>
    <row r="173" spans="1:16" x14ac:dyDescent="0.25">
      <c r="A173" t="s">
        <v>95</v>
      </c>
      <c r="B173" s="2">
        <v>41380</v>
      </c>
      <c r="C173" s="2">
        <v>41382</v>
      </c>
      <c r="D173" t="s">
        <v>1702</v>
      </c>
      <c r="E173" t="s">
        <v>2313</v>
      </c>
      <c r="F173" t="s">
        <v>2317</v>
      </c>
      <c r="G173" t="s">
        <v>2483</v>
      </c>
      <c r="H173" t="s">
        <v>2504</v>
      </c>
      <c r="I173" t="s">
        <v>2679</v>
      </c>
      <c r="J173">
        <v>1121.57</v>
      </c>
      <c r="K173">
        <v>2</v>
      </c>
      <c r="L173">
        <v>0</v>
      </c>
      <c r="M173" t="s">
        <v>4031</v>
      </c>
      <c r="N173">
        <v>2</v>
      </c>
      <c r="O173">
        <v>37.774929499999999</v>
      </c>
      <c r="P173">
        <v>-122.4194155</v>
      </c>
    </row>
    <row r="174" spans="1:16" x14ac:dyDescent="0.25">
      <c r="A174" t="s">
        <v>96</v>
      </c>
      <c r="B174" s="2">
        <v>41820</v>
      </c>
      <c r="C174" s="2">
        <v>41824</v>
      </c>
      <c r="D174" t="s">
        <v>1703</v>
      </c>
      <c r="E174" t="s">
        <v>2313</v>
      </c>
      <c r="F174" t="s">
        <v>2350</v>
      </c>
      <c r="G174" t="s">
        <v>2483</v>
      </c>
      <c r="H174" t="s">
        <v>2501</v>
      </c>
      <c r="I174" t="s">
        <v>2680</v>
      </c>
      <c r="J174">
        <v>1295.78</v>
      </c>
      <c r="K174">
        <v>2</v>
      </c>
      <c r="L174">
        <v>310.99</v>
      </c>
      <c r="M174" t="s">
        <v>4018</v>
      </c>
      <c r="N174">
        <v>4</v>
      </c>
      <c r="O174">
        <v>33.836593200000003</v>
      </c>
      <c r="P174">
        <v>-117.9143012</v>
      </c>
    </row>
    <row r="175" spans="1:16" x14ac:dyDescent="0.25">
      <c r="A175" t="s">
        <v>97</v>
      </c>
      <c r="B175" s="2">
        <v>41436</v>
      </c>
      <c r="C175" s="2">
        <v>41441</v>
      </c>
      <c r="D175" t="s">
        <v>1704</v>
      </c>
      <c r="E175" t="s">
        <v>2313</v>
      </c>
      <c r="F175" t="s">
        <v>2314</v>
      </c>
      <c r="G175" t="s">
        <v>2483</v>
      </c>
      <c r="H175" t="s">
        <v>2494</v>
      </c>
      <c r="I175" t="s">
        <v>2681</v>
      </c>
      <c r="J175">
        <v>20.7</v>
      </c>
      <c r="K175">
        <v>2</v>
      </c>
      <c r="L175">
        <v>9.94</v>
      </c>
      <c r="M175" t="s">
        <v>4005</v>
      </c>
      <c r="N175">
        <v>5</v>
      </c>
      <c r="O175">
        <v>34.052234200000001</v>
      </c>
      <c r="P175">
        <v>-118.24368490000001</v>
      </c>
    </row>
    <row r="176" spans="1:16" x14ac:dyDescent="0.25">
      <c r="A176" t="s">
        <v>97</v>
      </c>
      <c r="B176" s="2">
        <v>41436</v>
      </c>
      <c r="C176" s="2">
        <v>41441</v>
      </c>
      <c r="D176" t="s">
        <v>1704</v>
      </c>
      <c r="E176" t="s">
        <v>2313</v>
      </c>
      <c r="F176" t="s">
        <v>2314</v>
      </c>
      <c r="G176" t="s">
        <v>2483</v>
      </c>
      <c r="H176" t="s">
        <v>2500</v>
      </c>
      <c r="I176" t="s">
        <v>2682</v>
      </c>
      <c r="J176">
        <v>1335.68</v>
      </c>
      <c r="K176">
        <v>4</v>
      </c>
      <c r="L176">
        <v>-217.05</v>
      </c>
      <c r="M176" t="s">
        <v>4005</v>
      </c>
      <c r="N176">
        <v>5</v>
      </c>
      <c r="O176">
        <v>34.052234200000001</v>
      </c>
      <c r="P176">
        <v>-118.24368490000001</v>
      </c>
    </row>
    <row r="177" spans="1:16" x14ac:dyDescent="0.25">
      <c r="A177" t="s">
        <v>97</v>
      </c>
      <c r="B177" s="2">
        <v>41436</v>
      </c>
      <c r="C177" s="2">
        <v>41441</v>
      </c>
      <c r="D177" t="s">
        <v>1704</v>
      </c>
      <c r="E177" t="s">
        <v>2313</v>
      </c>
      <c r="F177" t="s">
        <v>2314</v>
      </c>
      <c r="G177" t="s">
        <v>2483</v>
      </c>
      <c r="H177" t="s">
        <v>2503</v>
      </c>
      <c r="I177" t="s">
        <v>2683</v>
      </c>
      <c r="J177">
        <v>32.4</v>
      </c>
      <c r="K177">
        <v>5</v>
      </c>
      <c r="L177">
        <v>15.55</v>
      </c>
      <c r="M177" t="s">
        <v>4005</v>
      </c>
      <c r="N177">
        <v>5</v>
      </c>
      <c r="O177">
        <v>34.052234200000001</v>
      </c>
      <c r="P177">
        <v>-118.24368490000001</v>
      </c>
    </row>
    <row r="178" spans="1:16" x14ac:dyDescent="0.25">
      <c r="A178" t="s">
        <v>98</v>
      </c>
      <c r="B178" s="2">
        <v>41964</v>
      </c>
      <c r="C178" s="2">
        <v>41966</v>
      </c>
      <c r="D178" t="s">
        <v>1705</v>
      </c>
      <c r="E178" t="s">
        <v>2313</v>
      </c>
      <c r="F178" t="s">
        <v>2317</v>
      </c>
      <c r="G178" t="s">
        <v>2483</v>
      </c>
      <c r="H178" t="s">
        <v>2495</v>
      </c>
      <c r="I178" t="s">
        <v>2684</v>
      </c>
      <c r="J178">
        <v>42.6</v>
      </c>
      <c r="K178">
        <v>3</v>
      </c>
      <c r="L178">
        <v>16.61</v>
      </c>
      <c r="M178" t="s">
        <v>4017</v>
      </c>
      <c r="N178">
        <v>2</v>
      </c>
      <c r="O178">
        <v>37.774929499999999</v>
      </c>
      <c r="P178">
        <v>-122.4194155</v>
      </c>
    </row>
    <row r="179" spans="1:16" x14ac:dyDescent="0.25">
      <c r="A179" t="s">
        <v>98</v>
      </c>
      <c r="B179" s="2">
        <v>41964</v>
      </c>
      <c r="C179" s="2">
        <v>41966</v>
      </c>
      <c r="D179" t="s">
        <v>1705</v>
      </c>
      <c r="E179" t="s">
        <v>2313</v>
      </c>
      <c r="F179" t="s">
        <v>2317</v>
      </c>
      <c r="G179" t="s">
        <v>2483</v>
      </c>
      <c r="H179" t="s">
        <v>2498</v>
      </c>
      <c r="I179" t="s">
        <v>2685</v>
      </c>
      <c r="J179">
        <v>84.06</v>
      </c>
      <c r="K179">
        <v>7</v>
      </c>
      <c r="L179">
        <v>27.32</v>
      </c>
      <c r="M179" t="s">
        <v>4017</v>
      </c>
      <c r="N179">
        <v>2</v>
      </c>
      <c r="O179">
        <v>37.774929499999999</v>
      </c>
      <c r="P179">
        <v>-122.4194155</v>
      </c>
    </row>
    <row r="180" spans="1:16" x14ac:dyDescent="0.25">
      <c r="A180" t="s">
        <v>99</v>
      </c>
      <c r="B180" s="2">
        <v>41250</v>
      </c>
      <c r="C180" s="2">
        <v>41252</v>
      </c>
      <c r="D180" t="s">
        <v>1706</v>
      </c>
      <c r="E180" t="s">
        <v>2313</v>
      </c>
      <c r="F180" t="s">
        <v>2315</v>
      </c>
      <c r="G180" t="s">
        <v>2484</v>
      </c>
      <c r="H180" t="s">
        <v>2505</v>
      </c>
      <c r="I180" t="s">
        <v>2686</v>
      </c>
      <c r="J180">
        <v>3.96</v>
      </c>
      <c r="K180">
        <v>2</v>
      </c>
      <c r="L180">
        <v>0</v>
      </c>
      <c r="M180" t="s">
        <v>4037</v>
      </c>
      <c r="N180">
        <v>2</v>
      </c>
      <c r="O180">
        <v>47.606209499999999</v>
      </c>
      <c r="P180">
        <v>-122.3320708</v>
      </c>
    </row>
    <row r="181" spans="1:16" x14ac:dyDescent="0.25">
      <c r="A181" t="s">
        <v>99</v>
      </c>
      <c r="B181" s="2">
        <v>41250</v>
      </c>
      <c r="C181" s="2">
        <v>41252</v>
      </c>
      <c r="D181" t="s">
        <v>1706</v>
      </c>
      <c r="E181" t="s">
        <v>2313</v>
      </c>
      <c r="F181" t="s">
        <v>2315</v>
      </c>
      <c r="G181" t="s">
        <v>2484</v>
      </c>
      <c r="H181" t="s">
        <v>2494</v>
      </c>
      <c r="I181" t="s">
        <v>2602</v>
      </c>
      <c r="J181">
        <v>2.61</v>
      </c>
      <c r="K181">
        <v>1</v>
      </c>
      <c r="L181">
        <v>1.2</v>
      </c>
      <c r="M181" t="s">
        <v>4037</v>
      </c>
      <c r="N181">
        <v>2</v>
      </c>
      <c r="O181">
        <v>47.606209499999999</v>
      </c>
      <c r="P181">
        <v>-122.3320708</v>
      </c>
    </row>
    <row r="182" spans="1:16" x14ac:dyDescent="0.25">
      <c r="A182" t="s">
        <v>100</v>
      </c>
      <c r="B182" s="2">
        <v>41981</v>
      </c>
      <c r="C182" s="2">
        <v>41984</v>
      </c>
      <c r="D182" t="s">
        <v>1707</v>
      </c>
      <c r="E182" t="s">
        <v>2313</v>
      </c>
      <c r="F182" t="s">
        <v>2314</v>
      </c>
      <c r="G182" t="s">
        <v>2483</v>
      </c>
      <c r="H182" t="s">
        <v>2497</v>
      </c>
      <c r="I182" t="s">
        <v>2687</v>
      </c>
      <c r="J182">
        <v>374.38</v>
      </c>
      <c r="K182">
        <v>3</v>
      </c>
      <c r="L182">
        <v>46.8</v>
      </c>
      <c r="M182" t="s">
        <v>4028</v>
      </c>
      <c r="N182">
        <v>3</v>
      </c>
      <c r="O182">
        <v>34.052234200000001</v>
      </c>
      <c r="P182">
        <v>-118.24368490000001</v>
      </c>
    </row>
    <row r="183" spans="1:16" x14ac:dyDescent="0.25">
      <c r="A183" t="s">
        <v>101</v>
      </c>
      <c r="B183" s="2">
        <v>41914</v>
      </c>
      <c r="C183" s="2">
        <v>41921</v>
      </c>
      <c r="D183" t="s">
        <v>1708</v>
      </c>
      <c r="E183" t="s">
        <v>2313</v>
      </c>
      <c r="F183" t="s">
        <v>2315</v>
      </c>
      <c r="G183" t="s">
        <v>2484</v>
      </c>
      <c r="H183" t="s">
        <v>2503</v>
      </c>
      <c r="I183" t="s">
        <v>2688</v>
      </c>
      <c r="J183">
        <v>91.84</v>
      </c>
      <c r="K183">
        <v>8</v>
      </c>
      <c r="L183">
        <v>45</v>
      </c>
      <c r="M183" t="s">
        <v>4040</v>
      </c>
      <c r="N183">
        <v>7</v>
      </c>
      <c r="O183">
        <v>47.606209499999999</v>
      </c>
      <c r="P183">
        <v>-122.3320708</v>
      </c>
    </row>
    <row r="184" spans="1:16" x14ac:dyDescent="0.25">
      <c r="A184" t="s">
        <v>101</v>
      </c>
      <c r="B184" s="2">
        <v>41914</v>
      </c>
      <c r="C184" s="2">
        <v>41921</v>
      </c>
      <c r="D184" t="s">
        <v>1708</v>
      </c>
      <c r="E184" t="s">
        <v>2313</v>
      </c>
      <c r="F184" t="s">
        <v>2315</v>
      </c>
      <c r="G184" t="s">
        <v>2484</v>
      </c>
      <c r="H184" t="s">
        <v>2498</v>
      </c>
      <c r="I184" t="s">
        <v>2689</v>
      </c>
      <c r="J184">
        <v>81.09</v>
      </c>
      <c r="K184">
        <v>7</v>
      </c>
      <c r="L184">
        <v>27.37</v>
      </c>
      <c r="M184" t="s">
        <v>4040</v>
      </c>
      <c r="N184">
        <v>7</v>
      </c>
      <c r="O184">
        <v>47.606209499999999</v>
      </c>
      <c r="P184">
        <v>-122.3320708</v>
      </c>
    </row>
    <row r="185" spans="1:16" x14ac:dyDescent="0.25">
      <c r="A185" t="s">
        <v>101</v>
      </c>
      <c r="B185" s="2">
        <v>41914</v>
      </c>
      <c r="C185" s="2">
        <v>41921</v>
      </c>
      <c r="D185" t="s">
        <v>1708</v>
      </c>
      <c r="E185" t="s">
        <v>2313</v>
      </c>
      <c r="F185" t="s">
        <v>2315</v>
      </c>
      <c r="G185" t="s">
        <v>2484</v>
      </c>
      <c r="H185" t="s">
        <v>2503</v>
      </c>
      <c r="I185" t="s">
        <v>2690</v>
      </c>
      <c r="J185">
        <v>19.440000000000001</v>
      </c>
      <c r="K185">
        <v>3</v>
      </c>
      <c r="L185">
        <v>9.33</v>
      </c>
      <c r="M185" t="s">
        <v>4040</v>
      </c>
      <c r="N185">
        <v>7</v>
      </c>
      <c r="O185">
        <v>47.606209499999999</v>
      </c>
      <c r="P185">
        <v>-122.3320708</v>
      </c>
    </row>
    <row r="186" spans="1:16" x14ac:dyDescent="0.25">
      <c r="A186" t="s">
        <v>101</v>
      </c>
      <c r="B186" s="2">
        <v>41914</v>
      </c>
      <c r="C186" s="2">
        <v>41921</v>
      </c>
      <c r="D186" t="s">
        <v>1708</v>
      </c>
      <c r="E186" t="s">
        <v>2313</v>
      </c>
      <c r="F186" t="s">
        <v>2315</v>
      </c>
      <c r="G186" t="s">
        <v>2484</v>
      </c>
      <c r="H186" t="s">
        <v>2504</v>
      </c>
      <c r="I186" t="s">
        <v>2691</v>
      </c>
      <c r="J186">
        <v>451.15</v>
      </c>
      <c r="K186">
        <v>3</v>
      </c>
      <c r="L186">
        <v>0</v>
      </c>
      <c r="M186" t="s">
        <v>4040</v>
      </c>
      <c r="N186">
        <v>7</v>
      </c>
      <c r="O186">
        <v>47.606209499999999</v>
      </c>
      <c r="P186">
        <v>-122.3320708</v>
      </c>
    </row>
    <row r="187" spans="1:16" x14ac:dyDescent="0.25">
      <c r="A187" t="s">
        <v>102</v>
      </c>
      <c r="B187" s="2">
        <v>41582</v>
      </c>
      <c r="C187" s="2">
        <v>41586</v>
      </c>
      <c r="D187" t="s">
        <v>1709</v>
      </c>
      <c r="E187" t="s">
        <v>2313</v>
      </c>
      <c r="F187" t="s">
        <v>2351</v>
      </c>
      <c r="G187" t="s">
        <v>2484</v>
      </c>
      <c r="H187" t="s">
        <v>2496</v>
      </c>
      <c r="I187" t="s">
        <v>2692</v>
      </c>
      <c r="J187">
        <v>8.82</v>
      </c>
      <c r="K187">
        <v>3</v>
      </c>
      <c r="L187">
        <v>2.38</v>
      </c>
      <c r="M187" t="s">
        <v>4020</v>
      </c>
      <c r="N187">
        <v>4</v>
      </c>
      <c r="O187">
        <v>48.051763700000002</v>
      </c>
      <c r="P187">
        <v>-122.1770818</v>
      </c>
    </row>
    <row r="188" spans="1:16" x14ac:dyDescent="0.25">
      <c r="A188" t="s">
        <v>103</v>
      </c>
      <c r="B188" s="2">
        <v>41170</v>
      </c>
      <c r="C188" s="2">
        <v>41174</v>
      </c>
      <c r="D188" t="s">
        <v>1710</v>
      </c>
      <c r="E188" t="s">
        <v>2313</v>
      </c>
      <c r="F188" t="s">
        <v>2337</v>
      </c>
      <c r="G188" t="s">
        <v>2483</v>
      </c>
      <c r="H188" t="s">
        <v>2503</v>
      </c>
      <c r="I188" t="s">
        <v>2688</v>
      </c>
      <c r="J188">
        <v>160.72</v>
      </c>
      <c r="K188">
        <v>14</v>
      </c>
      <c r="L188">
        <v>78.75</v>
      </c>
      <c r="M188" t="s">
        <v>4010</v>
      </c>
      <c r="N188">
        <v>4</v>
      </c>
      <c r="O188">
        <v>33.770050400000002</v>
      </c>
      <c r="P188">
        <v>-118.19373950000001</v>
      </c>
    </row>
    <row r="189" spans="1:16" x14ac:dyDescent="0.25">
      <c r="A189" t="s">
        <v>103</v>
      </c>
      <c r="B189" s="2">
        <v>41170</v>
      </c>
      <c r="C189" s="2">
        <v>41174</v>
      </c>
      <c r="D189" t="s">
        <v>1710</v>
      </c>
      <c r="E189" t="s">
        <v>2313</v>
      </c>
      <c r="F189" t="s">
        <v>2337</v>
      </c>
      <c r="G189" t="s">
        <v>2483</v>
      </c>
      <c r="H189" t="s">
        <v>2503</v>
      </c>
      <c r="I189" t="s">
        <v>2693</v>
      </c>
      <c r="J189">
        <v>19.920000000000002</v>
      </c>
      <c r="K189">
        <v>4</v>
      </c>
      <c r="L189">
        <v>9.76</v>
      </c>
      <c r="M189" t="s">
        <v>4010</v>
      </c>
      <c r="N189">
        <v>4</v>
      </c>
      <c r="O189">
        <v>33.770050400000002</v>
      </c>
      <c r="P189">
        <v>-118.19373950000001</v>
      </c>
    </row>
    <row r="190" spans="1:16" x14ac:dyDescent="0.25">
      <c r="A190" t="s">
        <v>103</v>
      </c>
      <c r="B190" s="2">
        <v>41170</v>
      </c>
      <c r="C190" s="2">
        <v>41174</v>
      </c>
      <c r="D190" t="s">
        <v>1710</v>
      </c>
      <c r="E190" t="s">
        <v>2313</v>
      </c>
      <c r="F190" t="s">
        <v>2337</v>
      </c>
      <c r="G190" t="s">
        <v>2483</v>
      </c>
      <c r="H190" t="s">
        <v>2506</v>
      </c>
      <c r="I190" t="s">
        <v>2694</v>
      </c>
      <c r="J190">
        <v>7.3</v>
      </c>
      <c r="K190">
        <v>2</v>
      </c>
      <c r="L190">
        <v>2.19</v>
      </c>
      <c r="M190" t="s">
        <v>4010</v>
      </c>
      <c r="N190">
        <v>4</v>
      </c>
      <c r="O190">
        <v>33.770050400000002</v>
      </c>
      <c r="P190">
        <v>-118.19373950000001</v>
      </c>
    </row>
    <row r="191" spans="1:16" x14ac:dyDescent="0.25">
      <c r="A191" t="s">
        <v>104</v>
      </c>
      <c r="B191" s="2">
        <v>41162</v>
      </c>
      <c r="C191" s="2">
        <v>41166</v>
      </c>
      <c r="D191" t="s">
        <v>1711</v>
      </c>
      <c r="E191" t="s">
        <v>2313</v>
      </c>
      <c r="F191" t="s">
        <v>2314</v>
      </c>
      <c r="G191" t="s">
        <v>2483</v>
      </c>
      <c r="H191" t="s">
        <v>2506</v>
      </c>
      <c r="I191" t="s">
        <v>2695</v>
      </c>
      <c r="J191">
        <v>51.52</v>
      </c>
      <c r="K191">
        <v>4</v>
      </c>
      <c r="L191">
        <v>1.55</v>
      </c>
      <c r="M191" t="s">
        <v>4010</v>
      </c>
      <c r="N191">
        <v>4</v>
      </c>
      <c r="O191">
        <v>34.052234200000001</v>
      </c>
      <c r="P191">
        <v>-118.24368490000001</v>
      </c>
    </row>
    <row r="192" spans="1:16" x14ac:dyDescent="0.25">
      <c r="A192" t="s">
        <v>105</v>
      </c>
      <c r="B192" s="2">
        <v>41975</v>
      </c>
      <c r="C192" s="2">
        <v>41979</v>
      </c>
      <c r="D192" t="s">
        <v>1712</v>
      </c>
      <c r="E192" t="s">
        <v>2313</v>
      </c>
      <c r="F192" t="s">
        <v>2329</v>
      </c>
      <c r="G192" t="s">
        <v>2488</v>
      </c>
      <c r="H192" t="s">
        <v>2497</v>
      </c>
      <c r="I192" t="s">
        <v>2696</v>
      </c>
      <c r="J192">
        <v>470.38</v>
      </c>
      <c r="K192">
        <v>3</v>
      </c>
      <c r="L192">
        <v>52.92</v>
      </c>
      <c r="M192" t="s">
        <v>4028</v>
      </c>
      <c r="N192">
        <v>4</v>
      </c>
      <c r="O192">
        <v>39.739235800000003</v>
      </c>
      <c r="P192">
        <v>-104.990251</v>
      </c>
    </row>
    <row r="193" spans="1:16" x14ac:dyDescent="0.25">
      <c r="A193" t="s">
        <v>105</v>
      </c>
      <c r="B193" s="2">
        <v>41975</v>
      </c>
      <c r="C193" s="2">
        <v>41979</v>
      </c>
      <c r="D193" t="s">
        <v>1712</v>
      </c>
      <c r="E193" t="s">
        <v>2313</v>
      </c>
      <c r="F193" t="s">
        <v>2329</v>
      </c>
      <c r="G193" t="s">
        <v>2488</v>
      </c>
      <c r="H193" t="s">
        <v>2497</v>
      </c>
      <c r="I193" t="s">
        <v>2697</v>
      </c>
      <c r="J193">
        <v>105.58</v>
      </c>
      <c r="K193">
        <v>2</v>
      </c>
      <c r="L193">
        <v>9.24</v>
      </c>
      <c r="M193" t="s">
        <v>4028</v>
      </c>
      <c r="N193">
        <v>4</v>
      </c>
      <c r="O193">
        <v>39.739235800000003</v>
      </c>
      <c r="P193">
        <v>-104.990251</v>
      </c>
    </row>
    <row r="194" spans="1:16" x14ac:dyDescent="0.25">
      <c r="A194" t="s">
        <v>105</v>
      </c>
      <c r="B194" s="2">
        <v>41975</v>
      </c>
      <c r="C194" s="2">
        <v>41979</v>
      </c>
      <c r="D194" t="s">
        <v>1712</v>
      </c>
      <c r="E194" t="s">
        <v>2313</v>
      </c>
      <c r="F194" t="s">
        <v>2329</v>
      </c>
      <c r="G194" t="s">
        <v>2488</v>
      </c>
      <c r="H194" t="s">
        <v>2499</v>
      </c>
      <c r="I194" t="s">
        <v>2698</v>
      </c>
      <c r="J194">
        <v>31.15</v>
      </c>
      <c r="K194">
        <v>3</v>
      </c>
      <c r="L194">
        <v>3.5</v>
      </c>
      <c r="M194" t="s">
        <v>4028</v>
      </c>
      <c r="N194">
        <v>4</v>
      </c>
      <c r="O194">
        <v>39.739235800000003</v>
      </c>
      <c r="P194">
        <v>-104.990251</v>
      </c>
    </row>
    <row r="195" spans="1:16" x14ac:dyDescent="0.25">
      <c r="A195" t="s">
        <v>105</v>
      </c>
      <c r="B195" s="2">
        <v>41975</v>
      </c>
      <c r="C195" s="2">
        <v>41979</v>
      </c>
      <c r="D195" t="s">
        <v>1712</v>
      </c>
      <c r="E195" t="s">
        <v>2313</v>
      </c>
      <c r="F195" t="s">
        <v>2329</v>
      </c>
      <c r="G195" t="s">
        <v>2488</v>
      </c>
      <c r="H195" t="s">
        <v>2498</v>
      </c>
      <c r="I195" t="s">
        <v>2699</v>
      </c>
      <c r="J195">
        <v>6.78</v>
      </c>
      <c r="K195">
        <v>7</v>
      </c>
      <c r="L195">
        <v>-4.75</v>
      </c>
      <c r="M195" t="s">
        <v>4028</v>
      </c>
      <c r="N195">
        <v>4</v>
      </c>
      <c r="O195">
        <v>39.739235800000003</v>
      </c>
      <c r="P195">
        <v>-104.990251</v>
      </c>
    </row>
    <row r="196" spans="1:16" x14ac:dyDescent="0.25">
      <c r="A196" t="s">
        <v>105</v>
      </c>
      <c r="B196" s="2">
        <v>41975</v>
      </c>
      <c r="C196" s="2">
        <v>41979</v>
      </c>
      <c r="D196" t="s">
        <v>1712</v>
      </c>
      <c r="E196" t="s">
        <v>2313</v>
      </c>
      <c r="F196" t="s">
        <v>2329</v>
      </c>
      <c r="G196" t="s">
        <v>2488</v>
      </c>
      <c r="H196" t="s">
        <v>2497</v>
      </c>
      <c r="I196" t="s">
        <v>2561</v>
      </c>
      <c r="J196">
        <v>406.37</v>
      </c>
      <c r="K196">
        <v>4</v>
      </c>
      <c r="L196">
        <v>30.48</v>
      </c>
      <c r="M196" t="s">
        <v>4028</v>
      </c>
      <c r="N196">
        <v>4</v>
      </c>
      <c r="O196">
        <v>39.739235800000003</v>
      </c>
      <c r="P196">
        <v>-104.990251</v>
      </c>
    </row>
    <row r="197" spans="1:16" x14ac:dyDescent="0.25">
      <c r="A197" t="s">
        <v>106</v>
      </c>
      <c r="B197" s="2">
        <v>41354</v>
      </c>
      <c r="C197" s="2">
        <v>41358</v>
      </c>
      <c r="D197" t="s">
        <v>1713</v>
      </c>
      <c r="E197" t="s">
        <v>2313</v>
      </c>
      <c r="F197" t="s">
        <v>2352</v>
      </c>
      <c r="G197" t="s">
        <v>2487</v>
      </c>
      <c r="H197" t="s">
        <v>2497</v>
      </c>
      <c r="I197" t="s">
        <v>2700</v>
      </c>
      <c r="J197">
        <v>84.78</v>
      </c>
      <c r="K197">
        <v>2</v>
      </c>
      <c r="L197">
        <v>-20.14</v>
      </c>
      <c r="M197" t="s">
        <v>4023</v>
      </c>
      <c r="N197">
        <v>4</v>
      </c>
      <c r="O197">
        <v>44.942897500000001</v>
      </c>
      <c r="P197">
        <v>-123.03509630000001</v>
      </c>
    </row>
    <row r="198" spans="1:16" x14ac:dyDescent="0.25">
      <c r="A198" t="s">
        <v>106</v>
      </c>
      <c r="B198" s="2">
        <v>41354</v>
      </c>
      <c r="C198" s="2">
        <v>41358</v>
      </c>
      <c r="D198" t="s">
        <v>1713</v>
      </c>
      <c r="E198" t="s">
        <v>2313</v>
      </c>
      <c r="F198" t="s">
        <v>2352</v>
      </c>
      <c r="G198" t="s">
        <v>2487</v>
      </c>
      <c r="H198" t="s">
        <v>2503</v>
      </c>
      <c r="I198" t="s">
        <v>2701</v>
      </c>
      <c r="J198">
        <v>20.74</v>
      </c>
      <c r="K198">
        <v>4</v>
      </c>
      <c r="L198">
        <v>7.26</v>
      </c>
      <c r="M198" t="s">
        <v>4023</v>
      </c>
      <c r="N198">
        <v>4</v>
      </c>
      <c r="O198">
        <v>44.942897500000001</v>
      </c>
      <c r="P198">
        <v>-123.03509630000001</v>
      </c>
    </row>
    <row r="199" spans="1:16" x14ac:dyDescent="0.25">
      <c r="A199" t="s">
        <v>106</v>
      </c>
      <c r="B199" s="2">
        <v>41354</v>
      </c>
      <c r="C199" s="2">
        <v>41358</v>
      </c>
      <c r="D199" t="s">
        <v>1713</v>
      </c>
      <c r="E199" t="s">
        <v>2313</v>
      </c>
      <c r="F199" t="s">
        <v>2352</v>
      </c>
      <c r="G199" t="s">
        <v>2487</v>
      </c>
      <c r="H199" t="s">
        <v>2498</v>
      </c>
      <c r="I199" t="s">
        <v>2658</v>
      </c>
      <c r="J199">
        <v>16.82</v>
      </c>
      <c r="K199">
        <v>3</v>
      </c>
      <c r="L199">
        <v>-12.9</v>
      </c>
      <c r="M199" t="s">
        <v>4023</v>
      </c>
      <c r="N199">
        <v>4</v>
      </c>
      <c r="O199">
        <v>44.942897500000001</v>
      </c>
      <c r="P199">
        <v>-123.03509630000001</v>
      </c>
    </row>
    <row r="200" spans="1:16" x14ac:dyDescent="0.25">
      <c r="A200" t="s">
        <v>106</v>
      </c>
      <c r="B200" s="2">
        <v>41354</v>
      </c>
      <c r="C200" s="2">
        <v>41358</v>
      </c>
      <c r="D200" t="s">
        <v>1713</v>
      </c>
      <c r="E200" t="s">
        <v>2313</v>
      </c>
      <c r="F200" t="s">
        <v>2352</v>
      </c>
      <c r="G200" t="s">
        <v>2487</v>
      </c>
      <c r="H200" t="s">
        <v>2503</v>
      </c>
      <c r="I200" t="s">
        <v>2702</v>
      </c>
      <c r="J200">
        <v>10.37</v>
      </c>
      <c r="K200">
        <v>2</v>
      </c>
      <c r="L200">
        <v>3.63</v>
      </c>
      <c r="M200" t="s">
        <v>4023</v>
      </c>
      <c r="N200">
        <v>4</v>
      </c>
      <c r="O200">
        <v>44.942897500000001</v>
      </c>
      <c r="P200">
        <v>-123.03509630000001</v>
      </c>
    </row>
    <row r="201" spans="1:16" x14ac:dyDescent="0.25">
      <c r="A201" t="s">
        <v>107</v>
      </c>
      <c r="B201" s="2">
        <v>40763</v>
      </c>
      <c r="C201" s="2">
        <v>40770</v>
      </c>
      <c r="D201" t="s">
        <v>1714</v>
      </c>
      <c r="E201" t="s">
        <v>2313</v>
      </c>
      <c r="F201" t="s">
        <v>2332</v>
      </c>
      <c r="G201" t="s">
        <v>2483</v>
      </c>
      <c r="H201" t="s">
        <v>2499</v>
      </c>
      <c r="I201" t="s">
        <v>2703</v>
      </c>
      <c r="J201">
        <v>76.12</v>
      </c>
      <c r="K201">
        <v>2</v>
      </c>
      <c r="L201">
        <v>22.07</v>
      </c>
      <c r="M201" t="s">
        <v>4009</v>
      </c>
      <c r="N201">
        <v>7</v>
      </c>
      <c r="O201">
        <v>32.715738000000002</v>
      </c>
      <c r="P201">
        <v>-117.1610838</v>
      </c>
    </row>
    <row r="202" spans="1:16" x14ac:dyDescent="0.25">
      <c r="A202" t="s">
        <v>107</v>
      </c>
      <c r="B202" s="2">
        <v>40763</v>
      </c>
      <c r="C202" s="2">
        <v>40770</v>
      </c>
      <c r="D202" t="s">
        <v>1714</v>
      </c>
      <c r="E202" t="s">
        <v>2313</v>
      </c>
      <c r="F202" t="s">
        <v>2332</v>
      </c>
      <c r="G202" t="s">
        <v>2483</v>
      </c>
      <c r="H202" t="s">
        <v>2508</v>
      </c>
      <c r="I202" t="s">
        <v>2623</v>
      </c>
      <c r="J202">
        <v>1199.98</v>
      </c>
      <c r="K202">
        <v>3</v>
      </c>
      <c r="L202">
        <v>434.99</v>
      </c>
      <c r="M202" t="s">
        <v>4009</v>
      </c>
      <c r="N202">
        <v>7</v>
      </c>
      <c r="O202">
        <v>32.715738000000002</v>
      </c>
      <c r="P202">
        <v>-117.1610838</v>
      </c>
    </row>
    <row r="203" spans="1:16" x14ac:dyDescent="0.25">
      <c r="A203" t="s">
        <v>107</v>
      </c>
      <c r="B203" s="2">
        <v>40763</v>
      </c>
      <c r="C203" s="2">
        <v>40770</v>
      </c>
      <c r="D203" t="s">
        <v>1714</v>
      </c>
      <c r="E203" t="s">
        <v>2313</v>
      </c>
      <c r="F203" t="s">
        <v>2332</v>
      </c>
      <c r="G203" t="s">
        <v>2483</v>
      </c>
      <c r="H203" t="s">
        <v>2497</v>
      </c>
      <c r="I203" t="s">
        <v>2704</v>
      </c>
      <c r="J203">
        <v>445.96</v>
      </c>
      <c r="K203">
        <v>5</v>
      </c>
      <c r="L203">
        <v>55.75</v>
      </c>
      <c r="M203" t="s">
        <v>4009</v>
      </c>
      <c r="N203">
        <v>7</v>
      </c>
      <c r="O203">
        <v>32.715738000000002</v>
      </c>
      <c r="P203">
        <v>-117.1610838</v>
      </c>
    </row>
    <row r="204" spans="1:16" x14ac:dyDescent="0.25">
      <c r="A204" t="s">
        <v>107</v>
      </c>
      <c r="B204" s="2">
        <v>40763</v>
      </c>
      <c r="C204" s="2">
        <v>40770</v>
      </c>
      <c r="D204" t="s">
        <v>1714</v>
      </c>
      <c r="E204" t="s">
        <v>2313</v>
      </c>
      <c r="F204" t="s">
        <v>2332</v>
      </c>
      <c r="G204" t="s">
        <v>2483</v>
      </c>
      <c r="H204" t="s">
        <v>2495</v>
      </c>
      <c r="I204" t="s">
        <v>2705</v>
      </c>
      <c r="J204">
        <v>327.76</v>
      </c>
      <c r="K204">
        <v>8</v>
      </c>
      <c r="L204">
        <v>91.77</v>
      </c>
      <c r="M204" t="s">
        <v>4009</v>
      </c>
      <c r="N204">
        <v>7</v>
      </c>
      <c r="O204">
        <v>32.715738000000002</v>
      </c>
      <c r="P204">
        <v>-117.1610838</v>
      </c>
    </row>
    <row r="205" spans="1:16" x14ac:dyDescent="0.25">
      <c r="A205" t="s">
        <v>108</v>
      </c>
      <c r="B205" s="2">
        <v>41779</v>
      </c>
      <c r="C205" s="2">
        <v>41783</v>
      </c>
      <c r="D205" t="s">
        <v>1715</v>
      </c>
      <c r="E205" t="s">
        <v>2313</v>
      </c>
      <c r="F205" t="s">
        <v>2315</v>
      </c>
      <c r="G205" t="s">
        <v>2484</v>
      </c>
      <c r="H205" t="s">
        <v>2499</v>
      </c>
      <c r="I205" t="s">
        <v>2706</v>
      </c>
      <c r="J205">
        <v>97.16</v>
      </c>
      <c r="K205">
        <v>2</v>
      </c>
      <c r="L205">
        <v>28.18</v>
      </c>
      <c r="M205" t="s">
        <v>4041</v>
      </c>
      <c r="N205">
        <v>4</v>
      </c>
      <c r="O205">
        <v>47.606209499999999</v>
      </c>
      <c r="P205">
        <v>-122.3320708</v>
      </c>
    </row>
    <row r="206" spans="1:16" x14ac:dyDescent="0.25">
      <c r="A206" t="s">
        <v>109</v>
      </c>
      <c r="B206" s="2">
        <v>41991</v>
      </c>
      <c r="C206" s="2">
        <v>41995</v>
      </c>
      <c r="D206" t="s">
        <v>1716</v>
      </c>
      <c r="E206" t="s">
        <v>2313</v>
      </c>
      <c r="F206" t="s">
        <v>2317</v>
      </c>
      <c r="G206" t="s">
        <v>2483</v>
      </c>
      <c r="H206" t="s">
        <v>2498</v>
      </c>
      <c r="I206" t="s">
        <v>2707</v>
      </c>
      <c r="J206">
        <v>15.24</v>
      </c>
      <c r="K206">
        <v>5</v>
      </c>
      <c r="L206">
        <v>5.14</v>
      </c>
      <c r="M206" t="s">
        <v>4028</v>
      </c>
      <c r="N206">
        <v>4</v>
      </c>
      <c r="O206">
        <v>37.774929499999999</v>
      </c>
      <c r="P206">
        <v>-122.4194155</v>
      </c>
    </row>
    <row r="207" spans="1:16" x14ac:dyDescent="0.25">
      <c r="A207" t="s">
        <v>109</v>
      </c>
      <c r="B207" s="2">
        <v>41991</v>
      </c>
      <c r="C207" s="2">
        <v>41995</v>
      </c>
      <c r="D207" t="s">
        <v>1716</v>
      </c>
      <c r="E207" t="s">
        <v>2313</v>
      </c>
      <c r="F207" t="s">
        <v>2317</v>
      </c>
      <c r="G207" t="s">
        <v>2483</v>
      </c>
      <c r="H207" t="s">
        <v>2503</v>
      </c>
      <c r="I207" t="s">
        <v>2589</v>
      </c>
      <c r="J207">
        <v>13.23</v>
      </c>
      <c r="K207">
        <v>3</v>
      </c>
      <c r="L207">
        <v>6.09</v>
      </c>
      <c r="M207" t="s">
        <v>4028</v>
      </c>
      <c r="N207">
        <v>4</v>
      </c>
      <c r="O207">
        <v>37.774929499999999</v>
      </c>
      <c r="P207">
        <v>-122.4194155</v>
      </c>
    </row>
    <row r="208" spans="1:16" x14ac:dyDescent="0.25">
      <c r="A208" t="s">
        <v>110</v>
      </c>
      <c r="B208" s="2">
        <v>41620</v>
      </c>
      <c r="C208" s="2">
        <v>41622</v>
      </c>
      <c r="D208" t="s">
        <v>1717</v>
      </c>
      <c r="E208" t="s">
        <v>2313</v>
      </c>
      <c r="F208" t="s">
        <v>2321</v>
      </c>
      <c r="G208" t="s">
        <v>2488</v>
      </c>
      <c r="H208" t="s">
        <v>2501</v>
      </c>
      <c r="I208" t="s">
        <v>2708</v>
      </c>
      <c r="J208">
        <v>243.38</v>
      </c>
      <c r="K208">
        <v>3</v>
      </c>
      <c r="L208">
        <v>-51.72</v>
      </c>
      <c r="M208" t="s">
        <v>4007</v>
      </c>
      <c r="N208">
        <v>2</v>
      </c>
      <c r="O208">
        <v>39.729431900000002</v>
      </c>
      <c r="P208">
        <v>-104.8319195</v>
      </c>
    </row>
    <row r="209" spans="1:16" x14ac:dyDescent="0.25">
      <c r="A209" t="s">
        <v>110</v>
      </c>
      <c r="B209" s="2">
        <v>41620</v>
      </c>
      <c r="C209" s="2">
        <v>41622</v>
      </c>
      <c r="D209" t="s">
        <v>1717</v>
      </c>
      <c r="E209" t="s">
        <v>2313</v>
      </c>
      <c r="F209" t="s">
        <v>2321</v>
      </c>
      <c r="G209" t="s">
        <v>2488</v>
      </c>
      <c r="H209" t="s">
        <v>2502</v>
      </c>
      <c r="I209" t="s">
        <v>2709</v>
      </c>
      <c r="J209">
        <v>119.8</v>
      </c>
      <c r="K209">
        <v>5</v>
      </c>
      <c r="L209">
        <v>29.95</v>
      </c>
      <c r="M209" t="s">
        <v>4007</v>
      </c>
      <c r="N209">
        <v>2</v>
      </c>
      <c r="O209">
        <v>39.729431900000002</v>
      </c>
      <c r="P209">
        <v>-104.8319195</v>
      </c>
    </row>
    <row r="210" spans="1:16" x14ac:dyDescent="0.25">
      <c r="A210" t="s">
        <v>110</v>
      </c>
      <c r="B210" s="2">
        <v>41620</v>
      </c>
      <c r="C210" s="2">
        <v>41622</v>
      </c>
      <c r="D210" t="s">
        <v>1717</v>
      </c>
      <c r="E210" t="s">
        <v>2313</v>
      </c>
      <c r="F210" t="s">
        <v>2321</v>
      </c>
      <c r="G210" t="s">
        <v>2488</v>
      </c>
      <c r="H210" t="s">
        <v>2497</v>
      </c>
      <c r="I210" t="s">
        <v>2710</v>
      </c>
      <c r="J210">
        <v>300.77</v>
      </c>
      <c r="K210">
        <v>4</v>
      </c>
      <c r="L210">
        <v>30.08</v>
      </c>
      <c r="M210" t="s">
        <v>4007</v>
      </c>
      <c r="N210">
        <v>2</v>
      </c>
      <c r="O210">
        <v>39.729431900000002</v>
      </c>
      <c r="P210">
        <v>-104.8319195</v>
      </c>
    </row>
    <row r="211" spans="1:16" x14ac:dyDescent="0.25">
      <c r="A211" t="s">
        <v>111</v>
      </c>
      <c r="B211" s="2">
        <v>41502</v>
      </c>
      <c r="C211" s="2">
        <v>41508</v>
      </c>
      <c r="D211" t="s">
        <v>1718</v>
      </c>
      <c r="E211" t="s">
        <v>2313</v>
      </c>
      <c r="F211" t="s">
        <v>2321</v>
      </c>
      <c r="G211" t="s">
        <v>2488</v>
      </c>
      <c r="H211" t="s">
        <v>2498</v>
      </c>
      <c r="I211" t="s">
        <v>2711</v>
      </c>
      <c r="J211">
        <v>18.88</v>
      </c>
      <c r="K211">
        <v>3</v>
      </c>
      <c r="L211">
        <v>-13.85</v>
      </c>
      <c r="M211" t="s">
        <v>4042</v>
      </c>
      <c r="N211">
        <v>6</v>
      </c>
      <c r="O211">
        <v>39.729431900000002</v>
      </c>
      <c r="P211">
        <v>-104.8319195</v>
      </c>
    </row>
    <row r="212" spans="1:16" x14ac:dyDescent="0.25">
      <c r="A212" t="s">
        <v>111</v>
      </c>
      <c r="B212" s="2">
        <v>41502</v>
      </c>
      <c r="C212" s="2">
        <v>41508</v>
      </c>
      <c r="D212" t="s">
        <v>1718</v>
      </c>
      <c r="E212" t="s">
        <v>2313</v>
      </c>
      <c r="F212" t="s">
        <v>2321</v>
      </c>
      <c r="G212" t="s">
        <v>2488</v>
      </c>
      <c r="H212" t="s">
        <v>2499</v>
      </c>
      <c r="I212" t="s">
        <v>2712</v>
      </c>
      <c r="J212">
        <v>122.33</v>
      </c>
      <c r="K212">
        <v>3</v>
      </c>
      <c r="L212">
        <v>12.23</v>
      </c>
      <c r="M212" t="s">
        <v>4042</v>
      </c>
      <c r="N212">
        <v>6</v>
      </c>
      <c r="O212">
        <v>39.729431900000002</v>
      </c>
      <c r="P212">
        <v>-104.8319195</v>
      </c>
    </row>
    <row r="213" spans="1:16" x14ac:dyDescent="0.25">
      <c r="A213" t="s">
        <v>112</v>
      </c>
      <c r="B213" s="2">
        <v>41415</v>
      </c>
      <c r="C213" s="2">
        <v>41420</v>
      </c>
      <c r="D213" t="s">
        <v>1719</v>
      </c>
      <c r="E213" t="s">
        <v>2313</v>
      </c>
      <c r="F213" t="s">
        <v>2353</v>
      </c>
      <c r="G213" t="s">
        <v>2483</v>
      </c>
      <c r="H213" t="s">
        <v>2495</v>
      </c>
      <c r="I213" t="s">
        <v>2713</v>
      </c>
      <c r="J213">
        <v>1049.2</v>
      </c>
      <c r="K213">
        <v>5</v>
      </c>
      <c r="L213">
        <v>272.79000000000002</v>
      </c>
      <c r="M213" t="s">
        <v>4026</v>
      </c>
      <c r="N213">
        <v>5</v>
      </c>
      <c r="O213">
        <v>38.1040864</v>
      </c>
      <c r="P213">
        <v>-122.2566367</v>
      </c>
    </row>
    <row r="214" spans="1:16" x14ac:dyDescent="0.25">
      <c r="A214" t="s">
        <v>112</v>
      </c>
      <c r="B214" s="2">
        <v>41415</v>
      </c>
      <c r="C214" s="2">
        <v>41420</v>
      </c>
      <c r="D214" t="s">
        <v>1719</v>
      </c>
      <c r="E214" t="s">
        <v>2313</v>
      </c>
      <c r="F214" t="s">
        <v>2353</v>
      </c>
      <c r="G214" t="s">
        <v>2483</v>
      </c>
      <c r="H214" t="s">
        <v>2498</v>
      </c>
      <c r="I214" t="s">
        <v>2714</v>
      </c>
      <c r="J214">
        <v>15.42</v>
      </c>
      <c r="K214">
        <v>4</v>
      </c>
      <c r="L214">
        <v>5.01</v>
      </c>
      <c r="M214" t="s">
        <v>4026</v>
      </c>
      <c r="N214">
        <v>5</v>
      </c>
      <c r="O214">
        <v>38.1040864</v>
      </c>
      <c r="P214">
        <v>-122.2566367</v>
      </c>
    </row>
    <row r="215" spans="1:16" x14ac:dyDescent="0.25">
      <c r="A215" t="s">
        <v>113</v>
      </c>
      <c r="B215" s="2">
        <v>41851</v>
      </c>
      <c r="C215" s="2">
        <v>41855</v>
      </c>
      <c r="D215" t="s">
        <v>1720</v>
      </c>
      <c r="E215" t="s">
        <v>2313</v>
      </c>
      <c r="F215" t="s">
        <v>2354</v>
      </c>
      <c r="G215" t="s">
        <v>2483</v>
      </c>
      <c r="H215" t="s">
        <v>2501</v>
      </c>
      <c r="I215" t="s">
        <v>2715</v>
      </c>
      <c r="J215">
        <v>330.4</v>
      </c>
      <c r="K215">
        <v>2</v>
      </c>
      <c r="L215">
        <v>85.9</v>
      </c>
      <c r="M215" t="s">
        <v>4034</v>
      </c>
      <c r="N215">
        <v>4</v>
      </c>
      <c r="O215">
        <v>33.596891300000003</v>
      </c>
      <c r="P215">
        <v>-117.65815619999999</v>
      </c>
    </row>
    <row r="216" spans="1:16" x14ac:dyDescent="0.25">
      <c r="A216" t="s">
        <v>113</v>
      </c>
      <c r="B216" s="2">
        <v>41851</v>
      </c>
      <c r="C216" s="2">
        <v>41855</v>
      </c>
      <c r="D216" t="s">
        <v>1720</v>
      </c>
      <c r="E216" t="s">
        <v>2313</v>
      </c>
      <c r="F216" t="s">
        <v>2354</v>
      </c>
      <c r="G216" t="s">
        <v>2483</v>
      </c>
      <c r="H216" t="s">
        <v>2494</v>
      </c>
      <c r="I216" t="s">
        <v>2716</v>
      </c>
      <c r="J216">
        <v>26.25</v>
      </c>
      <c r="K216">
        <v>7</v>
      </c>
      <c r="L216">
        <v>12.6</v>
      </c>
      <c r="M216" t="s">
        <v>4034</v>
      </c>
      <c r="N216">
        <v>4</v>
      </c>
      <c r="O216">
        <v>33.596891300000003</v>
      </c>
      <c r="P216">
        <v>-117.65815619999999</v>
      </c>
    </row>
    <row r="217" spans="1:16" x14ac:dyDescent="0.25">
      <c r="A217" t="s">
        <v>114</v>
      </c>
      <c r="B217" s="2">
        <v>41366</v>
      </c>
      <c r="C217" s="2">
        <v>41373</v>
      </c>
      <c r="D217" t="s">
        <v>1666</v>
      </c>
      <c r="E217" t="s">
        <v>2313</v>
      </c>
      <c r="F217" t="s">
        <v>2355</v>
      </c>
      <c r="G217" t="s">
        <v>2486</v>
      </c>
      <c r="H217" t="s">
        <v>2505</v>
      </c>
      <c r="I217" t="s">
        <v>2568</v>
      </c>
      <c r="J217">
        <v>31.56</v>
      </c>
      <c r="K217">
        <v>5</v>
      </c>
      <c r="L217">
        <v>9.86</v>
      </c>
      <c r="M217" t="s">
        <v>4031</v>
      </c>
      <c r="N217">
        <v>7</v>
      </c>
      <c r="O217">
        <v>31.545500100000002</v>
      </c>
      <c r="P217">
        <v>-110.2772856</v>
      </c>
    </row>
    <row r="218" spans="1:16" x14ac:dyDescent="0.25">
      <c r="A218" t="s">
        <v>114</v>
      </c>
      <c r="B218" s="2">
        <v>41366</v>
      </c>
      <c r="C218" s="2">
        <v>41373</v>
      </c>
      <c r="D218" t="s">
        <v>1666</v>
      </c>
      <c r="E218" t="s">
        <v>2313</v>
      </c>
      <c r="F218" t="s">
        <v>2355</v>
      </c>
      <c r="G218" t="s">
        <v>2486</v>
      </c>
      <c r="H218" t="s">
        <v>2499</v>
      </c>
      <c r="I218" t="s">
        <v>2717</v>
      </c>
      <c r="J218">
        <v>30.14</v>
      </c>
      <c r="K218">
        <v>2</v>
      </c>
      <c r="L218">
        <v>3.01</v>
      </c>
      <c r="M218" t="s">
        <v>4031</v>
      </c>
      <c r="N218">
        <v>7</v>
      </c>
      <c r="O218">
        <v>31.545500100000002</v>
      </c>
      <c r="P218">
        <v>-110.2772856</v>
      </c>
    </row>
    <row r="219" spans="1:16" x14ac:dyDescent="0.25">
      <c r="A219" t="s">
        <v>115</v>
      </c>
      <c r="B219" s="2">
        <v>41620</v>
      </c>
      <c r="C219" s="2">
        <v>41625</v>
      </c>
      <c r="D219" t="s">
        <v>1721</v>
      </c>
      <c r="E219" t="s">
        <v>2313</v>
      </c>
      <c r="F219" t="s">
        <v>2356</v>
      </c>
      <c r="G219" t="s">
        <v>2484</v>
      </c>
      <c r="H219" t="s">
        <v>2495</v>
      </c>
      <c r="I219" t="s">
        <v>2718</v>
      </c>
      <c r="J219">
        <v>14.8</v>
      </c>
      <c r="K219">
        <v>4</v>
      </c>
      <c r="L219">
        <v>6.07</v>
      </c>
      <c r="M219" t="s">
        <v>4007</v>
      </c>
      <c r="N219">
        <v>5</v>
      </c>
      <c r="O219">
        <v>45.628027699999997</v>
      </c>
      <c r="P219">
        <v>-122.67386500000001</v>
      </c>
    </row>
    <row r="220" spans="1:16" x14ac:dyDescent="0.25">
      <c r="A220" t="s">
        <v>115</v>
      </c>
      <c r="B220" s="2">
        <v>41620</v>
      </c>
      <c r="C220" s="2">
        <v>41625</v>
      </c>
      <c r="D220" t="s">
        <v>1721</v>
      </c>
      <c r="E220" t="s">
        <v>2313</v>
      </c>
      <c r="F220" t="s">
        <v>2356</v>
      </c>
      <c r="G220" t="s">
        <v>2484</v>
      </c>
      <c r="H220" t="s">
        <v>2497</v>
      </c>
      <c r="I220" t="s">
        <v>2719</v>
      </c>
      <c r="J220">
        <v>302.38</v>
      </c>
      <c r="K220">
        <v>3</v>
      </c>
      <c r="L220">
        <v>22.68</v>
      </c>
      <c r="M220" t="s">
        <v>4007</v>
      </c>
      <c r="N220">
        <v>5</v>
      </c>
      <c r="O220">
        <v>45.628027699999997</v>
      </c>
      <c r="P220">
        <v>-122.67386500000001</v>
      </c>
    </row>
    <row r="221" spans="1:16" x14ac:dyDescent="0.25">
      <c r="A221" t="s">
        <v>115</v>
      </c>
      <c r="B221" s="2">
        <v>41620</v>
      </c>
      <c r="C221" s="2">
        <v>41625</v>
      </c>
      <c r="D221" t="s">
        <v>1721</v>
      </c>
      <c r="E221" t="s">
        <v>2313</v>
      </c>
      <c r="F221" t="s">
        <v>2356</v>
      </c>
      <c r="G221" t="s">
        <v>2484</v>
      </c>
      <c r="H221" t="s">
        <v>2502</v>
      </c>
      <c r="I221" t="s">
        <v>2720</v>
      </c>
      <c r="J221">
        <v>316</v>
      </c>
      <c r="K221">
        <v>4</v>
      </c>
      <c r="L221">
        <v>31.6</v>
      </c>
      <c r="M221" t="s">
        <v>4007</v>
      </c>
      <c r="N221">
        <v>5</v>
      </c>
      <c r="O221">
        <v>45.628027699999997</v>
      </c>
      <c r="P221">
        <v>-122.67386500000001</v>
      </c>
    </row>
    <row r="222" spans="1:16" x14ac:dyDescent="0.25">
      <c r="A222" t="s">
        <v>116</v>
      </c>
      <c r="B222" s="2">
        <v>40996</v>
      </c>
      <c r="C222" s="2">
        <v>41001</v>
      </c>
      <c r="D222" t="s">
        <v>1722</v>
      </c>
      <c r="E222" t="s">
        <v>2313</v>
      </c>
      <c r="F222" t="s">
        <v>2314</v>
      </c>
      <c r="G222" t="s">
        <v>2483</v>
      </c>
      <c r="H222" t="s">
        <v>2502</v>
      </c>
      <c r="I222" t="s">
        <v>2721</v>
      </c>
      <c r="J222">
        <v>166.24</v>
      </c>
      <c r="K222">
        <v>1</v>
      </c>
      <c r="L222">
        <v>24.94</v>
      </c>
      <c r="M222" t="s">
        <v>4019</v>
      </c>
      <c r="N222">
        <v>5</v>
      </c>
      <c r="O222">
        <v>34.052234200000001</v>
      </c>
      <c r="P222">
        <v>-118.24368490000001</v>
      </c>
    </row>
    <row r="223" spans="1:16" x14ac:dyDescent="0.25">
      <c r="A223" t="s">
        <v>116</v>
      </c>
      <c r="B223" s="2">
        <v>40996</v>
      </c>
      <c r="C223" s="2">
        <v>41001</v>
      </c>
      <c r="D223" t="s">
        <v>1722</v>
      </c>
      <c r="E223" t="s">
        <v>2313</v>
      </c>
      <c r="F223" t="s">
        <v>2314</v>
      </c>
      <c r="G223" t="s">
        <v>2483</v>
      </c>
      <c r="H223" t="s">
        <v>2503</v>
      </c>
      <c r="I223" t="s">
        <v>2722</v>
      </c>
      <c r="J223">
        <v>33.4</v>
      </c>
      <c r="K223">
        <v>5</v>
      </c>
      <c r="L223">
        <v>16.03</v>
      </c>
      <c r="M223" t="s">
        <v>4019</v>
      </c>
      <c r="N223">
        <v>5</v>
      </c>
      <c r="O223">
        <v>34.052234200000001</v>
      </c>
      <c r="P223">
        <v>-118.24368490000001</v>
      </c>
    </row>
    <row r="224" spans="1:16" x14ac:dyDescent="0.25">
      <c r="A224" t="s">
        <v>117</v>
      </c>
      <c r="B224" s="2">
        <v>41583</v>
      </c>
      <c r="C224" s="2">
        <v>41587</v>
      </c>
      <c r="D224" t="s">
        <v>1679</v>
      </c>
      <c r="E224" t="s">
        <v>2313</v>
      </c>
      <c r="F224" t="s">
        <v>2315</v>
      </c>
      <c r="G224" t="s">
        <v>2484</v>
      </c>
      <c r="H224" t="s">
        <v>2495</v>
      </c>
      <c r="I224" t="s">
        <v>2723</v>
      </c>
      <c r="J224">
        <v>209.88</v>
      </c>
      <c r="K224">
        <v>3</v>
      </c>
      <c r="L224">
        <v>35.68</v>
      </c>
      <c r="M224" t="s">
        <v>4020</v>
      </c>
      <c r="N224">
        <v>4</v>
      </c>
      <c r="O224">
        <v>47.606209499999999</v>
      </c>
      <c r="P224">
        <v>-122.3320708</v>
      </c>
    </row>
    <row r="225" spans="1:16" x14ac:dyDescent="0.25">
      <c r="A225" t="s">
        <v>118</v>
      </c>
      <c r="B225" s="2">
        <v>41008</v>
      </c>
      <c r="C225" s="2">
        <v>41013</v>
      </c>
      <c r="D225" t="s">
        <v>1723</v>
      </c>
      <c r="E225" t="s">
        <v>2313</v>
      </c>
      <c r="F225" t="s">
        <v>2337</v>
      </c>
      <c r="G225" t="s">
        <v>2483</v>
      </c>
      <c r="H225" t="s">
        <v>2500</v>
      </c>
      <c r="I225" t="s">
        <v>2724</v>
      </c>
      <c r="J225">
        <v>369.91</v>
      </c>
      <c r="K225">
        <v>3</v>
      </c>
      <c r="L225">
        <v>-13.87</v>
      </c>
      <c r="M225" t="s">
        <v>4043</v>
      </c>
      <c r="N225">
        <v>5</v>
      </c>
      <c r="O225">
        <v>33.770050400000002</v>
      </c>
      <c r="P225">
        <v>-118.19373950000001</v>
      </c>
    </row>
    <row r="226" spans="1:16" x14ac:dyDescent="0.25">
      <c r="A226" t="s">
        <v>119</v>
      </c>
      <c r="B226" s="2">
        <v>40725</v>
      </c>
      <c r="C226" s="2">
        <v>40730</v>
      </c>
      <c r="D226" t="s">
        <v>1724</v>
      </c>
      <c r="E226" t="s">
        <v>2313</v>
      </c>
      <c r="F226" t="s">
        <v>2315</v>
      </c>
      <c r="G226" t="s">
        <v>2484</v>
      </c>
      <c r="H226" t="s">
        <v>2498</v>
      </c>
      <c r="I226" t="s">
        <v>2725</v>
      </c>
      <c r="J226">
        <v>19.920000000000002</v>
      </c>
      <c r="K226">
        <v>5</v>
      </c>
      <c r="L226">
        <v>6.97</v>
      </c>
      <c r="M226" t="s">
        <v>4032</v>
      </c>
      <c r="N226">
        <v>5</v>
      </c>
      <c r="O226">
        <v>47.606209499999999</v>
      </c>
      <c r="P226">
        <v>-122.3320708</v>
      </c>
    </row>
    <row r="227" spans="1:16" x14ac:dyDescent="0.25">
      <c r="A227" t="s">
        <v>120</v>
      </c>
      <c r="B227" s="2">
        <v>40696</v>
      </c>
      <c r="C227" s="2">
        <v>40701</v>
      </c>
      <c r="D227" t="s">
        <v>1725</v>
      </c>
      <c r="E227" t="s">
        <v>2313</v>
      </c>
      <c r="F227" t="s">
        <v>2318</v>
      </c>
      <c r="G227" t="s">
        <v>2485</v>
      </c>
      <c r="H227" t="s">
        <v>2498</v>
      </c>
      <c r="I227" t="s">
        <v>2663</v>
      </c>
      <c r="J227">
        <v>59.81</v>
      </c>
      <c r="K227">
        <v>3</v>
      </c>
      <c r="L227">
        <v>19.440000000000001</v>
      </c>
      <c r="M227" t="s">
        <v>4006</v>
      </c>
      <c r="N227">
        <v>5</v>
      </c>
      <c r="O227">
        <v>40.296897899999998</v>
      </c>
      <c r="P227">
        <v>-111.6946475</v>
      </c>
    </row>
    <row r="228" spans="1:16" x14ac:dyDescent="0.25">
      <c r="A228" t="s">
        <v>120</v>
      </c>
      <c r="B228" s="2">
        <v>40696</v>
      </c>
      <c r="C228" s="2">
        <v>40701</v>
      </c>
      <c r="D228" t="s">
        <v>1725</v>
      </c>
      <c r="E228" t="s">
        <v>2313</v>
      </c>
      <c r="F228" t="s">
        <v>2318</v>
      </c>
      <c r="G228" t="s">
        <v>2485</v>
      </c>
      <c r="H228" t="s">
        <v>2495</v>
      </c>
      <c r="I228" t="s">
        <v>2726</v>
      </c>
      <c r="J228">
        <v>73.319999999999993</v>
      </c>
      <c r="K228">
        <v>6</v>
      </c>
      <c r="L228">
        <v>22</v>
      </c>
      <c r="M228" t="s">
        <v>4006</v>
      </c>
      <c r="N228">
        <v>5</v>
      </c>
      <c r="O228">
        <v>40.296897899999998</v>
      </c>
      <c r="P228">
        <v>-111.6946475</v>
      </c>
    </row>
    <row r="229" spans="1:16" x14ac:dyDescent="0.25">
      <c r="A229" t="s">
        <v>121</v>
      </c>
      <c r="B229" s="2">
        <v>41318</v>
      </c>
      <c r="C229" s="2">
        <v>41323</v>
      </c>
      <c r="D229" t="s">
        <v>1726</v>
      </c>
      <c r="E229" t="s">
        <v>2313</v>
      </c>
      <c r="F229" t="s">
        <v>2314</v>
      </c>
      <c r="G229" t="s">
        <v>2483</v>
      </c>
      <c r="H229" t="s">
        <v>2503</v>
      </c>
      <c r="I229" t="s">
        <v>2727</v>
      </c>
      <c r="J229">
        <v>146.82</v>
      </c>
      <c r="K229">
        <v>3</v>
      </c>
      <c r="L229">
        <v>73.41</v>
      </c>
      <c r="M229" t="s">
        <v>4044</v>
      </c>
      <c r="N229">
        <v>5</v>
      </c>
      <c r="O229">
        <v>34.052234200000001</v>
      </c>
      <c r="P229">
        <v>-118.24368490000001</v>
      </c>
    </row>
    <row r="230" spans="1:16" x14ac:dyDescent="0.25">
      <c r="A230" t="s">
        <v>122</v>
      </c>
      <c r="B230" s="2">
        <v>41661</v>
      </c>
      <c r="C230" s="2">
        <v>41665</v>
      </c>
      <c r="D230" t="s">
        <v>1727</v>
      </c>
      <c r="E230" t="s">
        <v>2313</v>
      </c>
      <c r="F230" t="s">
        <v>2315</v>
      </c>
      <c r="G230" t="s">
        <v>2484</v>
      </c>
      <c r="H230" t="s">
        <v>2501</v>
      </c>
      <c r="I230" t="s">
        <v>2728</v>
      </c>
      <c r="J230">
        <v>242.94</v>
      </c>
      <c r="K230">
        <v>3</v>
      </c>
      <c r="L230">
        <v>9.7200000000000006</v>
      </c>
      <c r="M230" t="s">
        <v>4039</v>
      </c>
      <c r="N230">
        <v>4</v>
      </c>
      <c r="O230">
        <v>47.606209499999999</v>
      </c>
      <c r="P230">
        <v>-122.3320708</v>
      </c>
    </row>
    <row r="231" spans="1:16" x14ac:dyDescent="0.25">
      <c r="A231" t="s">
        <v>122</v>
      </c>
      <c r="B231" s="2">
        <v>41661</v>
      </c>
      <c r="C231" s="2">
        <v>41665</v>
      </c>
      <c r="D231" t="s">
        <v>1727</v>
      </c>
      <c r="E231" t="s">
        <v>2313</v>
      </c>
      <c r="F231" t="s">
        <v>2315</v>
      </c>
      <c r="G231" t="s">
        <v>2484</v>
      </c>
      <c r="H231" t="s">
        <v>2502</v>
      </c>
      <c r="I231" t="s">
        <v>2729</v>
      </c>
      <c r="J231">
        <v>179.97</v>
      </c>
      <c r="K231">
        <v>3</v>
      </c>
      <c r="L231">
        <v>86.39</v>
      </c>
      <c r="M231" t="s">
        <v>4039</v>
      </c>
      <c r="N231">
        <v>4</v>
      </c>
      <c r="O231">
        <v>47.606209499999999</v>
      </c>
      <c r="P231">
        <v>-122.3320708</v>
      </c>
    </row>
    <row r="232" spans="1:16" x14ac:dyDescent="0.25">
      <c r="A232" t="s">
        <v>122</v>
      </c>
      <c r="B232" s="2">
        <v>41661</v>
      </c>
      <c r="C232" s="2">
        <v>41665</v>
      </c>
      <c r="D232" t="s">
        <v>1727</v>
      </c>
      <c r="E232" t="s">
        <v>2313</v>
      </c>
      <c r="F232" t="s">
        <v>2315</v>
      </c>
      <c r="G232" t="s">
        <v>2484</v>
      </c>
      <c r="H232" t="s">
        <v>2498</v>
      </c>
      <c r="I232" t="s">
        <v>2730</v>
      </c>
      <c r="J232">
        <v>99.7</v>
      </c>
      <c r="K232">
        <v>6</v>
      </c>
      <c r="L232">
        <v>33.65</v>
      </c>
      <c r="M232" t="s">
        <v>4039</v>
      </c>
      <c r="N232">
        <v>4</v>
      </c>
      <c r="O232">
        <v>47.606209499999999</v>
      </c>
      <c r="P232">
        <v>-122.3320708</v>
      </c>
    </row>
    <row r="233" spans="1:16" x14ac:dyDescent="0.25">
      <c r="A233" t="s">
        <v>122</v>
      </c>
      <c r="B233" s="2">
        <v>41661</v>
      </c>
      <c r="C233" s="2">
        <v>41665</v>
      </c>
      <c r="D233" t="s">
        <v>1727</v>
      </c>
      <c r="E233" t="s">
        <v>2313</v>
      </c>
      <c r="F233" t="s">
        <v>2315</v>
      </c>
      <c r="G233" t="s">
        <v>2484</v>
      </c>
      <c r="H233" t="s">
        <v>2498</v>
      </c>
      <c r="I233" t="s">
        <v>2731</v>
      </c>
      <c r="J233">
        <v>27.94</v>
      </c>
      <c r="K233">
        <v>4</v>
      </c>
      <c r="L233">
        <v>9.43</v>
      </c>
      <c r="M233" t="s">
        <v>4039</v>
      </c>
      <c r="N233">
        <v>4</v>
      </c>
      <c r="O233">
        <v>47.606209499999999</v>
      </c>
      <c r="P233">
        <v>-122.3320708</v>
      </c>
    </row>
    <row r="234" spans="1:16" x14ac:dyDescent="0.25">
      <c r="A234" t="s">
        <v>122</v>
      </c>
      <c r="B234" s="2">
        <v>41661</v>
      </c>
      <c r="C234" s="2">
        <v>41665</v>
      </c>
      <c r="D234" t="s">
        <v>1727</v>
      </c>
      <c r="E234" t="s">
        <v>2313</v>
      </c>
      <c r="F234" t="s">
        <v>2315</v>
      </c>
      <c r="G234" t="s">
        <v>2484</v>
      </c>
      <c r="H234" t="s">
        <v>2509</v>
      </c>
      <c r="I234" t="s">
        <v>2732</v>
      </c>
      <c r="J234">
        <v>84.98</v>
      </c>
      <c r="K234">
        <v>1</v>
      </c>
      <c r="L234">
        <v>18.7</v>
      </c>
      <c r="M234" t="s">
        <v>4039</v>
      </c>
      <c r="N234">
        <v>4</v>
      </c>
      <c r="O234">
        <v>47.606209499999999</v>
      </c>
      <c r="P234">
        <v>-122.3320708</v>
      </c>
    </row>
    <row r="235" spans="1:16" x14ac:dyDescent="0.25">
      <c r="A235" t="s">
        <v>122</v>
      </c>
      <c r="B235" s="2">
        <v>41661</v>
      </c>
      <c r="C235" s="2">
        <v>41665</v>
      </c>
      <c r="D235" t="s">
        <v>1727</v>
      </c>
      <c r="E235" t="s">
        <v>2313</v>
      </c>
      <c r="F235" t="s">
        <v>2315</v>
      </c>
      <c r="G235" t="s">
        <v>2484</v>
      </c>
      <c r="H235" t="s">
        <v>2498</v>
      </c>
      <c r="I235" t="s">
        <v>2733</v>
      </c>
      <c r="J235">
        <v>18.72</v>
      </c>
      <c r="K235">
        <v>5</v>
      </c>
      <c r="L235">
        <v>6.55</v>
      </c>
      <c r="M235" t="s">
        <v>4039</v>
      </c>
      <c r="N235">
        <v>4</v>
      </c>
      <c r="O235">
        <v>47.606209499999999</v>
      </c>
      <c r="P235">
        <v>-122.3320708</v>
      </c>
    </row>
    <row r="236" spans="1:16" x14ac:dyDescent="0.25">
      <c r="A236" t="s">
        <v>123</v>
      </c>
      <c r="B236" s="2">
        <v>40794</v>
      </c>
      <c r="C236" s="2">
        <v>40798</v>
      </c>
      <c r="D236" t="s">
        <v>1728</v>
      </c>
      <c r="E236" t="s">
        <v>2313</v>
      </c>
      <c r="F236" t="s">
        <v>2317</v>
      </c>
      <c r="G236" t="s">
        <v>2483</v>
      </c>
      <c r="H236" t="s">
        <v>2502</v>
      </c>
      <c r="I236" t="s">
        <v>2734</v>
      </c>
      <c r="J236">
        <v>49.98</v>
      </c>
      <c r="K236">
        <v>2</v>
      </c>
      <c r="L236">
        <v>8.5</v>
      </c>
      <c r="M236" t="s">
        <v>4030</v>
      </c>
      <c r="N236">
        <v>4</v>
      </c>
      <c r="O236">
        <v>37.774929499999999</v>
      </c>
      <c r="P236">
        <v>-122.4194155</v>
      </c>
    </row>
    <row r="237" spans="1:16" x14ac:dyDescent="0.25">
      <c r="A237" t="s">
        <v>124</v>
      </c>
      <c r="B237" s="2">
        <v>40690</v>
      </c>
      <c r="C237" s="2">
        <v>40690</v>
      </c>
      <c r="D237" t="s">
        <v>1729</v>
      </c>
      <c r="E237" t="s">
        <v>2313</v>
      </c>
      <c r="F237" t="s">
        <v>2332</v>
      </c>
      <c r="G237" t="s">
        <v>2483</v>
      </c>
      <c r="H237" t="s">
        <v>2500</v>
      </c>
      <c r="I237" t="s">
        <v>2735</v>
      </c>
      <c r="J237">
        <v>567.12</v>
      </c>
      <c r="K237">
        <v>10</v>
      </c>
      <c r="L237">
        <v>-28.36</v>
      </c>
      <c r="M237" t="s">
        <v>4008</v>
      </c>
      <c r="N237">
        <v>0</v>
      </c>
      <c r="O237">
        <v>32.715738000000002</v>
      </c>
      <c r="P237">
        <v>-117.1610838</v>
      </c>
    </row>
    <row r="238" spans="1:16" x14ac:dyDescent="0.25">
      <c r="A238" t="s">
        <v>124</v>
      </c>
      <c r="B238" s="2">
        <v>40690</v>
      </c>
      <c r="C238" s="2">
        <v>40690</v>
      </c>
      <c r="D238" t="s">
        <v>1729</v>
      </c>
      <c r="E238" t="s">
        <v>2313</v>
      </c>
      <c r="F238" t="s">
        <v>2332</v>
      </c>
      <c r="G238" t="s">
        <v>2483</v>
      </c>
      <c r="H238" t="s">
        <v>2501</v>
      </c>
      <c r="I238" t="s">
        <v>2736</v>
      </c>
      <c r="J238">
        <v>359.32</v>
      </c>
      <c r="K238">
        <v>4</v>
      </c>
      <c r="L238">
        <v>7.19</v>
      </c>
      <c r="M238" t="s">
        <v>4008</v>
      </c>
      <c r="N238">
        <v>0</v>
      </c>
      <c r="O238">
        <v>32.715738000000002</v>
      </c>
      <c r="P238">
        <v>-117.1610838</v>
      </c>
    </row>
    <row r="239" spans="1:16" x14ac:dyDescent="0.25">
      <c r="A239" t="s">
        <v>125</v>
      </c>
      <c r="B239" s="2">
        <v>41372</v>
      </c>
      <c r="C239" s="2">
        <v>41374</v>
      </c>
      <c r="D239" t="s">
        <v>1730</v>
      </c>
      <c r="E239" t="s">
        <v>2313</v>
      </c>
      <c r="F239" t="s">
        <v>2317</v>
      </c>
      <c r="G239" t="s">
        <v>2483</v>
      </c>
      <c r="H239" t="s">
        <v>2508</v>
      </c>
      <c r="I239" t="s">
        <v>2737</v>
      </c>
      <c r="J239">
        <v>1199.98</v>
      </c>
      <c r="K239">
        <v>3</v>
      </c>
      <c r="L239">
        <v>374.99</v>
      </c>
      <c r="M239" t="s">
        <v>4031</v>
      </c>
      <c r="N239">
        <v>2</v>
      </c>
      <c r="O239">
        <v>37.774929499999999</v>
      </c>
      <c r="P239">
        <v>-122.4194155</v>
      </c>
    </row>
    <row r="240" spans="1:16" x14ac:dyDescent="0.25">
      <c r="A240" t="s">
        <v>126</v>
      </c>
      <c r="B240" s="2">
        <v>41250</v>
      </c>
      <c r="C240" s="2">
        <v>41255</v>
      </c>
      <c r="D240" t="s">
        <v>1731</v>
      </c>
      <c r="E240" t="s">
        <v>2313</v>
      </c>
      <c r="F240" t="s">
        <v>2314</v>
      </c>
      <c r="G240" t="s">
        <v>2483</v>
      </c>
      <c r="H240" t="s">
        <v>2495</v>
      </c>
      <c r="I240" t="s">
        <v>2738</v>
      </c>
      <c r="J240">
        <v>79.92</v>
      </c>
      <c r="K240">
        <v>4</v>
      </c>
      <c r="L240">
        <v>28.77</v>
      </c>
      <c r="M240" t="s">
        <v>4037</v>
      </c>
      <c r="N240">
        <v>5</v>
      </c>
      <c r="O240">
        <v>34.052234200000001</v>
      </c>
      <c r="P240">
        <v>-118.24368490000001</v>
      </c>
    </row>
    <row r="241" spans="1:16" x14ac:dyDescent="0.25">
      <c r="A241" t="s">
        <v>127</v>
      </c>
      <c r="B241" s="2">
        <v>41152</v>
      </c>
      <c r="C241" s="2">
        <v>41157</v>
      </c>
      <c r="D241" t="s">
        <v>1732</v>
      </c>
      <c r="E241" t="s">
        <v>2313</v>
      </c>
      <c r="F241" t="s">
        <v>2314</v>
      </c>
      <c r="G241" t="s">
        <v>2483</v>
      </c>
      <c r="H241" t="s">
        <v>2503</v>
      </c>
      <c r="I241" t="s">
        <v>2683</v>
      </c>
      <c r="J241">
        <v>58.32</v>
      </c>
      <c r="K241">
        <v>9</v>
      </c>
      <c r="L241">
        <v>27.99</v>
      </c>
      <c r="M241" t="s">
        <v>4045</v>
      </c>
      <c r="N241">
        <v>5</v>
      </c>
      <c r="O241">
        <v>34.052234200000001</v>
      </c>
      <c r="P241">
        <v>-118.24368490000001</v>
      </c>
    </row>
    <row r="242" spans="1:16" x14ac:dyDescent="0.25">
      <c r="A242" t="s">
        <v>128</v>
      </c>
      <c r="B242" s="2">
        <v>41142</v>
      </c>
      <c r="C242" s="2">
        <v>41144</v>
      </c>
      <c r="D242" t="s">
        <v>1733</v>
      </c>
      <c r="E242" t="s">
        <v>2313</v>
      </c>
      <c r="F242" t="s">
        <v>2317</v>
      </c>
      <c r="G242" t="s">
        <v>2483</v>
      </c>
      <c r="H242" t="s">
        <v>2504</v>
      </c>
      <c r="I242" t="s">
        <v>2739</v>
      </c>
      <c r="J242">
        <v>544.01</v>
      </c>
      <c r="K242">
        <v>3</v>
      </c>
      <c r="L242">
        <v>40.799999999999997</v>
      </c>
      <c r="M242" t="s">
        <v>4045</v>
      </c>
      <c r="N242">
        <v>2</v>
      </c>
      <c r="O242">
        <v>37.774929499999999</v>
      </c>
      <c r="P242">
        <v>-122.4194155</v>
      </c>
    </row>
    <row r="243" spans="1:16" x14ac:dyDescent="0.25">
      <c r="A243" t="s">
        <v>128</v>
      </c>
      <c r="B243" s="2">
        <v>41142</v>
      </c>
      <c r="C243" s="2">
        <v>41144</v>
      </c>
      <c r="D243" t="s">
        <v>1733</v>
      </c>
      <c r="E243" t="s">
        <v>2313</v>
      </c>
      <c r="F243" t="s">
        <v>2317</v>
      </c>
      <c r="G243" t="s">
        <v>2483</v>
      </c>
      <c r="H243" t="s">
        <v>2503</v>
      </c>
      <c r="I243" t="s">
        <v>2631</v>
      </c>
      <c r="J243">
        <v>59.94</v>
      </c>
      <c r="K243">
        <v>3</v>
      </c>
      <c r="L243">
        <v>28.17</v>
      </c>
      <c r="M243" t="s">
        <v>4045</v>
      </c>
      <c r="N243">
        <v>2</v>
      </c>
      <c r="O243">
        <v>37.774929499999999</v>
      </c>
      <c r="P243">
        <v>-122.4194155</v>
      </c>
    </row>
    <row r="244" spans="1:16" x14ac:dyDescent="0.25">
      <c r="A244" t="s">
        <v>128</v>
      </c>
      <c r="B244" s="2">
        <v>41142</v>
      </c>
      <c r="C244" s="2">
        <v>41144</v>
      </c>
      <c r="D244" t="s">
        <v>1733</v>
      </c>
      <c r="E244" t="s">
        <v>2313</v>
      </c>
      <c r="F244" t="s">
        <v>2317</v>
      </c>
      <c r="G244" t="s">
        <v>2483</v>
      </c>
      <c r="H244" t="s">
        <v>2503</v>
      </c>
      <c r="I244" t="s">
        <v>2740</v>
      </c>
      <c r="J244">
        <v>23.92</v>
      </c>
      <c r="K244">
        <v>4</v>
      </c>
      <c r="L244">
        <v>11.72</v>
      </c>
      <c r="M244" t="s">
        <v>4045</v>
      </c>
      <c r="N244">
        <v>2</v>
      </c>
      <c r="O244">
        <v>37.774929499999999</v>
      </c>
      <c r="P244">
        <v>-122.4194155</v>
      </c>
    </row>
    <row r="245" spans="1:16" x14ac:dyDescent="0.25">
      <c r="A245" t="s">
        <v>128</v>
      </c>
      <c r="B245" s="2">
        <v>41142</v>
      </c>
      <c r="C245" s="2">
        <v>41144</v>
      </c>
      <c r="D245" t="s">
        <v>1733</v>
      </c>
      <c r="E245" t="s">
        <v>2313</v>
      </c>
      <c r="F245" t="s">
        <v>2317</v>
      </c>
      <c r="G245" t="s">
        <v>2483</v>
      </c>
      <c r="H245" t="s">
        <v>2503</v>
      </c>
      <c r="I245" t="s">
        <v>2741</v>
      </c>
      <c r="J245">
        <v>4.28</v>
      </c>
      <c r="K245">
        <v>1</v>
      </c>
      <c r="L245">
        <v>1.93</v>
      </c>
      <c r="M245" t="s">
        <v>4045</v>
      </c>
      <c r="N245">
        <v>2</v>
      </c>
      <c r="O245">
        <v>37.774929499999999</v>
      </c>
      <c r="P245">
        <v>-122.4194155</v>
      </c>
    </row>
    <row r="246" spans="1:16" x14ac:dyDescent="0.25">
      <c r="A246" t="s">
        <v>129</v>
      </c>
      <c r="B246" s="2">
        <v>41716</v>
      </c>
      <c r="C246" s="2">
        <v>41720</v>
      </c>
      <c r="D246" t="s">
        <v>1734</v>
      </c>
      <c r="E246" t="s">
        <v>2313</v>
      </c>
      <c r="F246" t="s">
        <v>2357</v>
      </c>
      <c r="G246" t="s">
        <v>2483</v>
      </c>
      <c r="H246" t="s">
        <v>2498</v>
      </c>
      <c r="I246" t="s">
        <v>2742</v>
      </c>
      <c r="J246">
        <v>17.46</v>
      </c>
      <c r="K246">
        <v>2</v>
      </c>
      <c r="L246">
        <v>5.89</v>
      </c>
      <c r="M246" t="s">
        <v>4035</v>
      </c>
      <c r="N246">
        <v>4</v>
      </c>
      <c r="O246">
        <v>34.686784600000003</v>
      </c>
      <c r="P246">
        <v>-118.1541632</v>
      </c>
    </row>
    <row r="247" spans="1:16" x14ac:dyDescent="0.25">
      <c r="A247" t="s">
        <v>130</v>
      </c>
      <c r="B247" s="2">
        <v>41255</v>
      </c>
      <c r="C247" s="2">
        <v>41259</v>
      </c>
      <c r="D247" t="s">
        <v>1735</v>
      </c>
      <c r="E247" t="s">
        <v>2313</v>
      </c>
      <c r="F247" t="s">
        <v>2357</v>
      </c>
      <c r="G247" t="s">
        <v>2483</v>
      </c>
      <c r="H247" t="s">
        <v>2504</v>
      </c>
      <c r="I247" t="s">
        <v>2743</v>
      </c>
      <c r="J247">
        <v>348.93</v>
      </c>
      <c r="K247">
        <v>2</v>
      </c>
      <c r="L247">
        <v>34.89</v>
      </c>
      <c r="M247" t="s">
        <v>4037</v>
      </c>
      <c r="N247">
        <v>4</v>
      </c>
      <c r="O247">
        <v>34.686784600000003</v>
      </c>
      <c r="P247">
        <v>-118.1541632</v>
      </c>
    </row>
    <row r="248" spans="1:16" x14ac:dyDescent="0.25">
      <c r="A248" t="s">
        <v>131</v>
      </c>
      <c r="B248" s="2">
        <v>40806</v>
      </c>
      <c r="C248" s="2">
        <v>40812</v>
      </c>
      <c r="D248" t="s">
        <v>1736</v>
      </c>
      <c r="E248" t="s">
        <v>2313</v>
      </c>
      <c r="F248" t="s">
        <v>2317</v>
      </c>
      <c r="G248" t="s">
        <v>2483</v>
      </c>
      <c r="H248" t="s">
        <v>2494</v>
      </c>
      <c r="I248" t="s">
        <v>2744</v>
      </c>
      <c r="J248">
        <v>9.9600000000000009</v>
      </c>
      <c r="K248">
        <v>2</v>
      </c>
      <c r="L248">
        <v>4.58</v>
      </c>
      <c r="M248" t="s">
        <v>4030</v>
      </c>
      <c r="N248">
        <v>6</v>
      </c>
      <c r="O248">
        <v>37.774929499999999</v>
      </c>
      <c r="P248">
        <v>-122.4194155</v>
      </c>
    </row>
    <row r="249" spans="1:16" x14ac:dyDescent="0.25">
      <c r="A249" t="s">
        <v>131</v>
      </c>
      <c r="B249" s="2">
        <v>40806</v>
      </c>
      <c r="C249" s="2">
        <v>40812</v>
      </c>
      <c r="D249" t="s">
        <v>1736</v>
      </c>
      <c r="E249" t="s">
        <v>2313</v>
      </c>
      <c r="F249" t="s">
        <v>2317</v>
      </c>
      <c r="G249" t="s">
        <v>2483</v>
      </c>
      <c r="H249" t="s">
        <v>2503</v>
      </c>
      <c r="I249" t="s">
        <v>2624</v>
      </c>
      <c r="J249">
        <v>21.72</v>
      </c>
      <c r="K249">
        <v>4</v>
      </c>
      <c r="L249">
        <v>10.64</v>
      </c>
      <c r="M249" t="s">
        <v>4030</v>
      </c>
      <c r="N249">
        <v>6</v>
      </c>
      <c r="O249">
        <v>37.774929499999999</v>
      </c>
      <c r="P249">
        <v>-122.4194155</v>
      </c>
    </row>
    <row r="250" spans="1:16" x14ac:dyDescent="0.25">
      <c r="A250" t="s">
        <v>132</v>
      </c>
      <c r="B250" s="2">
        <v>41240</v>
      </c>
      <c r="C250" s="2">
        <v>41246</v>
      </c>
      <c r="D250" t="s">
        <v>1737</v>
      </c>
      <c r="E250" t="s">
        <v>2313</v>
      </c>
      <c r="F250" t="s">
        <v>2358</v>
      </c>
      <c r="G250" t="s">
        <v>2483</v>
      </c>
      <c r="H250" t="s">
        <v>2504</v>
      </c>
      <c r="I250" t="s">
        <v>2745</v>
      </c>
      <c r="J250">
        <v>283.92</v>
      </c>
      <c r="K250">
        <v>5</v>
      </c>
      <c r="L250">
        <v>17.75</v>
      </c>
      <c r="M250" t="s">
        <v>4013</v>
      </c>
      <c r="N250">
        <v>6</v>
      </c>
      <c r="O250">
        <v>33.668077199999999</v>
      </c>
      <c r="P250">
        <v>-117.32726150000001</v>
      </c>
    </row>
    <row r="251" spans="1:16" x14ac:dyDescent="0.25">
      <c r="A251" t="s">
        <v>133</v>
      </c>
      <c r="B251" s="2">
        <v>41691</v>
      </c>
      <c r="C251" s="2">
        <v>41694</v>
      </c>
      <c r="D251" t="s">
        <v>1738</v>
      </c>
      <c r="E251" t="s">
        <v>2313</v>
      </c>
      <c r="F251" t="s">
        <v>2332</v>
      </c>
      <c r="G251" t="s">
        <v>2483</v>
      </c>
      <c r="H251" t="s">
        <v>2495</v>
      </c>
      <c r="I251" t="s">
        <v>2746</v>
      </c>
      <c r="J251">
        <v>22.23</v>
      </c>
      <c r="K251">
        <v>1</v>
      </c>
      <c r="L251">
        <v>7.34</v>
      </c>
      <c r="M251" t="s">
        <v>4046</v>
      </c>
      <c r="N251">
        <v>3</v>
      </c>
      <c r="O251">
        <v>32.715738000000002</v>
      </c>
      <c r="P251">
        <v>-117.1610838</v>
      </c>
    </row>
    <row r="252" spans="1:16" x14ac:dyDescent="0.25">
      <c r="A252" t="s">
        <v>133</v>
      </c>
      <c r="B252" s="2">
        <v>41691</v>
      </c>
      <c r="C252" s="2">
        <v>41694</v>
      </c>
      <c r="D252" t="s">
        <v>1738</v>
      </c>
      <c r="E252" t="s">
        <v>2313</v>
      </c>
      <c r="F252" t="s">
        <v>2332</v>
      </c>
      <c r="G252" t="s">
        <v>2483</v>
      </c>
      <c r="H252" t="s">
        <v>2497</v>
      </c>
      <c r="I252" t="s">
        <v>2747</v>
      </c>
      <c r="J252">
        <v>215.97</v>
      </c>
      <c r="K252">
        <v>2</v>
      </c>
      <c r="L252">
        <v>18.899999999999999</v>
      </c>
      <c r="M252" t="s">
        <v>4046</v>
      </c>
      <c r="N252">
        <v>3</v>
      </c>
      <c r="O252">
        <v>32.715738000000002</v>
      </c>
      <c r="P252">
        <v>-117.1610838</v>
      </c>
    </row>
    <row r="253" spans="1:16" x14ac:dyDescent="0.25">
      <c r="A253" t="s">
        <v>134</v>
      </c>
      <c r="B253" s="2">
        <v>41752</v>
      </c>
      <c r="C253" s="2">
        <v>41754</v>
      </c>
      <c r="D253" t="s">
        <v>1739</v>
      </c>
      <c r="E253" t="s">
        <v>2313</v>
      </c>
      <c r="F253" t="s">
        <v>2317</v>
      </c>
      <c r="G253" t="s">
        <v>2483</v>
      </c>
      <c r="H253" t="s">
        <v>2495</v>
      </c>
      <c r="I253" t="s">
        <v>2748</v>
      </c>
      <c r="J253">
        <v>18.28</v>
      </c>
      <c r="K253">
        <v>2</v>
      </c>
      <c r="L253">
        <v>6.22</v>
      </c>
      <c r="M253" t="s">
        <v>4047</v>
      </c>
      <c r="N253">
        <v>2</v>
      </c>
      <c r="O253">
        <v>37.774929499999999</v>
      </c>
      <c r="P253">
        <v>-122.4194155</v>
      </c>
    </row>
    <row r="254" spans="1:16" x14ac:dyDescent="0.25">
      <c r="A254" t="s">
        <v>135</v>
      </c>
      <c r="B254" s="2">
        <v>40848</v>
      </c>
      <c r="C254" s="2">
        <v>40854</v>
      </c>
      <c r="D254" t="s">
        <v>1740</v>
      </c>
      <c r="E254" t="s">
        <v>2313</v>
      </c>
      <c r="F254" t="s">
        <v>2329</v>
      </c>
      <c r="G254" t="s">
        <v>2488</v>
      </c>
      <c r="H254" t="s">
        <v>2496</v>
      </c>
      <c r="I254" t="s">
        <v>2749</v>
      </c>
      <c r="J254">
        <v>43.18</v>
      </c>
      <c r="K254">
        <v>3</v>
      </c>
      <c r="L254">
        <v>4.32</v>
      </c>
      <c r="M254" t="s">
        <v>4038</v>
      </c>
      <c r="N254">
        <v>6</v>
      </c>
      <c r="O254">
        <v>39.739235800000003</v>
      </c>
      <c r="P254">
        <v>-104.990251</v>
      </c>
    </row>
    <row r="255" spans="1:16" x14ac:dyDescent="0.25">
      <c r="A255" t="s">
        <v>135</v>
      </c>
      <c r="B255" s="2">
        <v>40848</v>
      </c>
      <c r="C255" s="2">
        <v>40854</v>
      </c>
      <c r="D255" t="s">
        <v>1740</v>
      </c>
      <c r="E255" t="s">
        <v>2313</v>
      </c>
      <c r="F255" t="s">
        <v>2329</v>
      </c>
      <c r="G255" t="s">
        <v>2488</v>
      </c>
      <c r="H255" t="s">
        <v>2497</v>
      </c>
      <c r="I255" t="s">
        <v>2750</v>
      </c>
      <c r="J255">
        <v>1983.97</v>
      </c>
      <c r="K255">
        <v>4</v>
      </c>
      <c r="L255">
        <v>248</v>
      </c>
      <c r="M255" t="s">
        <v>4038</v>
      </c>
      <c r="N255">
        <v>6</v>
      </c>
      <c r="O255">
        <v>39.739235800000003</v>
      </c>
      <c r="P255">
        <v>-104.990251</v>
      </c>
    </row>
    <row r="256" spans="1:16" x14ac:dyDescent="0.25">
      <c r="A256" t="s">
        <v>136</v>
      </c>
      <c r="B256" s="2">
        <v>40829</v>
      </c>
      <c r="C256" s="2">
        <v>40831</v>
      </c>
      <c r="D256" t="s">
        <v>1713</v>
      </c>
      <c r="E256" t="s">
        <v>2313</v>
      </c>
      <c r="F256" t="s">
        <v>2359</v>
      </c>
      <c r="G256" t="s">
        <v>2484</v>
      </c>
      <c r="H256" t="s">
        <v>2496</v>
      </c>
      <c r="I256" t="s">
        <v>2751</v>
      </c>
      <c r="J256">
        <v>11.52</v>
      </c>
      <c r="K256">
        <v>4</v>
      </c>
      <c r="L256">
        <v>3.23</v>
      </c>
      <c r="M256" t="s">
        <v>4015</v>
      </c>
      <c r="N256">
        <v>2</v>
      </c>
      <c r="O256">
        <v>47.810652099999999</v>
      </c>
      <c r="P256">
        <v>-122.3773552</v>
      </c>
    </row>
    <row r="257" spans="1:16" x14ac:dyDescent="0.25">
      <c r="A257" t="s">
        <v>136</v>
      </c>
      <c r="B257" s="2">
        <v>40829</v>
      </c>
      <c r="C257" s="2">
        <v>40831</v>
      </c>
      <c r="D257" t="s">
        <v>1713</v>
      </c>
      <c r="E257" t="s">
        <v>2313</v>
      </c>
      <c r="F257" t="s">
        <v>2359</v>
      </c>
      <c r="G257" t="s">
        <v>2484</v>
      </c>
      <c r="H257" t="s">
        <v>2500</v>
      </c>
      <c r="I257" t="s">
        <v>2591</v>
      </c>
      <c r="J257">
        <v>1298.55</v>
      </c>
      <c r="K257">
        <v>5</v>
      </c>
      <c r="L257">
        <v>311.64999999999998</v>
      </c>
      <c r="M257" t="s">
        <v>4015</v>
      </c>
      <c r="N257">
        <v>2</v>
      </c>
      <c r="O257">
        <v>47.810652099999999</v>
      </c>
      <c r="P257">
        <v>-122.3773552</v>
      </c>
    </row>
    <row r="258" spans="1:16" x14ac:dyDescent="0.25">
      <c r="A258" t="s">
        <v>136</v>
      </c>
      <c r="B258" s="2">
        <v>40829</v>
      </c>
      <c r="C258" s="2">
        <v>40831</v>
      </c>
      <c r="D258" t="s">
        <v>1713</v>
      </c>
      <c r="E258" t="s">
        <v>2313</v>
      </c>
      <c r="F258" t="s">
        <v>2359</v>
      </c>
      <c r="G258" t="s">
        <v>2484</v>
      </c>
      <c r="H258" t="s">
        <v>2499</v>
      </c>
      <c r="I258" t="s">
        <v>2752</v>
      </c>
      <c r="J258">
        <v>213.92</v>
      </c>
      <c r="K258">
        <v>4</v>
      </c>
      <c r="L258">
        <v>62.04</v>
      </c>
      <c r="M258" t="s">
        <v>4015</v>
      </c>
      <c r="N258">
        <v>2</v>
      </c>
      <c r="O258">
        <v>47.810652099999999</v>
      </c>
      <c r="P258">
        <v>-122.3773552</v>
      </c>
    </row>
    <row r="259" spans="1:16" x14ac:dyDescent="0.25">
      <c r="A259" t="s">
        <v>136</v>
      </c>
      <c r="B259" s="2">
        <v>40829</v>
      </c>
      <c r="C259" s="2">
        <v>40831</v>
      </c>
      <c r="D259" t="s">
        <v>1713</v>
      </c>
      <c r="E259" t="s">
        <v>2313</v>
      </c>
      <c r="F259" t="s">
        <v>2359</v>
      </c>
      <c r="G259" t="s">
        <v>2484</v>
      </c>
      <c r="H259" t="s">
        <v>2502</v>
      </c>
      <c r="I259" t="s">
        <v>2753</v>
      </c>
      <c r="J259">
        <v>25.78</v>
      </c>
      <c r="K259">
        <v>2</v>
      </c>
      <c r="L259">
        <v>2.58</v>
      </c>
      <c r="M259" t="s">
        <v>4015</v>
      </c>
      <c r="N259">
        <v>2</v>
      </c>
      <c r="O259">
        <v>47.810652099999999</v>
      </c>
      <c r="P259">
        <v>-122.3773552</v>
      </c>
    </row>
    <row r="260" spans="1:16" x14ac:dyDescent="0.25">
      <c r="A260" t="s">
        <v>137</v>
      </c>
      <c r="B260" s="2">
        <v>41774</v>
      </c>
      <c r="C260" s="2">
        <v>41774</v>
      </c>
      <c r="D260" t="s">
        <v>1741</v>
      </c>
      <c r="E260" t="s">
        <v>2313</v>
      </c>
      <c r="F260" t="s">
        <v>2360</v>
      </c>
      <c r="G260" t="s">
        <v>2483</v>
      </c>
      <c r="H260" t="s">
        <v>2495</v>
      </c>
      <c r="I260" t="s">
        <v>2748</v>
      </c>
      <c r="J260">
        <v>18.28</v>
      </c>
      <c r="K260">
        <v>2</v>
      </c>
      <c r="L260">
        <v>6.22</v>
      </c>
      <c r="M260" t="s">
        <v>4041</v>
      </c>
      <c r="N260">
        <v>0</v>
      </c>
      <c r="O260">
        <v>33.745472499999998</v>
      </c>
      <c r="P260">
        <v>-117.867653</v>
      </c>
    </row>
    <row r="261" spans="1:16" x14ac:dyDescent="0.25">
      <c r="A261" t="s">
        <v>137</v>
      </c>
      <c r="B261" s="2">
        <v>41774</v>
      </c>
      <c r="C261" s="2">
        <v>41774</v>
      </c>
      <c r="D261" t="s">
        <v>1741</v>
      </c>
      <c r="E261" t="s">
        <v>2313</v>
      </c>
      <c r="F261" t="s">
        <v>2360</v>
      </c>
      <c r="G261" t="s">
        <v>2483</v>
      </c>
      <c r="H261" t="s">
        <v>2502</v>
      </c>
      <c r="I261" t="s">
        <v>2754</v>
      </c>
      <c r="J261">
        <v>1399.93</v>
      </c>
      <c r="K261">
        <v>7</v>
      </c>
      <c r="L261">
        <v>601.97</v>
      </c>
      <c r="M261" t="s">
        <v>4041</v>
      </c>
      <c r="N261">
        <v>0</v>
      </c>
      <c r="O261">
        <v>33.745472499999998</v>
      </c>
      <c r="P261">
        <v>-117.867653</v>
      </c>
    </row>
    <row r="262" spans="1:16" x14ac:dyDescent="0.25">
      <c r="A262" t="s">
        <v>138</v>
      </c>
      <c r="B262" s="2">
        <v>40672</v>
      </c>
      <c r="C262" s="2">
        <v>40678</v>
      </c>
      <c r="D262" t="s">
        <v>1742</v>
      </c>
      <c r="E262" t="s">
        <v>2313</v>
      </c>
      <c r="F262" t="s">
        <v>2317</v>
      </c>
      <c r="G262" t="s">
        <v>2483</v>
      </c>
      <c r="H262" t="s">
        <v>2502</v>
      </c>
      <c r="I262" t="s">
        <v>2755</v>
      </c>
      <c r="J262">
        <v>67.8</v>
      </c>
      <c r="K262">
        <v>4</v>
      </c>
      <c r="L262">
        <v>4.07</v>
      </c>
      <c r="M262" t="s">
        <v>4008</v>
      </c>
      <c r="N262">
        <v>6</v>
      </c>
      <c r="O262">
        <v>37.774929499999999</v>
      </c>
      <c r="P262">
        <v>-122.4194155</v>
      </c>
    </row>
    <row r="263" spans="1:16" x14ac:dyDescent="0.25">
      <c r="A263" t="s">
        <v>138</v>
      </c>
      <c r="B263" s="2">
        <v>40672</v>
      </c>
      <c r="C263" s="2">
        <v>40678</v>
      </c>
      <c r="D263" t="s">
        <v>1742</v>
      </c>
      <c r="E263" t="s">
        <v>2313</v>
      </c>
      <c r="F263" t="s">
        <v>2317</v>
      </c>
      <c r="G263" t="s">
        <v>2483</v>
      </c>
      <c r="H263" t="s">
        <v>2502</v>
      </c>
      <c r="I263" t="s">
        <v>2756</v>
      </c>
      <c r="J263">
        <v>167.97</v>
      </c>
      <c r="K263">
        <v>3</v>
      </c>
      <c r="L263">
        <v>40.31</v>
      </c>
      <c r="M263" t="s">
        <v>4008</v>
      </c>
      <c r="N263">
        <v>6</v>
      </c>
      <c r="O263">
        <v>37.774929499999999</v>
      </c>
      <c r="P263">
        <v>-122.4194155</v>
      </c>
    </row>
    <row r="264" spans="1:16" x14ac:dyDescent="0.25">
      <c r="A264" t="s">
        <v>139</v>
      </c>
      <c r="B264" s="2">
        <v>41586</v>
      </c>
      <c r="C264" s="2">
        <v>41588</v>
      </c>
      <c r="D264" t="s">
        <v>1743</v>
      </c>
      <c r="E264" t="s">
        <v>2313</v>
      </c>
      <c r="F264" t="s">
        <v>2314</v>
      </c>
      <c r="G264" t="s">
        <v>2483</v>
      </c>
      <c r="H264" t="s">
        <v>2498</v>
      </c>
      <c r="I264" t="s">
        <v>2757</v>
      </c>
      <c r="J264">
        <v>37.44</v>
      </c>
      <c r="K264">
        <v>4</v>
      </c>
      <c r="L264">
        <v>11.7</v>
      </c>
      <c r="M264" t="s">
        <v>4020</v>
      </c>
      <c r="N264">
        <v>2</v>
      </c>
      <c r="O264">
        <v>34.052234200000001</v>
      </c>
      <c r="P264">
        <v>-118.24368490000001</v>
      </c>
    </row>
    <row r="265" spans="1:16" x14ac:dyDescent="0.25">
      <c r="A265" t="s">
        <v>139</v>
      </c>
      <c r="B265" s="2">
        <v>41586</v>
      </c>
      <c r="C265" s="2">
        <v>41588</v>
      </c>
      <c r="D265" t="s">
        <v>1743</v>
      </c>
      <c r="E265" t="s">
        <v>2313</v>
      </c>
      <c r="F265" t="s">
        <v>2314</v>
      </c>
      <c r="G265" t="s">
        <v>2483</v>
      </c>
      <c r="H265" t="s">
        <v>2498</v>
      </c>
      <c r="I265" t="s">
        <v>2758</v>
      </c>
      <c r="J265">
        <v>26.98</v>
      </c>
      <c r="K265">
        <v>4</v>
      </c>
      <c r="L265">
        <v>8.77</v>
      </c>
      <c r="M265" t="s">
        <v>4020</v>
      </c>
      <c r="N265">
        <v>2</v>
      </c>
      <c r="O265">
        <v>34.052234200000001</v>
      </c>
      <c r="P265">
        <v>-118.24368490000001</v>
      </c>
    </row>
    <row r="266" spans="1:16" x14ac:dyDescent="0.25">
      <c r="A266" t="s">
        <v>139</v>
      </c>
      <c r="B266" s="2">
        <v>41586</v>
      </c>
      <c r="C266" s="2">
        <v>41588</v>
      </c>
      <c r="D266" t="s">
        <v>1743</v>
      </c>
      <c r="E266" t="s">
        <v>2313</v>
      </c>
      <c r="F266" t="s">
        <v>2314</v>
      </c>
      <c r="G266" t="s">
        <v>2483</v>
      </c>
      <c r="H266" t="s">
        <v>2506</v>
      </c>
      <c r="I266" t="s">
        <v>2759</v>
      </c>
      <c r="J266">
        <v>11.36</v>
      </c>
      <c r="K266">
        <v>2</v>
      </c>
      <c r="L266">
        <v>3.29</v>
      </c>
      <c r="M266" t="s">
        <v>4020</v>
      </c>
      <c r="N266">
        <v>2</v>
      </c>
      <c r="O266">
        <v>34.052234200000001</v>
      </c>
      <c r="P266">
        <v>-118.24368490000001</v>
      </c>
    </row>
    <row r="267" spans="1:16" x14ac:dyDescent="0.25">
      <c r="A267" t="s">
        <v>139</v>
      </c>
      <c r="B267" s="2">
        <v>41586</v>
      </c>
      <c r="C267" s="2">
        <v>41588</v>
      </c>
      <c r="D267" t="s">
        <v>1743</v>
      </c>
      <c r="E267" t="s">
        <v>2313</v>
      </c>
      <c r="F267" t="s">
        <v>2314</v>
      </c>
      <c r="G267" t="s">
        <v>2483</v>
      </c>
      <c r="H267" t="s">
        <v>2494</v>
      </c>
      <c r="I267" t="s">
        <v>2760</v>
      </c>
      <c r="J267">
        <v>14.62</v>
      </c>
      <c r="K267">
        <v>2</v>
      </c>
      <c r="L267">
        <v>6.87</v>
      </c>
      <c r="M267" t="s">
        <v>4020</v>
      </c>
      <c r="N267">
        <v>2</v>
      </c>
      <c r="O267">
        <v>34.052234200000001</v>
      </c>
      <c r="P267">
        <v>-118.24368490000001</v>
      </c>
    </row>
    <row r="268" spans="1:16" x14ac:dyDescent="0.25">
      <c r="A268" t="s">
        <v>140</v>
      </c>
      <c r="B268" s="2">
        <v>41446</v>
      </c>
      <c r="C268" s="2">
        <v>41451</v>
      </c>
      <c r="D268" t="s">
        <v>1744</v>
      </c>
      <c r="E268" t="s">
        <v>2313</v>
      </c>
      <c r="F268" t="s">
        <v>2361</v>
      </c>
      <c r="G268" t="s">
        <v>2483</v>
      </c>
      <c r="H268" t="s">
        <v>2496</v>
      </c>
      <c r="I268" t="s">
        <v>2761</v>
      </c>
      <c r="J268">
        <v>5.16</v>
      </c>
      <c r="K268">
        <v>2</v>
      </c>
      <c r="L268">
        <v>1.34</v>
      </c>
      <c r="M268" t="s">
        <v>4005</v>
      </c>
      <c r="N268">
        <v>5</v>
      </c>
      <c r="O268">
        <v>36.677737200000003</v>
      </c>
      <c r="P268">
        <v>-121.6555013</v>
      </c>
    </row>
    <row r="269" spans="1:16" x14ac:dyDescent="0.25">
      <c r="A269" t="s">
        <v>140</v>
      </c>
      <c r="B269" s="2">
        <v>41446</v>
      </c>
      <c r="C269" s="2">
        <v>41451</v>
      </c>
      <c r="D269" t="s">
        <v>1744</v>
      </c>
      <c r="E269" t="s">
        <v>2313</v>
      </c>
      <c r="F269" t="s">
        <v>2361</v>
      </c>
      <c r="G269" t="s">
        <v>2483</v>
      </c>
      <c r="H269" t="s">
        <v>2503</v>
      </c>
      <c r="I269" t="s">
        <v>2762</v>
      </c>
      <c r="J269">
        <v>38.880000000000003</v>
      </c>
      <c r="K269">
        <v>6</v>
      </c>
      <c r="L269">
        <v>18.66</v>
      </c>
      <c r="M269" t="s">
        <v>4005</v>
      </c>
      <c r="N269">
        <v>5</v>
      </c>
      <c r="O269">
        <v>36.677737200000003</v>
      </c>
      <c r="P269">
        <v>-121.6555013</v>
      </c>
    </row>
    <row r="270" spans="1:16" x14ac:dyDescent="0.25">
      <c r="A270" t="s">
        <v>141</v>
      </c>
      <c r="B270" s="2">
        <v>40703</v>
      </c>
      <c r="C270" s="2">
        <v>40710</v>
      </c>
      <c r="D270" t="s">
        <v>1745</v>
      </c>
      <c r="E270" t="s">
        <v>2313</v>
      </c>
      <c r="F270" t="s">
        <v>2317</v>
      </c>
      <c r="G270" t="s">
        <v>2483</v>
      </c>
      <c r="H270" t="s">
        <v>2506</v>
      </c>
      <c r="I270" t="s">
        <v>2568</v>
      </c>
      <c r="J270">
        <v>7.36</v>
      </c>
      <c r="K270">
        <v>2</v>
      </c>
      <c r="L270">
        <v>0.15</v>
      </c>
      <c r="M270" t="s">
        <v>4006</v>
      </c>
      <c r="N270">
        <v>7</v>
      </c>
      <c r="O270">
        <v>37.774929499999999</v>
      </c>
      <c r="P270">
        <v>-122.4194155</v>
      </c>
    </row>
    <row r="271" spans="1:16" x14ac:dyDescent="0.25">
      <c r="A271" t="s">
        <v>141</v>
      </c>
      <c r="B271" s="2">
        <v>40703</v>
      </c>
      <c r="C271" s="2">
        <v>40710</v>
      </c>
      <c r="D271" t="s">
        <v>1745</v>
      </c>
      <c r="E271" t="s">
        <v>2313</v>
      </c>
      <c r="F271" t="s">
        <v>2317</v>
      </c>
      <c r="G271" t="s">
        <v>2483</v>
      </c>
      <c r="H271" t="s">
        <v>2496</v>
      </c>
      <c r="I271" t="s">
        <v>2763</v>
      </c>
      <c r="J271">
        <v>23.1</v>
      </c>
      <c r="K271">
        <v>2</v>
      </c>
      <c r="L271">
        <v>10.63</v>
      </c>
      <c r="M271" t="s">
        <v>4006</v>
      </c>
      <c r="N271">
        <v>7</v>
      </c>
      <c r="O271">
        <v>37.774929499999999</v>
      </c>
      <c r="P271">
        <v>-122.4194155</v>
      </c>
    </row>
    <row r="272" spans="1:16" x14ac:dyDescent="0.25">
      <c r="A272" t="s">
        <v>142</v>
      </c>
      <c r="B272" s="2">
        <v>41997</v>
      </c>
      <c r="C272" s="2">
        <v>41997</v>
      </c>
      <c r="D272" t="s">
        <v>1728</v>
      </c>
      <c r="E272" t="s">
        <v>2313</v>
      </c>
      <c r="F272" t="s">
        <v>2317</v>
      </c>
      <c r="G272" t="s">
        <v>2483</v>
      </c>
      <c r="H272" t="s">
        <v>2496</v>
      </c>
      <c r="I272" t="s">
        <v>2764</v>
      </c>
      <c r="J272">
        <v>13.48</v>
      </c>
      <c r="K272">
        <v>4</v>
      </c>
      <c r="L272">
        <v>5.93</v>
      </c>
      <c r="M272" t="s">
        <v>4028</v>
      </c>
      <c r="N272">
        <v>0</v>
      </c>
      <c r="O272">
        <v>37.774929499999999</v>
      </c>
      <c r="P272">
        <v>-122.4194155</v>
      </c>
    </row>
    <row r="273" spans="1:16" x14ac:dyDescent="0.25">
      <c r="A273" t="s">
        <v>143</v>
      </c>
      <c r="B273" s="2">
        <v>41024</v>
      </c>
      <c r="C273" s="2">
        <v>41027</v>
      </c>
      <c r="D273" t="s">
        <v>1746</v>
      </c>
      <c r="E273" t="s">
        <v>2313</v>
      </c>
      <c r="F273" t="s">
        <v>2314</v>
      </c>
      <c r="G273" t="s">
        <v>2483</v>
      </c>
      <c r="H273" t="s">
        <v>2498</v>
      </c>
      <c r="I273" t="s">
        <v>2765</v>
      </c>
      <c r="J273">
        <v>13.94</v>
      </c>
      <c r="K273">
        <v>3</v>
      </c>
      <c r="L273">
        <v>4.53</v>
      </c>
      <c r="M273" t="s">
        <v>4043</v>
      </c>
      <c r="N273">
        <v>3</v>
      </c>
      <c r="O273">
        <v>34.052234200000001</v>
      </c>
      <c r="P273">
        <v>-118.24368490000001</v>
      </c>
    </row>
    <row r="274" spans="1:16" x14ac:dyDescent="0.25">
      <c r="A274" t="s">
        <v>144</v>
      </c>
      <c r="B274" s="2">
        <v>41817</v>
      </c>
      <c r="C274" s="2">
        <v>41823</v>
      </c>
      <c r="D274" t="s">
        <v>1704</v>
      </c>
      <c r="E274" t="s">
        <v>2313</v>
      </c>
      <c r="F274" t="s">
        <v>2332</v>
      </c>
      <c r="G274" t="s">
        <v>2483</v>
      </c>
      <c r="H274" t="s">
        <v>2501</v>
      </c>
      <c r="I274" t="s">
        <v>2766</v>
      </c>
      <c r="J274">
        <v>83.76</v>
      </c>
      <c r="K274">
        <v>12</v>
      </c>
      <c r="L274">
        <v>1.68</v>
      </c>
      <c r="M274" t="s">
        <v>4018</v>
      </c>
      <c r="N274">
        <v>6</v>
      </c>
      <c r="O274">
        <v>32.715738000000002</v>
      </c>
      <c r="P274">
        <v>-117.1610838</v>
      </c>
    </row>
    <row r="275" spans="1:16" x14ac:dyDescent="0.25">
      <c r="A275" t="s">
        <v>145</v>
      </c>
      <c r="B275" s="2">
        <v>40886</v>
      </c>
      <c r="C275" s="2">
        <v>40893</v>
      </c>
      <c r="D275" t="s">
        <v>1747</v>
      </c>
      <c r="E275" t="s">
        <v>2313</v>
      </c>
      <c r="F275" t="s">
        <v>2317</v>
      </c>
      <c r="G275" t="s">
        <v>2483</v>
      </c>
      <c r="H275" t="s">
        <v>2503</v>
      </c>
      <c r="I275" t="s">
        <v>2767</v>
      </c>
      <c r="J275">
        <v>34.68</v>
      </c>
      <c r="K275">
        <v>6</v>
      </c>
      <c r="L275">
        <v>16.989999999999998</v>
      </c>
      <c r="M275" t="s">
        <v>4014</v>
      </c>
      <c r="N275">
        <v>7</v>
      </c>
      <c r="O275">
        <v>37.774929499999999</v>
      </c>
      <c r="P275">
        <v>-122.4194155</v>
      </c>
    </row>
    <row r="276" spans="1:16" x14ac:dyDescent="0.25">
      <c r="A276" t="s">
        <v>146</v>
      </c>
      <c r="B276" s="2">
        <v>41589</v>
      </c>
      <c r="C276" s="2">
        <v>41591</v>
      </c>
      <c r="D276" t="s">
        <v>1748</v>
      </c>
      <c r="E276" t="s">
        <v>2313</v>
      </c>
      <c r="F276" t="s">
        <v>2317</v>
      </c>
      <c r="G276" t="s">
        <v>2483</v>
      </c>
      <c r="H276" t="s">
        <v>2501</v>
      </c>
      <c r="I276" t="s">
        <v>2768</v>
      </c>
      <c r="J276">
        <v>155.82</v>
      </c>
      <c r="K276">
        <v>7</v>
      </c>
      <c r="L276">
        <v>42.07</v>
      </c>
      <c r="M276" t="s">
        <v>4020</v>
      </c>
      <c r="N276">
        <v>2</v>
      </c>
      <c r="O276">
        <v>37.774929499999999</v>
      </c>
      <c r="P276">
        <v>-122.4194155</v>
      </c>
    </row>
    <row r="277" spans="1:16" x14ac:dyDescent="0.25">
      <c r="A277" t="s">
        <v>146</v>
      </c>
      <c r="B277" s="2">
        <v>41589</v>
      </c>
      <c r="C277" s="2">
        <v>41591</v>
      </c>
      <c r="D277" t="s">
        <v>1748</v>
      </c>
      <c r="E277" t="s">
        <v>2313</v>
      </c>
      <c r="F277" t="s">
        <v>2317</v>
      </c>
      <c r="G277" t="s">
        <v>2483</v>
      </c>
      <c r="H277" t="s">
        <v>2498</v>
      </c>
      <c r="I277" t="s">
        <v>2769</v>
      </c>
      <c r="J277">
        <v>70.010000000000005</v>
      </c>
      <c r="K277">
        <v>3</v>
      </c>
      <c r="L277">
        <v>24.5</v>
      </c>
      <c r="M277" t="s">
        <v>4020</v>
      </c>
      <c r="N277">
        <v>2</v>
      </c>
      <c r="O277">
        <v>37.774929499999999</v>
      </c>
      <c r="P277">
        <v>-122.4194155</v>
      </c>
    </row>
    <row r="278" spans="1:16" x14ac:dyDescent="0.25">
      <c r="A278" t="s">
        <v>147</v>
      </c>
      <c r="B278" s="2">
        <v>41373</v>
      </c>
      <c r="C278" s="2">
        <v>41377</v>
      </c>
      <c r="D278" t="s">
        <v>1716</v>
      </c>
      <c r="E278" t="s">
        <v>2313</v>
      </c>
      <c r="F278" t="s">
        <v>2314</v>
      </c>
      <c r="G278" t="s">
        <v>2483</v>
      </c>
      <c r="H278" t="s">
        <v>2503</v>
      </c>
      <c r="I278" t="s">
        <v>2770</v>
      </c>
      <c r="J278">
        <v>20.04</v>
      </c>
      <c r="K278">
        <v>3</v>
      </c>
      <c r="L278">
        <v>9.6199999999999992</v>
      </c>
      <c r="M278" t="s">
        <v>4031</v>
      </c>
      <c r="N278">
        <v>4</v>
      </c>
      <c r="O278">
        <v>34.052234200000001</v>
      </c>
      <c r="P278">
        <v>-118.24368490000001</v>
      </c>
    </row>
    <row r="279" spans="1:16" x14ac:dyDescent="0.25">
      <c r="A279" t="s">
        <v>147</v>
      </c>
      <c r="B279" s="2">
        <v>41373</v>
      </c>
      <c r="C279" s="2">
        <v>41377</v>
      </c>
      <c r="D279" t="s">
        <v>1716</v>
      </c>
      <c r="E279" t="s">
        <v>2313</v>
      </c>
      <c r="F279" t="s">
        <v>2314</v>
      </c>
      <c r="G279" t="s">
        <v>2483</v>
      </c>
      <c r="H279" t="s">
        <v>2501</v>
      </c>
      <c r="I279" t="s">
        <v>2771</v>
      </c>
      <c r="J279">
        <v>64.959999999999994</v>
      </c>
      <c r="K279">
        <v>2</v>
      </c>
      <c r="L279">
        <v>2.6</v>
      </c>
      <c r="M279" t="s">
        <v>4031</v>
      </c>
      <c r="N279">
        <v>4</v>
      </c>
      <c r="O279">
        <v>34.052234200000001</v>
      </c>
      <c r="P279">
        <v>-118.24368490000001</v>
      </c>
    </row>
    <row r="280" spans="1:16" x14ac:dyDescent="0.25">
      <c r="A280" t="s">
        <v>147</v>
      </c>
      <c r="B280" s="2">
        <v>41373</v>
      </c>
      <c r="C280" s="2">
        <v>41377</v>
      </c>
      <c r="D280" t="s">
        <v>1716</v>
      </c>
      <c r="E280" t="s">
        <v>2313</v>
      </c>
      <c r="F280" t="s">
        <v>2314</v>
      </c>
      <c r="G280" t="s">
        <v>2483</v>
      </c>
      <c r="H280" t="s">
        <v>2503</v>
      </c>
      <c r="I280" t="s">
        <v>2772</v>
      </c>
      <c r="J280">
        <v>12.96</v>
      </c>
      <c r="K280">
        <v>2</v>
      </c>
      <c r="L280">
        <v>6.22</v>
      </c>
      <c r="M280" t="s">
        <v>4031</v>
      </c>
      <c r="N280">
        <v>4</v>
      </c>
      <c r="O280">
        <v>34.052234200000001</v>
      </c>
      <c r="P280">
        <v>-118.24368490000001</v>
      </c>
    </row>
    <row r="281" spans="1:16" x14ac:dyDescent="0.25">
      <c r="A281" t="s">
        <v>148</v>
      </c>
      <c r="B281" s="2">
        <v>41949</v>
      </c>
      <c r="C281" s="2">
        <v>41950</v>
      </c>
      <c r="D281" t="s">
        <v>1634</v>
      </c>
      <c r="E281" t="s">
        <v>2313</v>
      </c>
      <c r="F281" t="s">
        <v>2362</v>
      </c>
      <c r="G281" t="s">
        <v>2489</v>
      </c>
      <c r="H281" t="s">
        <v>2502</v>
      </c>
      <c r="I281" t="s">
        <v>2614</v>
      </c>
      <c r="J281">
        <v>159.99</v>
      </c>
      <c r="K281">
        <v>1</v>
      </c>
      <c r="L281">
        <v>54.4</v>
      </c>
      <c r="M281" t="s">
        <v>4017</v>
      </c>
      <c r="N281">
        <v>1</v>
      </c>
      <c r="O281">
        <v>36.728058300000008</v>
      </c>
      <c r="P281">
        <v>-108.2186856</v>
      </c>
    </row>
    <row r="282" spans="1:16" x14ac:dyDescent="0.25">
      <c r="A282" t="s">
        <v>149</v>
      </c>
      <c r="B282" s="2">
        <v>41256</v>
      </c>
      <c r="C282" s="2">
        <v>41260</v>
      </c>
      <c r="D282" t="s">
        <v>1749</v>
      </c>
      <c r="E282" t="s">
        <v>2313</v>
      </c>
      <c r="F282" t="s">
        <v>2363</v>
      </c>
      <c r="G282" t="s">
        <v>2483</v>
      </c>
      <c r="H282" t="s">
        <v>2503</v>
      </c>
      <c r="I282" t="s">
        <v>2773</v>
      </c>
      <c r="J282">
        <v>12.96</v>
      </c>
      <c r="K282">
        <v>2</v>
      </c>
      <c r="L282">
        <v>6.22</v>
      </c>
      <c r="M282" t="s">
        <v>4037</v>
      </c>
      <c r="N282">
        <v>4</v>
      </c>
      <c r="O282">
        <v>33.980600500000001</v>
      </c>
      <c r="P282">
        <v>-117.37549420000001</v>
      </c>
    </row>
    <row r="283" spans="1:16" x14ac:dyDescent="0.25">
      <c r="A283" t="s">
        <v>149</v>
      </c>
      <c r="B283" s="2">
        <v>41256</v>
      </c>
      <c r="C283" s="2">
        <v>41260</v>
      </c>
      <c r="D283" t="s">
        <v>1749</v>
      </c>
      <c r="E283" t="s">
        <v>2313</v>
      </c>
      <c r="F283" t="s">
        <v>2363</v>
      </c>
      <c r="G283" t="s">
        <v>2483</v>
      </c>
      <c r="H283" t="s">
        <v>2499</v>
      </c>
      <c r="I283" t="s">
        <v>2774</v>
      </c>
      <c r="J283">
        <v>134.47999999999999</v>
      </c>
      <c r="K283">
        <v>4</v>
      </c>
      <c r="L283">
        <v>34.96</v>
      </c>
      <c r="M283" t="s">
        <v>4037</v>
      </c>
      <c r="N283">
        <v>4</v>
      </c>
      <c r="O283">
        <v>33.980600500000001</v>
      </c>
      <c r="P283">
        <v>-117.37549420000001</v>
      </c>
    </row>
    <row r="284" spans="1:16" x14ac:dyDescent="0.25">
      <c r="A284" t="s">
        <v>150</v>
      </c>
      <c r="B284" s="2">
        <v>41445</v>
      </c>
      <c r="C284" s="2">
        <v>41446</v>
      </c>
      <c r="D284" t="s">
        <v>1750</v>
      </c>
      <c r="E284" t="s">
        <v>2313</v>
      </c>
      <c r="F284" t="s">
        <v>2317</v>
      </c>
      <c r="G284" t="s">
        <v>2483</v>
      </c>
      <c r="H284" t="s">
        <v>2503</v>
      </c>
      <c r="I284" t="s">
        <v>2775</v>
      </c>
      <c r="J284">
        <v>17.12</v>
      </c>
      <c r="K284">
        <v>2</v>
      </c>
      <c r="L284">
        <v>8.0500000000000007</v>
      </c>
      <c r="M284" t="s">
        <v>4005</v>
      </c>
      <c r="N284">
        <v>1</v>
      </c>
      <c r="O284">
        <v>37.774929499999999</v>
      </c>
      <c r="P284">
        <v>-122.4194155</v>
      </c>
    </row>
    <row r="285" spans="1:16" x14ac:dyDescent="0.25">
      <c r="A285" t="s">
        <v>151</v>
      </c>
      <c r="B285" s="2">
        <v>41622</v>
      </c>
      <c r="C285" s="2">
        <v>41629</v>
      </c>
      <c r="D285" t="s">
        <v>1751</v>
      </c>
      <c r="E285" t="s">
        <v>2313</v>
      </c>
      <c r="F285" t="s">
        <v>2364</v>
      </c>
      <c r="G285" t="s">
        <v>2483</v>
      </c>
      <c r="H285" t="s">
        <v>2498</v>
      </c>
      <c r="I285" t="s">
        <v>2776</v>
      </c>
      <c r="J285">
        <v>6.1</v>
      </c>
      <c r="K285">
        <v>2</v>
      </c>
      <c r="L285">
        <v>2.21</v>
      </c>
      <c r="M285" t="s">
        <v>4007</v>
      </c>
      <c r="N285">
        <v>7</v>
      </c>
      <c r="O285">
        <v>33.835849199999998</v>
      </c>
      <c r="P285">
        <v>-118.3406288</v>
      </c>
    </row>
    <row r="286" spans="1:16" x14ac:dyDescent="0.25">
      <c r="A286" t="s">
        <v>151</v>
      </c>
      <c r="B286" s="2">
        <v>41622</v>
      </c>
      <c r="C286" s="2">
        <v>41629</v>
      </c>
      <c r="D286" t="s">
        <v>1751</v>
      </c>
      <c r="E286" t="s">
        <v>2313</v>
      </c>
      <c r="F286" t="s">
        <v>2364</v>
      </c>
      <c r="G286" t="s">
        <v>2483</v>
      </c>
      <c r="H286" t="s">
        <v>2500</v>
      </c>
      <c r="I286" t="s">
        <v>2524</v>
      </c>
      <c r="J286">
        <v>1114.27</v>
      </c>
      <c r="K286">
        <v>4</v>
      </c>
      <c r="L286">
        <v>41.79</v>
      </c>
      <c r="M286" t="s">
        <v>4007</v>
      </c>
      <c r="N286">
        <v>7</v>
      </c>
      <c r="O286">
        <v>33.835849199999998</v>
      </c>
      <c r="P286">
        <v>-118.3406288</v>
      </c>
    </row>
    <row r="287" spans="1:16" x14ac:dyDescent="0.25">
      <c r="A287" t="s">
        <v>152</v>
      </c>
      <c r="B287" s="2">
        <v>41058</v>
      </c>
      <c r="C287" s="2">
        <v>41063</v>
      </c>
      <c r="D287" t="s">
        <v>1752</v>
      </c>
      <c r="E287" t="s">
        <v>2313</v>
      </c>
      <c r="F287" t="s">
        <v>2315</v>
      </c>
      <c r="G287" t="s">
        <v>2484</v>
      </c>
      <c r="H287" t="s">
        <v>2503</v>
      </c>
      <c r="I287" t="s">
        <v>2702</v>
      </c>
      <c r="J287">
        <v>32.4</v>
      </c>
      <c r="K287">
        <v>5</v>
      </c>
      <c r="L287">
        <v>15.55</v>
      </c>
      <c r="M287" t="s">
        <v>4024</v>
      </c>
      <c r="N287">
        <v>5</v>
      </c>
      <c r="O287">
        <v>47.606209499999999</v>
      </c>
      <c r="P287">
        <v>-122.3320708</v>
      </c>
    </row>
    <row r="288" spans="1:16" x14ac:dyDescent="0.25">
      <c r="A288" t="s">
        <v>152</v>
      </c>
      <c r="B288" s="2">
        <v>41058</v>
      </c>
      <c r="C288" s="2">
        <v>41063</v>
      </c>
      <c r="D288" t="s">
        <v>1752</v>
      </c>
      <c r="E288" t="s">
        <v>2313</v>
      </c>
      <c r="F288" t="s">
        <v>2315</v>
      </c>
      <c r="G288" t="s">
        <v>2484</v>
      </c>
      <c r="H288" t="s">
        <v>2501</v>
      </c>
      <c r="I288" t="s">
        <v>2777</v>
      </c>
      <c r="J288">
        <v>540.57000000000005</v>
      </c>
      <c r="K288">
        <v>3</v>
      </c>
      <c r="L288">
        <v>140.55000000000001</v>
      </c>
      <c r="M288" t="s">
        <v>4024</v>
      </c>
      <c r="N288">
        <v>5</v>
      </c>
      <c r="O288">
        <v>47.606209499999999</v>
      </c>
      <c r="P288">
        <v>-122.3320708</v>
      </c>
    </row>
    <row r="289" spans="1:16" x14ac:dyDescent="0.25">
      <c r="A289" t="s">
        <v>152</v>
      </c>
      <c r="B289" s="2">
        <v>41058</v>
      </c>
      <c r="C289" s="2">
        <v>41063</v>
      </c>
      <c r="D289" t="s">
        <v>1752</v>
      </c>
      <c r="E289" t="s">
        <v>2313</v>
      </c>
      <c r="F289" t="s">
        <v>2315</v>
      </c>
      <c r="G289" t="s">
        <v>2484</v>
      </c>
      <c r="H289" t="s">
        <v>2498</v>
      </c>
      <c r="I289" t="s">
        <v>2778</v>
      </c>
      <c r="J289">
        <v>167.76</v>
      </c>
      <c r="K289">
        <v>5</v>
      </c>
      <c r="L289">
        <v>62.91</v>
      </c>
      <c r="M289" t="s">
        <v>4024</v>
      </c>
      <c r="N289">
        <v>5</v>
      </c>
      <c r="O289">
        <v>47.606209499999999</v>
      </c>
      <c r="P289">
        <v>-122.3320708</v>
      </c>
    </row>
    <row r="290" spans="1:16" x14ac:dyDescent="0.25">
      <c r="A290" t="s">
        <v>153</v>
      </c>
      <c r="B290" s="2">
        <v>41116</v>
      </c>
      <c r="C290" s="2">
        <v>41118</v>
      </c>
      <c r="D290" t="s">
        <v>1753</v>
      </c>
      <c r="E290" t="s">
        <v>2313</v>
      </c>
      <c r="F290" t="s">
        <v>2349</v>
      </c>
      <c r="G290" t="s">
        <v>2486</v>
      </c>
      <c r="H290" t="s">
        <v>2500</v>
      </c>
      <c r="I290" t="s">
        <v>2779</v>
      </c>
      <c r="J290">
        <v>393.17</v>
      </c>
      <c r="K290">
        <v>3</v>
      </c>
      <c r="L290">
        <v>-204.45</v>
      </c>
      <c r="M290" t="s">
        <v>4029</v>
      </c>
      <c r="N290">
        <v>2</v>
      </c>
      <c r="O290">
        <v>33.4151843</v>
      </c>
      <c r="P290">
        <v>-111.8314724</v>
      </c>
    </row>
    <row r="291" spans="1:16" x14ac:dyDescent="0.25">
      <c r="A291" t="s">
        <v>154</v>
      </c>
      <c r="B291" s="2">
        <v>41775</v>
      </c>
      <c r="C291" s="2">
        <v>41778</v>
      </c>
      <c r="D291" t="s">
        <v>1754</v>
      </c>
      <c r="E291" t="s">
        <v>2313</v>
      </c>
      <c r="F291" t="s">
        <v>2322</v>
      </c>
      <c r="G291" t="s">
        <v>2486</v>
      </c>
      <c r="H291" t="s">
        <v>2497</v>
      </c>
      <c r="I291" t="s">
        <v>2780</v>
      </c>
      <c r="J291">
        <v>29.59</v>
      </c>
      <c r="K291">
        <v>1</v>
      </c>
      <c r="L291">
        <v>2.59</v>
      </c>
      <c r="M291" t="s">
        <v>4041</v>
      </c>
      <c r="N291">
        <v>3</v>
      </c>
      <c r="O291">
        <v>33.448377100000002</v>
      </c>
      <c r="P291">
        <v>-112.0740373</v>
      </c>
    </row>
    <row r="292" spans="1:16" x14ac:dyDescent="0.25">
      <c r="A292" t="s">
        <v>154</v>
      </c>
      <c r="B292" s="2">
        <v>41775</v>
      </c>
      <c r="C292" s="2">
        <v>41778</v>
      </c>
      <c r="D292" t="s">
        <v>1754</v>
      </c>
      <c r="E292" t="s">
        <v>2313</v>
      </c>
      <c r="F292" t="s">
        <v>2322</v>
      </c>
      <c r="G292" t="s">
        <v>2486</v>
      </c>
      <c r="H292" t="s">
        <v>2498</v>
      </c>
      <c r="I292" t="s">
        <v>2781</v>
      </c>
      <c r="J292">
        <v>4.75</v>
      </c>
      <c r="K292">
        <v>2</v>
      </c>
      <c r="L292">
        <v>-3.17</v>
      </c>
      <c r="M292" t="s">
        <v>4041</v>
      </c>
      <c r="N292">
        <v>3</v>
      </c>
      <c r="O292">
        <v>33.448377100000002</v>
      </c>
      <c r="P292">
        <v>-112.0740373</v>
      </c>
    </row>
    <row r="293" spans="1:16" x14ac:dyDescent="0.25">
      <c r="A293" t="s">
        <v>154</v>
      </c>
      <c r="B293" s="2">
        <v>41775</v>
      </c>
      <c r="C293" s="2">
        <v>41778</v>
      </c>
      <c r="D293" t="s">
        <v>1754</v>
      </c>
      <c r="E293" t="s">
        <v>2313</v>
      </c>
      <c r="F293" t="s">
        <v>2322</v>
      </c>
      <c r="G293" t="s">
        <v>2486</v>
      </c>
      <c r="H293" t="s">
        <v>2503</v>
      </c>
      <c r="I293" t="s">
        <v>2782</v>
      </c>
      <c r="J293">
        <v>15.55</v>
      </c>
      <c r="K293">
        <v>3</v>
      </c>
      <c r="L293">
        <v>5.64</v>
      </c>
      <c r="M293" t="s">
        <v>4041</v>
      </c>
      <c r="N293">
        <v>3</v>
      </c>
      <c r="O293">
        <v>33.448377100000002</v>
      </c>
      <c r="P293">
        <v>-112.0740373</v>
      </c>
    </row>
    <row r="294" spans="1:16" x14ac:dyDescent="0.25">
      <c r="A294" t="s">
        <v>155</v>
      </c>
      <c r="B294" s="2">
        <v>41174</v>
      </c>
      <c r="C294" s="2">
        <v>41174</v>
      </c>
      <c r="D294" t="s">
        <v>1755</v>
      </c>
      <c r="E294" t="s">
        <v>2313</v>
      </c>
      <c r="F294" t="s">
        <v>2365</v>
      </c>
      <c r="G294" t="s">
        <v>2483</v>
      </c>
      <c r="H294" t="s">
        <v>2495</v>
      </c>
      <c r="I294" t="s">
        <v>2783</v>
      </c>
      <c r="J294">
        <v>204.6</v>
      </c>
      <c r="K294">
        <v>2</v>
      </c>
      <c r="L294">
        <v>53.2</v>
      </c>
      <c r="M294" t="s">
        <v>4010</v>
      </c>
      <c r="N294">
        <v>0</v>
      </c>
      <c r="O294">
        <v>33.195869600000002</v>
      </c>
      <c r="P294">
        <v>-117.3794834</v>
      </c>
    </row>
    <row r="295" spans="1:16" x14ac:dyDescent="0.25">
      <c r="A295" t="s">
        <v>156</v>
      </c>
      <c r="B295" s="2">
        <v>41958</v>
      </c>
      <c r="C295" s="2">
        <v>41963</v>
      </c>
      <c r="D295" t="s">
        <v>1756</v>
      </c>
      <c r="E295" t="s">
        <v>2313</v>
      </c>
      <c r="F295" t="s">
        <v>2317</v>
      </c>
      <c r="G295" t="s">
        <v>2483</v>
      </c>
      <c r="H295" t="s">
        <v>2504</v>
      </c>
      <c r="I295" t="s">
        <v>2581</v>
      </c>
      <c r="J295">
        <v>321.57</v>
      </c>
      <c r="K295">
        <v>2</v>
      </c>
      <c r="L295">
        <v>28.14</v>
      </c>
      <c r="M295" t="s">
        <v>4017</v>
      </c>
      <c r="N295">
        <v>5</v>
      </c>
      <c r="O295">
        <v>37.774929499999999</v>
      </c>
      <c r="P295">
        <v>-122.4194155</v>
      </c>
    </row>
    <row r="296" spans="1:16" x14ac:dyDescent="0.25">
      <c r="A296" t="s">
        <v>157</v>
      </c>
      <c r="B296" s="2">
        <v>41519</v>
      </c>
      <c r="C296" s="2">
        <v>41522</v>
      </c>
      <c r="D296" t="s">
        <v>1757</v>
      </c>
      <c r="E296" t="s">
        <v>2313</v>
      </c>
      <c r="F296" t="s">
        <v>2317</v>
      </c>
      <c r="G296" t="s">
        <v>2483</v>
      </c>
      <c r="H296" t="s">
        <v>2507</v>
      </c>
      <c r="I296" t="s">
        <v>2784</v>
      </c>
      <c r="J296">
        <v>21.88</v>
      </c>
      <c r="K296">
        <v>2</v>
      </c>
      <c r="L296">
        <v>10.94</v>
      </c>
      <c r="M296" t="s">
        <v>4016</v>
      </c>
      <c r="N296">
        <v>3</v>
      </c>
      <c r="O296">
        <v>37.774929499999999</v>
      </c>
      <c r="P296">
        <v>-122.4194155</v>
      </c>
    </row>
    <row r="297" spans="1:16" x14ac:dyDescent="0.25">
      <c r="A297" t="s">
        <v>158</v>
      </c>
      <c r="B297" s="2">
        <v>41830</v>
      </c>
      <c r="C297" s="2">
        <v>41836</v>
      </c>
      <c r="D297" t="s">
        <v>1758</v>
      </c>
      <c r="E297" t="s">
        <v>2313</v>
      </c>
      <c r="F297" t="s">
        <v>2320</v>
      </c>
      <c r="G297" t="s">
        <v>2487</v>
      </c>
      <c r="H297" t="s">
        <v>2498</v>
      </c>
      <c r="I297" t="s">
        <v>2785</v>
      </c>
      <c r="J297">
        <v>1.08</v>
      </c>
      <c r="K297">
        <v>2</v>
      </c>
      <c r="L297">
        <v>-0.79</v>
      </c>
      <c r="M297" t="s">
        <v>4034</v>
      </c>
      <c r="N297">
        <v>6</v>
      </c>
      <c r="O297">
        <v>45.515231999999997</v>
      </c>
      <c r="P297">
        <v>-122.6783853</v>
      </c>
    </row>
    <row r="298" spans="1:16" x14ac:dyDescent="0.25">
      <c r="A298" t="s">
        <v>159</v>
      </c>
      <c r="B298" s="2">
        <v>40858</v>
      </c>
      <c r="C298" s="2">
        <v>40861</v>
      </c>
      <c r="D298" t="s">
        <v>1759</v>
      </c>
      <c r="E298" t="s">
        <v>2313</v>
      </c>
      <c r="F298" t="s">
        <v>2344</v>
      </c>
      <c r="G298" t="s">
        <v>2488</v>
      </c>
      <c r="H298" t="s">
        <v>2496</v>
      </c>
      <c r="I298" t="s">
        <v>2786</v>
      </c>
      <c r="J298">
        <v>3.39</v>
      </c>
      <c r="K298">
        <v>1</v>
      </c>
      <c r="L298">
        <v>0.81</v>
      </c>
      <c r="M298" t="s">
        <v>4038</v>
      </c>
      <c r="N298">
        <v>3</v>
      </c>
      <c r="O298">
        <v>39.977763000000003</v>
      </c>
      <c r="P298">
        <v>-105.13192960000001</v>
      </c>
    </row>
    <row r="299" spans="1:16" x14ac:dyDescent="0.25">
      <c r="A299" t="s">
        <v>159</v>
      </c>
      <c r="B299" s="2">
        <v>40858</v>
      </c>
      <c r="C299" s="2">
        <v>40861</v>
      </c>
      <c r="D299" t="s">
        <v>1759</v>
      </c>
      <c r="E299" t="s">
        <v>2313</v>
      </c>
      <c r="F299" t="s">
        <v>2344</v>
      </c>
      <c r="G299" t="s">
        <v>2488</v>
      </c>
      <c r="H299" t="s">
        <v>2497</v>
      </c>
      <c r="I299" t="s">
        <v>2787</v>
      </c>
      <c r="J299">
        <v>559.98</v>
      </c>
      <c r="K299">
        <v>2</v>
      </c>
      <c r="L299">
        <v>56</v>
      </c>
      <c r="M299" t="s">
        <v>4038</v>
      </c>
      <c r="N299">
        <v>3</v>
      </c>
      <c r="O299">
        <v>39.977763000000003</v>
      </c>
      <c r="P299">
        <v>-105.13192960000001</v>
      </c>
    </row>
    <row r="300" spans="1:16" x14ac:dyDescent="0.25">
      <c r="A300" t="s">
        <v>159</v>
      </c>
      <c r="B300" s="2">
        <v>40858</v>
      </c>
      <c r="C300" s="2">
        <v>40861</v>
      </c>
      <c r="D300" t="s">
        <v>1759</v>
      </c>
      <c r="E300" t="s">
        <v>2313</v>
      </c>
      <c r="F300" t="s">
        <v>2344</v>
      </c>
      <c r="G300" t="s">
        <v>2488</v>
      </c>
      <c r="H300" t="s">
        <v>2504</v>
      </c>
      <c r="I300" t="s">
        <v>2788</v>
      </c>
      <c r="J300">
        <v>603.91999999999996</v>
      </c>
      <c r="K300">
        <v>5</v>
      </c>
      <c r="L300">
        <v>75.489999999999995</v>
      </c>
      <c r="M300" t="s">
        <v>4038</v>
      </c>
      <c r="N300">
        <v>3</v>
      </c>
      <c r="O300">
        <v>39.977763000000003</v>
      </c>
      <c r="P300">
        <v>-105.13192960000001</v>
      </c>
    </row>
    <row r="301" spans="1:16" x14ac:dyDescent="0.25">
      <c r="A301" t="s">
        <v>160</v>
      </c>
      <c r="B301" s="2">
        <v>41513</v>
      </c>
      <c r="C301" s="2">
        <v>41514</v>
      </c>
      <c r="D301" t="s">
        <v>1760</v>
      </c>
      <c r="E301" t="s">
        <v>2313</v>
      </c>
      <c r="F301" t="s">
        <v>2326</v>
      </c>
      <c r="G301" t="s">
        <v>2483</v>
      </c>
      <c r="H301" t="s">
        <v>2505</v>
      </c>
      <c r="I301" t="s">
        <v>2789</v>
      </c>
      <c r="J301">
        <v>10.23</v>
      </c>
      <c r="K301">
        <v>3</v>
      </c>
      <c r="L301">
        <v>4.91</v>
      </c>
      <c r="M301" t="s">
        <v>4042</v>
      </c>
      <c r="N301">
        <v>1</v>
      </c>
      <c r="O301">
        <v>37.338740000000001</v>
      </c>
      <c r="P301">
        <v>-121.88525250000001</v>
      </c>
    </row>
    <row r="302" spans="1:16" x14ac:dyDescent="0.25">
      <c r="A302" t="s">
        <v>160</v>
      </c>
      <c r="B302" s="2">
        <v>41513</v>
      </c>
      <c r="C302" s="2">
        <v>41514</v>
      </c>
      <c r="D302" t="s">
        <v>1760</v>
      </c>
      <c r="E302" t="s">
        <v>2313</v>
      </c>
      <c r="F302" t="s">
        <v>2326</v>
      </c>
      <c r="G302" t="s">
        <v>2483</v>
      </c>
      <c r="H302" t="s">
        <v>2503</v>
      </c>
      <c r="I302" t="s">
        <v>2790</v>
      </c>
      <c r="J302">
        <v>154.9</v>
      </c>
      <c r="K302">
        <v>5</v>
      </c>
      <c r="L302">
        <v>69.709999999999994</v>
      </c>
      <c r="M302" t="s">
        <v>4042</v>
      </c>
      <c r="N302">
        <v>1</v>
      </c>
      <c r="O302">
        <v>37.338740000000001</v>
      </c>
      <c r="P302">
        <v>-121.88525250000001</v>
      </c>
    </row>
    <row r="303" spans="1:16" x14ac:dyDescent="0.25">
      <c r="A303" t="s">
        <v>161</v>
      </c>
      <c r="B303" s="2">
        <v>41592</v>
      </c>
      <c r="C303" s="2">
        <v>41596</v>
      </c>
      <c r="D303" t="s">
        <v>1656</v>
      </c>
      <c r="E303" t="s">
        <v>2313</v>
      </c>
      <c r="F303" t="s">
        <v>2356</v>
      </c>
      <c r="G303" t="s">
        <v>2484</v>
      </c>
      <c r="H303" t="s">
        <v>2496</v>
      </c>
      <c r="I303" t="s">
        <v>2791</v>
      </c>
      <c r="J303">
        <v>44.02</v>
      </c>
      <c r="K303">
        <v>2</v>
      </c>
      <c r="L303">
        <v>11.45</v>
      </c>
      <c r="M303" t="s">
        <v>4020</v>
      </c>
      <c r="N303">
        <v>4</v>
      </c>
      <c r="O303">
        <v>45.628027699999997</v>
      </c>
      <c r="P303">
        <v>-122.67386500000001</v>
      </c>
    </row>
    <row r="304" spans="1:16" x14ac:dyDescent="0.25">
      <c r="A304" t="s">
        <v>162</v>
      </c>
      <c r="B304" s="2">
        <v>41148</v>
      </c>
      <c r="C304" s="2">
        <v>41152</v>
      </c>
      <c r="D304" t="s">
        <v>1761</v>
      </c>
      <c r="E304" t="s">
        <v>2313</v>
      </c>
      <c r="F304" t="s">
        <v>2366</v>
      </c>
      <c r="G304" t="s">
        <v>2483</v>
      </c>
      <c r="H304" t="s">
        <v>2501</v>
      </c>
      <c r="I304" t="s">
        <v>2792</v>
      </c>
      <c r="J304">
        <v>484.65</v>
      </c>
      <c r="K304">
        <v>3</v>
      </c>
      <c r="L304">
        <v>92.08</v>
      </c>
      <c r="M304" t="s">
        <v>4045</v>
      </c>
      <c r="N304">
        <v>4</v>
      </c>
      <c r="O304">
        <v>33.553914300000002</v>
      </c>
      <c r="P304">
        <v>-117.2139232</v>
      </c>
    </row>
    <row r="305" spans="1:16" x14ac:dyDescent="0.25">
      <c r="A305" t="s">
        <v>163</v>
      </c>
      <c r="B305" s="2">
        <v>41219</v>
      </c>
      <c r="C305" s="2">
        <v>41222</v>
      </c>
      <c r="D305" t="s">
        <v>1762</v>
      </c>
      <c r="E305" t="s">
        <v>2313</v>
      </c>
      <c r="F305" t="s">
        <v>2325</v>
      </c>
      <c r="G305" t="s">
        <v>2486</v>
      </c>
      <c r="H305" t="s">
        <v>2507</v>
      </c>
      <c r="I305" t="s">
        <v>2793</v>
      </c>
      <c r="J305">
        <v>7.08</v>
      </c>
      <c r="K305">
        <v>3</v>
      </c>
      <c r="L305">
        <v>2.48</v>
      </c>
      <c r="M305" t="s">
        <v>4013</v>
      </c>
      <c r="N305">
        <v>3</v>
      </c>
      <c r="O305">
        <v>33.494170400000002</v>
      </c>
      <c r="P305">
        <v>-111.9260519</v>
      </c>
    </row>
    <row r="306" spans="1:16" x14ac:dyDescent="0.25">
      <c r="A306" t="s">
        <v>163</v>
      </c>
      <c r="B306" s="2">
        <v>41219</v>
      </c>
      <c r="C306" s="2">
        <v>41222</v>
      </c>
      <c r="D306" t="s">
        <v>1762</v>
      </c>
      <c r="E306" t="s">
        <v>2313</v>
      </c>
      <c r="F306" t="s">
        <v>2325</v>
      </c>
      <c r="G306" t="s">
        <v>2486</v>
      </c>
      <c r="H306" t="s">
        <v>2498</v>
      </c>
      <c r="I306" t="s">
        <v>2794</v>
      </c>
      <c r="J306">
        <v>4.4000000000000004</v>
      </c>
      <c r="K306">
        <v>3</v>
      </c>
      <c r="L306">
        <v>-3.52</v>
      </c>
      <c r="M306" t="s">
        <v>4013</v>
      </c>
      <c r="N306">
        <v>3</v>
      </c>
      <c r="O306">
        <v>33.494170400000002</v>
      </c>
      <c r="P306">
        <v>-111.9260519</v>
      </c>
    </row>
    <row r="307" spans="1:16" x14ac:dyDescent="0.25">
      <c r="A307" t="s">
        <v>164</v>
      </c>
      <c r="B307" s="2">
        <v>40871</v>
      </c>
      <c r="C307" s="2">
        <v>40873</v>
      </c>
      <c r="D307" t="s">
        <v>1763</v>
      </c>
      <c r="E307" t="s">
        <v>2313</v>
      </c>
      <c r="F307" t="s">
        <v>2332</v>
      </c>
      <c r="G307" t="s">
        <v>2483</v>
      </c>
      <c r="H307" t="s">
        <v>2495</v>
      </c>
      <c r="I307" t="s">
        <v>2795</v>
      </c>
      <c r="J307">
        <v>151.72</v>
      </c>
      <c r="K307">
        <v>4</v>
      </c>
      <c r="L307">
        <v>27.31</v>
      </c>
      <c r="M307" t="s">
        <v>4038</v>
      </c>
      <c r="N307">
        <v>2</v>
      </c>
      <c r="O307">
        <v>32.715738000000002</v>
      </c>
      <c r="P307">
        <v>-117.1610838</v>
      </c>
    </row>
    <row r="308" spans="1:16" x14ac:dyDescent="0.25">
      <c r="A308" t="s">
        <v>165</v>
      </c>
      <c r="B308" s="2">
        <v>41808</v>
      </c>
      <c r="C308" s="2">
        <v>41812</v>
      </c>
      <c r="D308" t="s">
        <v>1764</v>
      </c>
      <c r="E308" t="s">
        <v>2313</v>
      </c>
      <c r="F308" t="s">
        <v>2367</v>
      </c>
      <c r="G308" t="s">
        <v>2484</v>
      </c>
      <c r="H308" t="s">
        <v>2495</v>
      </c>
      <c r="I308" t="s">
        <v>2796</v>
      </c>
      <c r="J308">
        <v>155.25</v>
      </c>
      <c r="K308">
        <v>3</v>
      </c>
      <c r="L308">
        <v>46.58</v>
      </c>
      <c r="M308" t="s">
        <v>4018</v>
      </c>
      <c r="N308">
        <v>4</v>
      </c>
      <c r="O308">
        <v>47.037874100000003</v>
      </c>
      <c r="P308">
        <v>-122.90069509999999</v>
      </c>
    </row>
    <row r="309" spans="1:16" x14ac:dyDescent="0.25">
      <c r="A309" t="s">
        <v>165</v>
      </c>
      <c r="B309" s="2">
        <v>41808</v>
      </c>
      <c r="C309" s="2">
        <v>41812</v>
      </c>
      <c r="D309" t="s">
        <v>1764</v>
      </c>
      <c r="E309" t="s">
        <v>2313</v>
      </c>
      <c r="F309" t="s">
        <v>2367</v>
      </c>
      <c r="G309" t="s">
        <v>2484</v>
      </c>
      <c r="H309" t="s">
        <v>2501</v>
      </c>
      <c r="I309" t="s">
        <v>2797</v>
      </c>
      <c r="J309">
        <v>14.03</v>
      </c>
      <c r="K309">
        <v>1</v>
      </c>
      <c r="L309">
        <v>4.07</v>
      </c>
      <c r="M309" t="s">
        <v>4018</v>
      </c>
      <c r="N309">
        <v>4</v>
      </c>
      <c r="O309">
        <v>47.037874100000003</v>
      </c>
      <c r="P309">
        <v>-122.90069509999999</v>
      </c>
    </row>
    <row r="310" spans="1:16" x14ac:dyDescent="0.25">
      <c r="A310" t="s">
        <v>166</v>
      </c>
      <c r="B310" s="2">
        <v>41264</v>
      </c>
      <c r="C310" s="2">
        <v>41267</v>
      </c>
      <c r="D310" t="s">
        <v>1765</v>
      </c>
      <c r="E310" t="s">
        <v>2313</v>
      </c>
      <c r="F310" t="s">
        <v>2315</v>
      </c>
      <c r="G310" t="s">
        <v>2484</v>
      </c>
      <c r="H310" t="s">
        <v>2500</v>
      </c>
      <c r="I310" t="s">
        <v>2798</v>
      </c>
      <c r="J310">
        <v>1618.37</v>
      </c>
      <c r="K310">
        <v>13</v>
      </c>
      <c r="L310">
        <v>356.04</v>
      </c>
      <c r="M310" t="s">
        <v>4037</v>
      </c>
      <c r="N310">
        <v>3</v>
      </c>
      <c r="O310">
        <v>47.606209499999999</v>
      </c>
      <c r="P310">
        <v>-122.3320708</v>
      </c>
    </row>
    <row r="311" spans="1:16" x14ac:dyDescent="0.25">
      <c r="A311" t="s">
        <v>166</v>
      </c>
      <c r="B311" s="2">
        <v>41264</v>
      </c>
      <c r="C311" s="2">
        <v>41267</v>
      </c>
      <c r="D311" t="s">
        <v>1765</v>
      </c>
      <c r="E311" t="s">
        <v>2313</v>
      </c>
      <c r="F311" t="s">
        <v>2315</v>
      </c>
      <c r="G311" t="s">
        <v>2484</v>
      </c>
      <c r="H311" t="s">
        <v>2502</v>
      </c>
      <c r="I311" t="s">
        <v>2799</v>
      </c>
      <c r="J311">
        <v>99.6</v>
      </c>
      <c r="K311">
        <v>1</v>
      </c>
      <c r="L311">
        <v>36.85</v>
      </c>
      <c r="M311" t="s">
        <v>4037</v>
      </c>
      <c r="N311">
        <v>3</v>
      </c>
      <c r="O311">
        <v>47.606209499999999</v>
      </c>
      <c r="P311">
        <v>-122.3320708</v>
      </c>
    </row>
    <row r="312" spans="1:16" x14ac:dyDescent="0.25">
      <c r="A312" t="s">
        <v>167</v>
      </c>
      <c r="B312" s="2">
        <v>41169</v>
      </c>
      <c r="C312" s="2">
        <v>41171</v>
      </c>
      <c r="D312" t="s">
        <v>1766</v>
      </c>
      <c r="E312" t="s">
        <v>2313</v>
      </c>
      <c r="F312" t="s">
        <v>2314</v>
      </c>
      <c r="G312" t="s">
        <v>2483</v>
      </c>
      <c r="H312" t="s">
        <v>2503</v>
      </c>
      <c r="I312" t="s">
        <v>2593</v>
      </c>
      <c r="J312">
        <v>32.4</v>
      </c>
      <c r="K312">
        <v>5</v>
      </c>
      <c r="L312">
        <v>15.55</v>
      </c>
      <c r="M312" t="s">
        <v>4010</v>
      </c>
      <c r="N312">
        <v>2</v>
      </c>
      <c r="O312">
        <v>34.052234200000001</v>
      </c>
      <c r="P312">
        <v>-118.24368490000001</v>
      </c>
    </row>
    <row r="313" spans="1:16" x14ac:dyDescent="0.25">
      <c r="A313" t="s">
        <v>168</v>
      </c>
      <c r="B313" s="2">
        <v>41991</v>
      </c>
      <c r="C313" s="2">
        <v>41994</v>
      </c>
      <c r="D313" t="s">
        <v>1767</v>
      </c>
      <c r="E313" t="s">
        <v>2313</v>
      </c>
      <c r="F313" t="s">
        <v>2314</v>
      </c>
      <c r="G313" t="s">
        <v>2483</v>
      </c>
      <c r="H313" t="s">
        <v>2498</v>
      </c>
      <c r="I313" t="s">
        <v>2800</v>
      </c>
      <c r="J313">
        <v>11.81</v>
      </c>
      <c r="K313">
        <v>2</v>
      </c>
      <c r="L313">
        <v>4.28</v>
      </c>
      <c r="M313" t="s">
        <v>4028</v>
      </c>
      <c r="N313">
        <v>3</v>
      </c>
      <c r="O313">
        <v>34.052234200000001</v>
      </c>
      <c r="P313">
        <v>-118.24368490000001</v>
      </c>
    </row>
    <row r="314" spans="1:16" x14ac:dyDescent="0.25">
      <c r="A314" t="s">
        <v>169</v>
      </c>
      <c r="B314" s="2">
        <v>41073</v>
      </c>
      <c r="C314" s="2">
        <v>41074</v>
      </c>
      <c r="D314" t="s">
        <v>1768</v>
      </c>
      <c r="E314" t="s">
        <v>2313</v>
      </c>
      <c r="F314" t="s">
        <v>2314</v>
      </c>
      <c r="G314" t="s">
        <v>2483</v>
      </c>
      <c r="H314" t="s">
        <v>2498</v>
      </c>
      <c r="I314" t="s">
        <v>2801</v>
      </c>
      <c r="J314">
        <v>36.619999999999997</v>
      </c>
      <c r="K314">
        <v>3</v>
      </c>
      <c r="L314">
        <v>13.73</v>
      </c>
      <c r="M314" t="s">
        <v>4033</v>
      </c>
      <c r="N314">
        <v>1</v>
      </c>
      <c r="O314">
        <v>34.052234200000001</v>
      </c>
      <c r="P314">
        <v>-118.24368490000001</v>
      </c>
    </row>
    <row r="315" spans="1:16" x14ac:dyDescent="0.25">
      <c r="A315" t="s">
        <v>170</v>
      </c>
      <c r="B315" s="2">
        <v>40690</v>
      </c>
      <c r="C315" s="2">
        <v>40695</v>
      </c>
      <c r="D315" t="s">
        <v>1645</v>
      </c>
      <c r="E315" t="s">
        <v>2313</v>
      </c>
      <c r="F315" t="s">
        <v>2317</v>
      </c>
      <c r="G315" t="s">
        <v>2483</v>
      </c>
      <c r="H315" t="s">
        <v>2497</v>
      </c>
      <c r="I315" t="s">
        <v>2802</v>
      </c>
      <c r="J315">
        <v>1113.5</v>
      </c>
      <c r="K315">
        <v>12</v>
      </c>
      <c r="L315">
        <v>125.27</v>
      </c>
      <c r="M315" t="s">
        <v>4008</v>
      </c>
      <c r="N315">
        <v>5</v>
      </c>
      <c r="O315">
        <v>37.774929499999999</v>
      </c>
      <c r="P315">
        <v>-122.4194155</v>
      </c>
    </row>
    <row r="316" spans="1:16" x14ac:dyDescent="0.25">
      <c r="A316" t="s">
        <v>170</v>
      </c>
      <c r="B316" s="2">
        <v>40690</v>
      </c>
      <c r="C316" s="2">
        <v>40695</v>
      </c>
      <c r="D316" t="s">
        <v>1645</v>
      </c>
      <c r="E316" t="s">
        <v>2313</v>
      </c>
      <c r="F316" t="s">
        <v>2317</v>
      </c>
      <c r="G316" t="s">
        <v>2483</v>
      </c>
      <c r="H316" t="s">
        <v>2502</v>
      </c>
      <c r="I316" t="s">
        <v>2803</v>
      </c>
      <c r="J316">
        <v>99.99</v>
      </c>
      <c r="K316">
        <v>1</v>
      </c>
      <c r="L316">
        <v>38</v>
      </c>
      <c r="M316" t="s">
        <v>4008</v>
      </c>
      <c r="N316">
        <v>5</v>
      </c>
      <c r="O316">
        <v>37.774929499999999</v>
      </c>
      <c r="P316">
        <v>-122.4194155</v>
      </c>
    </row>
    <row r="317" spans="1:16" x14ac:dyDescent="0.25">
      <c r="A317" t="s">
        <v>171</v>
      </c>
      <c r="B317" s="2">
        <v>41984</v>
      </c>
      <c r="C317" s="2">
        <v>41991</v>
      </c>
      <c r="D317" t="s">
        <v>1670</v>
      </c>
      <c r="E317" t="s">
        <v>2313</v>
      </c>
      <c r="F317" t="s">
        <v>2332</v>
      </c>
      <c r="G317" t="s">
        <v>2483</v>
      </c>
      <c r="H317" t="s">
        <v>2498</v>
      </c>
      <c r="I317" t="s">
        <v>2804</v>
      </c>
      <c r="J317">
        <v>19.940000000000001</v>
      </c>
      <c r="K317">
        <v>4</v>
      </c>
      <c r="L317">
        <v>7.23</v>
      </c>
      <c r="M317" t="s">
        <v>4028</v>
      </c>
      <c r="N317">
        <v>7</v>
      </c>
      <c r="O317">
        <v>32.715738000000002</v>
      </c>
      <c r="P317">
        <v>-117.1610838</v>
      </c>
    </row>
    <row r="318" spans="1:16" x14ac:dyDescent="0.25">
      <c r="A318" t="s">
        <v>171</v>
      </c>
      <c r="B318" s="2">
        <v>41984</v>
      </c>
      <c r="C318" s="2">
        <v>41991</v>
      </c>
      <c r="D318" t="s">
        <v>1670</v>
      </c>
      <c r="E318" t="s">
        <v>2313</v>
      </c>
      <c r="F318" t="s">
        <v>2332</v>
      </c>
      <c r="G318" t="s">
        <v>2483</v>
      </c>
      <c r="H318" t="s">
        <v>2498</v>
      </c>
      <c r="I318" t="s">
        <v>2805</v>
      </c>
      <c r="J318">
        <v>65.569999999999993</v>
      </c>
      <c r="K318">
        <v>2</v>
      </c>
      <c r="L318">
        <v>22.95</v>
      </c>
      <c r="M318" t="s">
        <v>4028</v>
      </c>
      <c r="N318">
        <v>7</v>
      </c>
      <c r="O318">
        <v>32.715738000000002</v>
      </c>
      <c r="P318">
        <v>-117.1610838</v>
      </c>
    </row>
    <row r="319" spans="1:16" x14ac:dyDescent="0.25">
      <c r="A319" t="s">
        <v>172</v>
      </c>
      <c r="B319" s="2">
        <v>41549</v>
      </c>
      <c r="C319" s="2">
        <v>41550</v>
      </c>
      <c r="D319" t="s">
        <v>1769</v>
      </c>
      <c r="E319" t="s">
        <v>2313</v>
      </c>
      <c r="F319" t="s">
        <v>2317</v>
      </c>
      <c r="G319" t="s">
        <v>2483</v>
      </c>
      <c r="H319" t="s">
        <v>2504</v>
      </c>
      <c r="I319" t="s">
        <v>2806</v>
      </c>
      <c r="J319">
        <v>194.85</v>
      </c>
      <c r="K319">
        <v>4</v>
      </c>
      <c r="L319">
        <v>12.18</v>
      </c>
      <c r="M319" t="s">
        <v>4021</v>
      </c>
      <c r="N319">
        <v>1</v>
      </c>
      <c r="O319">
        <v>37.774929499999999</v>
      </c>
      <c r="P319">
        <v>-122.4194155</v>
      </c>
    </row>
    <row r="320" spans="1:16" x14ac:dyDescent="0.25">
      <c r="A320" t="s">
        <v>173</v>
      </c>
      <c r="B320" s="2">
        <v>41233</v>
      </c>
      <c r="C320" s="2">
        <v>41239</v>
      </c>
      <c r="D320" t="s">
        <v>1770</v>
      </c>
      <c r="E320" t="s">
        <v>2313</v>
      </c>
      <c r="F320" t="s">
        <v>2314</v>
      </c>
      <c r="G320" t="s">
        <v>2483</v>
      </c>
      <c r="H320" t="s">
        <v>2496</v>
      </c>
      <c r="I320" t="s">
        <v>2807</v>
      </c>
      <c r="J320">
        <v>19.46</v>
      </c>
      <c r="K320">
        <v>7</v>
      </c>
      <c r="L320">
        <v>5.0599999999999996</v>
      </c>
      <c r="M320" t="s">
        <v>4013</v>
      </c>
      <c r="N320">
        <v>6</v>
      </c>
      <c r="O320">
        <v>34.052234200000001</v>
      </c>
      <c r="P320">
        <v>-118.24368490000001</v>
      </c>
    </row>
    <row r="321" spans="1:16" x14ac:dyDescent="0.25">
      <c r="A321" t="s">
        <v>174</v>
      </c>
      <c r="B321" s="2">
        <v>41393</v>
      </c>
      <c r="C321" s="2">
        <v>41397</v>
      </c>
      <c r="D321" t="s">
        <v>1771</v>
      </c>
      <c r="E321" t="s">
        <v>2313</v>
      </c>
      <c r="F321" t="s">
        <v>2329</v>
      </c>
      <c r="G321" t="s">
        <v>2488</v>
      </c>
      <c r="H321" t="s">
        <v>2503</v>
      </c>
      <c r="I321" t="s">
        <v>2808</v>
      </c>
      <c r="J321">
        <v>29.47</v>
      </c>
      <c r="K321">
        <v>3</v>
      </c>
      <c r="L321">
        <v>9.9499999999999993</v>
      </c>
      <c r="M321" t="s">
        <v>4031</v>
      </c>
      <c r="N321">
        <v>4</v>
      </c>
      <c r="O321">
        <v>39.739235800000003</v>
      </c>
      <c r="P321">
        <v>-104.990251</v>
      </c>
    </row>
    <row r="322" spans="1:16" x14ac:dyDescent="0.25">
      <c r="A322" t="s">
        <v>175</v>
      </c>
      <c r="B322" s="2">
        <v>41591</v>
      </c>
      <c r="C322" s="2">
        <v>41598</v>
      </c>
      <c r="D322" t="s">
        <v>1772</v>
      </c>
      <c r="E322" t="s">
        <v>2313</v>
      </c>
      <c r="F322" t="s">
        <v>2349</v>
      </c>
      <c r="G322" t="s">
        <v>2486</v>
      </c>
      <c r="H322" t="s">
        <v>2498</v>
      </c>
      <c r="I322" t="s">
        <v>2809</v>
      </c>
      <c r="J322">
        <v>6.27</v>
      </c>
      <c r="K322">
        <v>5</v>
      </c>
      <c r="L322">
        <v>-4.5999999999999996</v>
      </c>
      <c r="M322" t="s">
        <v>4020</v>
      </c>
      <c r="N322">
        <v>7</v>
      </c>
      <c r="O322">
        <v>33.4151843</v>
      </c>
      <c r="P322">
        <v>-111.8314724</v>
      </c>
    </row>
    <row r="323" spans="1:16" x14ac:dyDescent="0.25">
      <c r="A323" t="s">
        <v>175</v>
      </c>
      <c r="B323" s="2">
        <v>41591</v>
      </c>
      <c r="C323" s="2">
        <v>41598</v>
      </c>
      <c r="D323" t="s">
        <v>1772</v>
      </c>
      <c r="E323" t="s">
        <v>2313</v>
      </c>
      <c r="F323" t="s">
        <v>2349</v>
      </c>
      <c r="G323" t="s">
        <v>2486</v>
      </c>
      <c r="H323" t="s">
        <v>2498</v>
      </c>
      <c r="I323" t="s">
        <v>2810</v>
      </c>
      <c r="J323">
        <v>4.37</v>
      </c>
      <c r="K323">
        <v>7</v>
      </c>
      <c r="L323">
        <v>-3.35</v>
      </c>
      <c r="M323" t="s">
        <v>4020</v>
      </c>
      <c r="N323">
        <v>7</v>
      </c>
      <c r="O323">
        <v>33.4151843</v>
      </c>
      <c r="P323">
        <v>-111.8314724</v>
      </c>
    </row>
    <row r="324" spans="1:16" x14ac:dyDescent="0.25">
      <c r="A324" t="s">
        <v>175</v>
      </c>
      <c r="B324" s="2">
        <v>41591</v>
      </c>
      <c r="C324" s="2">
        <v>41598</v>
      </c>
      <c r="D324" t="s">
        <v>1772</v>
      </c>
      <c r="E324" t="s">
        <v>2313</v>
      </c>
      <c r="F324" t="s">
        <v>2349</v>
      </c>
      <c r="G324" t="s">
        <v>2486</v>
      </c>
      <c r="H324" t="s">
        <v>2502</v>
      </c>
      <c r="I324" t="s">
        <v>2811</v>
      </c>
      <c r="J324">
        <v>31.98</v>
      </c>
      <c r="K324">
        <v>2</v>
      </c>
      <c r="L324">
        <v>2</v>
      </c>
      <c r="M324" t="s">
        <v>4020</v>
      </c>
      <c r="N324">
        <v>7</v>
      </c>
      <c r="O324">
        <v>33.4151843</v>
      </c>
      <c r="P324">
        <v>-111.8314724</v>
      </c>
    </row>
    <row r="325" spans="1:16" x14ac:dyDescent="0.25">
      <c r="A325" t="s">
        <v>176</v>
      </c>
      <c r="B325" s="2">
        <v>41906</v>
      </c>
      <c r="C325" s="2">
        <v>41908</v>
      </c>
      <c r="D325" t="s">
        <v>1773</v>
      </c>
      <c r="E325" t="s">
        <v>2313</v>
      </c>
      <c r="F325" t="s">
        <v>2315</v>
      </c>
      <c r="G325" t="s">
        <v>2484</v>
      </c>
      <c r="H325" t="s">
        <v>2499</v>
      </c>
      <c r="I325" t="s">
        <v>2812</v>
      </c>
      <c r="J325">
        <v>119.96</v>
      </c>
      <c r="K325">
        <v>2</v>
      </c>
      <c r="L325">
        <v>33.590000000000003</v>
      </c>
      <c r="M325" t="s">
        <v>4022</v>
      </c>
      <c r="N325">
        <v>2</v>
      </c>
      <c r="O325">
        <v>47.606209499999999</v>
      </c>
      <c r="P325">
        <v>-122.3320708</v>
      </c>
    </row>
    <row r="326" spans="1:16" x14ac:dyDescent="0.25">
      <c r="A326" t="s">
        <v>176</v>
      </c>
      <c r="B326" s="2">
        <v>41906</v>
      </c>
      <c r="C326" s="2">
        <v>41908</v>
      </c>
      <c r="D326" t="s">
        <v>1773</v>
      </c>
      <c r="E326" t="s">
        <v>2313</v>
      </c>
      <c r="F326" t="s">
        <v>2315</v>
      </c>
      <c r="G326" t="s">
        <v>2484</v>
      </c>
      <c r="H326" t="s">
        <v>2501</v>
      </c>
      <c r="I326" t="s">
        <v>2677</v>
      </c>
      <c r="J326">
        <v>31.44</v>
      </c>
      <c r="K326">
        <v>3</v>
      </c>
      <c r="L326">
        <v>8.49</v>
      </c>
      <c r="M326" t="s">
        <v>4022</v>
      </c>
      <c r="N326">
        <v>2</v>
      </c>
      <c r="O326">
        <v>47.606209499999999</v>
      </c>
      <c r="P326">
        <v>-122.3320708</v>
      </c>
    </row>
    <row r="327" spans="1:16" x14ac:dyDescent="0.25">
      <c r="A327" t="s">
        <v>176</v>
      </c>
      <c r="B327" s="2">
        <v>41906</v>
      </c>
      <c r="C327" s="2">
        <v>41908</v>
      </c>
      <c r="D327" t="s">
        <v>1773</v>
      </c>
      <c r="E327" t="s">
        <v>2313</v>
      </c>
      <c r="F327" t="s">
        <v>2315</v>
      </c>
      <c r="G327" t="s">
        <v>2484</v>
      </c>
      <c r="H327" t="s">
        <v>2498</v>
      </c>
      <c r="I327" t="s">
        <v>2813</v>
      </c>
      <c r="J327">
        <v>6.88</v>
      </c>
      <c r="K327">
        <v>1</v>
      </c>
      <c r="L327">
        <v>2.3199999999999998</v>
      </c>
      <c r="M327" t="s">
        <v>4022</v>
      </c>
      <c r="N327">
        <v>2</v>
      </c>
      <c r="O327">
        <v>47.606209499999999</v>
      </c>
      <c r="P327">
        <v>-122.3320708</v>
      </c>
    </row>
    <row r="328" spans="1:16" x14ac:dyDescent="0.25">
      <c r="A328" t="s">
        <v>177</v>
      </c>
      <c r="B328" s="2">
        <v>41502</v>
      </c>
      <c r="C328" s="2">
        <v>41507</v>
      </c>
      <c r="D328" t="s">
        <v>1774</v>
      </c>
      <c r="E328" t="s">
        <v>2313</v>
      </c>
      <c r="F328" t="s">
        <v>2368</v>
      </c>
      <c r="G328" t="s">
        <v>2483</v>
      </c>
      <c r="H328" t="s">
        <v>2497</v>
      </c>
      <c r="I328" t="s">
        <v>2814</v>
      </c>
      <c r="J328">
        <v>71.98</v>
      </c>
      <c r="K328">
        <v>3</v>
      </c>
      <c r="L328">
        <v>7.2</v>
      </c>
      <c r="M328" t="s">
        <v>4042</v>
      </c>
      <c r="N328">
        <v>5</v>
      </c>
      <c r="O328">
        <v>37.804351400000002</v>
      </c>
      <c r="P328">
        <v>-122.2711639</v>
      </c>
    </row>
    <row r="329" spans="1:16" x14ac:dyDescent="0.25">
      <c r="A329" t="s">
        <v>177</v>
      </c>
      <c r="B329" s="2">
        <v>41502</v>
      </c>
      <c r="C329" s="2">
        <v>41507</v>
      </c>
      <c r="D329" t="s">
        <v>1774</v>
      </c>
      <c r="E329" t="s">
        <v>2313</v>
      </c>
      <c r="F329" t="s">
        <v>2368</v>
      </c>
      <c r="G329" t="s">
        <v>2483</v>
      </c>
      <c r="H329" t="s">
        <v>2494</v>
      </c>
      <c r="I329" t="s">
        <v>2815</v>
      </c>
      <c r="J329">
        <v>3.15</v>
      </c>
      <c r="K329">
        <v>1</v>
      </c>
      <c r="L329">
        <v>1.51</v>
      </c>
      <c r="M329" t="s">
        <v>4042</v>
      </c>
      <c r="N329">
        <v>5</v>
      </c>
      <c r="O329">
        <v>37.804351400000002</v>
      </c>
      <c r="P329">
        <v>-122.2711639</v>
      </c>
    </row>
    <row r="330" spans="1:16" x14ac:dyDescent="0.25">
      <c r="A330" t="s">
        <v>178</v>
      </c>
      <c r="B330" s="2">
        <v>41249</v>
      </c>
      <c r="C330" s="2">
        <v>41256</v>
      </c>
      <c r="D330" t="s">
        <v>1775</v>
      </c>
      <c r="E330" t="s">
        <v>2313</v>
      </c>
      <c r="F330" t="s">
        <v>2332</v>
      </c>
      <c r="G330" t="s">
        <v>2483</v>
      </c>
      <c r="H330" t="s">
        <v>2496</v>
      </c>
      <c r="I330" t="s">
        <v>2816</v>
      </c>
      <c r="J330">
        <v>120.15</v>
      </c>
      <c r="K330">
        <v>9</v>
      </c>
      <c r="L330">
        <v>33.64</v>
      </c>
      <c r="M330" t="s">
        <v>4037</v>
      </c>
      <c r="N330">
        <v>7</v>
      </c>
      <c r="O330">
        <v>32.715738000000002</v>
      </c>
      <c r="P330">
        <v>-117.1610838</v>
      </c>
    </row>
    <row r="331" spans="1:16" x14ac:dyDescent="0.25">
      <c r="A331" t="s">
        <v>178</v>
      </c>
      <c r="B331" s="2">
        <v>41249</v>
      </c>
      <c r="C331" s="2">
        <v>41256</v>
      </c>
      <c r="D331" t="s">
        <v>1775</v>
      </c>
      <c r="E331" t="s">
        <v>2313</v>
      </c>
      <c r="F331" t="s">
        <v>2332</v>
      </c>
      <c r="G331" t="s">
        <v>2483</v>
      </c>
      <c r="H331" t="s">
        <v>2497</v>
      </c>
      <c r="I331" t="s">
        <v>2817</v>
      </c>
      <c r="J331">
        <v>219.18</v>
      </c>
      <c r="K331">
        <v>2</v>
      </c>
      <c r="L331">
        <v>19.18</v>
      </c>
      <c r="M331" t="s">
        <v>4037</v>
      </c>
      <c r="N331">
        <v>7</v>
      </c>
      <c r="O331">
        <v>32.715738000000002</v>
      </c>
      <c r="P331">
        <v>-117.1610838</v>
      </c>
    </row>
    <row r="332" spans="1:16" x14ac:dyDescent="0.25">
      <c r="A332" t="s">
        <v>179</v>
      </c>
      <c r="B332" s="2">
        <v>40719</v>
      </c>
      <c r="C332" s="2">
        <v>40722</v>
      </c>
      <c r="D332" t="s">
        <v>1776</v>
      </c>
      <c r="E332" t="s">
        <v>2313</v>
      </c>
      <c r="F332" t="s">
        <v>2314</v>
      </c>
      <c r="G332" t="s">
        <v>2483</v>
      </c>
      <c r="H332" t="s">
        <v>2500</v>
      </c>
      <c r="I332" t="s">
        <v>2818</v>
      </c>
      <c r="J332">
        <v>447.84</v>
      </c>
      <c r="K332">
        <v>5</v>
      </c>
      <c r="L332">
        <v>11.2</v>
      </c>
      <c r="M332" t="s">
        <v>4006</v>
      </c>
      <c r="N332">
        <v>3</v>
      </c>
      <c r="O332">
        <v>34.052234200000001</v>
      </c>
      <c r="P332">
        <v>-118.24368490000001</v>
      </c>
    </row>
    <row r="333" spans="1:16" x14ac:dyDescent="0.25">
      <c r="A333" t="s">
        <v>180</v>
      </c>
      <c r="B333" s="2">
        <v>41440</v>
      </c>
      <c r="C333" s="2">
        <v>41443</v>
      </c>
      <c r="D333" t="s">
        <v>1777</v>
      </c>
      <c r="E333" t="s">
        <v>2313</v>
      </c>
      <c r="F333" t="s">
        <v>2317</v>
      </c>
      <c r="G333" t="s">
        <v>2483</v>
      </c>
      <c r="H333" t="s">
        <v>2496</v>
      </c>
      <c r="I333" t="s">
        <v>2819</v>
      </c>
      <c r="J333">
        <v>7.04</v>
      </c>
      <c r="K333">
        <v>4</v>
      </c>
      <c r="L333">
        <v>2.04</v>
      </c>
      <c r="M333" t="s">
        <v>4005</v>
      </c>
      <c r="N333">
        <v>3</v>
      </c>
      <c r="O333">
        <v>37.774929499999999</v>
      </c>
      <c r="P333">
        <v>-122.4194155</v>
      </c>
    </row>
    <row r="334" spans="1:16" x14ac:dyDescent="0.25">
      <c r="A334" t="s">
        <v>180</v>
      </c>
      <c r="B334" s="2">
        <v>41440</v>
      </c>
      <c r="C334" s="2">
        <v>41443</v>
      </c>
      <c r="D334" t="s">
        <v>1777</v>
      </c>
      <c r="E334" t="s">
        <v>2313</v>
      </c>
      <c r="F334" t="s">
        <v>2317</v>
      </c>
      <c r="G334" t="s">
        <v>2483</v>
      </c>
      <c r="H334" t="s">
        <v>2495</v>
      </c>
      <c r="I334" t="s">
        <v>2820</v>
      </c>
      <c r="J334">
        <v>8.73</v>
      </c>
      <c r="K334">
        <v>3</v>
      </c>
      <c r="L334">
        <v>4.0999999999999996</v>
      </c>
      <c r="M334" t="s">
        <v>4005</v>
      </c>
      <c r="N334">
        <v>3</v>
      </c>
      <c r="O334">
        <v>37.774929499999999</v>
      </c>
      <c r="P334">
        <v>-122.4194155</v>
      </c>
    </row>
    <row r="335" spans="1:16" x14ac:dyDescent="0.25">
      <c r="A335" t="s">
        <v>180</v>
      </c>
      <c r="B335" s="2">
        <v>41440</v>
      </c>
      <c r="C335" s="2">
        <v>41443</v>
      </c>
      <c r="D335" t="s">
        <v>1777</v>
      </c>
      <c r="E335" t="s">
        <v>2313</v>
      </c>
      <c r="F335" t="s">
        <v>2317</v>
      </c>
      <c r="G335" t="s">
        <v>2483</v>
      </c>
      <c r="H335" t="s">
        <v>2502</v>
      </c>
      <c r="I335" t="s">
        <v>2821</v>
      </c>
      <c r="J335">
        <v>29.29</v>
      </c>
      <c r="K335">
        <v>1</v>
      </c>
      <c r="L335">
        <v>9.67</v>
      </c>
      <c r="M335" t="s">
        <v>4005</v>
      </c>
      <c r="N335">
        <v>3</v>
      </c>
      <c r="O335">
        <v>37.774929499999999</v>
      </c>
      <c r="P335">
        <v>-122.4194155</v>
      </c>
    </row>
    <row r="336" spans="1:16" x14ac:dyDescent="0.25">
      <c r="A336" t="s">
        <v>180</v>
      </c>
      <c r="B336" s="2">
        <v>41440</v>
      </c>
      <c r="C336" s="2">
        <v>41443</v>
      </c>
      <c r="D336" t="s">
        <v>1777</v>
      </c>
      <c r="E336" t="s">
        <v>2313</v>
      </c>
      <c r="F336" t="s">
        <v>2317</v>
      </c>
      <c r="G336" t="s">
        <v>2483</v>
      </c>
      <c r="H336" t="s">
        <v>2496</v>
      </c>
      <c r="I336" t="s">
        <v>2822</v>
      </c>
      <c r="J336">
        <v>8.64</v>
      </c>
      <c r="K336">
        <v>3</v>
      </c>
      <c r="L336">
        <v>2.5099999999999998</v>
      </c>
      <c r="M336" t="s">
        <v>4005</v>
      </c>
      <c r="N336">
        <v>3</v>
      </c>
      <c r="O336">
        <v>37.774929499999999</v>
      </c>
      <c r="P336">
        <v>-122.4194155</v>
      </c>
    </row>
    <row r="337" spans="1:16" x14ac:dyDescent="0.25">
      <c r="A337" t="s">
        <v>181</v>
      </c>
      <c r="B337" s="2">
        <v>41569</v>
      </c>
      <c r="C337" s="2">
        <v>41575</v>
      </c>
      <c r="D337" t="s">
        <v>1778</v>
      </c>
      <c r="E337" t="s">
        <v>2313</v>
      </c>
      <c r="F337" t="s">
        <v>2363</v>
      </c>
      <c r="G337" t="s">
        <v>2483</v>
      </c>
      <c r="H337" t="s">
        <v>2503</v>
      </c>
      <c r="I337" t="s">
        <v>2823</v>
      </c>
      <c r="J337">
        <v>22.92</v>
      </c>
      <c r="K337">
        <v>3</v>
      </c>
      <c r="L337">
        <v>11.23</v>
      </c>
      <c r="M337" t="s">
        <v>4021</v>
      </c>
      <c r="N337">
        <v>6</v>
      </c>
      <c r="O337">
        <v>33.980600500000001</v>
      </c>
      <c r="P337">
        <v>-117.37549420000001</v>
      </c>
    </row>
    <row r="338" spans="1:16" x14ac:dyDescent="0.25">
      <c r="A338" t="s">
        <v>182</v>
      </c>
      <c r="B338" s="2">
        <v>41992</v>
      </c>
      <c r="C338" s="2">
        <v>41997</v>
      </c>
      <c r="D338" t="s">
        <v>1740</v>
      </c>
      <c r="E338" t="s">
        <v>2313</v>
      </c>
      <c r="F338" t="s">
        <v>2369</v>
      </c>
      <c r="G338" t="s">
        <v>2483</v>
      </c>
      <c r="H338" t="s">
        <v>2498</v>
      </c>
      <c r="I338" t="s">
        <v>2769</v>
      </c>
      <c r="J338">
        <v>46.67</v>
      </c>
      <c r="K338">
        <v>2</v>
      </c>
      <c r="L338">
        <v>16.34</v>
      </c>
      <c r="M338" t="s">
        <v>4028</v>
      </c>
      <c r="N338">
        <v>5</v>
      </c>
      <c r="O338">
        <v>33.0369867</v>
      </c>
      <c r="P338">
        <v>-117.2919818</v>
      </c>
    </row>
    <row r="339" spans="1:16" x14ac:dyDescent="0.25">
      <c r="A339" t="s">
        <v>182</v>
      </c>
      <c r="B339" s="2">
        <v>41992</v>
      </c>
      <c r="C339" s="2">
        <v>41997</v>
      </c>
      <c r="D339" t="s">
        <v>1740</v>
      </c>
      <c r="E339" t="s">
        <v>2313</v>
      </c>
      <c r="F339" t="s">
        <v>2369</v>
      </c>
      <c r="G339" t="s">
        <v>2483</v>
      </c>
      <c r="H339" t="s">
        <v>2509</v>
      </c>
      <c r="I339" t="s">
        <v>2824</v>
      </c>
      <c r="J339">
        <v>119.83</v>
      </c>
      <c r="K339">
        <v>1</v>
      </c>
      <c r="L339">
        <v>-12.69</v>
      </c>
      <c r="M339" t="s">
        <v>4028</v>
      </c>
      <c r="N339">
        <v>5</v>
      </c>
      <c r="O339">
        <v>33.0369867</v>
      </c>
      <c r="P339">
        <v>-117.2919818</v>
      </c>
    </row>
    <row r="340" spans="1:16" x14ac:dyDescent="0.25">
      <c r="A340" t="s">
        <v>182</v>
      </c>
      <c r="B340" s="2">
        <v>41992</v>
      </c>
      <c r="C340" s="2">
        <v>41997</v>
      </c>
      <c r="D340" t="s">
        <v>1740</v>
      </c>
      <c r="E340" t="s">
        <v>2313</v>
      </c>
      <c r="F340" t="s">
        <v>2369</v>
      </c>
      <c r="G340" t="s">
        <v>2483</v>
      </c>
      <c r="H340" t="s">
        <v>2502</v>
      </c>
      <c r="I340" t="s">
        <v>2729</v>
      </c>
      <c r="J340">
        <v>119.98</v>
      </c>
      <c r="K340">
        <v>2</v>
      </c>
      <c r="L340">
        <v>57.59</v>
      </c>
      <c r="M340" t="s">
        <v>4028</v>
      </c>
      <c r="N340">
        <v>5</v>
      </c>
      <c r="O340">
        <v>33.0369867</v>
      </c>
      <c r="P340">
        <v>-117.2919818</v>
      </c>
    </row>
    <row r="341" spans="1:16" x14ac:dyDescent="0.25">
      <c r="A341" t="s">
        <v>183</v>
      </c>
      <c r="B341" s="2">
        <v>41478</v>
      </c>
      <c r="C341" s="2">
        <v>41480</v>
      </c>
      <c r="D341" t="s">
        <v>1779</v>
      </c>
      <c r="E341" t="s">
        <v>2313</v>
      </c>
      <c r="F341" t="s">
        <v>2317</v>
      </c>
      <c r="G341" t="s">
        <v>2483</v>
      </c>
      <c r="H341" t="s">
        <v>2494</v>
      </c>
      <c r="I341" t="s">
        <v>2627</v>
      </c>
      <c r="J341">
        <v>6.3</v>
      </c>
      <c r="K341">
        <v>2</v>
      </c>
      <c r="L341">
        <v>3.02</v>
      </c>
      <c r="M341" t="s">
        <v>4012</v>
      </c>
      <c r="N341">
        <v>2</v>
      </c>
      <c r="O341">
        <v>37.774929499999999</v>
      </c>
      <c r="P341">
        <v>-122.4194155</v>
      </c>
    </row>
    <row r="342" spans="1:16" x14ac:dyDescent="0.25">
      <c r="A342" t="s">
        <v>184</v>
      </c>
      <c r="B342" s="2">
        <v>41615</v>
      </c>
      <c r="C342" s="2">
        <v>41616</v>
      </c>
      <c r="D342" t="s">
        <v>1780</v>
      </c>
      <c r="E342" t="s">
        <v>2313</v>
      </c>
      <c r="F342" t="s">
        <v>2370</v>
      </c>
      <c r="G342" t="s">
        <v>2483</v>
      </c>
      <c r="H342" t="s">
        <v>2503</v>
      </c>
      <c r="I342" t="s">
        <v>2593</v>
      </c>
      <c r="J342">
        <v>19.440000000000001</v>
      </c>
      <c r="K342">
        <v>3</v>
      </c>
      <c r="L342">
        <v>9.33</v>
      </c>
      <c r="M342" t="s">
        <v>4007</v>
      </c>
      <c r="N342">
        <v>1</v>
      </c>
      <c r="O342">
        <v>38.004921400000001</v>
      </c>
      <c r="P342">
        <v>-121.805789</v>
      </c>
    </row>
    <row r="343" spans="1:16" x14ac:dyDescent="0.25">
      <c r="A343" t="s">
        <v>185</v>
      </c>
      <c r="B343" s="2">
        <v>40815</v>
      </c>
      <c r="C343" s="2">
        <v>40819</v>
      </c>
      <c r="D343" t="s">
        <v>1781</v>
      </c>
      <c r="E343" t="s">
        <v>2313</v>
      </c>
      <c r="F343" t="s">
        <v>2314</v>
      </c>
      <c r="G343" t="s">
        <v>2483</v>
      </c>
      <c r="H343" t="s">
        <v>2495</v>
      </c>
      <c r="I343" t="s">
        <v>2783</v>
      </c>
      <c r="J343">
        <v>204.6</v>
      </c>
      <c r="K343">
        <v>2</v>
      </c>
      <c r="L343">
        <v>53.2</v>
      </c>
      <c r="M343" t="s">
        <v>4030</v>
      </c>
      <c r="N343">
        <v>4</v>
      </c>
      <c r="O343">
        <v>34.052234200000001</v>
      </c>
      <c r="P343">
        <v>-118.24368490000001</v>
      </c>
    </row>
    <row r="344" spans="1:16" x14ac:dyDescent="0.25">
      <c r="A344" t="s">
        <v>185</v>
      </c>
      <c r="B344" s="2">
        <v>40815</v>
      </c>
      <c r="C344" s="2">
        <v>40819</v>
      </c>
      <c r="D344" t="s">
        <v>1781</v>
      </c>
      <c r="E344" t="s">
        <v>2313</v>
      </c>
      <c r="F344" t="s">
        <v>2314</v>
      </c>
      <c r="G344" t="s">
        <v>2483</v>
      </c>
      <c r="H344" t="s">
        <v>2505</v>
      </c>
      <c r="I344" t="s">
        <v>2825</v>
      </c>
      <c r="J344">
        <v>8.7200000000000006</v>
      </c>
      <c r="K344">
        <v>4</v>
      </c>
      <c r="L344">
        <v>2.88</v>
      </c>
      <c r="M344" t="s">
        <v>4030</v>
      </c>
      <c r="N344">
        <v>4</v>
      </c>
      <c r="O344">
        <v>34.052234200000001</v>
      </c>
      <c r="P344">
        <v>-118.24368490000001</v>
      </c>
    </row>
    <row r="345" spans="1:16" x14ac:dyDescent="0.25">
      <c r="A345" t="s">
        <v>185</v>
      </c>
      <c r="B345" s="2">
        <v>40815</v>
      </c>
      <c r="C345" s="2">
        <v>40819</v>
      </c>
      <c r="D345" t="s">
        <v>1781</v>
      </c>
      <c r="E345" t="s">
        <v>2313</v>
      </c>
      <c r="F345" t="s">
        <v>2314</v>
      </c>
      <c r="G345" t="s">
        <v>2483</v>
      </c>
      <c r="H345" t="s">
        <v>2503</v>
      </c>
      <c r="I345" t="s">
        <v>2826</v>
      </c>
      <c r="J345">
        <v>6.48</v>
      </c>
      <c r="K345">
        <v>1</v>
      </c>
      <c r="L345">
        <v>3.11</v>
      </c>
      <c r="M345" t="s">
        <v>4030</v>
      </c>
      <c r="N345">
        <v>4</v>
      </c>
      <c r="O345">
        <v>34.052234200000001</v>
      </c>
      <c r="P345">
        <v>-118.24368490000001</v>
      </c>
    </row>
    <row r="346" spans="1:16" x14ac:dyDescent="0.25">
      <c r="A346" t="s">
        <v>185</v>
      </c>
      <c r="B346" s="2">
        <v>40815</v>
      </c>
      <c r="C346" s="2">
        <v>40819</v>
      </c>
      <c r="D346" t="s">
        <v>1781</v>
      </c>
      <c r="E346" t="s">
        <v>2313</v>
      </c>
      <c r="F346" t="s">
        <v>2314</v>
      </c>
      <c r="G346" t="s">
        <v>2483</v>
      </c>
      <c r="H346" t="s">
        <v>2510</v>
      </c>
      <c r="I346" t="s">
        <v>2827</v>
      </c>
      <c r="J346">
        <v>686.32</v>
      </c>
      <c r="K346">
        <v>2</v>
      </c>
      <c r="L346">
        <v>223.05</v>
      </c>
      <c r="M346" t="s">
        <v>4030</v>
      </c>
      <c r="N346">
        <v>4</v>
      </c>
      <c r="O346">
        <v>34.052234200000001</v>
      </c>
      <c r="P346">
        <v>-118.24368490000001</v>
      </c>
    </row>
    <row r="347" spans="1:16" x14ac:dyDescent="0.25">
      <c r="A347" t="s">
        <v>185</v>
      </c>
      <c r="B347" s="2">
        <v>40815</v>
      </c>
      <c r="C347" s="2">
        <v>40819</v>
      </c>
      <c r="D347" t="s">
        <v>1781</v>
      </c>
      <c r="E347" t="s">
        <v>2313</v>
      </c>
      <c r="F347" t="s">
        <v>2314</v>
      </c>
      <c r="G347" t="s">
        <v>2483</v>
      </c>
      <c r="H347" t="s">
        <v>2501</v>
      </c>
      <c r="I347" t="s">
        <v>2828</v>
      </c>
      <c r="J347">
        <v>62.18</v>
      </c>
      <c r="K347">
        <v>1</v>
      </c>
      <c r="L347">
        <v>16.79</v>
      </c>
      <c r="M347" t="s">
        <v>4030</v>
      </c>
      <c r="N347">
        <v>4</v>
      </c>
      <c r="O347">
        <v>34.052234200000001</v>
      </c>
      <c r="P347">
        <v>-118.24368490000001</v>
      </c>
    </row>
    <row r="348" spans="1:16" x14ac:dyDescent="0.25">
      <c r="A348" t="s">
        <v>186</v>
      </c>
      <c r="B348" s="2">
        <v>41640</v>
      </c>
      <c r="C348" s="2">
        <v>41646</v>
      </c>
      <c r="D348" t="s">
        <v>1669</v>
      </c>
      <c r="E348" t="s">
        <v>2313</v>
      </c>
      <c r="F348" t="s">
        <v>2371</v>
      </c>
      <c r="G348" t="s">
        <v>2490</v>
      </c>
      <c r="H348" t="s">
        <v>2496</v>
      </c>
      <c r="I348" t="s">
        <v>2829</v>
      </c>
      <c r="J348">
        <v>3.64</v>
      </c>
      <c r="K348">
        <v>2</v>
      </c>
      <c r="L348">
        <v>1.64</v>
      </c>
      <c r="M348" t="s">
        <v>4039</v>
      </c>
      <c r="N348">
        <v>6</v>
      </c>
      <c r="O348">
        <v>39.529919</v>
      </c>
      <c r="P348">
        <v>-119.8142691</v>
      </c>
    </row>
    <row r="349" spans="1:16" x14ac:dyDescent="0.25">
      <c r="A349" t="s">
        <v>186</v>
      </c>
      <c r="B349" s="2">
        <v>41640</v>
      </c>
      <c r="C349" s="2">
        <v>41646</v>
      </c>
      <c r="D349" t="s">
        <v>1669</v>
      </c>
      <c r="E349" t="s">
        <v>2313</v>
      </c>
      <c r="F349" t="s">
        <v>2371</v>
      </c>
      <c r="G349" t="s">
        <v>2490</v>
      </c>
      <c r="H349" t="s">
        <v>2498</v>
      </c>
      <c r="I349" t="s">
        <v>2830</v>
      </c>
      <c r="J349">
        <v>159.77000000000001</v>
      </c>
      <c r="K349">
        <v>7</v>
      </c>
      <c r="L349">
        <v>53.92</v>
      </c>
      <c r="M349" t="s">
        <v>4039</v>
      </c>
      <c r="N349">
        <v>6</v>
      </c>
      <c r="O349">
        <v>39.529919</v>
      </c>
      <c r="P349">
        <v>-119.8142691</v>
      </c>
    </row>
    <row r="350" spans="1:16" x14ac:dyDescent="0.25">
      <c r="A350" t="s">
        <v>187</v>
      </c>
      <c r="B350" s="2">
        <v>41458</v>
      </c>
      <c r="C350" s="2">
        <v>41463</v>
      </c>
      <c r="D350" t="s">
        <v>1782</v>
      </c>
      <c r="E350" t="s">
        <v>2313</v>
      </c>
      <c r="F350" t="s">
        <v>2314</v>
      </c>
      <c r="G350" t="s">
        <v>2483</v>
      </c>
      <c r="H350" t="s">
        <v>2504</v>
      </c>
      <c r="I350" t="s">
        <v>2831</v>
      </c>
      <c r="J350">
        <v>195.18</v>
      </c>
      <c r="K350">
        <v>1</v>
      </c>
      <c r="L350">
        <v>19.52</v>
      </c>
      <c r="M350" t="s">
        <v>4012</v>
      </c>
      <c r="N350">
        <v>5</v>
      </c>
      <c r="O350">
        <v>34.052234200000001</v>
      </c>
      <c r="P350">
        <v>-118.24368490000001</v>
      </c>
    </row>
    <row r="351" spans="1:16" x14ac:dyDescent="0.25">
      <c r="A351" t="s">
        <v>188</v>
      </c>
      <c r="B351" s="2">
        <v>40787</v>
      </c>
      <c r="C351" s="2">
        <v>40791</v>
      </c>
      <c r="D351" t="s">
        <v>1783</v>
      </c>
      <c r="E351" t="s">
        <v>2313</v>
      </c>
      <c r="F351" t="s">
        <v>2372</v>
      </c>
      <c r="G351" t="s">
        <v>2483</v>
      </c>
      <c r="H351" t="s">
        <v>2496</v>
      </c>
      <c r="I351" t="s">
        <v>2832</v>
      </c>
      <c r="J351">
        <v>53.94</v>
      </c>
      <c r="K351">
        <v>3</v>
      </c>
      <c r="L351">
        <v>15.64</v>
      </c>
      <c r="M351" t="s">
        <v>4030</v>
      </c>
      <c r="N351">
        <v>4</v>
      </c>
      <c r="O351">
        <v>33.119206800000001</v>
      </c>
      <c r="P351">
        <v>-117.086421</v>
      </c>
    </row>
    <row r="352" spans="1:16" x14ac:dyDescent="0.25">
      <c r="A352" t="s">
        <v>189</v>
      </c>
      <c r="B352" s="2">
        <v>41215</v>
      </c>
      <c r="C352" s="2">
        <v>41215</v>
      </c>
      <c r="D352" t="s">
        <v>1663</v>
      </c>
      <c r="E352" t="s">
        <v>2313</v>
      </c>
      <c r="F352" t="s">
        <v>2315</v>
      </c>
      <c r="G352" t="s">
        <v>2484</v>
      </c>
      <c r="H352" t="s">
        <v>2502</v>
      </c>
      <c r="I352" t="s">
        <v>2541</v>
      </c>
      <c r="J352">
        <v>447.93</v>
      </c>
      <c r="K352">
        <v>9</v>
      </c>
      <c r="L352">
        <v>49.27</v>
      </c>
      <c r="M352" t="s">
        <v>4013</v>
      </c>
      <c r="N352">
        <v>0</v>
      </c>
      <c r="O352">
        <v>47.606209499999999</v>
      </c>
      <c r="P352">
        <v>-122.3320708</v>
      </c>
    </row>
    <row r="353" spans="1:16" x14ac:dyDescent="0.25">
      <c r="A353" t="s">
        <v>190</v>
      </c>
      <c r="B353" s="2">
        <v>40654</v>
      </c>
      <c r="C353" s="2">
        <v>40658</v>
      </c>
      <c r="D353" t="s">
        <v>1700</v>
      </c>
      <c r="E353" t="s">
        <v>2313</v>
      </c>
      <c r="F353" t="s">
        <v>2314</v>
      </c>
      <c r="G353" t="s">
        <v>2483</v>
      </c>
      <c r="H353" t="s">
        <v>2498</v>
      </c>
      <c r="I353" t="s">
        <v>2833</v>
      </c>
      <c r="J353">
        <v>16.52</v>
      </c>
      <c r="K353">
        <v>5</v>
      </c>
      <c r="L353">
        <v>5.58</v>
      </c>
      <c r="M353" t="s">
        <v>4048</v>
      </c>
      <c r="N353">
        <v>4</v>
      </c>
      <c r="O353">
        <v>34.052234200000001</v>
      </c>
      <c r="P353">
        <v>-118.24368490000001</v>
      </c>
    </row>
    <row r="354" spans="1:16" x14ac:dyDescent="0.25">
      <c r="A354" t="s">
        <v>191</v>
      </c>
      <c r="B354" s="2">
        <v>40904</v>
      </c>
      <c r="C354" s="2">
        <v>40907</v>
      </c>
      <c r="D354" t="s">
        <v>1784</v>
      </c>
      <c r="E354" t="s">
        <v>2313</v>
      </c>
      <c r="F354" t="s">
        <v>2314</v>
      </c>
      <c r="G354" t="s">
        <v>2483</v>
      </c>
      <c r="H354" t="s">
        <v>2494</v>
      </c>
      <c r="I354" t="s">
        <v>2568</v>
      </c>
      <c r="J354">
        <v>11.56</v>
      </c>
      <c r="K354">
        <v>4</v>
      </c>
      <c r="L354">
        <v>5.43</v>
      </c>
      <c r="M354" t="s">
        <v>4014</v>
      </c>
      <c r="N354">
        <v>3</v>
      </c>
      <c r="O354">
        <v>34.052234200000001</v>
      </c>
      <c r="P354">
        <v>-118.24368490000001</v>
      </c>
    </row>
    <row r="355" spans="1:16" x14ac:dyDescent="0.25">
      <c r="A355" t="s">
        <v>192</v>
      </c>
      <c r="B355" s="2">
        <v>40871</v>
      </c>
      <c r="C355" s="2">
        <v>40877</v>
      </c>
      <c r="D355" t="s">
        <v>1785</v>
      </c>
      <c r="E355" t="s">
        <v>2313</v>
      </c>
      <c r="F355" t="s">
        <v>2315</v>
      </c>
      <c r="G355" t="s">
        <v>2484</v>
      </c>
      <c r="H355" t="s">
        <v>2498</v>
      </c>
      <c r="I355" t="s">
        <v>2834</v>
      </c>
      <c r="J355">
        <v>12.1</v>
      </c>
      <c r="K355">
        <v>7</v>
      </c>
      <c r="L355">
        <v>4.2300000000000004</v>
      </c>
      <c r="M355" t="s">
        <v>4038</v>
      </c>
      <c r="N355">
        <v>6</v>
      </c>
      <c r="O355">
        <v>47.606209499999999</v>
      </c>
      <c r="P355">
        <v>-122.3320708</v>
      </c>
    </row>
    <row r="356" spans="1:16" x14ac:dyDescent="0.25">
      <c r="A356" t="s">
        <v>192</v>
      </c>
      <c r="B356" s="2">
        <v>40871</v>
      </c>
      <c r="C356" s="2">
        <v>40877</v>
      </c>
      <c r="D356" t="s">
        <v>1785</v>
      </c>
      <c r="E356" t="s">
        <v>2313</v>
      </c>
      <c r="F356" t="s">
        <v>2315</v>
      </c>
      <c r="G356" t="s">
        <v>2484</v>
      </c>
      <c r="H356" t="s">
        <v>2501</v>
      </c>
      <c r="I356" t="s">
        <v>2835</v>
      </c>
      <c r="J356">
        <v>485.88</v>
      </c>
      <c r="K356">
        <v>6</v>
      </c>
      <c r="L356">
        <v>9.7200000000000006</v>
      </c>
      <c r="M356" t="s">
        <v>4038</v>
      </c>
      <c r="N356">
        <v>6</v>
      </c>
      <c r="O356">
        <v>47.606209499999999</v>
      </c>
      <c r="P356">
        <v>-122.3320708</v>
      </c>
    </row>
    <row r="357" spans="1:16" x14ac:dyDescent="0.25">
      <c r="A357" t="s">
        <v>192</v>
      </c>
      <c r="B357" s="2">
        <v>40871</v>
      </c>
      <c r="C357" s="2">
        <v>40877</v>
      </c>
      <c r="D357" t="s">
        <v>1785</v>
      </c>
      <c r="E357" t="s">
        <v>2313</v>
      </c>
      <c r="F357" t="s">
        <v>2315</v>
      </c>
      <c r="G357" t="s">
        <v>2484</v>
      </c>
      <c r="H357" t="s">
        <v>2503</v>
      </c>
      <c r="I357" t="s">
        <v>2836</v>
      </c>
      <c r="J357">
        <v>25.92</v>
      </c>
      <c r="K357">
        <v>4</v>
      </c>
      <c r="L357">
        <v>12.44</v>
      </c>
      <c r="M357" t="s">
        <v>4038</v>
      </c>
      <c r="N357">
        <v>6</v>
      </c>
      <c r="O357">
        <v>47.606209499999999</v>
      </c>
      <c r="P357">
        <v>-122.3320708</v>
      </c>
    </row>
    <row r="358" spans="1:16" x14ac:dyDescent="0.25">
      <c r="A358" t="s">
        <v>192</v>
      </c>
      <c r="B358" s="2">
        <v>40871</v>
      </c>
      <c r="C358" s="2">
        <v>40877</v>
      </c>
      <c r="D358" t="s">
        <v>1785</v>
      </c>
      <c r="E358" t="s">
        <v>2313</v>
      </c>
      <c r="F358" t="s">
        <v>2315</v>
      </c>
      <c r="G358" t="s">
        <v>2484</v>
      </c>
      <c r="H358" t="s">
        <v>2501</v>
      </c>
      <c r="I358" t="s">
        <v>2837</v>
      </c>
      <c r="J358">
        <v>197.58</v>
      </c>
      <c r="K358">
        <v>2</v>
      </c>
      <c r="L358">
        <v>53.35</v>
      </c>
      <c r="M358" t="s">
        <v>4038</v>
      </c>
      <c r="N358">
        <v>6</v>
      </c>
      <c r="O358">
        <v>47.606209499999999</v>
      </c>
      <c r="P358">
        <v>-122.3320708</v>
      </c>
    </row>
    <row r="359" spans="1:16" x14ac:dyDescent="0.25">
      <c r="A359" t="s">
        <v>193</v>
      </c>
      <c r="B359" s="2">
        <v>41697</v>
      </c>
      <c r="C359" s="2">
        <v>41699</v>
      </c>
      <c r="D359" t="s">
        <v>1786</v>
      </c>
      <c r="E359" t="s">
        <v>2313</v>
      </c>
      <c r="F359" t="s">
        <v>2314</v>
      </c>
      <c r="G359" t="s">
        <v>2483</v>
      </c>
      <c r="H359" t="s">
        <v>2499</v>
      </c>
      <c r="I359" t="s">
        <v>2838</v>
      </c>
      <c r="J359">
        <v>81.92</v>
      </c>
      <c r="K359">
        <v>4</v>
      </c>
      <c r="L359">
        <v>22.12</v>
      </c>
      <c r="M359" t="s">
        <v>4046</v>
      </c>
      <c r="N359">
        <v>2</v>
      </c>
      <c r="O359">
        <v>34.052234200000001</v>
      </c>
      <c r="P359">
        <v>-118.24368490000001</v>
      </c>
    </row>
    <row r="360" spans="1:16" x14ac:dyDescent="0.25">
      <c r="A360" t="s">
        <v>193</v>
      </c>
      <c r="B360" s="2">
        <v>41697</v>
      </c>
      <c r="C360" s="2">
        <v>41699</v>
      </c>
      <c r="D360" t="s">
        <v>1786</v>
      </c>
      <c r="E360" t="s">
        <v>2313</v>
      </c>
      <c r="F360" t="s">
        <v>2314</v>
      </c>
      <c r="G360" t="s">
        <v>2483</v>
      </c>
      <c r="H360" t="s">
        <v>2497</v>
      </c>
      <c r="I360" t="s">
        <v>2839</v>
      </c>
      <c r="J360">
        <v>889.54</v>
      </c>
      <c r="K360">
        <v>8</v>
      </c>
      <c r="L360">
        <v>66.72</v>
      </c>
      <c r="M360" t="s">
        <v>4046</v>
      </c>
      <c r="N360">
        <v>2</v>
      </c>
      <c r="O360">
        <v>34.052234200000001</v>
      </c>
      <c r="P360">
        <v>-118.24368490000001</v>
      </c>
    </row>
    <row r="361" spans="1:16" x14ac:dyDescent="0.25">
      <c r="A361" t="s">
        <v>193</v>
      </c>
      <c r="B361" s="2">
        <v>41697</v>
      </c>
      <c r="C361" s="2">
        <v>41699</v>
      </c>
      <c r="D361" t="s">
        <v>1786</v>
      </c>
      <c r="E361" t="s">
        <v>2313</v>
      </c>
      <c r="F361" t="s">
        <v>2314</v>
      </c>
      <c r="G361" t="s">
        <v>2483</v>
      </c>
      <c r="H361" t="s">
        <v>2504</v>
      </c>
      <c r="I361" t="s">
        <v>2840</v>
      </c>
      <c r="J361">
        <v>892.22</v>
      </c>
      <c r="K361">
        <v>3</v>
      </c>
      <c r="L361">
        <v>89.22</v>
      </c>
      <c r="M361" t="s">
        <v>4046</v>
      </c>
      <c r="N361">
        <v>2</v>
      </c>
      <c r="O361">
        <v>34.052234200000001</v>
      </c>
      <c r="P361">
        <v>-118.24368490000001</v>
      </c>
    </row>
    <row r="362" spans="1:16" x14ac:dyDescent="0.25">
      <c r="A362" t="s">
        <v>193</v>
      </c>
      <c r="B362" s="2">
        <v>41697</v>
      </c>
      <c r="C362" s="2">
        <v>41699</v>
      </c>
      <c r="D362" t="s">
        <v>1786</v>
      </c>
      <c r="E362" t="s">
        <v>2313</v>
      </c>
      <c r="F362" t="s">
        <v>2314</v>
      </c>
      <c r="G362" t="s">
        <v>2483</v>
      </c>
      <c r="H362" t="s">
        <v>2503</v>
      </c>
      <c r="I362" t="s">
        <v>2628</v>
      </c>
      <c r="J362">
        <v>223.92</v>
      </c>
      <c r="K362">
        <v>4</v>
      </c>
      <c r="L362">
        <v>109.72</v>
      </c>
      <c r="M362" t="s">
        <v>4046</v>
      </c>
      <c r="N362">
        <v>2</v>
      </c>
      <c r="O362">
        <v>34.052234200000001</v>
      </c>
      <c r="P362">
        <v>-118.24368490000001</v>
      </c>
    </row>
    <row r="363" spans="1:16" x14ac:dyDescent="0.25">
      <c r="A363" t="s">
        <v>193</v>
      </c>
      <c r="B363" s="2">
        <v>41697</v>
      </c>
      <c r="C363" s="2">
        <v>41699</v>
      </c>
      <c r="D363" t="s">
        <v>1786</v>
      </c>
      <c r="E363" t="s">
        <v>2313</v>
      </c>
      <c r="F363" t="s">
        <v>2314</v>
      </c>
      <c r="G363" t="s">
        <v>2483</v>
      </c>
      <c r="H363" t="s">
        <v>2503</v>
      </c>
      <c r="I363" t="s">
        <v>2841</v>
      </c>
      <c r="J363">
        <v>23.12</v>
      </c>
      <c r="K363">
        <v>4</v>
      </c>
      <c r="L363">
        <v>11.33</v>
      </c>
      <c r="M363" t="s">
        <v>4046</v>
      </c>
      <c r="N363">
        <v>2</v>
      </c>
      <c r="O363">
        <v>34.052234200000001</v>
      </c>
      <c r="P363">
        <v>-118.24368490000001</v>
      </c>
    </row>
    <row r="364" spans="1:16" x14ac:dyDescent="0.25">
      <c r="A364" t="s">
        <v>194</v>
      </c>
      <c r="B364" s="2">
        <v>41474</v>
      </c>
      <c r="C364" s="2">
        <v>41480</v>
      </c>
      <c r="D364" t="s">
        <v>1787</v>
      </c>
      <c r="E364" t="s">
        <v>2313</v>
      </c>
      <c r="F364" t="s">
        <v>2329</v>
      </c>
      <c r="G364" t="s">
        <v>2488</v>
      </c>
      <c r="H364" t="s">
        <v>2504</v>
      </c>
      <c r="I364" t="s">
        <v>2739</v>
      </c>
      <c r="J364">
        <v>544.01</v>
      </c>
      <c r="K364">
        <v>3</v>
      </c>
      <c r="L364">
        <v>40.799999999999997</v>
      </c>
      <c r="M364" t="s">
        <v>4012</v>
      </c>
      <c r="N364">
        <v>6</v>
      </c>
      <c r="O364">
        <v>39.739235800000003</v>
      </c>
      <c r="P364">
        <v>-104.990251</v>
      </c>
    </row>
    <row r="365" spans="1:16" x14ac:dyDescent="0.25">
      <c r="A365" t="s">
        <v>194</v>
      </c>
      <c r="B365" s="2">
        <v>41474</v>
      </c>
      <c r="C365" s="2">
        <v>41480</v>
      </c>
      <c r="D365" t="s">
        <v>1787</v>
      </c>
      <c r="E365" t="s">
        <v>2313</v>
      </c>
      <c r="F365" t="s">
        <v>2329</v>
      </c>
      <c r="G365" t="s">
        <v>2488</v>
      </c>
      <c r="H365" t="s">
        <v>2498</v>
      </c>
      <c r="I365" t="s">
        <v>2810</v>
      </c>
      <c r="J365">
        <v>1.87</v>
      </c>
      <c r="K365">
        <v>3</v>
      </c>
      <c r="L365">
        <v>-1.44</v>
      </c>
      <c r="M365" t="s">
        <v>4012</v>
      </c>
      <c r="N365">
        <v>6</v>
      </c>
      <c r="O365">
        <v>39.739235800000003</v>
      </c>
      <c r="P365">
        <v>-104.990251</v>
      </c>
    </row>
    <row r="366" spans="1:16" x14ac:dyDescent="0.25">
      <c r="A366" t="s">
        <v>194</v>
      </c>
      <c r="B366" s="2">
        <v>41474</v>
      </c>
      <c r="C366" s="2">
        <v>41480</v>
      </c>
      <c r="D366" t="s">
        <v>1787</v>
      </c>
      <c r="E366" t="s">
        <v>2313</v>
      </c>
      <c r="F366" t="s">
        <v>2329</v>
      </c>
      <c r="G366" t="s">
        <v>2488</v>
      </c>
      <c r="H366" t="s">
        <v>2504</v>
      </c>
      <c r="I366" t="s">
        <v>2842</v>
      </c>
      <c r="J366">
        <v>854.35</v>
      </c>
      <c r="K366">
        <v>3</v>
      </c>
      <c r="L366">
        <v>10.68</v>
      </c>
      <c r="M366" t="s">
        <v>4012</v>
      </c>
      <c r="N366">
        <v>6</v>
      </c>
      <c r="O366">
        <v>39.739235800000003</v>
      </c>
      <c r="P366">
        <v>-104.990251</v>
      </c>
    </row>
    <row r="367" spans="1:16" x14ac:dyDescent="0.25">
      <c r="A367" t="s">
        <v>194</v>
      </c>
      <c r="B367" s="2">
        <v>41474</v>
      </c>
      <c r="C367" s="2">
        <v>41480</v>
      </c>
      <c r="D367" t="s">
        <v>1787</v>
      </c>
      <c r="E367" t="s">
        <v>2313</v>
      </c>
      <c r="F367" t="s">
        <v>2329</v>
      </c>
      <c r="G367" t="s">
        <v>2488</v>
      </c>
      <c r="H367" t="s">
        <v>2501</v>
      </c>
      <c r="I367" t="s">
        <v>2843</v>
      </c>
      <c r="J367">
        <v>593.57000000000005</v>
      </c>
      <c r="K367">
        <v>2</v>
      </c>
      <c r="L367">
        <v>0</v>
      </c>
      <c r="M367" t="s">
        <v>4012</v>
      </c>
      <c r="N367">
        <v>6</v>
      </c>
      <c r="O367">
        <v>39.739235800000003</v>
      </c>
      <c r="P367">
        <v>-104.990251</v>
      </c>
    </row>
    <row r="368" spans="1:16" x14ac:dyDescent="0.25">
      <c r="A368" t="s">
        <v>194</v>
      </c>
      <c r="B368" s="2">
        <v>41474</v>
      </c>
      <c r="C368" s="2">
        <v>41480</v>
      </c>
      <c r="D368" t="s">
        <v>1787</v>
      </c>
      <c r="E368" t="s">
        <v>2313</v>
      </c>
      <c r="F368" t="s">
        <v>2329</v>
      </c>
      <c r="G368" t="s">
        <v>2488</v>
      </c>
      <c r="H368" t="s">
        <v>2501</v>
      </c>
      <c r="I368" t="s">
        <v>2844</v>
      </c>
      <c r="J368">
        <v>338.04</v>
      </c>
      <c r="K368">
        <v>3</v>
      </c>
      <c r="L368">
        <v>-33.799999999999997</v>
      </c>
      <c r="M368" t="s">
        <v>4012</v>
      </c>
      <c r="N368">
        <v>6</v>
      </c>
      <c r="O368">
        <v>39.739235800000003</v>
      </c>
      <c r="P368">
        <v>-104.990251</v>
      </c>
    </row>
    <row r="369" spans="1:16" x14ac:dyDescent="0.25">
      <c r="A369" t="s">
        <v>195</v>
      </c>
      <c r="B369" s="2">
        <v>40736</v>
      </c>
      <c r="C369" s="2">
        <v>40740</v>
      </c>
      <c r="D369" t="s">
        <v>1788</v>
      </c>
      <c r="E369" t="s">
        <v>2313</v>
      </c>
      <c r="F369" t="s">
        <v>2314</v>
      </c>
      <c r="G369" t="s">
        <v>2483</v>
      </c>
      <c r="H369" t="s">
        <v>2501</v>
      </c>
      <c r="I369" t="s">
        <v>2520</v>
      </c>
      <c r="J369">
        <v>249.75</v>
      </c>
      <c r="K369">
        <v>9</v>
      </c>
      <c r="L369">
        <v>44.96</v>
      </c>
      <c r="M369" t="s">
        <v>4032</v>
      </c>
      <c r="N369">
        <v>4</v>
      </c>
      <c r="O369">
        <v>34.052234200000001</v>
      </c>
      <c r="P369">
        <v>-118.24368490000001</v>
      </c>
    </row>
    <row r="370" spans="1:16" x14ac:dyDescent="0.25">
      <c r="A370" t="s">
        <v>195</v>
      </c>
      <c r="B370" s="2">
        <v>40736</v>
      </c>
      <c r="C370" s="2">
        <v>40740</v>
      </c>
      <c r="D370" t="s">
        <v>1788</v>
      </c>
      <c r="E370" t="s">
        <v>2313</v>
      </c>
      <c r="F370" t="s">
        <v>2314</v>
      </c>
      <c r="G370" t="s">
        <v>2483</v>
      </c>
      <c r="H370" t="s">
        <v>2497</v>
      </c>
      <c r="I370" t="s">
        <v>2845</v>
      </c>
      <c r="J370">
        <v>255.94</v>
      </c>
      <c r="K370">
        <v>8</v>
      </c>
      <c r="L370">
        <v>28.79</v>
      </c>
      <c r="M370" t="s">
        <v>4032</v>
      </c>
      <c r="N370">
        <v>4</v>
      </c>
      <c r="O370">
        <v>34.052234200000001</v>
      </c>
      <c r="P370">
        <v>-118.24368490000001</v>
      </c>
    </row>
    <row r="371" spans="1:16" x14ac:dyDescent="0.25">
      <c r="A371" t="s">
        <v>196</v>
      </c>
      <c r="B371" s="2">
        <v>41950</v>
      </c>
      <c r="C371" s="2">
        <v>41955</v>
      </c>
      <c r="D371" t="s">
        <v>1713</v>
      </c>
      <c r="E371" t="s">
        <v>2313</v>
      </c>
      <c r="F371" t="s">
        <v>2314</v>
      </c>
      <c r="G371" t="s">
        <v>2483</v>
      </c>
      <c r="H371" t="s">
        <v>2507</v>
      </c>
      <c r="I371" t="s">
        <v>2846</v>
      </c>
      <c r="J371">
        <v>15.28</v>
      </c>
      <c r="K371">
        <v>2</v>
      </c>
      <c r="L371">
        <v>7.49</v>
      </c>
      <c r="M371" t="s">
        <v>4017</v>
      </c>
      <c r="N371">
        <v>5</v>
      </c>
      <c r="O371">
        <v>34.052234200000001</v>
      </c>
      <c r="P371">
        <v>-118.24368490000001</v>
      </c>
    </row>
    <row r="372" spans="1:16" x14ac:dyDescent="0.25">
      <c r="A372" t="s">
        <v>196</v>
      </c>
      <c r="B372" s="2">
        <v>41950</v>
      </c>
      <c r="C372" s="2">
        <v>41955</v>
      </c>
      <c r="D372" t="s">
        <v>1713</v>
      </c>
      <c r="E372" t="s">
        <v>2313</v>
      </c>
      <c r="F372" t="s">
        <v>2314</v>
      </c>
      <c r="G372" t="s">
        <v>2483</v>
      </c>
      <c r="H372" t="s">
        <v>2495</v>
      </c>
      <c r="I372" t="s">
        <v>2847</v>
      </c>
      <c r="J372">
        <v>8.73</v>
      </c>
      <c r="K372">
        <v>1</v>
      </c>
      <c r="L372">
        <v>2.97</v>
      </c>
      <c r="M372" t="s">
        <v>4017</v>
      </c>
      <c r="N372">
        <v>5</v>
      </c>
      <c r="O372">
        <v>34.052234200000001</v>
      </c>
      <c r="P372">
        <v>-118.24368490000001</v>
      </c>
    </row>
    <row r="373" spans="1:16" x14ac:dyDescent="0.25">
      <c r="A373" t="s">
        <v>196</v>
      </c>
      <c r="B373" s="2">
        <v>41950</v>
      </c>
      <c r="C373" s="2">
        <v>41955</v>
      </c>
      <c r="D373" t="s">
        <v>1713</v>
      </c>
      <c r="E373" t="s">
        <v>2313</v>
      </c>
      <c r="F373" t="s">
        <v>2314</v>
      </c>
      <c r="G373" t="s">
        <v>2483</v>
      </c>
      <c r="H373" t="s">
        <v>2496</v>
      </c>
      <c r="I373" t="s">
        <v>2848</v>
      </c>
      <c r="J373">
        <v>5.68</v>
      </c>
      <c r="K373">
        <v>2</v>
      </c>
      <c r="L373">
        <v>1.76</v>
      </c>
      <c r="M373" t="s">
        <v>4017</v>
      </c>
      <c r="N373">
        <v>5</v>
      </c>
      <c r="O373">
        <v>34.052234200000001</v>
      </c>
      <c r="P373">
        <v>-118.24368490000001</v>
      </c>
    </row>
    <row r="374" spans="1:16" x14ac:dyDescent="0.25">
      <c r="A374" t="s">
        <v>197</v>
      </c>
      <c r="B374" s="2">
        <v>40766</v>
      </c>
      <c r="C374" s="2">
        <v>40770</v>
      </c>
      <c r="D374" t="s">
        <v>1789</v>
      </c>
      <c r="E374" t="s">
        <v>2313</v>
      </c>
      <c r="F374" t="s">
        <v>2315</v>
      </c>
      <c r="G374" t="s">
        <v>2484</v>
      </c>
      <c r="H374" t="s">
        <v>2495</v>
      </c>
      <c r="I374" t="s">
        <v>2849</v>
      </c>
      <c r="J374">
        <v>12.35</v>
      </c>
      <c r="K374">
        <v>1</v>
      </c>
      <c r="L374">
        <v>5.43</v>
      </c>
      <c r="M374" t="s">
        <v>4009</v>
      </c>
      <c r="N374">
        <v>4</v>
      </c>
      <c r="O374">
        <v>47.606209499999999</v>
      </c>
      <c r="P374">
        <v>-122.3320708</v>
      </c>
    </row>
    <row r="375" spans="1:16" x14ac:dyDescent="0.25">
      <c r="A375" t="s">
        <v>197</v>
      </c>
      <c r="B375" s="2">
        <v>40766</v>
      </c>
      <c r="C375" s="2">
        <v>40770</v>
      </c>
      <c r="D375" t="s">
        <v>1789</v>
      </c>
      <c r="E375" t="s">
        <v>2313</v>
      </c>
      <c r="F375" t="s">
        <v>2315</v>
      </c>
      <c r="G375" t="s">
        <v>2484</v>
      </c>
      <c r="H375" t="s">
        <v>2496</v>
      </c>
      <c r="I375" t="s">
        <v>2850</v>
      </c>
      <c r="J375">
        <v>40.97</v>
      </c>
      <c r="K375">
        <v>1</v>
      </c>
      <c r="L375">
        <v>10.65</v>
      </c>
      <c r="M375" t="s">
        <v>4009</v>
      </c>
      <c r="N375">
        <v>4</v>
      </c>
      <c r="O375">
        <v>47.606209499999999</v>
      </c>
      <c r="P375">
        <v>-122.3320708</v>
      </c>
    </row>
    <row r="376" spans="1:16" x14ac:dyDescent="0.25">
      <c r="A376" t="s">
        <v>197</v>
      </c>
      <c r="B376" s="2">
        <v>40766</v>
      </c>
      <c r="C376" s="2">
        <v>40770</v>
      </c>
      <c r="D376" t="s">
        <v>1789</v>
      </c>
      <c r="E376" t="s">
        <v>2313</v>
      </c>
      <c r="F376" t="s">
        <v>2315</v>
      </c>
      <c r="G376" t="s">
        <v>2484</v>
      </c>
      <c r="H376" t="s">
        <v>2505</v>
      </c>
      <c r="I376" t="s">
        <v>2598</v>
      </c>
      <c r="J376">
        <v>22.96</v>
      </c>
      <c r="K376">
        <v>2</v>
      </c>
      <c r="L376">
        <v>10.79</v>
      </c>
      <c r="M376" t="s">
        <v>4009</v>
      </c>
      <c r="N376">
        <v>4</v>
      </c>
      <c r="O376">
        <v>47.606209499999999</v>
      </c>
      <c r="P376">
        <v>-122.3320708</v>
      </c>
    </row>
    <row r="377" spans="1:16" x14ac:dyDescent="0.25">
      <c r="A377" t="s">
        <v>198</v>
      </c>
      <c r="B377" s="2">
        <v>40889</v>
      </c>
      <c r="C377" s="2">
        <v>40891</v>
      </c>
      <c r="D377" t="s">
        <v>1790</v>
      </c>
      <c r="E377" t="s">
        <v>2313</v>
      </c>
      <c r="F377" t="s">
        <v>2373</v>
      </c>
      <c r="G377" t="s">
        <v>2483</v>
      </c>
      <c r="H377" t="s">
        <v>2500</v>
      </c>
      <c r="I377" t="s">
        <v>2851</v>
      </c>
      <c r="J377">
        <v>764.69</v>
      </c>
      <c r="K377">
        <v>6</v>
      </c>
      <c r="L377">
        <v>95.59</v>
      </c>
      <c r="M377" t="s">
        <v>4014</v>
      </c>
      <c r="N377">
        <v>2</v>
      </c>
      <c r="O377">
        <v>36.737798099999999</v>
      </c>
      <c r="P377">
        <v>-119.78712470000001</v>
      </c>
    </row>
    <row r="378" spans="1:16" x14ac:dyDescent="0.25">
      <c r="A378" t="s">
        <v>198</v>
      </c>
      <c r="B378" s="2">
        <v>40889</v>
      </c>
      <c r="C378" s="2">
        <v>40891</v>
      </c>
      <c r="D378" t="s">
        <v>1790</v>
      </c>
      <c r="E378" t="s">
        <v>2313</v>
      </c>
      <c r="F378" t="s">
        <v>2373</v>
      </c>
      <c r="G378" t="s">
        <v>2483</v>
      </c>
      <c r="H378" t="s">
        <v>2500</v>
      </c>
      <c r="I378" t="s">
        <v>2852</v>
      </c>
      <c r="J378">
        <v>3610.85</v>
      </c>
      <c r="K378">
        <v>12</v>
      </c>
      <c r="L378">
        <v>135.41</v>
      </c>
      <c r="M378" t="s">
        <v>4014</v>
      </c>
      <c r="N378">
        <v>2</v>
      </c>
      <c r="O378">
        <v>36.737798099999999</v>
      </c>
      <c r="P378">
        <v>-119.78712470000001</v>
      </c>
    </row>
    <row r="379" spans="1:16" x14ac:dyDescent="0.25">
      <c r="A379" t="s">
        <v>198</v>
      </c>
      <c r="B379" s="2">
        <v>40889</v>
      </c>
      <c r="C379" s="2">
        <v>40891</v>
      </c>
      <c r="D379" t="s">
        <v>1790</v>
      </c>
      <c r="E379" t="s">
        <v>2313</v>
      </c>
      <c r="F379" t="s">
        <v>2373</v>
      </c>
      <c r="G379" t="s">
        <v>2483</v>
      </c>
      <c r="H379" t="s">
        <v>2509</v>
      </c>
      <c r="I379" t="s">
        <v>2853</v>
      </c>
      <c r="J379">
        <v>254.97</v>
      </c>
      <c r="K379">
        <v>3</v>
      </c>
      <c r="L379">
        <v>12</v>
      </c>
      <c r="M379" t="s">
        <v>4014</v>
      </c>
      <c r="N379">
        <v>2</v>
      </c>
      <c r="O379">
        <v>36.737798099999999</v>
      </c>
      <c r="P379">
        <v>-119.78712470000001</v>
      </c>
    </row>
    <row r="380" spans="1:16" x14ac:dyDescent="0.25">
      <c r="A380" t="s">
        <v>199</v>
      </c>
      <c r="B380" s="2">
        <v>41885</v>
      </c>
      <c r="C380" s="2">
        <v>41890</v>
      </c>
      <c r="D380" t="s">
        <v>1791</v>
      </c>
      <c r="E380" t="s">
        <v>2313</v>
      </c>
      <c r="F380" t="s">
        <v>2317</v>
      </c>
      <c r="G380" t="s">
        <v>2483</v>
      </c>
      <c r="H380" t="s">
        <v>2496</v>
      </c>
      <c r="I380" t="s">
        <v>2854</v>
      </c>
      <c r="J380">
        <v>6.57</v>
      </c>
      <c r="K380">
        <v>3</v>
      </c>
      <c r="L380">
        <v>1.77</v>
      </c>
      <c r="M380" t="s">
        <v>4022</v>
      </c>
      <c r="N380">
        <v>5</v>
      </c>
      <c r="O380">
        <v>37.774929499999999</v>
      </c>
      <c r="P380">
        <v>-122.4194155</v>
      </c>
    </row>
    <row r="381" spans="1:16" x14ac:dyDescent="0.25">
      <c r="A381" t="s">
        <v>200</v>
      </c>
      <c r="B381" s="2">
        <v>40901</v>
      </c>
      <c r="C381" s="2">
        <v>40906</v>
      </c>
      <c r="D381" t="s">
        <v>1792</v>
      </c>
      <c r="E381" t="s">
        <v>2313</v>
      </c>
      <c r="F381" t="s">
        <v>2314</v>
      </c>
      <c r="G381" t="s">
        <v>2483</v>
      </c>
      <c r="H381" t="s">
        <v>2501</v>
      </c>
      <c r="I381" t="s">
        <v>2855</v>
      </c>
      <c r="J381">
        <v>142.86000000000001</v>
      </c>
      <c r="K381">
        <v>1</v>
      </c>
      <c r="L381">
        <v>41.43</v>
      </c>
      <c r="M381" t="s">
        <v>4014</v>
      </c>
      <c r="N381">
        <v>5</v>
      </c>
      <c r="O381">
        <v>34.052234200000001</v>
      </c>
      <c r="P381">
        <v>-118.24368490000001</v>
      </c>
    </row>
    <row r="382" spans="1:16" x14ac:dyDescent="0.25">
      <c r="A382" t="s">
        <v>200</v>
      </c>
      <c r="B382" s="2">
        <v>40901</v>
      </c>
      <c r="C382" s="2">
        <v>40906</v>
      </c>
      <c r="D382" t="s">
        <v>1792</v>
      </c>
      <c r="E382" t="s">
        <v>2313</v>
      </c>
      <c r="F382" t="s">
        <v>2314</v>
      </c>
      <c r="G382" t="s">
        <v>2483</v>
      </c>
      <c r="H382" t="s">
        <v>2504</v>
      </c>
      <c r="I382" t="s">
        <v>2806</v>
      </c>
      <c r="J382">
        <v>292.27</v>
      </c>
      <c r="K382">
        <v>6</v>
      </c>
      <c r="L382">
        <v>18.27</v>
      </c>
      <c r="M382" t="s">
        <v>4014</v>
      </c>
      <c r="N382">
        <v>5</v>
      </c>
      <c r="O382">
        <v>34.052234200000001</v>
      </c>
      <c r="P382">
        <v>-118.24368490000001</v>
      </c>
    </row>
    <row r="383" spans="1:16" x14ac:dyDescent="0.25">
      <c r="A383" t="s">
        <v>201</v>
      </c>
      <c r="B383" s="2">
        <v>41906</v>
      </c>
      <c r="C383" s="2">
        <v>41910</v>
      </c>
      <c r="D383" t="s">
        <v>1793</v>
      </c>
      <c r="E383" t="s">
        <v>2313</v>
      </c>
      <c r="F383" t="s">
        <v>2344</v>
      </c>
      <c r="G383" t="s">
        <v>2488</v>
      </c>
      <c r="H383" t="s">
        <v>2495</v>
      </c>
      <c r="I383" t="s">
        <v>2726</v>
      </c>
      <c r="J383">
        <v>29.33</v>
      </c>
      <c r="K383">
        <v>3</v>
      </c>
      <c r="L383">
        <v>3.67</v>
      </c>
      <c r="M383" t="s">
        <v>4022</v>
      </c>
      <c r="N383">
        <v>4</v>
      </c>
      <c r="O383">
        <v>39.977763000000003</v>
      </c>
      <c r="P383">
        <v>-105.13192960000001</v>
      </c>
    </row>
    <row r="384" spans="1:16" x14ac:dyDescent="0.25">
      <c r="A384" t="s">
        <v>202</v>
      </c>
      <c r="B384" s="2">
        <v>41589</v>
      </c>
      <c r="C384" s="2">
        <v>41591</v>
      </c>
      <c r="D384" t="s">
        <v>1794</v>
      </c>
      <c r="E384" t="s">
        <v>2313</v>
      </c>
      <c r="F384" t="s">
        <v>2317</v>
      </c>
      <c r="G384" t="s">
        <v>2483</v>
      </c>
      <c r="H384" t="s">
        <v>2498</v>
      </c>
      <c r="I384" t="s">
        <v>2856</v>
      </c>
      <c r="J384">
        <v>13.22</v>
      </c>
      <c r="K384">
        <v>4</v>
      </c>
      <c r="L384">
        <v>4.46</v>
      </c>
      <c r="M384" t="s">
        <v>4020</v>
      </c>
      <c r="N384">
        <v>2</v>
      </c>
      <c r="O384">
        <v>37.774929499999999</v>
      </c>
      <c r="P384">
        <v>-122.4194155</v>
      </c>
    </row>
    <row r="385" spans="1:16" x14ac:dyDescent="0.25">
      <c r="A385" t="s">
        <v>202</v>
      </c>
      <c r="B385" s="2">
        <v>41589</v>
      </c>
      <c r="C385" s="2">
        <v>41591</v>
      </c>
      <c r="D385" t="s">
        <v>1794</v>
      </c>
      <c r="E385" t="s">
        <v>2313</v>
      </c>
      <c r="F385" t="s">
        <v>2317</v>
      </c>
      <c r="G385" t="s">
        <v>2483</v>
      </c>
      <c r="H385" t="s">
        <v>2503</v>
      </c>
      <c r="I385" t="s">
        <v>2857</v>
      </c>
      <c r="J385">
        <v>32.4</v>
      </c>
      <c r="K385">
        <v>5</v>
      </c>
      <c r="L385">
        <v>15.55</v>
      </c>
      <c r="M385" t="s">
        <v>4020</v>
      </c>
      <c r="N385">
        <v>2</v>
      </c>
      <c r="O385">
        <v>37.774929499999999</v>
      </c>
      <c r="P385">
        <v>-122.4194155</v>
      </c>
    </row>
    <row r="386" spans="1:16" x14ac:dyDescent="0.25">
      <c r="A386" t="s">
        <v>203</v>
      </c>
      <c r="B386" s="2">
        <v>41148</v>
      </c>
      <c r="C386" s="2">
        <v>41153</v>
      </c>
      <c r="D386" t="s">
        <v>1764</v>
      </c>
      <c r="E386" t="s">
        <v>2313</v>
      </c>
      <c r="F386" t="s">
        <v>2332</v>
      </c>
      <c r="G386" t="s">
        <v>2483</v>
      </c>
      <c r="H386" t="s">
        <v>2506</v>
      </c>
      <c r="I386" t="s">
        <v>2554</v>
      </c>
      <c r="J386">
        <v>32.94</v>
      </c>
      <c r="K386">
        <v>3</v>
      </c>
      <c r="L386">
        <v>9.2200000000000006</v>
      </c>
      <c r="M386" t="s">
        <v>4045</v>
      </c>
      <c r="N386">
        <v>5</v>
      </c>
      <c r="O386">
        <v>32.715738000000002</v>
      </c>
      <c r="P386">
        <v>-117.1610838</v>
      </c>
    </row>
    <row r="387" spans="1:16" x14ac:dyDescent="0.25">
      <c r="A387" t="s">
        <v>203</v>
      </c>
      <c r="B387" s="2">
        <v>41148</v>
      </c>
      <c r="C387" s="2">
        <v>41153</v>
      </c>
      <c r="D387" t="s">
        <v>1764</v>
      </c>
      <c r="E387" t="s">
        <v>2313</v>
      </c>
      <c r="F387" t="s">
        <v>2332</v>
      </c>
      <c r="G387" t="s">
        <v>2483</v>
      </c>
      <c r="H387" t="s">
        <v>2503</v>
      </c>
      <c r="I387" t="s">
        <v>2858</v>
      </c>
      <c r="J387">
        <v>114.2</v>
      </c>
      <c r="K387">
        <v>5</v>
      </c>
      <c r="L387">
        <v>52.53</v>
      </c>
      <c r="M387" t="s">
        <v>4045</v>
      </c>
      <c r="N387">
        <v>5</v>
      </c>
      <c r="O387">
        <v>32.715738000000002</v>
      </c>
      <c r="P387">
        <v>-117.1610838</v>
      </c>
    </row>
    <row r="388" spans="1:16" x14ac:dyDescent="0.25">
      <c r="A388" t="s">
        <v>203</v>
      </c>
      <c r="B388" s="2">
        <v>41148</v>
      </c>
      <c r="C388" s="2">
        <v>41153</v>
      </c>
      <c r="D388" t="s">
        <v>1764</v>
      </c>
      <c r="E388" t="s">
        <v>2313</v>
      </c>
      <c r="F388" t="s">
        <v>2332</v>
      </c>
      <c r="G388" t="s">
        <v>2483</v>
      </c>
      <c r="H388" t="s">
        <v>2494</v>
      </c>
      <c r="I388" t="s">
        <v>2859</v>
      </c>
      <c r="J388">
        <v>3.08</v>
      </c>
      <c r="K388">
        <v>1</v>
      </c>
      <c r="L388">
        <v>1.48</v>
      </c>
      <c r="M388" t="s">
        <v>4045</v>
      </c>
      <c r="N388">
        <v>5</v>
      </c>
      <c r="O388">
        <v>32.715738000000002</v>
      </c>
      <c r="P388">
        <v>-117.1610838</v>
      </c>
    </row>
    <row r="389" spans="1:16" x14ac:dyDescent="0.25">
      <c r="A389" t="s">
        <v>204</v>
      </c>
      <c r="B389" s="2">
        <v>41054</v>
      </c>
      <c r="C389" s="2">
        <v>41058</v>
      </c>
      <c r="D389" t="s">
        <v>1795</v>
      </c>
      <c r="E389" t="s">
        <v>2313</v>
      </c>
      <c r="F389" t="s">
        <v>2374</v>
      </c>
      <c r="G389" t="s">
        <v>2488</v>
      </c>
      <c r="H389" t="s">
        <v>2499</v>
      </c>
      <c r="I389" t="s">
        <v>2860</v>
      </c>
      <c r="J389">
        <v>845.73</v>
      </c>
      <c r="K389">
        <v>13</v>
      </c>
      <c r="L389">
        <v>84.57</v>
      </c>
      <c r="M389" t="s">
        <v>4024</v>
      </c>
      <c r="N389">
        <v>4</v>
      </c>
      <c r="O389">
        <v>38.254447200000001</v>
      </c>
      <c r="P389">
        <v>-104.6091409</v>
      </c>
    </row>
    <row r="390" spans="1:16" x14ac:dyDescent="0.25">
      <c r="A390" t="s">
        <v>205</v>
      </c>
      <c r="B390" s="2">
        <v>42004</v>
      </c>
      <c r="C390" s="2">
        <v>42008</v>
      </c>
      <c r="D390" t="s">
        <v>1796</v>
      </c>
      <c r="E390" t="s">
        <v>2313</v>
      </c>
      <c r="F390" t="s">
        <v>2375</v>
      </c>
      <c r="G390" t="s">
        <v>2483</v>
      </c>
      <c r="H390" t="s">
        <v>2498</v>
      </c>
      <c r="I390" t="s">
        <v>2861</v>
      </c>
      <c r="J390">
        <v>13.9</v>
      </c>
      <c r="K390">
        <v>2</v>
      </c>
      <c r="L390">
        <v>4.5199999999999996</v>
      </c>
      <c r="M390" t="s">
        <v>4028</v>
      </c>
      <c r="N390">
        <v>4</v>
      </c>
      <c r="O390">
        <v>38.2491956</v>
      </c>
      <c r="P390">
        <v>-122.04051509999999</v>
      </c>
    </row>
    <row r="391" spans="1:16" x14ac:dyDescent="0.25">
      <c r="A391" t="s">
        <v>205</v>
      </c>
      <c r="B391" s="2">
        <v>42004</v>
      </c>
      <c r="C391" s="2">
        <v>42008</v>
      </c>
      <c r="D391" t="s">
        <v>1796</v>
      </c>
      <c r="E391" t="s">
        <v>2313</v>
      </c>
      <c r="F391" t="s">
        <v>2375</v>
      </c>
      <c r="G391" t="s">
        <v>2483</v>
      </c>
      <c r="H391" t="s">
        <v>2498</v>
      </c>
      <c r="I391" t="s">
        <v>2862</v>
      </c>
      <c r="J391">
        <v>20.72</v>
      </c>
      <c r="K391">
        <v>2</v>
      </c>
      <c r="L391">
        <v>6.48</v>
      </c>
      <c r="M391" t="s">
        <v>4028</v>
      </c>
      <c r="N391">
        <v>4</v>
      </c>
      <c r="O391">
        <v>38.2491956</v>
      </c>
      <c r="P391">
        <v>-122.04051509999999</v>
      </c>
    </row>
    <row r="392" spans="1:16" x14ac:dyDescent="0.25">
      <c r="A392" t="s">
        <v>206</v>
      </c>
      <c r="B392" s="2">
        <v>41186</v>
      </c>
      <c r="C392" s="2">
        <v>41189</v>
      </c>
      <c r="D392" t="s">
        <v>1797</v>
      </c>
      <c r="E392" t="s">
        <v>2313</v>
      </c>
      <c r="F392" t="s">
        <v>2317</v>
      </c>
      <c r="G392" t="s">
        <v>2483</v>
      </c>
      <c r="H392" t="s">
        <v>2501</v>
      </c>
      <c r="I392" t="s">
        <v>2564</v>
      </c>
      <c r="J392">
        <v>26.96</v>
      </c>
      <c r="K392">
        <v>2</v>
      </c>
      <c r="L392">
        <v>7.01</v>
      </c>
      <c r="M392" t="s">
        <v>4027</v>
      </c>
      <c r="N392">
        <v>3</v>
      </c>
      <c r="O392">
        <v>37.774929499999999</v>
      </c>
      <c r="P392">
        <v>-122.4194155</v>
      </c>
    </row>
    <row r="393" spans="1:16" x14ac:dyDescent="0.25">
      <c r="A393" t="s">
        <v>207</v>
      </c>
      <c r="B393" s="2">
        <v>41446</v>
      </c>
      <c r="C393" s="2">
        <v>41447</v>
      </c>
      <c r="D393" t="s">
        <v>1798</v>
      </c>
      <c r="E393" t="s">
        <v>2313</v>
      </c>
      <c r="F393" t="s">
        <v>2324</v>
      </c>
      <c r="G393" t="s">
        <v>2483</v>
      </c>
      <c r="H393" t="s">
        <v>2503</v>
      </c>
      <c r="I393" t="s">
        <v>2863</v>
      </c>
      <c r="J393">
        <v>46.76</v>
      </c>
      <c r="K393">
        <v>7</v>
      </c>
      <c r="L393">
        <v>22.44</v>
      </c>
      <c r="M393" t="s">
        <v>4005</v>
      </c>
      <c r="N393">
        <v>1</v>
      </c>
      <c r="O393">
        <v>34.147784899999998</v>
      </c>
      <c r="P393">
        <v>-118.1445155</v>
      </c>
    </row>
    <row r="394" spans="1:16" x14ac:dyDescent="0.25">
      <c r="A394" t="s">
        <v>207</v>
      </c>
      <c r="B394" s="2">
        <v>41446</v>
      </c>
      <c r="C394" s="2">
        <v>41447</v>
      </c>
      <c r="D394" t="s">
        <v>1798</v>
      </c>
      <c r="E394" t="s">
        <v>2313</v>
      </c>
      <c r="F394" t="s">
        <v>2324</v>
      </c>
      <c r="G394" t="s">
        <v>2483</v>
      </c>
      <c r="H394" t="s">
        <v>2498</v>
      </c>
      <c r="I394" t="s">
        <v>2800</v>
      </c>
      <c r="J394">
        <v>17.71</v>
      </c>
      <c r="K394">
        <v>3</v>
      </c>
      <c r="L394">
        <v>6.42</v>
      </c>
      <c r="M394" t="s">
        <v>4005</v>
      </c>
      <c r="N394">
        <v>1</v>
      </c>
      <c r="O394">
        <v>34.147784899999998</v>
      </c>
      <c r="P394">
        <v>-118.1445155</v>
      </c>
    </row>
    <row r="395" spans="1:16" x14ac:dyDescent="0.25">
      <c r="A395" t="s">
        <v>207</v>
      </c>
      <c r="B395" s="2">
        <v>41446</v>
      </c>
      <c r="C395" s="2">
        <v>41447</v>
      </c>
      <c r="D395" t="s">
        <v>1798</v>
      </c>
      <c r="E395" t="s">
        <v>2313</v>
      </c>
      <c r="F395" t="s">
        <v>2324</v>
      </c>
      <c r="G395" t="s">
        <v>2483</v>
      </c>
      <c r="H395" t="s">
        <v>2499</v>
      </c>
      <c r="I395" t="s">
        <v>2864</v>
      </c>
      <c r="J395">
        <v>21.78</v>
      </c>
      <c r="K395">
        <v>2</v>
      </c>
      <c r="L395">
        <v>5.66</v>
      </c>
      <c r="M395" t="s">
        <v>4005</v>
      </c>
      <c r="N395">
        <v>1</v>
      </c>
      <c r="O395">
        <v>34.147784899999998</v>
      </c>
      <c r="P395">
        <v>-118.1445155</v>
      </c>
    </row>
    <row r="396" spans="1:16" x14ac:dyDescent="0.25">
      <c r="A396" t="s">
        <v>207</v>
      </c>
      <c r="B396" s="2">
        <v>41446</v>
      </c>
      <c r="C396" s="2">
        <v>41447</v>
      </c>
      <c r="D396" t="s">
        <v>1798</v>
      </c>
      <c r="E396" t="s">
        <v>2313</v>
      </c>
      <c r="F396" t="s">
        <v>2324</v>
      </c>
      <c r="G396" t="s">
        <v>2483</v>
      </c>
      <c r="H396" t="s">
        <v>2501</v>
      </c>
      <c r="I396" t="s">
        <v>2865</v>
      </c>
      <c r="J396">
        <v>161.94</v>
      </c>
      <c r="K396">
        <v>3</v>
      </c>
      <c r="L396">
        <v>9.7200000000000006</v>
      </c>
      <c r="M396" t="s">
        <v>4005</v>
      </c>
      <c r="N396">
        <v>1</v>
      </c>
      <c r="O396">
        <v>34.147784899999998</v>
      </c>
      <c r="P396">
        <v>-118.1445155</v>
      </c>
    </row>
    <row r="397" spans="1:16" x14ac:dyDescent="0.25">
      <c r="A397" t="s">
        <v>207</v>
      </c>
      <c r="B397" s="2">
        <v>41446</v>
      </c>
      <c r="C397" s="2">
        <v>41447</v>
      </c>
      <c r="D397" t="s">
        <v>1798</v>
      </c>
      <c r="E397" t="s">
        <v>2313</v>
      </c>
      <c r="F397" t="s">
        <v>2324</v>
      </c>
      <c r="G397" t="s">
        <v>2483</v>
      </c>
      <c r="H397" t="s">
        <v>2504</v>
      </c>
      <c r="I397" t="s">
        <v>2866</v>
      </c>
      <c r="J397">
        <v>161.57</v>
      </c>
      <c r="K397">
        <v>2</v>
      </c>
      <c r="L397">
        <v>-8.08</v>
      </c>
      <c r="M397" t="s">
        <v>4005</v>
      </c>
      <c r="N397">
        <v>1</v>
      </c>
      <c r="O397">
        <v>34.147784899999998</v>
      </c>
      <c r="P397">
        <v>-118.1445155</v>
      </c>
    </row>
    <row r="398" spans="1:16" x14ac:dyDescent="0.25">
      <c r="A398" t="s">
        <v>208</v>
      </c>
      <c r="B398" s="2">
        <v>41627</v>
      </c>
      <c r="C398" s="2">
        <v>41632</v>
      </c>
      <c r="D398" t="s">
        <v>1799</v>
      </c>
      <c r="E398" t="s">
        <v>2313</v>
      </c>
      <c r="F398" t="s">
        <v>2314</v>
      </c>
      <c r="G398" t="s">
        <v>2483</v>
      </c>
      <c r="H398" t="s">
        <v>2503</v>
      </c>
      <c r="I398" t="s">
        <v>2867</v>
      </c>
      <c r="J398">
        <v>38.880000000000003</v>
      </c>
      <c r="K398">
        <v>6</v>
      </c>
      <c r="L398">
        <v>18.66</v>
      </c>
      <c r="M398" t="s">
        <v>4007</v>
      </c>
      <c r="N398">
        <v>5</v>
      </c>
      <c r="O398">
        <v>34.052234200000001</v>
      </c>
      <c r="P398">
        <v>-118.24368490000001</v>
      </c>
    </row>
    <row r="399" spans="1:16" x14ac:dyDescent="0.25">
      <c r="A399" t="s">
        <v>208</v>
      </c>
      <c r="B399" s="2">
        <v>41627</v>
      </c>
      <c r="C399" s="2">
        <v>41632</v>
      </c>
      <c r="D399" t="s">
        <v>1799</v>
      </c>
      <c r="E399" t="s">
        <v>2313</v>
      </c>
      <c r="F399" t="s">
        <v>2314</v>
      </c>
      <c r="G399" t="s">
        <v>2483</v>
      </c>
      <c r="H399" t="s">
        <v>2495</v>
      </c>
      <c r="I399" t="s">
        <v>2868</v>
      </c>
      <c r="J399">
        <v>183.84</v>
      </c>
      <c r="K399">
        <v>8</v>
      </c>
      <c r="L399">
        <v>62.51</v>
      </c>
      <c r="M399" t="s">
        <v>4007</v>
      </c>
      <c r="N399">
        <v>5</v>
      </c>
      <c r="O399">
        <v>34.052234200000001</v>
      </c>
      <c r="P399">
        <v>-118.24368490000001</v>
      </c>
    </row>
    <row r="400" spans="1:16" x14ac:dyDescent="0.25">
      <c r="A400" t="s">
        <v>208</v>
      </c>
      <c r="B400" s="2">
        <v>41627</v>
      </c>
      <c r="C400" s="2">
        <v>41632</v>
      </c>
      <c r="D400" t="s">
        <v>1799</v>
      </c>
      <c r="E400" t="s">
        <v>2313</v>
      </c>
      <c r="F400" t="s">
        <v>2314</v>
      </c>
      <c r="G400" t="s">
        <v>2483</v>
      </c>
      <c r="H400" t="s">
        <v>2506</v>
      </c>
      <c r="I400" t="s">
        <v>2644</v>
      </c>
      <c r="J400">
        <v>579.29999999999995</v>
      </c>
      <c r="K400">
        <v>5</v>
      </c>
      <c r="L400">
        <v>28.97</v>
      </c>
      <c r="M400" t="s">
        <v>4007</v>
      </c>
      <c r="N400">
        <v>5</v>
      </c>
      <c r="O400">
        <v>34.052234200000001</v>
      </c>
      <c r="P400">
        <v>-118.24368490000001</v>
      </c>
    </row>
    <row r="401" spans="1:16" x14ac:dyDescent="0.25">
      <c r="A401" t="s">
        <v>209</v>
      </c>
      <c r="B401" s="2">
        <v>41928</v>
      </c>
      <c r="C401" s="2">
        <v>41931</v>
      </c>
      <c r="D401" t="s">
        <v>1800</v>
      </c>
      <c r="E401" t="s">
        <v>2313</v>
      </c>
      <c r="F401" t="s">
        <v>2317</v>
      </c>
      <c r="G401" t="s">
        <v>2483</v>
      </c>
      <c r="H401" t="s">
        <v>2496</v>
      </c>
      <c r="I401" t="s">
        <v>2869</v>
      </c>
      <c r="J401">
        <v>87.92</v>
      </c>
      <c r="K401">
        <v>4</v>
      </c>
      <c r="L401">
        <v>26.38</v>
      </c>
      <c r="M401" t="s">
        <v>4040</v>
      </c>
      <c r="N401">
        <v>3</v>
      </c>
      <c r="O401">
        <v>37.774929499999999</v>
      </c>
      <c r="P401">
        <v>-122.4194155</v>
      </c>
    </row>
    <row r="402" spans="1:16" x14ac:dyDescent="0.25">
      <c r="A402" t="s">
        <v>210</v>
      </c>
      <c r="B402" s="2">
        <v>41418</v>
      </c>
      <c r="C402" s="2">
        <v>41422</v>
      </c>
      <c r="D402" t="s">
        <v>1801</v>
      </c>
      <c r="E402" t="s">
        <v>2313</v>
      </c>
      <c r="F402" t="s">
        <v>2317</v>
      </c>
      <c r="G402" t="s">
        <v>2483</v>
      </c>
      <c r="H402" t="s">
        <v>2495</v>
      </c>
      <c r="I402" t="s">
        <v>2849</v>
      </c>
      <c r="J402">
        <v>37.049999999999997</v>
      </c>
      <c r="K402">
        <v>3</v>
      </c>
      <c r="L402">
        <v>16.3</v>
      </c>
      <c r="M402" t="s">
        <v>4026</v>
      </c>
      <c r="N402">
        <v>4</v>
      </c>
      <c r="O402">
        <v>37.774929499999999</v>
      </c>
      <c r="P402">
        <v>-122.4194155</v>
      </c>
    </row>
    <row r="403" spans="1:16" x14ac:dyDescent="0.25">
      <c r="A403" t="s">
        <v>211</v>
      </c>
      <c r="B403" s="2">
        <v>40669</v>
      </c>
      <c r="C403" s="2">
        <v>40673</v>
      </c>
      <c r="D403" t="s">
        <v>1802</v>
      </c>
      <c r="E403" t="s">
        <v>2313</v>
      </c>
      <c r="F403" t="s">
        <v>2314</v>
      </c>
      <c r="G403" t="s">
        <v>2483</v>
      </c>
      <c r="H403" t="s">
        <v>2498</v>
      </c>
      <c r="I403" t="s">
        <v>2870</v>
      </c>
      <c r="J403">
        <v>140.74</v>
      </c>
      <c r="K403">
        <v>8</v>
      </c>
      <c r="L403">
        <v>52.78</v>
      </c>
      <c r="M403" t="s">
        <v>4008</v>
      </c>
      <c r="N403">
        <v>4</v>
      </c>
      <c r="O403">
        <v>34.052234200000001</v>
      </c>
      <c r="P403">
        <v>-118.24368490000001</v>
      </c>
    </row>
    <row r="404" spans="1:16" x14ac:dyDescent="0.25">
      <c r="A404" t="s">
        <v>212</v>
      </c>
      <c r="B404" s="2">
        <v>41732</v>
      </c>
      <c r="C404" s="2">
        <v>41737</v>
      </c>
      <c r="D404" t="s">
        <v>1803</v>
      </c>
      <c r="E404" t="s">
        <v>2313</v>
      </c>
      <c r="F404" t="s">
        <v>2314</v>
      </c>
      <c r="G404" t="s">
        <v>2483</v>
      </c>
      <c r="H404" t="s">
        <v>2495</v>
      </c>
      <c r="I404" t="s">
        <v>2871</v>
      </c>
      <c r="J404">
        <v>25.11</v>
      </c>
      <c r="K404">
        <v>3</v>
      </c>
      <c r="L404">
        <v>6.53</v>
      </c>
      <c r="M404" t="s">
        <v>4047</v>
      </c>
      <c r="N404">
        <v>5</v>
      </c>
      <c r="O404">
        <v>34.052234200000001</v>
      </c>
      <c r="P404">
        <v>-118.24368490000001</v>
      </c>
    </row>
    <row r="405" spans="1:16" x14ac:dyDescent="0.25">
      <c r="A405" t="s">
        <v>213</v>
      </c>
      <c r="B405" s="2">
        <v>41764</v>
      </c>
      <c r="C405" s="2">
        <v>41769</v>
      </c>
      <c r="D405" t="s">
        <v>1756</v>
      </c>
      <c r="E405" t="s">
        <v>2313</v>
      </c>
      <c r="F405" t="s">
        <v>2317</v>
      </c>
      <c r="G405" t="s">
        <v>2483</v>
      </c>
      <c r="H405" t="s">
        <v>2497</v>
      </c>
      <c r="I405" t="s">
        <v>2872</v>
      </c>
      <c r="J405">
        <v>183.96</v>
      </c>
      <c r="K405">
        <v>5</v>
      </c>
      <c r="L405">
        <v>20.7</v>
      </c>
      <c r="M405" t="s">
        <v>4041</v>
      </c>
      <c r="N405">
        <v>5</v>
      </c>
      <c r="O405">
        <v>37.774929499999999</v>
      </c>
      <c r="P405">
        <v>-122.4194155</v>
      </c>
    </row>
    <row r="406" spans="1:16" x14ac:dyDescent="0.25">
      <c r="A406" t="s">
        <v>213</v>
      </c>
      <c r="B406" s="2">
        <v>41764</v>
      </c>
      <c r="C406" s="2">
        <v>41769</v>
      </c>
      <c r="D406" t="s">
        <v>1756</v>
      </c>
      <c r="E406" t="s">
        <v>2313</v>
      </c>
      <c r="F406" t="s">
        <v>2317</v>
      </c>
      <c r="G406" t="s">
        <v>2483</v>
      </c>
      <c r="H406" t="s">
        <v>2503</v>
      </c>
      <c r="I406" t="s">
        <v>2873</v>
      </c>
      <c r="J406">
        <v>17.61</v>
      </c>
      <c r="K406">
        <v>3</v>
      </c>
      <c r="L406">
        <v>8.4499999999999993</v>
      </c>
      <c r="M406" t="s">
        <v>4041</v>
      </c>
      <c r="N406">
        <v>5</v>
      </c>
      <c r="O406">
        <v>37.774929499999999</v>
      </c>
      <c r="P406">
        <v>-122.4194155</v>
      </c>
    </row>
    <row r="407" spans="1:16" x14ac:dyDescent="0.25">
      <c r="A407" t="s">
        <v>213</v>
      </c>
      <c r="B407" s="2">
        <v>41764</v>
      </c>
      <c r="C407" s="2">
        <v>41769</v>
      </c>
      <c r="D407" t="s">
        <v>1756</v>
      </c>
      <c r="E407" t="s">
        <v>2313</v>
      </c>
      <c r="F407" t="s">
        <v>2317</v>
      </c>
      <c r="G407" t="s">
        <v>2483</v>
      </c>
      <c r="H407" t="s">
        <v>2500</v>
      </c>
      <c r="I407" t="s">
        <v>2852</v>
      </c>
      <c r="J407">
        <v>300.89999999999998</v>
      </c>
      <c r="K407">
        <v>1</v>
      </c>
      <c r="L407">
        <v>11.28</v>
      </c>
      <c r="M407" t="s">
        <v>4041</v>
      </c>
      <c r="N407">
        <v>5</v>
      </c>
      <c r="O407">
        <v>37.774929499999999</v>
      </c>
      <c r="P407">
        <v>-122.4194155</v>
      </c>
    </row>
    <row r="408" spans="1:16" x14ac:dyDescent="0.25">
      <c r="A408" t="s">
        <v>214</v>
      </c>
      <c r="B408" s="2">
        <v>40812</v>
      </c>
      <c r="C408" s="2">
        <v>40817</v>
      </c>
      <c r="D408" t="s">
        <v>1804</v>
      </c>
      <c r="E408" t="s">
        <v>2313</v>
      </c>
      <c r="F408" t="s">
        <v>2314</v>
      </c>
      <c r="G408" t="s">
        <v>2483</v>
      </c>
      <c r="H408" t="s">
        <v>2504</v>
      </c>
      <c r="I408" t="s">
        <v>2874</v>
      </c>
      <c r="J408">
        <v>145.57</v>
      </c>
      <c r="K408">
        <v>2</v>
      </c>
      <c r="L408">
        <v>0</v>
      </c>
      <c r="M408" t="s">
        <v>4030</v>
      </c>
      <c r="N408">
        <v>5</v>
      </c>
      <c r="O408">
        <v>34.052234200000001</v>
      </c>
      <c r="P408">
        <v>-118.24368490000001</v>
      </c>
    </row>
    <row r="409" spans="1:16" x14ac:dyDescent="0.25">
      <c r="A409" t="s">
        <v>215</v>
      </c>
      <c r="B409" s="2">
        <v>41954</v>
      </c>
      <c r="C409" s="2">
        <v>41955</v>
      </c>
      <c r="D409" t="s">
        <v>1805</v>
      </c>
      <c r="E409" t="s">
        <v>2313</v>
      </c>
      <c r="F409" t="s">
        <v>2340</v>
      </c>
      <c r="G409" t="s">
        <v>2486</v>
      </c>
      <c r="H409" t="s">
        <v>2498</v>
      </c>
      <c r="I409" t="s">
        <v>2875</v>
      </c>
      <c r="J409">
        <v>38.39</v>
      </c>
      <c r="K409">
        <v>14</v>
      </c>
      <c r="L409">
        <v>-25.59</v>
      </c>
      <c r="M409" t="s">
        <v>4017</v>
      </c>
      <c r="N409">
        <v>1</v>
      </c>
      <c r="O409">
        <v>32.253978699999998</v>
      </c>
      <c r="P409">
        <v>-110.9741769</v>
      </c>
    </row>
    <row r="410" spans="1:16" x14ac:dyDescent="0.25">
      <c r="A410" t="s">
        <v>215</v>
      </c>
      <c r="B410" s="2">
        <v>41954</v>
      </c>
      <c r="C410" s="2">
        <v>41955</v>
      </c>
      <c r="D410" t="s">
        <v>1805</v>
      </c>
      <c r="E410" t="s">
        <v>2313</v>
      </c>
      <c r="F410" t="s">
        <v>2340</v>
      </c>
      <c r="G410" t="s">
        <v>2486</v>
      </c>
      <c r="H410" t="s">
        <v>2510</v>
      </c>
      <c r="I410" t="s">
        <v>2876</v>
      </c>
      <c r="J410">
        <v>95.99</v>
      </c>
      <c r="K410">
        <v>2</v>
      </c>
      <c r="L410">
        <v>-64</v>
      </c>
      <c r="M410" t="s">
        <v>4017</v>
      </c>
      <c r="N410">
        <v>1</v>
      </c>
      <c r="O410">
        <v>32.253978699999998</v>
      </c>
      <c r="P410">
        <v>-110.9741769</v>
      </c>
    </row>
    <row r="411" spans="1:16" x14ac:dyDescent="0.25">
      <c r="A411" t="s">
        <v>215</v>
      </c>
      <c r="B411" s="2">
        <v>41954</v>
      </c>
      <c r="C411" s="2">
        <v>41955</v>
      </c>
      <c r="D411" t="s">
        <v>1805</v>
      </c>
      <c r="E411" t="s">
        <v>2313</v>
      </c>
      <c r="F411" t="s">
        <v>2340</v>
      </c>
      <c r="G411" t="s">
        <v>2486</v>
      </c>
      <c r="H411" t="s">
        <v>2502</v>
      </c>
      <c r="I411" t="s">
        <v>2877</v>
      </c>
      <c r="J411">
        <v>239.95</v>
      </c>
      <c r="K411">
        <v>6</v>
      </c>
      <c r="L411">
        <v>-35.99</v>
      </c>
      <c r="M411" t="s">
        <v>4017</v>
      </c>
      <c r="N411">
        <v>1</v>
      </c>
      <c r="O411">
        <v>32.253978699999998</v>
      </c>
      <c r="P411">
        <v>-110.9741769</v>
      </c>
    </row>
    <row r="412" spans="1:16" x14ac:dyDescent="0.25">
      <c r="A412" t="s">
        <v>215</v>
      </c>
      <c r="B412" s="2">
        <v>41954</v>
      </c>
      <c r="C412" s="2">
        <v>41955</v>
      </c>
      <c r="D412" t="s">
        <v>1805</v>
      </c>
      <c r="E412" t="s">
        <v>2313</v>
      </c>
      <c r="F412" t="s">
        <v>2340</v>
      </c>
      <c r="G412" t="s">
        <v>2486</v>
      </c>
      <c r="H412" t="s">
        <v>2497</v>
      </c>
      <c r="I412" t="s">
        <v>2579</v>
      </c>
      <c r="J412">
        <v>201.58</v>
      </c>
      <c r="K412">
        <v>2</v>
      </c>
      <c r="L412">
        <v>15.12</v>
      </c>
      <c r="M412" t="s">
        <v>4017</v>
      </c>
      <c r="N412">
        <v>1</v>
      </c>
      <c r="O412">
        <v>32.253978699999998</v>
      </c>
      <c r="P412">
        <v>-110.9741769</v>
      </c>
    </row>
    <row r="413" spans="1:16" x14ac:dyDescent="0.25">
      <c r="A413" t="s">
        <v>215</v>
      </c>
      <c r="B413" s="2">
        <v>41954</v>
      </c>
      <c r="C413" s="2">
        <v>41955</v>
      </c>
      <c r="D413" t="s">
        <v>1805</v>
      </c>
      <c r="E413" t="s">
        <v>2313</v>
      </c>
      <c r="F413" t="s">
        <v>2340</v>
      </c>
      <c r="G413" t="s">
        <v>2486</v>
      </c>
      <c r="H413" t="s">
        <v>2504</v>
      </c>
      <c r="I413" t="s">
        <v>2878</v>
      </c>
      <c r="J413">
        <v>899.14</v>
      </c>
      <c r="K413">
        <v>4</v>
      </c>
      <c r="L413">
        <v>-146.11000000000001</v>
      </c>
      <c r="M413" t="s">
        <v>4017</v>
      </c>
      <c r="N413">
        <v>1</v>
      </c>
      <c r="O413">
        <v>32.253978699999998</v>
      </c>
      <c r="P413">
        <v>-110.9741769</v>
      </c>
    </row>
    <row r="414" spans="1:16" x14ac:dyDescent="0.25">
      <c r="A414" t="s">
        <v>216</v>
      </c>
      <c r="B414" s="2">
        <v>41829</v>
      </c>
      <c r="C414" s="2">
        <v>41832</v>
      </c>
      <c r="D414" t="s">
        <v>1806</v>
      </c>
      <c r="E414" t="s">
        <v>2313</v>
      </c>
      <c r="F414" t="s">
        <v>2376</v>
      </c>
      <c r="G414" t="s">
        <v>2483</v>
      </c>
      <c r="H414" t="s">
        <v>2495</v>
      </c>
      <c r="I414" t="s">
        <v>2879</v>
      </c>
      <c r="J414">
        <v>145.9</v>
      </c>
      <c r="K414">
        <v>5</v>
      </c>
      <c r="L414">
        <v>62.74</v>
      </c>
      <c r="M414" t="s">
        <v>4034</v>
      </c>
      <c r="N414">
        <v>3</v>
      </c>
      <c r="O414">
        <v>33.983068799999998</v>
      </c>
      <c r="P414">
        <v>-118.096735</v>
      </c>
    </row>
    <row r="415" spans="1:16" x14ac:dyDescent="0.25">
      <c r="A415" t="s">
        <v>217</v>
      </c>
      <c r="B415" s="2">
        <v>41267</v>
      </c>
      <c r="C415" s="2">
        <v>41271</v>
      </c>
      <c r="D415" t="s">
        <v>1807</v>
      </c>
      <c r="E415" t="s">
        <v>2313</v>
      </c>
      <c r="F415" t="s">
        <v>2335</v>
      </c>
      <c r="G415" t="s">
        <v>2488</v>
      </c>
      <c r="H415" t="s">
        <v>2509</v>
      </c>
      <c r="I415" t="s">
        <v>2880</v>
      </c>
      <c r="J415">
        <v>590.05999999999995</v>
      </c>
      <c r="K415">
        <v>7</v>
      </c>
      <c r="L415">
        <v>-786.74</v>
      </c>
      <c r="M415" t="s">
        <v>4037</v>
      </c>
      <c r="N415">
        <v>4</v>
      </c>
      <c r="O415">
        <v>38.833881599999998</v>
      </c>
      <c r="P415">
        <v>-104.8213634</v>
      </c>
    </row>
    <row r="416" spans="1:16" x14ac:dyDescent="0.25">
      <c r="A416" t="s">
        <v>217</v>
      </c>
      <c r="B416" s="2">
        <v>41267</v>
      </c>
      <c r="C416" s="2">
        <v>41271</v>
      </c>
      <c r="D416" t="s">
        <v>1807</v>
      </c>
      <c r="E416" t="s">
        <v>2313</v>
      </c>
      <c r="F416" t="s">
        <v>2335</v>
      </c>
      <c r="G416" t="s">
        <v>2488</v>
      </c>
      <c r="H416" t="s">
        <v>2496</v>
      </c>
      <c r="I416" t="s">
        <v>2881</v>
      </c>
      <c r="J416">
        <v>14.04</v>
      </c>
      <c r="K416">
        <v>3</v>
      </c>
      <c r="L416">
        <v>1.58</v>
      </c>
      <c r="M416" t="s">
        <v>4037</v>
      </c>
      <c r="N416">
        <v>4</v>
      </c>
      <c r="O416">
        <v>38.833881599999998</v>
      </c>
      <c r="P416">
        <v>-104.8213634</v>
      </c>
    </row>
    <row r="417" spans="1:16" x14ac:dyDescent="0.25">
      <c r="A417" t="s">
        <v>218</v>
      </c>
      <c r="B417" s="2">
        <v>40634</v>
      </c>
      <c r="C417" s="2">
        <v>40639</v>
      </c>
      <c r="D417" t="s">
        <v>1635</v>
      </c>
      <c r="E417" t="s">
        <v>2313</v>
      </c>
      <c r="F417" t="s">
        <v>2353</v>
      </c>
      <c r="G417" t="s">
        <v>2483</v>
      </c>
      <c r="H417" t="s">
        <v>2494</v>
      </c>
      <c r="I417" t="s">
        <v>2882</v>
      </c>
      <c r="J417">
        <v>29.6</v>
      </c>
      <c r="K417">
        <v>2</v>
      </c>
      <c r="L417">
        <v>14.8</v>
      </c>
      <c r="M417" t="s">
        <v>4048</v>
      </c>
      <c r="N417">
        <v>5</v>
      </c>
      <c r="O417">
        <v>38.1040864</v>
      </c>
      <c r="P417">
        <v>-122.2566367</v>
      </c>
    </row>
    <row r="418" spans="1:16" x14ac:dyDescent="0.25">
      <c r="A418" t="s">
        <v>218</v>
      </c>
      <c r="B418" s="2">
        <v>40634</v>
      </c>
      <c r="C418" s="2">
        <v>40639</v>
      </c>
      <c r="D418" t="s">
        <v>1635</v>
      </c>
      <c r="E418" t="s">
        <v>2313</v>
      </c>
      <c r="F418" t="s">
        <v>2353</v>
      </c>
      <c r="G418" t="s">
        <v>2483</v>
      </c>
      <c r="H418" t="s">
        <v>2498</v>
      </c>
      <c r="I418" t="s">
        <v>2883</v>
      </c>
      <c r="J418">
        <v>17.09</v>
      </c>
      <c r="K418">
        <v>4</v>
      </c>
      <c r="L418">
        <v>5.55</v>
      </c>
      <c r="M418" t="s">
        <v>4048</v>
      </c>
      <c r="N418">
        <v>5</v>
      </c>
      <c r="O418">
        <v>38.1040864</v>
      </c>
      <c r="P418">
        <v>-122.2566367</v>
      </c>
    </row>
    <row r="419" spans="1:16" x14ac:dyDescent="0.25">
      <c r="A419" t="s">
        <v>219</v>
      </c>
      <c r="B419" s="2">
        <v>41166</v>
      </c>
      <c r="C419" s="2">
        <v>41171</v>
      </c>
      <c r="D419" t="s">
        <v>1808</v>
      </c>
      <c r="E419" t="s">
        <v>2313</v>
      </c>
      <c r="F419" t="s">
        <v>2377</v>
      </c>
      <c r="G419" t="s">
        <v>2485</v>
      </c>
      <c r="H419" t="s">
        <v>2500</v>
      </c>
      <c r="I419" t="s">
        <v>2884</v>
      </c>
      <c r="J419">
        <v>912.75</v>
      </c>
      <c r="K419">
        <v>5</v>
      </c>
      <c r="L419">
        <v>118.66</v>
      </c>
      <c r="M419" t="s">
        <v>4010</v>
      </c>
      <c r="N419">
        <v>5</v>
      </c>
      <c r="O419">
        <v>40.233843800000002</v>
      </c>
      <c r="P419">
        <v>-111.65853370000001</v>
      </c>
    </row>
    <row r="420" spans="1:16" x14ac:dyDescent="0.25">
      <c r="A420" t="s">
        <v>220</v>
      </c>
      <c r="B420" s="2">
        <v>40759</v>
      </c>
      <c r="C420" s="2">
        <v>40764</v>
      </c>
      <c r="D420" t="s">
        <v>1809</v>
      </c>
      <c r="E420" t="s">
        <v>2313</v>
      </c>
      <c r="F420" t="s">
        <v>2378</v>
      </c>
      <c r="G420" t="s">
        <v>2485</v>
      </c>
      <c r="H420" t="s">
        <v>2499</v>
      </c>
      <c r="I420" t="s">
        <v>2885</v>
      </c>
      <c r="J420">
        <v>1089.75</v>
      </c>
      <c r="K420">
        <v>3</v>
      </c>
      <c r="L420">
        <v>305.13</v>
      </c>
      <c r="M420" t="s">
        <v>4009</v>
      </c>
      <c r="N420">
        <v>5</v>
      </c>
      <c r="O420">
        <v>40.364118400000002</v>
      </c>
      <c r="P420">
        <v>-111.73854</v>
      </c>
    </row>
    <row r="421" spans="1:16" x14ac:dyDescent="0.25">
      <c r="A421" t="s">
        <v>220</v>
      </c>
      <c r="B421" s="2">
        <v>40759</v>
      </c>
      <c r="C421" s="2">
        <v>40764</v>
      </c>
      <c r="D421" t="s">
        <v>1809</v>
      </c>
      <c r="E421" t="s">
        <v>2313</v>
      </c>
      <c r="F421" t="s">
        <v>2378</v>
      </c>
      <c r="G421" t="s">
        <v>2485</v>
      </c>
      <c r="H421" t="s">
        <v>2503</v>
      </c>
      <c r="I421" t="s">
        <v>2886</v>
      </c>
      <c r="J421">
        <v>447.84</v>
      </c>
      <c r="K421">
        <v>8</v>
      </c>
      <c r="L421">
        <v>219.44</v>
      </c>
      <c r="M421" t="s">
        <v>4009</v>
      </c>
      <c r="N421">
        <v>5</v>
      </c>
      <c r="O421">
        <v>40.364118400000002</v>
      </c>
      <c r="P421">
        <v>-111.73854</v>
      </c>
    </row>
    <row r="422" spans="1:16" x14ac:dyDescent="0.25">
      <c r="A422" t="s">
        <v>220</v>
      </c>
      <c r="B422" s="2">
        <v>40759</v>
      </c>
      <c r="C422" s="2">
        <v>40764</v>
      </c>
      <c r="D422" t="s">
        <v>1809</v>
      </c>
      <c r="E422" t="s">
        <v>2313</v>
      </c>
      <c r="F422" t="s">
        <v>2378</v>
      </c>
      <c r="G422" t="s">
        <v>2485</v>
      </c>
      <c r="H422" t="s">
        <v>2496</v>
      </c>
      <c r="I422" t="s">
        <v>2887</v>
      </c>
      <c r="J422">
        <v>16.399999999999999</v>
      </c>
      <c r="K422">
        <v>5</v>
      </c>
      <c r="L422">
        <v>4.26</v>
      </c>
      <c r="M422" t="s">
        <v>4009</v>
      </c>
      <c r="N422">
        <v>5</v>
      </c>
      <c r="O422">
        <v>40.364118400000002</v>
      </c>
      <c r="P422">
        <v>-111.73854</v>
      </c>
    </row>
    <row r="423" spans="1:16" x14ac:dyDescent="0.25">
      <c r="A423" t="s">
        <v>220</v>
      </c>
      <c r="B423" s="2">
        <v>40759</v>
      </c>
      <c r="C423" s="2">
        <v>40764</v>
      </c>
      <c r="D423" t="s">
        <v>1809</v>
      </c>
      <c r="E423" t="s">
        <v>2313</v>
      </c>
      <c r="F423" t="s">
        <v>2378</v>
      </c>
      <c r="G423" t="s">
        <v>2485</v>
      </c>
      <c r="H423" t="s">
        <v>2497</v>
      </c>
      <c r="I423" t="s">
        <v>2888</v>
      </c>
      <c r="J423">
        <v>399.96</v>
      </c>
      <c r="K423">
        <v>5</v>
      </c>
      <c r="L423">
        <v>35</v>
      </c>
      <c r="M423" t="s">
        <v>4009</v>
      </c>
      <c r="N423">
        <v>5</v>
      </c>
      <c r="O423">
        <v>40.364118400000002</v>
      </c>
      <c r="P423">
        <v>-111.73854</v>
      </c>
    </row>
    <row r="424" spans="1:16" x14ac:dyDescent="0.25">
      <c r="A424" t="s">
        <v>220</v>
      </c>
      <c r="B424" s="2">
        <v>40759</v>
      </c>
      <c r="C424" s="2">
        <v>40764</v>
      </c>
      <c r="D424" t="s">
        <v>1809</v>
      </c>
      <c r="E424" t="s">
        <v>2313</v>
      </c>
      <c r="F424" t="s">
        <v>2378</v>
      </c>
      <c r="G424" t="s">
        <v>2485</v>
      </c>
      <c r="H424" t="s">
        <v>2501</v>
      </c>
      <c r="I424" t="s">
        <v>2889</v>
      </c>
      <c r="J424">
        <v>158.9</v>
      </c>
      <c r="K424">
        <v>5</v>
      </c>
      <c r="L424">
        <v>7.95</v>
      </c>
      <c r="M424" t="s">
        <v>4009</v>
      </c>
      <c r="N424">
        <v>5</v>
      </c>
      <c r="O424">
        <v>40.364118400000002</v>
      </c>
      <c r="P424">
        <v>-111.73854</v>
      </c>
    </row>
    <row r="425" spans="1:16" x14ac:dyDescent="0.25">
      <c r="A425" t="s">
        <v>220</v>
      </c>
      <c r="B425" s="2">
        <v>40759</v>
      </c>
      <c r="C425" s="2">
        <v>40764</v>
      </c>
      <c r="D425" t="s">
        <v>1809</v>
      </c>
      <c r="E425" t="s">
        <v>2313</v>
      </c>
      <c r="F425" t="s">
        <v>2378</v>
      </c>
      <c r="G425" t="s">
        <v>2485</v>
      </c>
      <c r="H425" t="s">
        <v>2498</v>
      </c>
      <c r="I425" t="s">
        <v>2890</v>
      </c>
      <c r="J425">
        <v>13.18</v>
      </c>
      <c r="K425">
        <v>1</v>
      </c>
      <c r="L425">
        <v>4.78</v>
      </c>
      <c r="M425" t="s">
        <v>4009</v>
      </c>
      <c r="N425">
        <v>5</v>
      </c>
      <c r="O425">
        <v>40.364118400000002</v>
      </c>
      <c r="P425">
        <v>-111.73854</v>
      </c>
    </row>
    <row r="426" spans="1:16" x14ac:dyDescent="0.25">
      <c r="A426" t="s">
        <v>221</v>
      </c>
      <c r="B426" s="2">
        <v>41543</v>
      </c>
      <c r="C426" s="2">
        <v>41548</v>
      </c>
      <c r="D426" t="s">
        <v>1810</v>
      </c>
      <c r="E426" t="s">
        <v>2313</v>
      </c>
      <c r="F426" t="s">
        <v>2322</v>
      </c>
      <c r="G426" t="s">
        <v>2486</v>
      </c>
      <c r="H426" t="s">
        <v>2500</v>
      </c>
      <c r="I426" t="s">
        <v>2779</v>
      </c>
      <c r="J426">
        <v>393.17</v>
      </c>
      <c r="K426">
        <v>3</v>
      </c>
      <c r="L426">
        <v>-204.45</v>
      </c>
      <c r="M426" t="s">
        <v>4016</v>
      </c>
      <c r="N426">
        <v>5</v>
      </c>
      <c r="O426">
        <v>33.448377100000002</v>
      </c>
      <c r="P426">
        <v>-112.0740373</v>
      </c>
    </row>
    <row r="427" spans="1:16" x14ac:dyDescent="0.25">
      <c r="A427" t="s">
        <v>222</v>
      </c>
      <c r="B427" s="2">
        <v>41668</v>
      </c>
      <c r="C427" s="2">
        <v>41671</v>
      </c>
      <c r="D427" t="s">
        <v>1811</v>
      </c>
      <c r="E427" t="s">
        <v>2313</v>
      </c>
      <c r="F427" t="s">
        <v>2346</v>
      </c>
      <c r="G427" t="s">
        <v>2483</v>
      </c>
      <c r="H427" t="s">
        <v>2502</v>
      </c>
      <c r="I427" t="s">
        <v>2891</v>
      </c>
      <c r="J427">
        <v>239.97</v>
      </c>
      <c r="K427">
        <v>3</v>
      </c>
      <c r="L427">
        <v>26.4</v>
      </c>
      <c r="M427" t="s">
        <v>4039</v>
      </c>
      <c r="N427">
        <v>3</v>
      </c>
      <c r="O427">
        <v>33.663843900000003</v>
      </c>
      <c r="P427">
        <v>-117.9047429</v>
      </c>
    </row>
    <row r="428" spans="1:16" x14ac:dyDescent="0.25">
      <c r="A428" t="s">
        <v>222</v>
      </c>
      <c r="B428" s="2">
        <v>41668</v>
      </c>
      <c r="C428" s="2">
        <v>41671</v>
      </c>
      <c r="D428" t="s">
        <v>1811</v>
      </c>
      <c r="E428" t="s">
        <v>2313</v>
      </c>
      <c r="F428" t="s">
        <v>2346</v>
      </c>
      <c r="G428" t="s">
        <v>2483</v>
      </c>
      <c r="H428" t="s">
        <v>2495</v>
      </c>
      <c r="I428" t="s">
        <v>2892</v>
      </c>
      <c r="J428">
        <v>37.74</v>
      </c>
      <c r="K428">
        <v>3</v>
      </c>
      <c r="L428">
        <v>12.83</v>
      </c>
      <c r="M428" t="s">
        <v>4039</v>
      </c>
      <c r="N428">
        <v>3</v>
      </c>
      <c r="O428">
        <v>33.663843900000003</v>
      </c>
      <c r="P428">
        <v>-117.9047429</v>
      </c>
    </row>
    <row r="429" spans="1:16" x14ac:dyDescent="0.25">
      <c r="A429" t="s">
        <v>223</v>
      </c>
      <c r="B429" s="2">
        <v>41178</v>
      </c>
      <c r="C429" s="2">
        <v>41182</v>
      </c>
      <c r="D429" t="s">
        <v>1812</v>
      </c>
      <c r="E429" t="s">
        <v>2313</v>
      </c>
      <c r="F429" t="s">
        <v>2349</v>
      </c>
      <c r="G429" t="s">
        <v>2486</v>
      </c>
      <c r="H429" t="s">
        <v>2503</v>
      </c>
      <c r="I429" t="s">
        <v>2893</v>
      </c>
      <c r="J429">
        <v>86.27</v>
      </c>
      <c r="K429">
        <v>4</v>
      </c>
      <c r="L429">
        <v>31.27</v>
      </c>
      <c r="M429" t="s">
        <v>4010</v>
      </c>
      <c r="N429">
        <v>4</v>
      </c>
      <c r="O429">
        <v>33.4151843</v>
      </c>
      <c r="P429">
        <v>-111.8314724</v>
      </c>
    </row>
    <row r="430" spans="1:16" x14ac:dyDescent="0.25">
      <c r="A430" t="s">
        <v>223</v>
      </c>
      <c r="B430" s="2">
        <v>41178</v>
      </c>
      <c r="C430" s="2">
        <v>41182</v>
      </c>
      <c r="D430" t="s">
        <v>1812</v>
      </c>
      <c r="E430" t="s">
        <v>2313</v>
      </c>
      <c r="F430" t="s">
        <v>2349</v>
      </c>
      <c r="G430" t="s">
        <v>2486</v>
      </c>
      <c r="H430" t="s">
        <v>2498</v>
      </c>
      <c r="I430" t="s">
        <v>2894</v>
      </c>
      <c r="J430">
        <v>72.59</v>
      </c>
      <c r="K430">
        <v>2</v>
      </c>
      <c r="L430">
        <v>-48.39</v>
      </c>
      <c r="M430" t="s">
        <v>4010</v>
      </c>
      <c r="N430">
        <v>4</v>
      </c>
      <c r="O430">
        <v>33.4151843</v>
      </c>
      <c r="P430">
        <v>-111.8314724</v>
      </c>
    </row>
    <row r="431" spans="1:16" x14ac:dyDescent="0.25">
      <c r="A431" t="s">
        <v>223</v>
      </c>
      <c r="B431" s="2">
        <v>41178</v>
      </c>
      <c r="C431" s="2">
        <v>41182</v>
      </c>
      <c r="D431" t="s">
        <v>1812</v>
      </c>
      <c r="E431" t="s">
        <v>2313</v>
      </c>
      <c r="F431" t="s">
        <v>2349</v>
      </c>
      <c r="G431" t="s">
        <v>2486</v>
      </c>
      <c r="H431" t="s">
        <v>2499</v>
      </c>
      <c r="I431" t="s">
        <v>2895</v>
      </c>
      <c r="J431">
        <v>60.67</v>
      </c>
      <c r="K431">
        <v>2</v>
      </c>
      <c r="L431">
        <v>14.41</v>
      </c>
      <c r="M431" t="s">
        <v>4010</v>
      </c>
      <c r="N431">
        <v>4</v>
      </c>
      <c r="O431">
        <v>33.4151843</v>
      </c>
      <c r="P431">
        <v>-111.8314724</v>
      </c>
    </row>
    <row r="432" spans="1:16" x14ac:dyDescent="0.25">
      <c r="A432" t="s">
        <v>223</v>
      </c>
      <c r="B432" s="2">
        <v>41178</v>
      </c>
      <c r="C432" s="2">
        <v>41182</v>
      </c>
      <c r="D432" t="s">
        <v>1812</v>
      </c>
      <c r="E432" t="s">
        <v>2313</v>
      </c>
      <c r="F432" t="s">
        <v>2349</v>
      </c>
      <c r="G432" t="s">
        <v>2486</v>
      </c>
      <c r="H432" t="s">
        <v>2498</v>
      </c>
      <c r="I432" t="s">
        <v>2830</v>
      </c>
      <c r="J432">
        <v>77.03</v>
      </c>
      <c r="K432">
        <v>9</v>
      </c>
      <c r="L432">
        <v>-59.06</v>
      </c>
      <c r="M432" t="s">
        <v>4010</v>
      </c>
      <c r="N432">
        <v>4</v>
      </c>
      <c r="O432">
        <v>33.4151843</v>
      </c>
      <c r="P432">
        <v>-111.8314724</v>
      </c>
    </row>
    <row r="433" spans="1:16" x14ac:dyDescent="0.25">
      <c r="A433" t="s">
        <v>223</v>
      </c>
      <c r="B433" s="2">
        <v>41178</v>
      </c>
      <c r="C433" s="2">
        <v>41182</v>
      </c>
      <c r="D433" t="s">
        <v>1812</v>
      </c>
      <c r="E433" t="s">
        <v>2313</v>
      </c>
      <c r="F433" t="s">
        <v>2349</v>
      </c>
      <c r="G433" t="s">
        <v>2486</v>
      </c>
      <c r="H433" t="s">
        <v>2501</v>
      </c>
      <c r="I433" t="s">
        <v>2896</v>
      </c>
      <c r="J433">
        <v>119.9</v>
      </c>
      <c r="K433">
        <v>6</v>
      </c>
      <c r="L433">
        <v>-1.5</v>
      </c>
      <c r="M433" t="s">
        <v>4010</v>
      </c>
      <c r="N433">
        <v>4</v>
      </c>
      <c r="O433">
        <v>33.4151843</v>
      </c>
      <c r="P433">
        <v>-111.8314724</v>
      </c>
    </row>
    <row r="434" spans="1:16" x14ac:dyDescent="0.25">
      <c r="A434" t="s">
        <v>223</v>
      </c>
      <c r="B434" s="2">
        <v>41178</v>
      </c>
      <c r="C434" s="2">
        <v>41182</v>
      </c>
      <c r="D434" t="s">
        <v>1812</v>
      </c>
      <c r="E434" t="s">
        <v>2313</v>
      </c>
      <c r="F434" t="s">
        <v>2349</v>
      </c>
      <c r="G434" t="s">
        <v>2486</v>
      </c>
      <c r="H434" t="s">
        <v>2497</v>
      </c>
      <c r="I434" t="s">
        <v>2897</v>
      </c>
      <c r="J434">
        <v>263.95999999999998</v>
      </c>
      <c r="K434">
        <v>5</v>
      </c>
      <c r="L434">
        <v>23.1</v>
      </c>
      <c r="M434" t="s">
        <v>4010</v>
      </c>
      <c r="N434">
        <v>4</v>
      </c>
      <c r="O434">
        <v>33.4151843</v>
      </c>
      <c r="P434">
        <v>-111.8314724</v>
      </c>
    </row>
    <row r="435" spans="1:16" x14ac:dyDescent="0.25">
      <c r="A435" t="s">
        <v>223</v>
      </c>
      <c r="B435" s="2">
        <v>41178</v>
      </c>
      <c r="C435" s="2">
        <v>41182</v>
      </c>
      <c r="D435" t="s">
        <v>1812</v>
      </c>
      <c r="E435" t="s">
        <v>2313</v>
      </c>
      <c r="F435" t="s">
        <v>2349</v>
      </c>
      <c r="G435" t="s">
        <v>2486</v>
      </c>
      <c r="H435" t="s">
        <v>2501</v>
      </c>
      <c r="I435" t="s">
        <v>2646</v>
      </c>
      <c r="J435">
        <v>363.65</v>
      </c>
      <c r="K435">
        <v>4</v>
      </c>
      <c r="L435">
        <v>-86.37</v>
      </c>
      <c r="M435" t="s">
        <v>4010</v>
      </c>
      <c r="N435">
        <v>4</v>
      </c>
      <c r="O435">
        <v>33.4151843</v>
      </c>
      <c r="P435">
        <v>-111.8314724</v>
      </c>
    </row>
    <row r="436" spans="1:16" x14ac:dyDescent="0.25">
      <c r="A436" t="s">
        <v>224</v>
      </c>
      <c r="B436" s="2">
        <v>41213</v>
      </c>
      <c r="C436" s="2">
        <v>41217</v>
      </c>
      <c r="D436" t="s">
        <v>1813</v>
      </c>
      <c r="E436" t="s">
        <v>2313</v>
      </c>
      <c r="F436" t="s">
        <v>2361</v>
      </c>
      <c r="G436" t="s">
        <v>2483</v>
      </c>
      <c r="H436" t="s">
        <v>2498</v>
      </c>
      <c r="I436" t="s">
        <v>2898</v>
      </c>
      <c r="J436">
        <v>9.73</v>
      </c>
      <c r="K436">
        <v>2</v>
      </c>
      <c r="L436">
        <v>3.28</v>
      </c>
      <c r="M436" t="s">
        <v>4027</v>
      </c>
      <c r="N436">
        <v>4</v>
      </c>
      <c r="O436">
        <v>36.677737200000003</v>
      </c>
      <c r="P436">
        <v>-121.6555013</v>
      </c>
    </row>
    <row r="437" spans="1:16" x14ac:dyDescent="0.25">
      <c r="A437" t="s">
        <v>224</v>
      </c>
      <c r="B437" s="2">
        <v>41213</v>
      </c>
      <c r="C437" s="2">
        <v>41217</v>
      </c>
      <c r="D437" t="s">
        <v>1813</v>
      </c>
      <c r="E437" t="s">
        <v>2313</v>
      </c>
      <c r="F437" t="s">
        <v>2361</v>
      </c>
      <c r="G437" t="s">
        <v>2483</v>
      </c>
      <c r="H437" t="s">
        <v>2507</v>
      </c>
      <c r="I437" t="s">
        <v>2793</v>
      </c>
      <c r="J437">
        <v>14.75</v>
      </c>
      <c r="K437">
        <v>5</v>
      </c>
      <c r="L437">
        <v>7.08</v>
      </c>
      <c r="M437" t="s">
        <v>4027</v>
      </c>
      <c r="N437">
        <v>4</v>
      </c>
      <c r="O437">
        <v>36.677737200000003</v>
      </c>
      <c r="P437">
        <v>-121.6555013</v>
      </c>
    </row>
    <row r="438" spans="1:16" x14ac:dyDescent="0.25">
      <c r="A438" t="s">
        <v>224</v>
      </c>
      <c r="B438" s="2">
        <v>41213</v>
      </c>
      <c r="C438" s="2">
        <v>41217</v>
      </c>
      <c r="D438" t="s">
        <v>1813</v>
      </c>
      <c r="E438" t="s">
        <v>2313</v>
      </c>
      <c r="F438" t="s">
        <v>2361</v>
      </c>
      <c r="G438" t="s">
        <v>2483</v>
      </c>
      <c r="H438" t="s">
        <v>2498</v>
      </c>
      <c r="I438" t="s">
        <v>2899</v>
      </c>
      <c r="J438">
        <v>29.8</v>
      </c>
      <c r="K438">
        <v>5</v>
      </c>
      <c r="L438">
        <v>9.31</v>
      </c>
      <c r="M438" t="s">
        <v>4027</v>
      </c>
      <c r="N438">
        <v>4</v>
      </c>
      <c r="O438">
        <v>36.677737200000003</v>
      </c>
      <c r="P438">
        <v>-121.6555013</v>
      </c>
    </row>
    <row r="439" spans="1:16" x14ac:dyDescent="0.25">
      <c r="A439" t="s">
        <v>224</v>
      </c>
      <c r="B439" s="2">
        <v>41213</v>
      </c>
      <c r="C439" s="2">
        <v>41217</v>
      </c>
      <c r="D439" t="s">
        <v>1813</v>
      </c>
      <c r="E439" t="s">
        <v>2313</v>
      </c>
      <c r="F439" t="s">
        <v>2361</v>
      </c>
      <c r="G439" t="s">
        <v>2483</v>
      </c>
      <c r="H439" t="s">
        <v>2494</v>
      </c>
      <c r="I439" t="s">
        <v>2900</v>
      </c>
      <c r="J439">
        <v>427.42</v>
      </c>
      <c r="K439">
        <v>14</v>
      </c>
      <c r="L439">
        <v>196.61</v>
      </c>
      <c r="M439" t="s">
        <v>4027</v>
      </c>
      <c r="N439">
        <v>4</v>
      </c>
      <c r="O439">
        <v>36.677737200000003</v>
      </c>
      <c r="P439">
        <v>-121.6555013</v>
      </c>
    </row>
    <row r="440" spans="1:16" x14ac:dyDescent="0.25">
      <c r="A440" t="s">
        <v>225</v>
      </c>
      <c r="B440" s="2">
        <v>41635</v>
      </c>
      <c r="C440" s="2">
        <v>41639</v>
      </c>
      <c r="D440" t="s">
        <v>1707</v>
      </c>
      <c r="E440" t="s">
        <v>2313</v>
      </c>
      <c r="F440" t="s">
        <v>2315</v>
      </c>
      <c r="G440" t="s">
        <v>2484</v>
      </c>
      <c r="H440" t="s">
        <v>2503</v>
      </c>
      <c r="I440" t="s">
        <v>2901</v>
      </c>
      <c r="J440">
        <v>33.9</v>
      </c>
      <c r="K440">
        <v>5</v>
      </c>
      <c r="L440">
        <v>15.59</v>
      </c>
      <c r="M440" t="s">
        <v>4007</v>
      </c>
      <c r="N440">
        <v>4</v>
      </c>
      <c r="O440">
        <v>47.606209499999999</v>
      </c>
      <c r="P440">
        <v>-122.3320708</v>
      </c>
    </row>
    <row r="441" spans="1:16" x14ac:dyDescent="0.25">
      <c r="A441" t="s">
        <v>226</v>
      </c>
      <c r="B441" s="2">
        <v>41993</v>
      </c>
      <c r="C441" s="2">
        <v>41998</v>
      </c>
      <c r="D441" t="s">
        <v>1814</v>
      </c>
      <c r="E441" t="s">
        <v>2313</v>
      </c>
      <c r="F441" t="s">
        <v>2317</v>
      </c>
      <c r="G441" t="s">
        <v>2483</v>
      </c>
      <c r="H441" t="s">
        <v>2498</v>
      </c>
      <c r="I441" t="s">
        <v>2902</v>
      </c>
      <c r="J441">
        <v>36.67</v>
      </c>
      <c r="K441">
        <v>2</v>
      </c>
      <c r="L441">
        <v>11.46</v>
      </c>
      <c r="M441" t="s">
        <v>4028</v>
      </c>
      <c r="N441">
        <v>5</v>
      </c>
      <c r="O441">
        <v>37.774929499999999</v>
      </c>
      <c r="P441">
        <v>-122.4194155</v>
      </c>
    </row>
    <row r="442" spans="1:16" x14ac:dyDescent="0.25">
      <c r="A442" t="s">
        <v>227</v>
      </c>
      <c r="B442" s="2">
        <v>41183</v>
      </c>
      <c r="C442" s="2">
        <v>41188</v>
      </c>
      <c r="D442" t="s">
        <v>1815</v>
      </c>
      <c r="E442" t="s">
        <v>2313</v>
      </c>
      <c r="F442" t="s">
        <v>2321</v>
      </c>
      <c r="G442" t="s">
        <v>2488</v>
      </c>
      <c r="H442" t="s">
        <v>2501</v>
      </c>
      <c r="I442" t="s">
        <v>2546</v>
      </c>
      <c r="J442">
        <v>139.41999999999999</v>
      </c>
      <c r="K442">
        <v>4</v>
      </c>
      <c r="L442">
        <v>17.43</v>
      </c>
      <c r="M442" t="s">
        <v>4027</v>
      </c>
      <c r="N442">
        <v>5</v>
      </c>
      <c r="O442">
        <v>39.729431900000002</v>
      </c>
      <c r="P442">
        <v>-104.8319195</v>
      </c>
    </row>
    <row r="443" spans="1:16" x14ac:dyDescent="0.25">
      <c r="A443" t="s">
        <v>228</v>
      </c>
      <c r="B443" s="2">
        <v>41030</v>
      </c>
      <c r="C443" s="2">
        <v>41036</v>
      </c>
      <c r="D443" t="s">
        <v>1816</v>
      </c>
      <c r="E443" t="s">
        <v>2313</v>
      </c>
      <c r="F443" t="s">
        <v>2314</v>
      </c>
      <c r="G443" t="s">
        <v>2483</v>
      </c>
      <c r="H443" t="s">
        <v>2497</v>
      </c>
      <c r="I443" t="s">
        <v>2903</v>
      </c>
      <c r="J443">
        <v>88.75</v>
      </c>
      <c r="K443">
        <v>3</v>
      </c>
      <c r="L443">
        <v>11.09</v>
      </c>
      <c r="M443" t="s">
        <v>4024</v>
      </c>
      <c r="N443">
        <v>6</v>
      </c>
      <c r="O443">
        <v>34.052234200000001</v>
      </c>
      <c r="P443">
        <v>-118.24368490000001</v>
      </c>
    </row>
    <row r="444" spans="1:16" x14ac:dyDescent="0.25">
      <c r="A444" t="s">
        <v>229</v>
      </c>
      <c r="B444" s="2">
        <v>41109</v>
      </c>
      <c r="C444" s="2">
        <v>41110</v>
      </c>
      <c r="D444" t="s">
        <v>1817</v>
      </c>
      <c r="E444" t="s">
        <v>2313</v>
      </c>
      <c r="F444" t="s">
        <v>2322</v>
      </c>
      <c r="G444" t="s">
        <v>2486</v>
      </c>
      <c r="H444" t="s">
        <v>2498</v>
      </c>
      <c r="I444" t="s">
        <v>2904</v>
      </c>
      <c r="J444">
        <v>2.0299999999999998</v>
      </c>
      <c r="K444">
        <v>1</v>
      </c>
      <c r="L444">
        <v>-1.35</v>
      </c>
      <c r="M444" t="s">
        <v>4029</v>
      </c>
      <c r="N444">
        <v>1</v>
      </c>
      <c r="O444">
        <v>33.448377100000002</v>
      </c>
      <c r="P444">
        <v>-112.0740373</v>
      </c>
    </row>
    <row r="445" spans="1:16" x14ac:dyDescent="0.25">
      <c r="A445" t="s">
        <v>230</v>
      </c>
      <c r="B445" s="2">
        <v>41244</v>
      </c>
      <c r="C445" s="2">
        <v>41251</v>
      </c>
      <c r="D445" t="s">
        <v>1716</v>
      </c>
      <c r="E445" t="s">
        <v>2313</v>
      </c>
      <c r="F445" t="s">
        <v>2315</v>
      </c>
      <c r="G445" t="s">
        <v>2484</v>
      </c>
      <c r="H445" t="s">
        <v>2498</v>
      </c>
      <c r="I445" t="s">
        <v>2905</v>
      </c>
      <c r="J445">
        <v>55.42</v>
      </c>
      <c r="K445">
        <v>2</v>
      </c>
      <c r="L445">
        <v>19.399999999999999</v>
      </c>
      <c r="M445" t="s">
        <v>4037</v>
      </c>
      <c r="N445">
        <v>7</v>
      </c>
      <c r="O445">
        <v>47.606209499999999</v>
      </c>
      <c r="P445">
        <v>-122.3320708</v>
      </c>
    </row>
    <row r="446" spans="1:16" x14ac:dyDescent="0.25">
      <c r="A446" t="s">
        <v>231</v>
      </c>
      <c r="B446" s="2">
        <v>40763</v>
      </c>
      <c r="C446" s="2">
        <v>40769</v>
      </c>
      <c r="D446" t="s">
        <v>1818</v>
      </c>
      <c r="E446" t="s">
        <v>2313</v>
      </c>
      <c r="F446" t="s">
        <v>2379</v>
      </c>
      <c r="G446" t="s">
        <v>2486</v>
      </c>
      <c r="H446" t="s">
        <v>2495</v>
      </c>
      <c r="I446" t="s">
        <v>2795</v>
      </c>
      <c r="J446">
        <v>121.38</v>
      </c>
      <c r="K446">
        <v>4</v>
      </c>
      <c r="L446">
        <v>-3.03</v>
      </c>
      <c r="M446" t="s">
        <v>4009</v>
      </c>
      <c r="N446">
        <v>6</v>
      </c>
      <c r="O446">
        <v>33.538652300000003</v>
      </c>
      <c r="P446">
        <v>-112.18598660000001</v>
      </c>
    </row>
    <row r="447" spans="1:16" x14ac:dyDescent="0.25">
      <c r="A447" t="s">
        <v>231</v>
      </c>
      <c r="B447" s="2">
        <v>40763</v>
      </c>
      <c r="C447" s="2">
        <v>40769</v>
      </c>
      <c r="D447" t="s">
        <v>1818</v>
      </c>
      <c r="E447" t="s">
        <v>2313</v>
      </c>
      <c r="F447" t="s">
        <v>2379</v>
      </c>
      <c r="G447" t="s">
        <v>2486</v>
      </c>
      <c r="H447" t="s">
        <v>2502</v>
      </c>
      <c r="I447" t="s">
        <v>2906</v>
      </c>
      <c r="J447">
        <v>95.98</v>
      </c>
      <c r="K447">
        <v>3</v>
      </c>
      <c r="L447">
        <v>-10.8</v>
      </c>
      <c r="M447" t="s">
        <v>4009</v>
      </c>
      <c r="N447">
        <v>6</v>
      </c>
      <c r="O447">
        <v>33.538652300000003</v>
      </c>
      <c r="P447">
        <v>-112.18598660000001</v>
      </c>
    </row>
    <row r="448" spans="1:16" x14ac:dyDescent="0.25">
      <c r="A448" t="s">
        <v>232</v>
      </c>
      <c r="B448" s="2">
        <v>41832</v>
      </c>
      <c r="C448" s="2">
        <v>41836</v>
      </c>
      <c r="D448" t="s">
        <v>1819</v>
      </c>
      <c r="E448" t="s">
        <v>2313</v>
      </c>
      <c r="F448" t="s">
        <v>2314</v>
      </c>
      <c r="G448" t="s">
        <v>2483</v>
      </c>
      <c r="H448" t="s">
        <v>2494</v>
      </c>
      <c r="I448" t="s">
        <v>2907</v>
      </c>
      <c r="J448">
        <v>8.67</v>
      </c>
      <c r="K448">
        <v>3</v>
      </c>
      <c r="L448">
        <v>4.07</v>
      </c>
      <c r="M448" t="s">
        <v>4034</v>
      </c>
      <c r="N448">
        <v>4</v>
      </c>
      <c r="O448">
        <v>34.052234200000001</v>
      </c>
      <c r="P448">
        <v>-118.24368490000001</v>
      </c>
    </row>
    <row r="449" spans="1:16" x14ac:dyDescent="0.25">
      <c r="A449" t="s">
        <v>233</v>
      </c>
      <c r="B449" s="2">
        <v>41963</v>
      </c>
      <c r="C449" s="2">
        <v>41964</v>
      </c>
      <c r="D449" t="s">
        <v>1640</v>
      </c>
      <c r="E449" t="s">
        <v>2313</v>
      </c>
      <c r="F449" t="s">
        <v>2380</v>
      </c>
      <c r="G449" t="s">
        <v>2483</v>
      </c>
      <c r="H449" t="s">
        <v>2497</v>
      </c>
      <c r="I449" t="s">
        <v>2908</v>
      </c>
      <c r="J449">
        <v>31.97</v>
      </c>
      <c r="K449">
        <v>4</v>
      </c>
      <c r="L449">
        <v>2.4</v>
      </c>
      <c r="M449" t="s">
        <v>4017</v>
      </c>
      <c r="N449">
        <v>1</v>
      </c>
      <c r="O449">
        <v>33.7591757</v>
      </c>
      <c r="P449">
        <v>-117.9897058</v>
      </c>
    </row>
    <row r="450" spans="1:16" x14ac:dyDescent="0.25">
      <c r="A450" t="s">
        <v>234</v>
      </c>
      <c r="B450" s="2">
        <v>41611</v>
      </c>
      <c r="C450" s="2">
        <v>41617</v>
      </c>
      <c r="D450" t="s">
        <v>1820</v>
      </c>
      <c r="E450" t="s">
        <v>2313</v>
      </c>
      <c r="F450" t="s">
        <v>2317</v>
      </c>
      <c r="G450" t="s">
        <v>2483</v>
      </c>
      <c r="H450" t="s">
        <v>2503</v>
      </c>
      <c r="I450" t="s">
        <v>2909</v>
      </c>
      <c r="J450">
        <v>25.92</v>
      </c>
      <c r="K450">
        <v>4</v>
      </c>
      <c r="L450">
        <v>12.44</v>
      </c>
      <c r="M450" t="s">
        <v>4007</v>
      </c>
      <c r="N450">
        <v>6</v>
      </c>
      <c r="O450">
        <v>37.774929499999999</v>
      </c>
      <c r="P450">
        <v>-122.4194155</v>
      </c>
    </row>
    <row r="451" spans="1:16" x14ac:dyDescent="0.25">
      <c r="A451" t="s">
        <v>234</v>
      </c>
      <c r="B451" s="2">
        <v>41611</v>
      </c>
      <c r="C451" s="2">
        <v>41617</v>
      </c>
      <c r="D451" t="s">
        <v>1820</v>
      </c>
      <c r="E451" t="s">
        <v>2313</v>
      </c>
      <c r="F451" t="s">
        <v>2317</v>
      </c>
      <c r="G451" t="s">
        <v>2483</v>
      </c>
      <c r="H451" t="s">
        <v>2503</v>
      </c>
      <c r="I451" t="s">
        <v>2910</v>
      </c>
      <c r="J451">
        <v>40.46</v>
      </c>
      <c r="K451">
        <v>7</v>
      </c>
      <c r="L451">
        <v>19.829999999999998</v>
      </c>
      <c r="M451" t="s">
        <v>4007</v>
      </c>
      <c r="N451">
        <v>6</v>
      </c>
      <c r="O451">
        <v>37.774929499999999</v>
      </c>
      <c r="P451">
        <v>-122.4194155</v>
      </c>
    </row>
    <row r="452" spans="1:16" x14ac:dyDescent="0.25">
      <c r="A452" t="s">
        <v>234</v>
      </c>
      <c r="B452" s="2">
        <v>41611</v>
      </c>
      <c r="C452" s="2">
        <v>41617</v>
      </c>
      <c r="D452" t="s">
        <v>1820</v>
      </c>
      <c r="E452" t="s">
        <v>2313</v>
      </c>
      <c r="F452" t="s">
        <v>2317</v>
      </c>
      <c r="G452" t="s">
        <v>2483</v>
      </c>
      <c r="H452" t="s">
        <v>2501</v>
      </c>
      <c r="I452" t="s">
        <v>2911</v>
      </c>
      <c r="J452">
        <v>33.869999999999997</v>
      </c>
      <c r="K452">
        <v>3</v>
      </c>
      <c r="L452">
        <v>8.81</v>
      </c>
      <c r="M452" t="s">
        <v>4007</v>
      </c>
      <c r="N452">
        <v>6</v>
      </c>
      <c r="O452">
        <v>37.774929499999999</v>
      </c>
      <c r="P452">
        <v>-122.4194155</v>
      </c>
    </row>
    <row r="453" spans="1:16" x14ac:dyDescent="0.25">
      <c r="A453" t="s">
        <v>235</v>
      </c>
      <c r="B453" s="2">
        <v>41562</v>
      </c>
      <c r="C453" s="2">
        <v>41566</v>
      </c>
      <c r="D453" t="s">
        <v>1821</v>
      </c>
      <c r="E453" t="s">
        <v>2313</v>
      </c>
      <c r="F453" t="s">
        <v>2315</v>
      </c>
      <c r="G453" t="s">
        <v>2484</v>
      </c>
      <c r="H453" t="s">
        <v>2502</v>
      </c>
      <c r="I453" t="s">
        <v>2912</v>
      </c>
      <c r="J453">
        <v>177</v>
      </c>
      <c r="K453">
        <v>3</v>
      </c>
      <c r="L453">
        <v>30.09</v>
      </c>
      <c r="M453" t="s">
        <v>4021</v>
      </c>
      <c r="N453">
        <v>4</v>
      </c>
      <c r="O453">
        <v>47.606209499999999</v>
      </c>
      <c r="P453">
        <v>-122.3320708</v>
      </c>
    </row>
    <row r="454" spans="1:16" x14ac:dyDescent="0.25">
      <c r="A454" t="s">
        <v>236</v>
      </c>
      <c r="B454" s="2">
        <v>41216</v>
      </c>
      <c r="C454" s="2">
        <v>41220</v>
      </c>
      <c r="D454" t="s">
        <v>1822</v>
      </c>
      <c r="E454" t="s">
        <v>2313</v>
      </c>
      <c r="F454" t="s">
        <v>2314</v>
      </c>
      <c r="G454" t="s">
        <v>2483</v>
      </c>
      <c r="H454" t="s">
        <v>2497</v>
      </c>
      <c r="I454" t="s">
        <v>2913</v>
      </c>
      <c r="J454">
        <v>1212.8499999999999</v>
      </c>
      <c r="K454">
        <v>7</v>
      </c>
      <c r="L454">
        <v>106.12</v>
      </c>
      <c r="M454" t="s">
        <v>4013</v>
      </c>
      <c r="N454">
        <v>4</v>
      </c>
      <c r="O454">
        <v>34.052234200000001</v>
      </c>
      <c r="P454">
        <v>-118.24368490000001</v>
      </c>
    </row>
    <row r="455" spans="1:16" x14ac:dyDescent="0.25">
      <c r="A455" t="s">
        <v>236</v>
      </c>
      <c r="B455" s="2">
        <v>41216</v>
      </c>
      <c r="C455" s="2">
        <v>41220</v>
      </c>
      <c r="D455" t="s">
        <v>1822</v>
      </c>
      <c r="E455" t="s">
        <v>2313</v>
      </c>
      <c r="F455" t="s">
        <v>2314</v>
      </c>
      <c r="G455" t="s">
        <v>2483</v>
      </c>
      <c r="H455" t="s">
        <v>2502</v>
      </c>
      <c r="I455" t="s">
        <v>2914</v>
      </c>
      <c r="J455">
        <v>89.97</v>
      </c>
      <c r="K455">
        <v>3</v>
      </c>
      <c r="L455">
        <v>37.79</v>
      </c>
      <c r="M455" t="s">
        <v>4013</v>
      </c>
      <c r="N455">
        <v>4</v>
      </c>
      <c r="O455">
        <v>34.052234200000001</v>
      </c>
      <c r="P455">
        <v>-118.24368490000001</v>
      </c>
    </row>
    <row r="456" spans="1:16" x14ac:dyDescent="0.25">
      <c r="A456" t="s">
        <v>236</v>
      </c>
      <c r="B456" s="2">
        <v>41216</v>
      </c>
      <c r="C456" s="2">
        <v>41220</v>
      </c>
      <c r="D456" t="s">
        <v>1822</v>
      </c>
      <c r="E456" t="s">
        <v>2313</v>
      </c>
      <c r="F456" t="s">
        <v>2314</v>
      </c>
      <c r="G456" t="s">
        <v>2483</v>
      </c>
      <c r="H456" t="s">
        <v>2495</v>
      </c>
      <c r="I456" t="s">
        <v>2684</v>
      </c>
      <c r="J456">
        <v>42.6</v>
      </c>
      <c r="K456">
        <v>3</v>
      </c>
      <c r="L456">
        <v>16.61</v>
      </c>
      <c r="M456" t="s">
        <v>4013</v>
      </c>
      <c r="N456">
        <v>4</v>
      </c>
      <c r="O456">
        <v>34.052234200000001</v>
      </c>
      <c r="P456">
        <v>-118.24368490000001</v>
      </c>
    </row>
    <row r="457" spans="1:16" x14ac:dyDescent="0.25">
      <c r="A457" t="s">
        <v>237</v>
      </c>
      <c r="B457" s="2">
        <v>41943</v>
      </c>
      <c r="C457" s="2">
        <v>41947</v>
      </c>
      <c r="D457" t="s">
        <v>1823</v>
      </c>
      <c r="E457" t="s">
        <v>2313</v>
      </c>
      <c r="F457" t="s">
        <v>2356</v>
      </c>
      <c r="G457" t="s">
        <v>2484</v>
      </c>
      <c r="H457" t="s">
        <v>2495</v>
      </c>
      <c r="I457" t="s">
        <v>2915</v>
      </c>
      <c r="J457">
        <v>9.64</v>
      </c>
      <c r="K457">
        <v>2</v>
      </c>
      <c r="L457">
        <v>3.66</v>
      </c>
      <c r="M457" t="s">
        <v>4040</v>
      </c>
      <c r="N457">
        <v>4</v>
      </c>
      <c r="O457">
        <v>45.628027699999997</v>
      </c>
      <c r="P457">
        <v>-122.67386500000001</v>
      </c>
    </row>
    <row r="458" spans="1:16" x14ac:dyDescent="0.25">
      <c r="A458" t="s">
        <v>238</v>
      </c>
      <c r="B458" s="2">
        <v>41565</v>
      </c>
      <c r="C458" s="2">
        <v>41568</v>
      </c>
      <c r="D458" t="s">
        <v>1650</v>
      </c>
      <c r="E458" t="s">
        <v>2313</v>
      </c>
      <c r="F458" t="s">
        <v>2317</v>
      </c>
      <c r="G458" t="s">
        <v>2483</v>
      </c>
      <c r="H458" t="s">
        <v>2498</v>
      </c>
      <c r="I458" t="s">
        <v>2916</v>
      </c>
      <c r="J458">
        <v>18.16</v>
      </c>
      <c r="K458">
        <v>5</v>
      </c>
      <c r="L458">
        <v>6.58</v>
      </c>
      <c r="M458" t="s">
        <v>4021</v>
      </c>
      <c r="N458">
        <v>3</v>
      </c>
      <c r="O458">
        <v>37.774929499999999</v>
      </c>
      <c r="P458">
        <v>-122.4194155</v>
      </c>
    </row>
    <row r="459" spans="1:16" x14ac:dyDescent="0.25">
      <c r="A459" t="s">
        <v>239</v>
      </c>
      <c r="B459" s="2">
        <v>41603</v>
      </c>
      <c r="C459" s="2">
        <v>41610</v>
      </c>
      <c r="D459" t="s">
        <v>1784</v>
      </c>
      <c r="E459" t="s">
        <v>2313</v>
      </c>
      <c r="F459" t="s">
        <v>2314</v>
      </c>
      <c r="G459" t="s">
        <v>2483</v>
      </c>
      <c r="H459" t="s">
        <v>2497</v>
      </c>
      <c r="I459" t="s">
        <v>2917</v>
      </c>
      <c r="J459">
        <v>33.520000000000003</v>
      </c>
      <c r="K459">
        <v>2</v>
      </c>
      <c r="L459">
        <v>3.35</v>
      </c>
      <c r="M459" t="s">
        <v>4020</v>
      </c>
      <c r="N459">
        <v>7</v>
      </c>
      <c r="O459">
        <v>34.052234200000001</v>
      </c>
      <c r="P459">
        <v>-118.24368490000001</v>
      </c>
    </row>
    <row r="460" spans="1:16" x14ac:dyDescent="0.25">
      <c r="A460" t="s">
        <v>239</v>
      </c>
      <c r="B460" s="2">
        <v>41603</v>
      </c>
      <c r="C460" s="2">
        <v>41610</v>
      </c>
      <c r="D460" t="s">
        <v>1784</v>
      </c>
      <c r="E460" t="s">
        <v>2313</v>
      </c>
      <c r="F460" t="s">
        <v>2314</v>
      </c>
      <c r="G460" t="s">
        <v>2483</v>
      </c>
      <c r="H460" t="s">
        <v>2495</v>
      </c>
      <c r="I460" t="s">
        <v>2918</v>
      </c>
      <c r="J460">
        <v>9.94</v>
      </c>
      <c r="K460">
        <v>2</v>
      </c>
      <c r="L460">
        <v>3.08</v>
      </c>
      <c r="M460" t="s">
        <v>4020</v>
      </c>
      <c r="N460">
        <v>7</v>
      </c>
      <c r="O460">
        <v>34.052234200000001</v>
      </c>
      <c r="P460">
        <v>-118.24368490000001</v>
      </c>
    </row>
    <row r="461" spans="1:16" x14ac:dyDescent="0.25">
      <c r="A461" t="s">
        <v>240</v>
      </c>
      <c r="B461" s="2">
        <v>41122</v>
      </c>
      <c r="C461" s="2">
        <v>41128</v>
      </c>
      <c r="D461" t="s">
        <v>1824</v>
      </c>
      <c r="E461" t="s">
        <v>2313</v>
      </c>
      <c r="F461" t="s">
        <v>2314</v>
      </c>
      <c r="G461" t="s">
        <v>2483</v>
      </c>
      <c r="H461" t="s">
        <v>2496</v>
      </c>
      <c r="I461" t="s">
        <v>2919</v>
      </c>
      <c r="J461">
        <v>6.72</v>
      </c>
      <c r="K461">
        <v>4</v>
      </c>
      <c r="L461">
        <v>3.36</v>
      </c>
      <c r="M461" t="s">
        <v>4045</v>
      </c>
      <c r="N461">
        <v>6</v>
      </c>
      <c r="O461">
        <v>34.052234200000001</v>
      </c>
      <c r="P461">
        <v>-118.24368490000001</v>
      </c>
    </row>
    <row r="462" spans="1:16" x14ac:dyDescent="0.25">
      <c r="A462" t="s">
        <v>240</v>
      </c>
      <c r="B462" s="2">
        <v>41122</v>
      </c>
      <c r="C462" s="2">
        <v>41128</v>
      </c>
      <c r="D462" t="s">
        <v>1824</v>
      </c>
      <c r="E462" t="s">
        <v>2313</v>
      </c>
      <c r="F462" t="s">
        <v>2314</v>
      </c>
      <c r="G462" t="s">
        <v>2483</v>
      </c>
      <c r="H462" t="s">
        <v>2500</v>
      </c>
      <c r="I462" t="s">
        <v>2920</v>
      </c>
      <c r="J462">
        <v>1004.98</v>
      </c>
      <c r="K462">
        <v>6</v>
      </c>
      <c r="L462">
        <v>-175.87</v>
      </c>
      <c r="M462" t="s">
        <v>4045</v>
      </c>
      <c r="N462">
        <v>6</v>
      </c>
      <c r="O462">
        <v>34.052234200000001</v>
      </c>
      <c r="P462">
        <v>-118.24368490000001</v>
      </c>
    </row>
    <row r="463" spans="1:16" x14ac:dyDescent="0.25">
      <c r="A463" t="s">
        <v>241</v>
      </c>
      <c r="B463" s="2">
        <v>41895</v>
      </c>
      <c r="C463" s="2">
        <v>41898</v>
      </c>
      <c r="D463" t="s">
        <v>1825</v>
      </c>
      <c r="E463" t="s">
        <v>2313</v>
      </c>
      <c r="F463" t="s">
        <v>2314</v>
      </c>
      <c r="G463" t="s">
        <v>2483</v>
      </c>
      <c r="H463" t="s">
        <v>2495</v>
      </c>
      <c r="I463" t="s">
        <v>2921</v>
      </c>
      <c r="J463">
        <v>8.36</v>
      </c>
      <c r="K463">
        <v>2</v>
      </c>
      <c r="L463">
        <v>3.01</v>
      </c>
      <c r="M463" t="s">
        <v>4022</v>
      </c>
      <c r="N463">
        <v>3</v>
      </c>
      <c r="O463">
        <v>34.052234200000001</v>
      </c>
      <c r="P463">
        <v>-118.24368490000001</v>
      </c>
    </row>
    <row r="464" spans="1:16" x14ac:dyDescent="0.25">
      <c r="A464" t="s">
        <v>242</v>
      </c>
      <c r="B464" s="2">
        <v>41815</v>
      </c>
      <c r="C464" s="2">
        <v>41822</v>
      </c>
      <c r="D464" t="s">
        <v>1826</v>
      </c>
      <c r="E464" t="s">
        <v>2313</v>
      </c>
      <c r="F464" t="s">
        <v>2381</v>
      </c>
      <c r="G464" t="s">
        <v>2483</v>
      </c>
      <c r="H464" t="s">
        <v>2496</v>
      </c>
      <c r="I464" t="s">
        <v>2922</v>
      </c>
      <c r="J464">
        <v>385.6</v>
      </c>
      <c r="K464">
        <v>8</v>
      </c>
      <c r="L464">
        <v>111.82</v>
      </c>
      <c r="M464" t="s">
        <v>4018</v>
      </c>
      <c r="N464">
        <v>7</v>
      </c>
      <c r="O464">
        <v>34.055103000000003</v>
      </c>
      <c r="P464">
        <v>-117.7499909</v>
      </c>
    </row>
    <row r="465" spans="1:16" x14ac:dyDescent="0.25">
      <c r="A465" t="s">
        <v>242</v>
      </c>
      <c r="B465" s="2">
        <v>41815</v>
      </c>
      <c r="C465" s="2">
        <v>41822</v>
      </c>
      <c r="D465" t="s">
        <v>1826</v>
      </c>
      <c r="E465" t="s">
        <v>2313</v>
      </c>
      <c r="F465" t="s">
        <v>2381</v>
      </c>
      <c r="G465" t="s">
        <v>2483</v>
      </c>
      <c r="H465" t="s">
        <v>2496</v>
      </c>
      <c r="I465" t="s">
        <v>2923</v>
      </c>
      <c r="J465">
        <v>35.82</v>
      </c>
      <c r="K465">
        <v>9</v>
      </c>
      <c r="L465">
        <v>11.82</v>
      </c>
      <c r="M465" t="s">
        <v>4018</v>
      </c>
      <c r="N465">
        <v>7</v>
      </c>
      <c r="O465">
        <v>34.055103000000003</v>
      </c>
      <c r="P465">
        <v>-117.7499909</v>
      </c>
    </row>
    <row r="466" spans="1:16" x14ac:dyDescent="0.25">
      <c r="A466" t="s">
        <v>243</v>
      </c>
      <c r="B466" s="2">
        <v>41984</v>
      </c>
      <c r="C466" s="2">
        <v>41988</v>
      </c>
      <c r="D466" t="s">
        <v>1827</v>
      </c>
      <c r="E466" t="s">
        <v>2313</v>
      </c>
      <c r="F466" t="s">
        <v>2382</v>
      </c>
      <c r="G466" t="s">
        <v>2490</v>
      </c>
      <c r="H466" t="s">
        <v>2500</v>
      </c>
      <c r="I466" t="s">
        <v>2682</v>
      </c>
      <c r="J466">
        <v>1669.6</v>
      </c>
      <c r="K466">
        <v>4</v>
      </c>
      <c r="L466">
        <v>116.87</v>
      </c>
      <c r="M466" t="s">
        <v>4028</v>
      </c>
      <c r="N466">
        <v>4</v>
      </c>
      <c r="O466">
        <v>36.198859200000001</v>
      </c>
      <c r="P466">
        <v>-115.1175013</v>
      </c>
    </row>
    <row r="467" spans="1:16" x14ac:dyDescent="0.25">
      <c r="A467" t="s">
        <v>244</v>
      </c>
      <c r="B467" s="2">
        <v>40578</v>
      </c>
      <c r="C467" s="2">
        <v>40581</v>
      </c>
      <c r="D467" t="s">
        <v>1828</v>
      </c>
      <c r="E467" t="s">
        <v>2313</v>
      </c>
      <c r="F467" t="s">
        <v>2315</v>
      </c>
      <c r="G467" t="s">
        <v>2484</v>
      </c>
      <c r="H467" t="s">
        <v>2498</v>
      </c>
      <c r="I467" t="s">
        <v>2597</v>
      </c>
      <c r="J467">
        <v>83.84</v>
      </c>
      <c r="K467">
        <v>2</v>
      </c>
      <c r="L467">
        <v>27.25</v>
      </c>
      <c r="M467" t="s">
        <v>4036</v>
      </c>
      <c r="N467">
        <v>3</v>
      </c>
      <c r="O467">
        <v>47.606209499999999</v>
      </c>
      <c r="P467">
        <v>-122.3320708</v>
      </c>
    </row>
    <row r="468" spans="1:16" x14ac:dyDescent="0.25">
      <c r="A468" t="s">
        <v>244</v>
      </c>
      <c r="B468" s="2">
        <v>40578</v>
      </c>
      <c r="C468" s="2">
        <v>40581</v>
      </c>
      <c r="D468" t="s">
        <v>1828</v>
      </c>
      <c r="E468" t="s">
        <v>2313</v>
      </c>
      <c r="F468" t="s">
        <v>2315</v>
      </c>
      <c r="G468" t="s">
        <v>2484</v>
      </c>
      <c r="H468" t="s">
        <v>2498</v>
      </c>
      <c r="I468" t="s">
        <v>2924</v>
      </c>
      <c r="J468">
        <v>13.27</v>
      </c>
      <c r="K468">
        <v>3</v>
      </c>
      <c r="L468">
        <v>4.3099999999999996</v>
      </c>
      <c r="M468" t="s">
        <v>4036</v>
      </c>
      <c r="N468">
        <v>3</v>
      </c>
      <c r="O468">
        <v>47.606209499999999</v>
      </c>
      <c r="P468">
        <v>-122.3320708</v>
      </c>
    </row>
    <row r="469" spans="1:16" x14ac:dyDescent="0.25">
      <c r="A469" t="s">
        <v>245</v>
      </c>
      <c r="B469" s="2">
        <v>41682</v>
      </c>
      <c r="C469" s="2">
        <v>41685</v>
      </c>
      <c r="D469" t="s">
        <v>1829</v>
      </c>
      <c r="E469" t="s">
        <v>2313</v>
      </c>
      <c r="F469" t="s">
        <v>2317</v>
      </c>
      <c r="G469" t="s">
        <v>2483</v>
      </c>
      <c r="H469" t="s">
        <v>2498</v>
      </c>
      <c r="I469" t="s">
        <v>2776</v>
      </c>
      <c r="J469">
        <v>21.34</v>
      </c>
      <c r="K469">
        <v>7</v>
      </c>
      <c r="L469">
        <v>7.73</v>
      </c>
      <c r="M469" t="s">
        <v>4046</v>
      </c>
      <c r="N469">
        <v>3</v>
      </c>
      <c r="O469">
        <v>37.774929499999999</v>
      </c>
      <c r="P469">
        <v>-122.4194155</v>
      </c>
    </row>
    <row r="470" spans="1:16" x14ac:dyDescent="0.25">
      <c r="A470" t="s">
        <v>246</v>
      </c>
      <c r="B470" s="2">
        <v>41249</v>
      </c>
      <c r="C470" s="2">
        <v>41254</v>
      </c>
      <c r="D470" t="s">
        <v>1830</v>
      </c>
      <c r="E470" t="s">
        <v>2313</v>
      </c>
      <c r="F470" t="s">
        <v>2340</v>
      </c>
      <c r="G470" t="s">
        <v>2486</v>
      </c>
      <c r="H470" t="s">
        <v>2495</v>
      </c>
      <c r="I470" t="s">
        <v>2925</v>
      </c>
      <c r="J470">
        <v>206.11</v>
      </c>
      <c r="K470">
        <v>6</v>
      </c>
      <c r="L470">
        <v>48.95</v>
      </c>
      <c r="M470" t="s">
        <v>4037</v>
      </c>
      <c r="N470">
        <v>5</v>
      </c>
      <c r="O470">
        <v>32.253978699999998</v>
      </c>
      <c r="P470">
        <v>-110.9741769</v>
      </c>
    </row>
    <row r="471" spans="1:16" x14ac:dyDescent="0.25">
      <c r="A471" t="s">
        <v>246</v>
      </c>
      <c r="B471" s="2">
        <v>41249</v>
      </c>
      <c r="C471" s="2">
        <v>41254</v>
      </c>
      <c r="D471" t="s">
        <v>1830</v>
      </c>
      <c r="E471" t="s">
        <v>2313</v>
      </c>
      <c r="F471" t="s">
        <v>2340</v>
      </c>
      <c r="G471" t="s">
        <v>2486</v>
      </c>
      <c r="H471" t="s">
        <v>2503</v>
      </c>
      <c r="I471" t="s">
        <v>2926</v>
      </c>
      <c r="J471">
        <v>19.920000000000002</v>
      </c>
      <c r="K471">
        <v>5</v>
      </c>
      <c r="L471">
        <v>6.72</v>
      </c>
      <c r="M471" t="s">
        <v>4037</v>
      </c>
      <c r="N471">
        <v>5</v>
      </c>
      <c r="O471">
        <v>32.253978699999998</v>
      </c>
      <c r="P471">
        <v>-110.9741769</v>
      </c>
    </row>
    <row r="472" spans="1:16" x14ac:dyDescent="0.25">
      <c r="A472" t="s">
        <v>246</v>
      </c>
      <c r="B472" s="2">
        <v>41249</v>
      </c>
      <c r="C472" s="2">
        <v>41254</v>
      </c>
      <c r="D472" t="s">
        <v>1830</v>
      </c>
      <c r="E472" t="s">
        <v>2313</v>
      </c>
      <c r="F472" t="s">
        <v>2340</v>
      </c>
      <c r="G472" t="s">
        <v>2486</v>
      </c>
      <c r="H472" t="s">
        <v>2503</v>
      </c>
      <c r="I472" t="s">
        <v>2927</v>
      </c>
      <c r="J472">
        <v>198.27</v>
      </c>
      <c r="K472">
        <v>8</v>
      </c>
      <c r="L472">
        <v>61.96</v>
      </c>
      <c r="M472" t="s">
        <v>4037</v>
      </c>
      <c r="N472">
        <v>5</v>
      </c>
      <c r="O472">
        <v>32.253978699999998</v>
      </c>
      <c r="P472">
        <v>-110.9741769</v>
      </c>
    </row>
    <row r="473" spans="1:16" x14ac:dyDescent="0.25">
      <c r="A473" t="s">
        <v>246</v>
      </c>
      <c r="B473" s="2">
        <v>41249</v>
      </c>
      <c r="C473" s="2">
        <v>41254</v>
      </c>
      <c r="D473" t="s">
        <v>1830</v>
      </c>
      <c r="E473" t="s">
        <v>2313</v>
      </c>
      <c r="F473" t="s">
        <v>2340</v>
      </c>
      <c r="G473" t="s">
        <v>2486</v>
      </c>
      <c r="H473" t="s">
        <v>2501</v>
      </c>
      <c r="I473" t="s">
        <v>2928</v>
      </c>
      <c r="J473">
        <v>247.1</v>
      </c>
      <c r="K473">
        <v>6</v>
      </c>
      <c r="L473">
        <v>-58.69</v>
      </c>
      <c r="M473" t="s">
        <v>4037</v>
      </c>
      <c r="N473">
        <v>5</v>
      </c>
      <c r="O473">
        <v>32.253978699999998</v>
      </c>
      <c r="P473">
        <v>-110.9741769</v>
      </c>
    </row>
    <row r="474" spans="1:16" x14ac:dyDescent="0.25">
      <c r="A474" t="s">
        <v>246</v>
      </c>
      <c r="B474" s="2">
        <v>41249</v>
      </c>
      <c r="C474" s="2">
        <v>41254</v>
      </c>
      <c r="D474" t="s">
        <v>1830</v>
      </c>
      <c r="E474" t="s">
        <v>2313</v>
      </c>
      <c r="F474" t="s">
        <v>2340</v>
      </c>
      <c r="G474" t="s">
        <v>2486</v>
      </c>
      <c r="H474" t="s">
        <v>2496</v>
      </c>
      <c r="I474" t="s">
        <v>2832</v>
      </c>
      <c r="J474">
        <v>86.3</v>
      </c>
      <c r="K474">
        <v>6</v>
      </c>
      <c r="L474">
        <v>9.7100000000000009</v>
      </c>
      <c r="M474" t="s">
        <v>4037</v>
      </c>
      <c r="N474">
        <v>5</v>
      </c>
      <c r="O474">
        <v>32.253978699999998</v>
      </c>
      <c r="P474">
        <v>-110.9741769</v>
      </c>
    </row>
    <row r="475" spans="1:16" x14ac:dyDescent="0.25">
      <c r="A475" t="s">
        <v>247</v>
      </c>
      <c r="B475" s="2">
        <v>41883</v>
      </c>
      <c r="C475" s="2">
        <v>41888</v>
      </c>
      <c r="D475" t="s">
        <v>1706</v>
      </c>
      <c r="E475" t="s">
        <v>2313</v>
      </c>
      <c r="F475" t="s">
        <v>2383</v>
      </c>
      <c r="G475" t="s">
        <v>2486</v>
      </c>
      <c r="H475" t="s">
        <v>2501</v>
      </c>
      <c r="I475" t="s">
        <v>2929</v>
      </c>
      <c r="J475">
        <v>10.74</v>
      </c>
      <c r="K475">
        <v>1</v>
      </c>
      <c r="L475">
        <v>0.81</v>
      </c>
      <c r="M475" t="s">
        <v>4022</v>
      </c>
      <c r="N475">
        <v>5</v>
      </c>
      <c r="O475">
        <v>33.4255104</v>
      </c>
      <c r="P475">
        <v>-111.9400054</v>
      </c>
    </row>
    <row r="476" spans="1:16" x14ac:dyDescent="0.25">
      <c r="A476" t="s">
        <v>247</v>
      </c>
      <c r="B476" s="2">
        <v>41883</v>
      </c>
      <c r="C476" s="2">
        <v>41888</v>
      </c>
      <c r="D476" t="s">
        <v>1706</v>
      </c>
      <c r="E476" t="s">
        <v>2313</v>
      </c>
      <c r="F476" t="s">
        <v>2383</v>
      </c>
      <c r="G476" t="s">
        <v>2486</v>
      </c>
      <c r="H476" t="s">
        <v>2505</v>
      </c>
      <c r="I476" t="s">
        <v>2930</v>
      </c>
      <c r="J476">
        <v>8.3800000000000008</v>
      </c>
      <c r="K476">
        <v>3</v>
      </c>
      <c r="L476">
        <v>2.72</v>
      </c>
      <c r="M476" t="s">
        <v>4022</v>
      </c>
      <c r="N476">
        <v>5</v>
      </c>
      <c r="O476">
        <v>33.4255104</v>
      </c>
      <c r="P476">
        <v>-111.9400054</v>
      </c>
    </row>
    <row r="477" spans="1:16" x14ac:dyDescent="0.25">
      <c r="A477" t="s">
        <v>248</v>
      </c>
      <c r="B477" s="2">
        <v>41681</v>
      </c>
      <c r="C477" s="2">
        <v>41685</v>
      </c>
      <c r="D477" t="s">
        <v>1831</v>
      </c>
      <c r="E477" t="s">
        <v>2313</v>
      </c>
      <c r="F477" t="s">
        <v>2384</v>
      </c>
      <c r="G477" t="s">
        <v>2483</v>
      </c>
      <c r="H477" t="s">
        <v>2509</v>
      </c>
      <c r="I477" t="s">
        <v>2931</v>
      </c>
      <c r="J477">
        <v>203.98</v>
      </c>
      <c r="K477">
        <v>2</v>
      </c>
      <c r="L477">
        <v>16.8</v>
      </c>
      <c r="M477" t="s">
        <v>4046</v>
      </c>
      <c r="N477">
        <v>4</v>
      </c>
      <c r="O477">
        <v>33.523674399999997</v>
      </c>
      <c r="P477">
        <v>-117.7149438</v>
      </c>
    </row>
    <row r="478" spans="1:16" x14ac:dyDescent="0.25">
      <c r="A478" t="s">
        <v>249</v>
      </c>
      <c r="B478" s="2">
        <v>40579</v>
      </c>
      <c r="C478" s="2">
        <v>40583</v>
      </c>
      <c r="D478" t="s">
        <v>1832</v>
      </c>
      <c r="E478" t="s">
        <v>2313</v>
      </c>
      <c r="F478" t="s">
        <v>2332</v>
      </c>
      <c r="G478" t="s">
        <v>2483</v>
      </c>
      <c r="H478" t="s">
        <v>2498</v>
      </c>
      <c r="I478" t="s">
        <v>2932</v>
      </c>
      <c r="J478">
        <v>82.9</v>
      </c>
      <c r="K478">
        <v>3</v>
      </c>
      <c r="L478">
        <v>29.01</v>
      </c>
      <c r="M478" t="s">
        <v>4036</v>
      </c>
      <c r="N478">
        <v>4</v>
      </c>
      <c r="O478">
        <v>32.715738000000002</v>
      </c>
      <c r="P478">
        <v>-117.1610838</v>
      </c>
    </row>
    <row r="479" spans="1:16" x14ac:dyDescent="0.25">
      <c r="A479" t="s">
        <v>249</v>
      </c>
      <c r="B479" s="2">
        <v>40579</v>
      </c>
      <c r="C479" s="2">
        <v>40583</v>
      </c>
      <c r="D479" t="s">
        <v>1832</v>
      </c>
      <c r="E479" t="s">
        <v>2313</v>
      </c>
      <c r="F479" t="s">
        <v>2332</v>
      </c>
      <c r="G479" t="s">
        <v>2483</v>
      </c>
      <c r="H479" t="s">
        <v>2503</v>
      </c>
      <c r="I479" t="s">
        <v>2775</v>
      </c>
      <c r="J479">
        <v>34.24</v>
      </c>
      <c r="K479">
        <v>4</v>
      </c>
      <c r="L479">
        <v>16.09</v>
      </c>
      <c r="M479" t="s">
        <v>4036</v>
      </c>
      <c r="N479">
        <v>4</v>
      </c>
      <c r="O479">
        <v>32.715738000000002</v>
      </c>
      <c r="P479">
        <v>-117.1610838</v>
      </c>
    </row>
    <row r="480" spans="1:16" x14ac:dyDescent="0.25">
      <c r="A480" t="s">
        <v>250</v>
      </c>
      <c r="B480" s="2">
        <v>41443</v>
      </c>
      <c r="C480" s="2">
        <v>41448</v>
      </c>
      <c r="D480" t="s">
        <v>1833</v>
      </c>
      <c r="E480" t="s">
        <v>2313</v>
      </c>
      <c r="F480" t="s">
        <v>2332</v>
      </c>
      <c r="G480" t="s">
        <v>2483</v>
      </c>
      <c r="H480" t="s">
        <v>2503</v>
      </c>
      <c r="I480" t="s">
        <v>2886</v>
      </c>
      <c r="J480">
        <v>111.96</v>
      </c>
      <c r="K480">
        <v>2</v>
      </c>
      <c r="L480">
        <v>54.86</v>
      </c>
      <c r="M480" t="s">
        <v>4005</v>
      </c>
      <c r="N480">
        <v>5</v>
      </c>
      <c r="O480">
        <v>32.715738000000002</v>
      </c>
      <c r="P480">
        <v>-117.1610838</v>
      </c>
    </row>
    <row r="481" spans="1:16" x14ac:dyDescent="0.25">
      <c r="A481" t="s">
        <v>251</v>
      </c>
      <c r="B481" s="2">
        <v>40945</v>
      </c>
      <c r="C481" s="2">
        <v>40952</v>
      </c>
      <c r="D481" t="s">
        <v>1829</v>
      </c>
      <c r="E481" t="s">
        <v>2313</v>
      </c>
      <c r="F481" t="s">
        <v>2385</v>
      </c>
      <c r="G481" t="s">
        <v>2484</v>
      </c>
      <c r="H481" t="s">
        <v>2496</v>
      </c>
      <c r="I481" t="s">
        <v>2933</v>
      </c>
      <c r="J481">
        <v>5.28</v>
      </c>
      <c r="K481">
        <v>3</v>
      </c>
      <c r="L481">
        <v>1.53</v>
      </c>
      <c r="M481" t="s">
        <v>4049</v>
      </c>
      <c r="N481">
        <v>7</v>
      </c>
      <c r="O481">
        <v>47.610149700000001</v>
      </c>
      <c r="P481">
        <v>-122.2015159</v>
      </c>
    </row>
    <row r="482" spans="1:16" x14ac:dyDescent="0.25">
      <c r="A482" t="s">
        <v>252</v>
      </c>
      <c r="B482" s="2">
        <v>40984</v>
      </c>
      <c r="C482" s="2">
        <v>40986</v>
      </c>
      <c r="D482" t="s">
        <v>1834</v>
      </c>
      <c r="E482" t="s">
        <v>2313</v>
      </c>
      <c r="F482" t="s">
        <v>2315</v>
      </c>
      <c r="G482" t="s">
        <v>2484</v>
      </c>
      <c r="H482" t="s">
        <v>2500</v>
      </c>
      <c r="I482" t="s">
        <v>2934</v>
      </c>
      <c r="J482">
        <v>171.96</v>
      </c>
      <c r="K482">
        <v>2</v>
      </c>
      <c r="L482">
        <v>44.71</v>
      </c>
      <c r="M482" t="s">
        <v>4019</v>
      </c>
      <c r="N482">
        <v>2</v>
      </c>
      <c r="O482">
        <v>47.606209499999999</v>
      </c>
      <c r="P482">
        <v>-122.3320708</v>
      </c>
    </row>
    <row r="483" spans="1:16" x14ac:dyDescent="0.25">
      <c r="A483" t="s">
        <v>253</v>
      </c>
      <c r="B483" s="2">
        <v>41374</v>
      </c>
      <c r="C483" s="2">
        <v>41378</v>
      </c>
      <c r="D483" t="s">
        <v>1835</v>
      </c>
      <c r="E483" t="s">
        <v>2313</v>
      </c>
      <c r="F483" t="s">
        <v>2315</v>
      </c>
      <c r="G483" t="s">
        <v>2484</v>
      </c>
      <c r="H483" t="s">
        <v>2498</v>
      </c>
      <c r="I483" t="s">
        <v>2935</v>
      </c>
      <c r="J483">
        <v>35.35</v>
      </c>
      <c r="K483">
        <v>9</v>
      </c>
      <c r="L483">
        <v>12.82</v>
      </c>
      <c r="M483" t="s">
        <v>4031</v>
      </c>
      <c r="N483">
        <v>4</v>
      </c>
      <c r="O483">
        <v>47.606209499999999</v>
      </c>
      <c r="P483">
        <v>-122.3320708</v>
      </c>
    </row>
    <row r="484" spans="1:16" x14ac:dyDescent="0.25">
      <c r="A484" t="s">
        <v>254</v>
      </c>
      <c r="B484" s="2">
        <v>40637</v>
      </c>
      <c r="C484" s="2">
        <v>40642</v>
      </c>
      <c r="D484" t="s">
        <v>1836</v>
      </c>
      <c r="E484" t="s">
        <v>2313</v>
      </c>
      <c r="F484" t="s">
        <v>2317</v>
      </c>
      <c r="G484" t="s">
        <v>2483</v>
      </c>
      <c r="H484" t="s">
        <v>2494</v>
      </c>
      <c r="I484" t="s">
        <v>2936</v>
      </c>
      <c r="J484">
        <v>18.899999999999999</v>
      </c>
      <c r="K484">
        <v>6</v>
      </c>
      <c r="L484">
        <v>9.07</v>
      </c>
      <c r="M484" t="s">
        <v>4048</v>
      </c>
      <c r="N484">
        <v>5</v>
      </c>
      <c r="O484">
        <v>37.774929499999999</v>
      </c>
      <c r="P484">
        <v>-122.4194155</v>
      </c>
    </row>
    <row r="485" spans="1:16" x14ac:dyDescent="0.25">
      <c r="A485" t="s">
        <v>255</v>
      </c>
      <c r="B485" s="2">
        <v>41888</v>
      </c>
      <c r="C485" s="2">
        <v>41889</v>
      </c>
      <c r="D485" t="s">
        <v>1837</v>
      </c>
      <c r="E485" t="s">
        <v>2313</v>
      </c>
      <c r="F485" t="s">
        <v>2315</v>
      </c>
      <c r="G485" t="s">
        <v>2484</v>
      </c>
      <c r="H485" t="s">
        <v>2496</v>
      </c>
      <c r="I485" t="s">
        <v>2807</v>
      </c>
      <c r="J485">
        <v>2.78</v>
      </c>
      <c r="K485">
        <v>1</v>
      </c>
      <c r="L485">
        <v>0.72</v>
      </c>
      <c r="M485" t="s">
        <v>4022</v>
      </c>
      <c r="N485">
        <v>1</v>
      </c>
      <c r="O485">
        <v>47.606209499999999</v>
      </c>
      <c r="P485">
        <v>-122.3320708</v>
      </c>
    </row>
    <row r="486" spans="1:16" x14ac:dyDescent="0.25">
      <c r="A486" t="s">
        <v>256</v>
      </c>
      <c r="B486" s="2">
        <v>40987</v>
      </c>
      <c r="C486" s="2">
        <v>40993</v>
      </c>
      <c r="D486" t="s">
        <v>1838</v>
      </c>
      <c r="E486" t="s">
        <v>2313</v>
      </c>
      <c r="F486" t="s">
        <v>2315</v>
      </c>
      <c r="G486" t="s">
        <v>2484</v>
      </c>
      <c r="H486" t="s">
        <v>2497</v>
      </c>
      <c r="I486" t="s">
        <v>2937</v>
      </c>
      <c r="J486">
        <v>453.58</v>
      </c>
      <c r="K486">
        <v>3</v>
      </c>
      <c r="L486">
        <v>39.69</v>
      </c>
      <c r="M486" t="s">
        <v>4019</v>
      </c>
      <c r="N486">
        <v>6</v>
      </c>
      <c r="O486">
        <v>47.606209499999999</v>
      </c>
      <c r="P486">
        <v>-122.3320708</v>
      </c>
    </row>
    <row r="487" spans="1:16" x14ac:dyDescent="0.25">
      <c r="A487" t="s">
        <v>257</v>
      </c>
      <c r="B487" s="2">
        <v>41802</v>
      </c>
      <c r="C487" s="2">
        <v>41802</v>
      </c>
      <c r="D487" t="s">
        <v>1712</v>
      </c>
      <c r="E487" t="s">
        <v>2313</v>
      </c>
      <c r="F487" t="s">
        <v>2314</v>
      </c>
      <c r="G487" t="s">
        <v>2483</v>
      </c>
      <c r="H487" t="s">
        <v>2503</v>
      </c>
      <c r="I487" t="s">
        <v>2666</v>
      </c>
      <c r="J487">
        <v>122.97</v>
      </c>
      <c r="K487">
        <v>3</v>
      </c>
      <c r="L487">
        <v>60.26</v>
      </c>
      <c r="M487" t="s">
        <v>4018</v>
      </c>
      <c r="N487">
        <v>0</v>
      </c>
      <c r="O487">
        <v>34.052234200000001</v>
      </c>
      <c r="P487">
        <v>-118.24368490000001</v>
      </c>
    </row>
    <row r="488" spans="1:16" x14ac:dyDescent="0.25">
      <c r="A488" t="s">
        <v>258</v>
      </c>
      <c r="B488" s="2">
        <v>40870</v>
      </c>
      <c r="C488" s="2">
        <v>40872</v>
      </c>
      <c r="D488" t="s">
        <v>1688</v>
      </c>
      <c r="E488" t="s">
        <v>2313</v>
      </c>
      <c r="F488" t="s">
        <v>2314</v>
      </c>
      <c r="G488" t="s">
        <v>2483</v>
      </c>
      <c r="H488" t="s">
        <v>2504</v>
      </c>
      <c r="I488" t="s">
        <v>2938</v>
      </c>
      <c r="J488">
        <v>603.91999999999996</v>
      </c>
      <c r="K488">
        <v>5</v>
      </c>
      <c r="L488">
        <v>-67.94</v>
      </c>
      <c r="M488" t="s">
        <v>4038</v>
      </c>
      <c r="N488">
        <v>2</v>
      </c>
      <c r="O488">
        <v>34.052234200000001</v>
      </c>
      <c r="P488">
        <v>-118.24368490000001</v>
      </c>
    </row>
    <row r="489" spans="1:16" x14ac:dyDescent="0.25">
      <c r="A489" t="s">
        <v>258</v>
      </c>
      <c r="B489" s="2">
        <v>40870</v>
      </c>
      <c r="C489" s="2">
        <v>40872</v>
      </c>
      <c r="D489" t="s">
        <v>1688</v>
      </c>
      <c r="E489" t="s">
        <v>2313</v>
      </c>
      <c r="F489" t="s">
        <v>2314</v>
      </c>
      <c r="G489" t="s">
        <v>2483</v>
      </c>
      <c r="H489" t="s">
        <v>2507</v>
      </c>
      <c r="I489" t="s">
        <v>2939</v>
      </c>
      <c r="J489">
        <v>21.84</v>
      </c>
      <c r="K489">
        <v>3</v>
      </c>
      <c r="L489">
        <v>10.48</v>
      </c>
      <c r="M489" t="s">
        <v>4038</v>
      </c>
      <c r="N489">
        <v>2</v>
      </c>
      <c r="O489">
        <v>34.052234200000001</v>
      </c>
      <c r="P489">
        <v>-118.24368490000001</v>
      </c>
    </row>
    <row r="490" spans="1:16" x14ac:dyDescent="0.25">
      <c r="A490" t="s">
        <v>258</v>
      </c>
      <c r="B490" s="2">
        <v>40870</v>
      </c>
      <c r="C490" s="2">
        <v>40872</v>
      </c>
      <c r="D490" t="s">
        <v>1688</v>
      </c>
      <c r="E490" t="s">
        <v>2313</v>
      </c>
      <c r="F490" t="s">
        <v>2314</v>
      </c>
      <c r="G490" t="s">
        <v>2483</v>
      </c>
      <c r="H490" t="s">
        <v>2502</v>
      </c>
      <c r="I490" t="s">
        <v>2940</v>
      </c>
      <c r="J490">
        <v>29.99</v>
      </c>
      <c r="K490">
        <v>1</v>
      </c>
      <c r="L490">
        <v>6.3</v>
      </c>
      <c r="M490" t="s">
        <v>4038</v>
      </c>
      <c r="N490">
        <v>2</v>
      </c>
      <c r="O490">
        <v>34.052234200000001</v>
      </c>
      <c r="P490">
        <v>-118.24368490000001</v>
      </c>
    </row>
    <row r="491" spans="1:16" x14ac:dyDescent="0.25">
      <c r="A491" t="s">
        <v>258</v>
      </c>
      <c r="B491" s="2">
        <v>40870</v>
      </c>
      <c r="C491" s="2">
        <v>40872</v>
      </c>
      <c r="D491" t="s">
        <v>1688</v>
      </c>
      <c r="E491" t="s">
        <v>2313</v>
      </c>
      <c r="F491" t="s">
        <v>2314</v>
      </c>
      <c r="G491" t="s">
        <v>2483</v>
      </c>
      <c r="H491" t="s">
        <v>2504</v>
      </c>
      <c r="I491" t="s">
        <v>2675</v>
      </c>
      <c r="J491">
        <v>381.44</v>
      </c>
      <c r="K491">
        <v>2</v>
      </c>
      <c r="L491">
        <v>23.84</v>
      </c>
      <c r="M491" t="s">
        <v>4038</v>
      </c>
      <c r="N491">
        <v>2</v>
      </c>
      <c r="O491">
        <v>34.052234200000001</v>
      </c>
      <c r="P491">
        <v>-118.24368490000001</v>
      </c>
    </row>
    <row r="492" spans="1:16" x14ac:dyDescent="0.25">
      <c r="A492" t="s">
        <v>259</v>
      </c>
      <c r="B492" s="2">
        <v>41083</v>
      </c>
      <c r="C492" s="2">
        <v>41085</v>
      </c>
      <c r="D492" t="s">
        <v>1839</v>
      </c>
      <c r="E492" t="s">
        <v>2313</v>
      </c>
      <c r="F492" t="s">
        <v>2367</v>
      </c>
      <c r="G492" t="s">
        <v>2484</v>
      </c>
      <c r="H492" t="s">
        <v>2497</v>
      </c>
      <c r="I492" t="s">
        <v>2941</v>
      </c>
      <c r="J492">
        <v>201.57</v>
      </c>
      <c r="K492">
        <v>4</v>
      </c>
      <c r="L492">
        <v>22.68</v>
      </c>
      <c r="M492" t="s">
        <v>4033</v>
      </c>
      <c r="N492">
        <v>2</v>
      </c>
      <c r="O492">
        <v>47.037874100000003</v>
      </c>
      <c r="P492">
        <v>-122.90069509999999</v>
      </c>
    </row>
    <row r="493" spans="1:16" x14ac:dyDescent="0.25">
      <c r="A493" t="s">
        <v>260</v>
      </c>
      <c r="B493" s="2">
        <v>40835</v>
      </c>
      <c r="C493" s="2">
        <v>40835</v>
      </c>
      <c r="D493" t="s">
        <v>1706</v>
      </c>
      <c r="E493" t="s">
        <v>2313</v>
      </c>
      <c r="F493" t="s">
        <v>2314</v>
      </c>
      <c r="G493" t="s">
        <v>2483</v>
      </c>
      <c r="H493" t="s">
        <v>2503</v>
      </c>
      <c r="I493" t="s">
        <v>2942</v>
      </c>
      <c r="J493">
        <v>13.44</v>
      </c>
      <c r="K493">
        <v>3</v>
      </c>
      <c r="L493">
        <v>6.59</v>
      </c>
      <c r="M493" t="s">
        <v>4015</v>
      </c>
      <c r="N493">
        <v>0</v>
      </c>
      <c r="O493">
        <v>34.052234200000001</v>
      </c>
      <c r="P493">
        <v>-118.24368490000001</v>
      </c>
    </row>
    <row r="494" spans="1:16" x14ac:dyDescent="0.25">
      <c r="A494" t="s">
        <v>261</v>
      </c>
      <c r="B494" s="2">
        <v>41384</v>
      </c>
      <c r="C494" s="2">
        <v>41389</v>
      </c>
      <c r="D494" t="s">
        <v>1667</v>
      </c>
      <c r="E494" t="s">
        <v>2313</v>
      </c>
      <c r="F494" t="s">
        <v>2314</v>
      </c>
      <c r="G494" t="s">
        <v>2483</v>
      </c>
      <c r="H494" t="s">
        <v>2497</v>
      </c>
      <c r="I494" t="s">
        <v>2943</v>
      </c>
      <c r="J494">
        <v>39.96</v>
      </c>
      <c r="K494">
        <v>5</v>
      </c>
      <c r="L494">
        <v>12.99</v>
      </c>
      <c r="M494" t="s">
        <v>4031</v>
      </c>
      <c r="N494">
        <v>5</v>
      </c>
      <c r="O494">
        <v>34.052234200000001</v>
      </c>
      <c r="P494">
        <v>-118.24368490000001</v>
      </c>
    </row>
    <row r="495" spans="1:16" x14ac:dyDescent="0.25">
      <c r="A495" t="s">
        <v>261</v>
      </c>
      <c r="B495" s="2">
        <v>41384</v>
      </c>
      <c r="C495" s="2">
        <v>41389</v>
      </c>
      <c r="D495" t="s">
        <v>1667</v>
      </c>
      <c r="E495" t="s">
        <v>2313</v>
      </c>
      <c r="F495" t="s">
        <v>2314</v>
      </c>
      <c r="G495" t="s">
        <v>2483</v>
      </c>
      <c r="H495" t="s">
        <v>2496</v>
      </c>
      <c r="I495" t="s">
        <v>2944</v>
      </c>
      <c r="J495">
        <v>5.46</v>
      </c>
      <c r="K495">
        <v>3</v>
      </c>
      <c r="L495">
        <v>1.53</v>
      </c>
      <c r="M495" t="s">
        <v>4031</v>
      </c>
      <c r="N495">
        <v>5</v>
      </c>
      <c r="O495">
        <v>34.052234200000001</v>
      </c>
      <c r="P495">
        <v>-118.24368490000001</v>
      </c>
    </row>
    <row r="496" spans="1:16" x14ac:dyDescent="0.25">
      <c r="A496" t="s">
        <v>261</v>
      </c>
      <c r="B496" s="2">
        <v>41384</v>
      </c>
      <c r="C496" s="2">
        <v>41389</v>
      </c>
      <c r="D496" t="s">
        <v>1667</v>
      </c>
      <c r="E496" t="s">
        <v>2313</v>
      </c>
      <c r="F496" t="s">
        <v>2314</v>
      </c>
      <c r="G496" t="s">
        <v>2483</v>
      </c>
      <c r="H496" t="s">
        <v>2496</v>
      </c>
      <c r="I496" t="s">
        <v>2945</v>
      </c>
      <c r="J496">
        <v>73.2</v>
      </c>
      <c r="K496">
        <v>5</v>
      </c>
      <c r="L496">
        <v>21.23</v>
      </c>
      <c r="M496" t="s">
        <v>4031</v>
      </c>
      <c r="N496">
        <v>5</v>
      </c>
      <c r="O496">
        <v>34.052234200000001</v>
      </c>
      <c r="P496">
        <v>-118.24368490000001</v>
      </c>
    </row>
    <row r="497" spans="1:16" x14ac:dyDescent="0.25">
      <c r="A497" t="s">
        <v>261</v>
      </c>
      <c r="B497" s="2">
        <v>41384</v>
      </c>
      <c r="C497" s="2">
        <v>41389</v>
      </c>
      <c r="D497" t="s">
        <v>1667</v>
      </c>
      <c r="E497" t="s">
        <v>2313</v>
      </c>
      <c r="F497" t="s">
        <v>2314</v>
      </c>
      <c r="G497" t="s">
        <v>2483</v>
      </c>
      <c r="H497" t="s">
        <v>2498</v>
      </c>
      <c r="I497" t="s">
        <v>2946</v>
      </c>
      <c r="J497">
        <v>5.84</v>
      </c>
      <c r="K497">
        <v>1</v>
      </c>
      <c r="L497">
        <v>1.97</v>
      </c>
      <c r="M497" t="s">
        <v>4031</v>
      </c>
      <c r="N497">
        <v>5</v>
      </c>
      <c r="O497">
        <v>34.052234200000001</v>
      </c>
      <c r="P497">
        <v>-118.24368490000001</v>
      </c>
    </row>
    <row r="498" spans="1:16" x14ac:dyDescent="0.25">
      <c r="A498" t="s">
        <v>261</v>
      </c>
      <c r="B498" s="2">
        <v>41384</v>
      </c>
      <c r="C498" s="2">
        <v>41389</v>
      </c>
      <c r="D498" t="s">
        <v>1667</v>
      </c>
      <c r="E498" t="s">
        <v>2313</v>
      </c>
      <c r="F498" t="s">
        <v>2314</v>
      </c>
      <c r="G498" t="s">
        <v>2483</v>
      </c>
      <c r="H498" t="s">
        <v>2503</v>
      </c>
      <c r="I498" t="s">
        <v>2947</v>
      </c>
      <c r="J498">
        <v>22.72</v>
      </c>
      <c r="K498">
        <v>4</v>
      </c>
      <c r="L498">
        <v>10.220000000000001</v>
      </c>
      <c r="M498" t="s">
        <v>4031</v>
      </c>
      <c r="N498">
        <v>5</v>
      </c>
      <c r="O498">
        <v>34.052234200000001</v>
      </c>
      <c r="P498">
        <v>-118.24368490000001</v>
      </c>
    </row>
    <row r="499" spans="1:16" x14ac:dyDescent="0.25">
      <c r="A499" t="s">
        <v>261</v>
      </c>
      <c r="B499" s="2">
        <v>41384</v>
      </c>
      <c r="C499" s="2">
        <v>41389</v>
      </c>
      <c r="D499" t="s">
        <v>1667</v>
      </c>
      <c r="E499" t="s">
        <v>2313</v>
      </c>
      <c r="F499" t="s">
        <v>2314</v>
      </c>
      <c r="G499" t="s">
        <v>2483</v>
      </c>
      <c r="H499" t="s">
        <v>2498</v>
      </c>
      <c r="I499" t="s">
        <v>2948</v>
      </c>
      <c r="J499">
        <v>9.34</v>
      </c>
      <c r="K499">
        <v>3</v>
      </c>
      <c r="L499">
        <v>3.27</v>
      </c>
      <c r="M499" t="s">
        <v>4031</v>
      </c>
      <c r="N499">
        <v>5</v>
      </c>
      <c r="O499">
        <v>34.052234200000001</v>
      </c>
      <c r="P499">
        <v>-118.24368490000001</v>
      </c>
    </row>
    <row r="500" spans="1:16" x14ac:dyDescent="0.25">
      <c r="A500" t="s">
        <v>262</v>
      </c>
      <c r="B500" s="2">
        <v>40689</v>
      </c>
      <c r="C500" s="2">
        <v>40693</v>
      </c>
      <c r="D500" t="s">
        <v>1840</v>
      </c>
      <c r="E500" t="s">
        <v>2313</v>
      </c>
      <c r="F500" t="s">
        <v>2314</v>
      </c>
      <c r="G500" t="s">
        <v>2483</v>
      </c>
      <c r="H500" t="s">
        <v>2509</v>
      </c>
      <c r="I500" t="s">
        <v>2949</v>
      </c>
      <c r="J500">
        <v>290.67</v>
      </c>
      <c r="K500">
        <v>2</v>
      </c>
      <c r="L500">
        <v>27.36</v>
      </c>
      <c r="M500" t="s">
        <v>4008</v>
      </c>
      <c r="N500">
        <v>4</v>
      </c>
      <c r="O500">
        <v>34.052234200000001</v>
      </c>
      <c r="P500">
        <v>-118.24368490000001</v>
      </c>
    </row>
    <row r="501" spans="1:16" x14ac:dyDescent="0.25">
      <c r="A501" t="s">
        <v>262</v>
      </c>
      <c r="B501" s="2">
        <v>40689</v>
      </c>
      <c r="C501" s="2">
        <v>40693</v>
      </c>
      <c r="D501" t="s">
        <v>1840</v>
      </c>
      <c r="E501" t="s">
        <v>2313</v>
      </c>
      <c r="F501" t="s">
        <v>2314</v>
      </c>
      <c r="G501" t="s">
        <v>2483</v>
      </c>
      <c r="H501" t="s">
        <v>2497</v>
      </c>
      <c r="I501" t="s">
        <v>2950</v>
      </c>
      <c r="J501">
        <v>201.58</v>
      </c>
      <c r="K501">
        <v>2</v>
      </c>
      <c r="L501">
        <v>20.16</v>
      </c>
      <c r="M501" t="s">
        <v>4008</v>
      </c>
      <c r="N501">
        <v>4</v>
      </c>
      <c r="O501">
        <v>34.052234200000001</v>
      </c>
      <c r="P501">
        <v>-118.24368490000001</v>
      </c>
    </row>
    <row r="502" spans="1:16" x14ac:dyDescent="0.25">
      <c r="A502" t="s">
        <v>262</v>
      </c>
      <c r="B502" s="2">
        <v>40689</v>
      </c>
      <c r="C502" s="2">
        <v>40693</v>
      </c>
      <c r="D502" t="s">
        <v>1840</v>
      </c>
      <c r="E502" t="s">
        <v>2313</v>
      </c>
      <c r="F502" t="s">
        <v>2314</v>
      </c>
      <c r="G502" t="s">
        <v>2483</v>
      </c>
      <c r="H502" t="s">
        <v>2497</v>
      </c>
      <c r="I502" t="s">
        <v>2533</v>
      </c>
      <c r="J502">
        <v>83.98</v>
      </c>
      <c r="K502">
        <v>2</v>
      </c>
      <c r="L502">
        <v>31.49</v>
      </c>
      <c r="M502" t="s">
        <v>4008</v>
      </c>
      <c r="N502">
        <v>4</v>
      </c>
      <c r="O502">
        <v>34.052234200000001</v>
      </c>
      <c r="P502">
        <v>-118.24368490000001</v>
      </c>
    </row>
    <row r="503" spans="1:16" x14ac:dyDescent="0.25">
      <c r="A503" t="s">
        <v>263</v>
      </c>
      <c r="B503" s="2">
        <v>41995</v>
      </c>
      <c r="C503" s="2">
        <v>41999</v>
      </c>
      <c r="D503" t="s">
        <v>1841</v>
      </c>
      <c r="E503" t="s">
        <v>2313</v>
      </c>
      <c r="F503" t="s">
        <v>2368</v>
      </c>
      <c r="G503" t="s">
        <v>2483</v>
      </c>
      <c r="H503" t="s">
        <v>2501</v>
      </c>
      <c r="I503" t="s">
        <v>2855</v>
      </c>
      <c r="J503">
        <v>1000.02</v>
      </c>
      <c r="K503">
        <v>7</v>
      </c>
      <c r="L503">
        <v>290.01</v>
      </c>
      <c r="M503" t="s">
        <v>4028</v>
      </c>
      <c r="N503">
        <v>4</v>
      </c>
      <c r="O503">
        <v>37.804351400000002</v>
      </c>
      <c r="P503">
        <v>-122.2711639</v>
      </c>
    </row>
    <row r="504" spans="1:16" x14ac:dyDescent="0.25">
      <c r="A504" t="s">
        <v>264</v>
      </c>
      <c r="B504" s="2">
        <v>41829</v>
      </c>
      <c r="C504" s="2">
        <v>41836</v>
      </c>
      <c r="D504" t="s">
        <v>1842</v>
      </c>
      <c r="E504" t="s">
        <v>2313</v>
      </c>
      <c r="F504" t="s">
        <v>2386</v>
      </c>
      <c r="G504" t="s">
        <v>2484</v>
      </c>
      <c r="H504" t="s">
        <v>2495</v>
      </c>
      <c r="I504" t="s">
        <v>2951</v>
      </c>
      <c r="J504">
        <v>198.46</v>
      </c>
      <c r="K504">
        <v>2</v>
      </c>
      <c r="L504">
        <v>99.23</v>
      </c>
      <c r="M504" t="s">
        <v>4034</v>
      </c>
      <c r="N504">
        <v>7</v>
      </c>
      <c r="O504">
        <v>47.383067099999998</v>
      </c>
      <c r="P504">
        <v>-122.23477099999999</v>
      </c>
    </row>
    <row r="505" spans="1:16" x14ac:dyDescent="0.25">
      <c r="A505" t="s">
        <v>264</v>
      </c>
      <c r="B505" s="2">
        <v>41829</v>
      </c>
      <c r="C505" s="2">
        <v>41836</v>
      </c>
      <c r="D505" t="s">
        <v>1842</v>
      </c>
      <c r="E505" t="s">
        <v>2313</v>
      </c>
      <c r="F505" t="s">
        <v>2386</v>
      </c>
      <c r="G505" t="s">
        <v>2484</v>
      </c>
      <c r="H505" t="s">
        <v>2494</v>
      </c>
      <c r="I505" t="s">
        <v>2952</v>
      </c>
      <c r="J505">
        <v>786.48</v>
      </c>
      <c r="K505">
        <v>8</v>
      </c>
      <c r="L505">
        <v>385.38</v>
      </c>
      <c r="M505" t="s">
        <v>4034</v>
      </c>
      <c r="N505">
        <v>7</v>
      </c>
      <c r="O505">
        <v>47.383067099999998</v>
      </c>
      <c r="P505">
        <v>-122.23477099999999</v>
      </c>
    </row>
    <row r="506" spans="1:16" x14ac:dyDescent="0.25">
      <c r="A506" t="s">
        <v>264</v>
      </c>
      <c r="B506" s="2">
        <v>41829</v>
      </c>
      <c r="C506" s="2">
        <v>41836</v>
      </c>
      <c r="D506" t="s">
        <v>1842</v>
      </c>
      <c r="E506" t="s">
        <v>2313</v>
      </c>
      <c r="F506" t="s">
        <v>2386</v>
      </c>
      <c r="G506" t="s">
        <v>2484</v>
      </c>
      <c r="H506" t="s">
        <v>2498</v>
      </c>
      <c r="I506" t="s">
        <v>2689</v>
      </c>
      <c r="J506">
        <v>23.17</v>
      </c>
      <c r="K506">
        <v>2</v>
      </c>
      <c r="L506">
        <v>7.82</v>
      </c>
      <c r="M506" t="s">
        <v>4034</v>
      </c>
      <c r="N506">
        <v>7</v>
      </c>
      <c r="O506">
        <v>47.383067099999998</v>
      </c>
      <c r="P506">
        <v>-122.23477099999999</v>
      </c>
    </row>
    <row r="507" spans="1:16" x14ac:dyDescent="0.25">
      <c r="A507" t="s">
        <v>264</v>
      </c>
      <c r="B507" s="2">
        <v>41829</v>
      </c>
      <c r="C507" s="2">
        <v>41836</v>
      </c>
      <c r="D507" t="s">
        <v>1842</v>
      </c>
      <c r="E507" t="s">
        <v>2313</v>
      </c>
      <c r="F507" t="s">
        <v>2386</v>
      </c>
      <c r="G507" t="s">
        <v>2484</v>
      </c>
      <c r="H507" t="s">
        <v>2502</v>
      </c>
      <c r="I507" t="s">
        <v>2953</v>
      </c>
      <c r="J507">
        <v>50</v>
      </c>
      <c r="K507">
        <v>2</v>
      </c>
      <c r="L507">
        <v>10.5</v>
      </c>
      <c r="M507" t="s">
        <v>4034</v>
      </c>
      <c r="N507">
        <v>7</v>
      </c>
      <c r="O507">
        <v>47.383067099999998</v>
      </c>
      <c r="P507">
        <v>-122.23477099999999</v>
      </c>
    </row>
    <row r="508" spans="1:16" x14ac:dyDescent="0.25">
      <c r="A508" t="s">
        <v>265</v>
      </c>
      <c r="B508" s="2">
        <v>41262</v>
      </c>
      <c r="C508" s="2">
        <v>41267</v>
      </c>
      <c r="D508" t="s">
        <v>1843</v>
      </c>
      <c r="E508" t="s">
        <v>2313</v>
      </c>
      <c r="F508" t="s">
        <v>2314</v>
      </c>
      <c r="G508" t="s">
        <v>2483</v>
      </c>
      <c r="H508" t="s">
        <v>2497</v>
      </c>
      <c r="I508" t="s">
        <v>2954</v>
      </c>
      <c r="J508">
        <v>675.96</v>
      </c>
      <c r="K508">
        <v>5</v>
      </c>
      <c r="L508">
        <v>84.5</v>
      </c>
      <c r="M508" t="s">
        <v>4037</v>
      </c>
      <c r="N508">
        <v>5</v>
      </c>
      <c r="O508">
        <v>34.052234200000001</v>
      </c>
      <c r="P508">
        <v>-118.24368490000001</v>
      </c>
    </row>
    <row r="509" spans="1:16" x14ac:dyDescent="0.25">
      <c r="A509" t="s">
        <v>265</v>
      </c>
      <c r="B509" s="2">
        <v>41262</v>
      </c>
      <c r="C509" s="2">
        <v>41267</v>
      </c>
      <c r="D509" t="s">
        <v>1843</v>
      </c>
      <c r="E509" t="s">
        <v>2313</v>
      </c>
      <c r="F509" t="s">
        <v>2314</v>
      </c>
      <c r="G509" t="s">
        <v>2483</v>
      </c>
      <c r="H509" t="s">
        <v>2502</v>
      </c>
      <c r="I509" t="s">
        <v>2955</v>
      </c>
      <c r="J509">
        <v>1265.8499999999999</v>
      </c>
      <c r="K509">
        <v>3</v>
      </c>
      <c r="L509">
        <v>556.97</v>
      </c>
      <c r="M509" t="s">
        <v>4037</v>
      </c>
      <c r="N509">
        <v>5</v>
      </c>
      <c r="O509">
        <v>34.052234200000001</v>
      </c>
      <c r="P509">
        <v>-118.24368490000001</v>
      </c>
    </row>
    <row r="510" spans="1:16" x14ac:dyDescent="0.25">
      <c r="A510" t="s">
        <v>266</v>
      </c>
      <c r="B510" s="2">
        <v>40873</v>
      </c>
      <c r="C510" s="2">
        <v>40879</v>
      </c>
      <c r="D510" t="s">
        <v>1844</v>
      </c>
      <c r="E510" t="s">
        <v>2313</v>
      </c>
      <c r="F510" t="s">
        <v>2387</v>
      </c>
      <c r="G510" t="s">
        <v>2487</v>
      </c>
      <c r="H510" t="s">
        <v>2503</v>
      </c>
      <c r="I510" t="s">
        <v>2956</v>
      </c>
      <c r="J510">
        <v>15.55</v>
      </c>
      <c r="K510">
        <v>3</v>
      </c>
      <c r="L510">
        <v>5.44</v>
      </c>
      <c r="M510" t="s">
        <v>4038</v>
      </c>
      <c r="N510">
        <v>6</v>
      </c>
      <c r="O510">
        <v>45.4269289</v>
      </c>
      <c r="P510">
        <v>-122.7783874</v>
      </c>
    </row>
    <row r="511" spans="1:16" x14ac:dyDescent="0.25">
      <c r="A511" t="s">
        <v>266</v>
      </c>
      <c r="B511" s="2">
        <v>40873</v>
      </c>
      <c r="C511" s="2">
        <v>40879</v>
      </c>
      <c r="D511" t="s">
        <v>1844</v>
      </c>
      <c r="E511" t="s">
        <v>2313</v>
      </c>
      <c r="F511" t="s">
        <v>2387</v>
      </c>
      <c r="G511" t="s">
        <v>2487</v>
      </c>
      <c r="H511" t="s">
        <v>2501</v>
      </c>
      <c r="I511" t="s">
        <v>2957</v>
      </c>
      <c r="J511">
        <v>669.08</v>
      </c>
      <c r="K511">
        <v>5</v>
      </c>
      <c r="L511">
        <v>-167.27</v>
      </c>
      <c r="M511" t="s">
        <v>4038</v>
      </c>
      <c r="N511">
        <v>6</v>
      </c>
      <c r="O511">
        <v>45.4269289</v>
      </c>
      <c r="P511">
        <v>-122.7783874</v>
      </c>
    </row>
    <row r="512" spans="1:16" x14ac:dyDescent="0.25">
      <c r="A512" t="s">
        <v>266</v>
      </c>
      <c r="B512" s="2">
        <v>40873</v>
      </c>
      <c r="C512" s="2">
        <v>40879</v>
      </c>
      <c r="D512" t="s">
        <v>1844</v>
      </c>
      <c r="E512" t="s">
        <v>2313</v>
      </c>
      <c r="F512" t="s">
        <v>2387</v>
      </c>
      <c r="G512" t="s">
        <v>2487</v>
      </c>
      <c r="H512" t="s">
        <v>2497</v>
      </c>
      <c r="I512" t="s">
        <v>2958</v>
      </c>
      <c r="J512">
        <v>438.34</v>
      </c>
      <c r="K512">
        <v>4</v>
      </c>
      <c r="L512">
        <v>-87.67</v>
      </c>
      <c r="M512" t="s">
        <v>4038</v>
      </c>
      <c r="N512">
        <v>6</v>
      </c>
      <c r="O512">
        <v>45.4269289</v>
      </c>
      <c r="P512">
        <v>-122.7783874</v>
      </c>
    </row>
    <row r="513" spans="1:16" x14ac:dyDescent="0.25">
      <c r="A513" t="s">
        <v>267</v>
      </c>
      <c r="B513" s="2">
        <v>40987</v>
      </c>
      <c r="C513" s="2">
        <v>40988</v>
      </c>
      <c r="D513" t="s">
        <v>1845</v>
      </c>
      <c r="E513" t="s">
        <v>2313</v>
      </c>
      <c r="F513" t="s">
        <v>2315</v>
      </c>
      <c r="G513" t="s">
        <v>2484</v>
      </c>
      <c r="H513" t="s">
        <v>2501</v>
      </c>
      <c r="I513" t="s">
        <v>2959</v>
      </c>
      <c r="J513">
        <v>1247.6400000000001</v>
      </c>
      <c r="K513">
        <v>3</v>
      </c>
      <c r="L513">
        <v>349.34</v>
      </c>
      <c r="M513" t="s">
        <v>4019</v>
      </c>
      <c r="N513">
        <v>1</v>
      </c>
      <c r="O513">
        <v>47.606209499999999</v>
      </c>
      <c r="P513">
        <v>-122.3320708</v>
      </c>
    </row>
    <row r="514" spans="1:16" x14ac:dyDescent="0.25">
      <c r="A514" t="s">
        <v>267</v>
      </c>
      <c r="B514" s="2">
        <v>40987</v>
      </c>
      <c r="C514" s="2">
        <v>40988</v>
      </c>
      <c r="D514" t="s">
        <v>1845</v>
      </c>
      <c r="E514" t="s">
        <v>2313</v>
      </c>
      <c r="F514" t="s">
        <v>2315</v>
      </c>
      <c r="G514" t="s">
        <v>2484</v>
      </c>
      <c r="H514" t="s">
        <v>2508</v>
      </c>
      <c r="I514" t="s">
        <v>2960</v>
      </c>
      <c r="J514">
        <v>3149.93</v>
      </c>
      <c r="K514">
        <v>7</v>
      </c>
      <c r="L514">
        <v>1480.47</v>
      </c>
      <c r="M514" t="s">
        <v>4019</v>
      </c>
      <c r="N514">
        <v>1</v>
      </c>
      <c r="O514">
        <v>47.606209499999999</v>
      </c>
      <c r="P514">
        <v>-122.3320708</v>
      </c>
    </row>
    <row r="515" spans="1:16" x14ac:dyDescent="0.25">
      <c r="A515" t="s">
        <v>267</v>
      </c>
      <c r="B515" s="2">
        <v>40987</v>
      </c>
      <c r="C515" s="2">
        <v>40988</v>
      </c>
      <c r="D515" t="s">
        <v>1845</v>
      </c>
      <c r="E515" t="s">
        <v>2313</v>
      </c>
      <c r="F515" t="s">
        <v>2315</v>
      </c>
      <c r="G515" t="s">
        <v>2484</v>
      </c>
      <c r="H515" t="s">
        <v>2503</v>
      </c>
      <c r="I515" t="s">
        <v>2961</v>
      </c>
      <c r="J515">
        <v>209.7</v>
      </c>
      <c r="K515">
        <v>2</v>
      </c>
      <c r="L515">
        <v>100.66</v>
      </c>
      <c r="M515" t="s">
        <v>4019</v>
      </c>
      <c r="N515">
        <v>1</v>
      </c>
      <c r="O515">
        <v>47.606209499999999</v>
      </c>
      <c r="P515">
        <v>-122.3320708</v>
      </c>
    </row>
    <row r="516" spans="1:16" x14ac:dyDescent="0.25">
      <c r="A516" t="s">
        <v>268</v>
      </c>
      <c r="B516" s="2">
        <v>40784</v>
      </c>
      <c r="C516" s="2">
        <v>40784</v>
      </c>
      <c r="D516" t="s">
        <v>1846</v>
      </c>
      <c r="E516" t="s">
        <v>2313</v>
      </c>
      <c r="F516" t="s">
        <v>2317</v>
      </c>
      <c r="G516" t="s">
        <v>2483</v>
      </c>
      <c r="H516" t="s">
        <v>2503</v>
      </c>
      <c r="I516" t="s">
        <v>2962</v>
      </c>
      <c r="J516">
        <v>109.92</v>
      </c>
      <c r="K516">
        <v>2</v>
      </c>
      <c r="L516">
        <v>53.86</v>
      </c>
      <c r="M516" t="s">
        <v>4009</v>
      </c>
      <c r="N516">
        <v>0</v>
      </c>
      <c r="O516">
        <v>37.774929499999999</v>
      </c>
      <c r="P516">
        <v>-122.4194155</v>
      </c>
    </row>
    <row r="517" spans="1:16" x14ac:dyDescent="0.25">
      <c r="A517" t="s">
        <v>268</v>
      </c>
      <c r="B517" s="2">
        <v>40784</v>
      </c>
      <c r="C517" s="2">
        <v>40784</v>
      </c>
      <c r="D517" t="s">
        <v>1846</v>
      </c>
      <c r="E517" t="s">
        <v>2313</v>
      </c>
      <c r="F517" t="s">
        <v>2317</v>
      </c>
      <c r="G517" t="s">
        <v>2483</v>
      </c>
      <c r="H517" t="s">
        <v>2503</v>
      </c>
      <c r="I517" t="s">
        <v>2963</v>
      </c>
      <c r="J517">
        <v>13.36</v>
      </c>
      <c r="K517">
        <v>2</v>
      </c>
      <c r="L517">
        <v>6.41</v>
      </c>
      <c r="M517" t="s">
        <v>4009</v>
      </c>
      <c r="N517">
        <v>0</v>
      </c>
      <c r="O517">
        <v>37.774929499999999</v>
      </c>
      <c r="P517">
        <v>-122.4194155</v>
      </c>
    </row>
    <row r="518" spans="1:16" x14ac:dyDescent="0.25">
      <c r="A518" t="s">
        <v>269</v>
      </c>
      <c r="B518" s="2">
        <v>41962</v>
      </c>
      <c r="C518" s="2">
        <v>41965</v>
      </c>
      <c r="D518" t="s">
        <v>1847</v>
      </c>
      <c r="E518" t="s">
        <v>2313</v>
      </c>
      <c r="F518" t="s">
        <v>2315</v>
      </c>
      <c r="G518" t="s">
        <v>2484</v>
      </c>
      <c r="H518" t="s">
        <v>2501</v>
      </c>
      <c r="I518" t="s">
        <v>2964</v>
      </c>
      <c r="J518">
        <v>169.68</v>
      </c>
      <c r="K518">
        <v>6</v>
      </c>
      <c r="L518">
        <v>45.81</v>
      </c>
      <c r="M518" t="s">
        <v>4017</v>
      </c>
      <c r="N518">
        <v>3</v>
      </c>
      <c r="O518">
        <v>47.606209499999999</v>
      </c>
      <c r="P518">
        <v>-122.3320708</v>
      </c>
    </row>
    <row r="519" spans="1:16" x14ac:dyDescent="0.25">
      <c r="A519" t="s">
        <v>269</v>
      </c>
      <c r="B519" s="2">
        <v>41962</v>
      </c>
      <c r="C519" s="2">
        <v>41965</v>
      </c>
      <c r="D519" t="s">
        <v>1847</v>
      </c>
      <c r="E519" t="s">
        <v>2313</v>
      </c>
      <c r="F519" t="s">
        <v>2315</v>
      </c>
      <c r="G519" t="s">
        <v>2484</v>
      </c>
      <c r="H519" t="s">
        <v>2502</v>
      </c>
      <c r="I519" t="s">
        <v>2674</v>
      </c>
      <c r="J519">
        <v>132.52000000000001</v>
      </c>
      <c r="K519">
        <v>4</v>
      </c>
      <c r="L519">
        <v>54.33</v>
      </c>
      <c r="M519" t="s">
        <v>4017</v>
      </c>
      <c r="N519">
        <v>3</v>
      </c>
      <c r="O519">
        <v>47.606209499999999</v>
      </c>
      <c r="P519">
        <v>-122.3320708</v>
      </c>
    </row>
    <row r="520" spans="1:16" x14ac:dyDescent="0.25">
      <c r="A520" t="s">
        <v>269</v>
      </c>
      <c r="B520" s="2">
        <v>41962</v>
      </c>
      <c r="C520" s="2">
        <v>41965</v>
      </c>
      <c r="D520" t="s">
        <v>1847</v>
      </c>
      <c r="E520" t="s">
        <v>2313</v>
      </c>
      <c r="F520" t="s">
        <v>2315</v>
      </c>
      <c r="G520" t="s">
        <v>2484</v>
      </c>
      <c r="H520" t="s">
        <v>2505</v>
      </c>
      <c r="I520" t="s">
        <v>2965</v>
      </c>
      <c r="J520">
        <v>2.96</v>
      </c>
      <c r="K520">
        <v>2</v>
      </c>
      <c r="L520">
        <v>1.42</v>
      </c>
      <c r="M520" t="s">
        <v>4017</v>
      </c>
      <c r="N520">
        <v>3</v>
      </c>
      <c r="O520">
        <v>47.606209499999999</v>
      </c>
      <c r="P520">
        <v>-122.3320708</v>
      </c>
    </row>
    <row r="521" spans="1:16" x14ac:dyDescent="0.25">
      <c r="A521" t="s">
        <v>269</v>
      </c>
      <c r="B521" s="2">
        <v>41962</v>
      </c>
      <c r="C521" s="2">
        <v>41965</v>
      </c>
      <c r="D521" t="s">
        <v>1847</v>
      </c>
      <c r="E521" t="s">
        <v>2313</v>
      </c>
      <c r="F521" t="s">
        <v>2315</v>
      </c>
      <c r="G521" t="s">
        <v>2484</v>
      </c>
      <c r="H521" t="s">
        <v>2498</v>
      </c>
      <c r="I521" t="s">
        <v>2966</v>
      </c>
      <c r="J521">
        <v>8.4499999999999993</v>
      </c>
      <c r="K521">
        <v>2</v>
      </c>
      <c r="L521">
        <v>2.96</v>
      </c>
      <c r="M521" t="s">
        <v>4017</v>
      </c>
      <c r="N521">
        <v>3</v>
      </c>
      <c r="O521">
        <v>47.606209499999999</v>
      </c>
      <c r="P521">
        <v>-122.3320708</v>
      </c>
    </row>
    <row r="522" spans="1:16" x14ac:dyDescent="0.25">
      <c r="A522" t="s">
        <v>269</v>
      </c>
      <c r="B522" s="2">
        <v>41962</v>
      </c>
      <c r="C522" s="2">
        <v>41965</v>
      </c>
      <c r="D522" t="s">
        <v>1847</v>
      </c>
      <c r="E522" t="s">
        <v>2313</v>
      </c>
      <c r="F522" t="s">
        <v>2315</v>
      </c>
      <c r="G522" t="s">
        <v>2484</v>
      </c>
      <c r="H522" t="s">
        <v>2501</v>
      </c>
      <c r="I522" t="s">
        <v>2967</v>
      </c>
      <c r="J522">
        <v>95.94</v>
      </c>
      <c r="K522">
        <v>3</v>
      </c>
      <c r="L522">
        <v>9.59</v>
      </c>
      <c r="M522" t="s">
        <v>4017</v>
      </c>
      <c r="N522">
        <v>3</v>
      </c>
      <c r="O522">
        <v>47.606209499999999</v>
      </c>
      <c r="P522">
        <v>-122.3320708</v>
      </c>
    </row>
    <row r="523" spans="1:16" x14ac:dyDescent="0.25">
      <c r="A523" t="s">
        <v>270</v>
      </c>
      <c r="B523" s="2">
        <v>41660</v>
      </c>
      <c r="C523" s="2">
        <v>41666</v>
      </c>
      <c r="D523" t="s">
        <v>1848</v>
      </c>
      <c r="E523" t="s">
        <v>2313</v>
      </c>
      <c r="F523" t="s">
        <v>2314</v>
      </c>
      <c r="G523" t="s">
        <v>2483</v>
      </c>
      <c r="H523" t="s">
        <v>2497</v>
      </c>
      <c r="I523" t="s">
        <v>2968</v>
      </c>
      <c r="J523">
        <v>160.78</v>
      </c>
      <c r="K523">
        <v>3</v>
      </c>
      <c r="L523">
        <v>10.050000000000001</v>
      </c>
      <c r="M523" t="s">
        <v>4039</v>
      </c>
      <c r="N523">
        <v>6</v>
      </c>
      <c r="O523">
        <v>34.052234200000001</v>
      </c>
      <c r="P523">
        <v>-118.24368490000001</v>
      </c>
    </row>
    <row r="524" spans="1:16" x14ac:dyDescent="0.25">
      <c r="A524" t="s">
        <v>271</v>
      </c>
      <c r="B524" s="2">
        <v>41943</v>
      </c>
      <c r="C524" s="2">
        <v>41950</v>
      </c>
      <c r="D524" t="s">
        <v>1849</v>
      </c>
      <c r="E524" t="s">
        <v>2313</v>
      </c>
      <c r="F524" t="s">
        <v>2315</v>
      </c>
      <c r="G524" t="s">
        <v>2484</v>
      </c>
      <c r="H524" t="s">
        <v>2498</v>
      </c>
      <c r="I524" t="s">
        <v>2969</v>
      </c>
      <c r="J524">
        <v>88.75</v>
      </c>
      <c r="K524">
        <v>3</v>
      </c>
      <c r="L524">
        <v>27.74</v>
      </c>
      <c r="M524" t="s">
        <v>4040</v>
      </c>
      <c r="N524">
        <v>7</v>
      </c>
      <c r="O524">
        <v>47.606209499999999</v>
      </c>
      <c r="P524">
        <v>-122.3320708</v>
      </c>
    </row>
    <row r="525" spans="1:16" x14ac:dyDescent="0.25">
      <c r="A525" t="s">
        <v>271</v>
      </c>
      <c r="B525" s="2">
        <v>41943</v>
      </c>
      <c r="C525" s="2">
        <v>41950</v>
      </c>
      <c r="D525" t="s">
        <v>1849</v>
      </c>
      <c r="E525" t="s">
        <v>2313</v>
      </c>
      <c r="F525" t="s">
        <v>2315</v>
      </c>
      <c r="G525" t="s">
        <v>2484</v>
      </c>
      <c r="H525" t="s">
        <v>2498</v>
      </c>
      <c r="I525" t="s">
        <v>2970</v>
      </c>
      <c r="J525">
        <v>13.9</v>
      </c>
      <c r="K525">
        <v>2</v>
      </c>
      <c r="L525">
        <v>5.21</v>
      </c>
      <c r="M525" t="s">
        <v>4040</v>
      </c>
      <c r="N525">
        <v>7</v>
      </c>
      <c r="O525">
        <v>47.606209499999999</v>
      </c>
      <c r="P525">
        <v>-122.3320708</v>
      </c>
    </row>
    <row r="526" spans="1:16" x14ac:dyDescent="0.25">
      <c r="A526" t="s">
        <v>272</v>
      </c>
      <c r="B526" s="2">
        <v>41356</v>
      </c>
      <c r="C526" s="2">
        <v>41359</v>
      </c>
      <c r="D526" t="s">
        <v>1850</v>
      </c>
      <c r="E526" t="s">
        <v>2313</v>
      </c>
      <c r="F526" t="s">
        <v>2382</v>
      </c>
      <c r="G526" t="s">
        <v>2490</v>
      </c>
      <c r="H526" t="s">
        <v>2502</v>
      </c>
      <c r="I526" t="s">
        <v>2821</v>
      </c>
      <c r="J526">
        <v>58.58</v>
      </c>
      <c r="K526">
        <v>2</v>
      </c>
      <c r="L526">
        <v>19.329999999999998</v>
      </c>
      <c r="M526" t="s">
        <v>4023</v>
      </c>
      <c r="N526">
        <v>3</v>
      </c>
      <c r="O526">
        <v>36.198859200000001</v>
      </c>
      <c r="P526">
        <v>-115.1175013</v>
      </c>
    </row>
    <row r="527" spans="1:16" x14ac:dyDescent="0.25">
      <c r="A527" t="s">
        <v>273</v>
      </c>
      <c r="B527" s="2">
        <v>41413</v>
      </c>
      <c r="C527" s="2">
        <v>41419</v>
      </c>
      <c r="D527" t="s">
        <v>1851</v>
      </c>
      <c r="E527" t="s">
        <v>2313</v>
      </c>
      <c r="F527" t="s">
        <v>2317</v>
      </c>
      <c r="G527" t="s">
        <v>2483</v>
      </c>
      <c r="H527" t="s">
        <v>2501</v>
      </c>
      <c r="I527" t="s">
        <v>2971</v>
      </c>
      <c r="J527">
        <v>104.28</v>
      </c>
      <c r="K527">
        <v>3</v>
      </c>
      <c r="L527">
        <v>26.07</v>
      </c>
      <c r="M527" t="s">
        <v>4026</v>
      </c>
      <c r="N527">
        <v>6</v>
      </c>
      <c r="O527">
        <v>37.774929499999999</v>
      </c>
      <c r="P527">
        <v>-122.4194155</v>
      </c>
    </row>
    <row r="528" spans="1:16" x14ac:dyDescent="0.25">
      <c r="A528" t="s">
        <v>273</v>
      </c>
      <c r="B528" s="2">
        <v>41413</v>
      </c>
      <c r="C528" s="2">
        <v>41419</v>
      </c>
      <c r="D528" t="s">
        <v>1851</v>
      </c>
      <c r="E528" t="s">
        <v>2313</v>
      </c>
      <c r="F528" t="s">
        <v>2317</v>
      </c>
      <c r="G528" t="s">
        <v>2483</v>
      </c>
      <c r="H528" t="s">
        <v>2503</v>
      </c>
      <c r="I528" t="s">
        <v>2972</v>
      </c>
      <c r="J528">
        <v>17.940000000000001</v>
      </c>
      <c r="K528">
        <v>3</v>
      </c>
      <c r="L528">
        <v>8.7899999999999991</v>
      </c>
      <c r="M528" t="s">
        <v>4026</v>
      </c>
      <c r="N528">
        <v>6</v>
      </c>
      <c r="O528">
        <v>37.774929499999999</v>
      </c>
      <c r="P528">
        <v>-122.4194155</v>
      </c>
    </row>
    <row r="529" spans="1:16" x14ac:dyDescent="0.25">
      <c r="A529" t="s">
        <v>274</v>
      </c>
      <c r="B529" s="2">
        <v>41547</v>
      </c>
      <c r="C529" s="2">
        <v>41549</v>
      </c>
      <c r="D529" t="s">
        <v>1852</v>
      </c>
      <c r="E529" t="s">
        <v>2313</v>
      </c>
      <c r="F529" t="s">
        <v>2314</v>
      </c>
      <c r="G529" t="s">
        <v>2483</v>
      </c>
      <c r="H529" t="s">
        <v>2503</v>
      </c>
      <c r="I529" t="s">
        <v>2973</v>
      </c>
      <c r="J529">
        <v>18.97</v>
      </c>
      <c r="K529">
        <v>1</v>
      </c>
      <c r="L529">
        <v>9.11</v>
      </c>
      <c r="M529" t="s">
        <v>4016</v>
      </c>
      <c r="N529">
        <v>2</v>
      </c>
      <c r="O529">
        <v>34.052234200000001</v>
      </c>
      <c r="P529">
        <v>-118.24368490000001</v>
      </c>
    </row>
    <row r="530" spans="1:16" x14ac:dyDescent="0.25">
      <c r="A530" t="s">
        <v>275</v>
      </c>
      <c r="B530" s="2">
        <v>41586</v>
      </c>
      <c r="C530" s="2">
        <v>41591</v>
      </c>
      <c r="D530" t="s">
        <v>1853</v>
      </c>
      <c r="E530" t="s">
        <v>2313</v>
      </c>
      <c r="F530" t="s">
        <v>2317</v>
      </c>
      <c r="G530" t="s">
        <v>2483</v>
      </c>
      <c r="H530" t="s">
        <v>2495</v>
      </c>
      <c r="I530" t="s">
        <v>2974</v>
      </c>
      <c r="J530">
        <v>14.82</v>
      </c>
      <c r="K530">
        <v>3</v>
      </c>
      <c r="L530">
        <v>6.22</v>
      </c>
      <c r="M530" t="s">
        <v>4020</v>
      </c>
      <c r="N530">
        <v>5</v>
      </c>
      <c r="O530">
        <v>37.774929499999999</v>
      </c>
      <c r="P530">
        <v>-122.4194155</v>
      </c>
    </row>
    <row r="531" spans="1:16" x14ac:dyDescent="0.25">
      <c r="A531" t="s">
        <v>276</v>
      </c>
      <c r="B531" s="2">
        <v>41270</v>
      </c>
      <c r="C531" s="2">
        <v>41274</v>
      </c>
      <c r="D531" t="s">
        <v>1678</v>
      </c>
      <c r="E531" t="s">
        <v>2313</v>
      </c>
      <c r="F531" t="s">
        <v>2314</v>
      </c>
      <c r="G531" t="s">
        <v>2483</v>
      </c>
      <c r="H531" t="s">
        <v>2499</v>
      </c>
      <c r="I531" t="s">
        <v>2752</v>
      </c>
      <c r="J531">
        <v>106.96</v>
      </c>
      <c r="K531">
        <v>2</v>
      </c>
      <c r="L531">
        <v>31.02</v>
      </c>
      <c r="M531" t="s">
        <v>4037</v>
      </c>
      <c r="N531">
        <v>4</v>
      </c>
      <c r="O531">
        <v>34.052234200000001</v>
      </c>
      <c r="P531">
        <v>-118.24368490000001</v>
      </c>
    </row>
    <row r="532" spans="1:16" x14ac:dyDescent="0.25">
      <c r="A532" t="s">
        <v>276</v>
      </c>
      <c r="B532" s="2">
        <v>41270</v>
      </c>
      <c r="C532" s="2">
        <v>41274</v>
      </c>
      <c r="D532" t="s">
        <v>1678</v>
      </c>
      <c r="E532" t="s">
        <v>2313</v>
      </c>
      <c r="F532" t="s">
        <v>2314</v>
      </c>
      <c r="G532" t="s">
        <v>2483</v>
      </c>
      <c r="H532" t="s">
        <v>2494</v>
      </c>
      <c r="I532" t="s">
        <v>2975</v>
      </c>
      <c r="J532">
        <v>21.56</v>
      </c>
      <c r="K532">
        <v>7</v>
      </c>
      <c r="L532">
        <v>10.35</v>
      </c>
      <c r="M532" t="s">
        <v>4037</v>
      </c>
      <c r="N532">
        <v>4</v>
      </c>
      <c r="O532">
        <v>34.052234200000001</v>
      </c>
      <c r="P532">
        <v>-118.24368490000001</v>
      </c>
    </row>
    <row r="533" spans="1:16" x14ac:dyDescent="0.25">
      <c r="A533" t="s">
        <v>277</v>
      </c>
      <c r="B533" s="2">
        <v>40697</v>
      </c>
      <c r="C533" s="2">
        <v>40701</v>
      </c>
      <c r="D533" t="s">
        <v>1854</v>
      </c>
      <c r="E533" t="s">
        <v>2313</v>
      </c>
      <c r="F533" t="s">
        <v>2315</v>
      </c>
      <c r="G533" t="s">
        <v>2484</v>
      </c>
      <c r="H533" t="s">
        <v>2500</v>
      </c>
      <c r="I533" t="s">
        <v>2934</v>
      </c>
      <c r="J533">
        <v>515.88</v>
      </c>
      <c r="K533">
        <v>6</v>
      </c>
      <c r="L533">
        <v>113.49</v>
      </c>
      <c r="M533" t="s">
        <v>4006</v>
      </c>
      <c r="N533">
        <v>4</v>
      </c>
      <c r="O533">
        <v>47.606209499999999</v>
      </c>
      <c r="P533">
        <v>-122.3320708</v>
      </c>
    </row>
    <row r="534" spans="1:16" x14ac:dyDescent="0.25">
      <c r="A534" t="s">
        <v>278</v>
      </c>
      <c r="B534" s="2">
        <v>40577</v>
      </c>
      <c r="C534" s="2">
        <v>40581</v>
      </c>
      <c r="D534" t="s">
        <v>1855</v>
      </c>
      <c r="E534" t="s">
        <v>2313</v>
      </c>
      <c r="F534" t="s">
        <v>2332</v>
      </c>
      <c r="G534" t="s">
        <v>2483</v>
      </c>
      <c r="H534" t="s">
        <v>2505</v>
      </c>
      <c r="I534" t="s">
        <v>2568</v>
      </c>
      <c r="J534">
        <v>12.35</v>
      </c>
      <c r="K534">
        <v>5</v>
      </c>
      <c r="L534">
        <v>5.8</v>
      </c>
      <c r="M534" t="s">
        <v>4036</v>
      </c>
      <c r="N534">
        <v>4</v>
      </c>
      <c r="O534">
        <v>32.715738000000002</v>
      </c>
      <c r="P534">
        <v>-117.1610838</v>
      </c>
    </row>
    <row r="535" spans="1:16" x14ac:dyDescent="0.25">
      <c r="A535" t="s">
        <v>279</v>
      </c>
      <c r="B535" s="2">
        <v>41342</v>
      </c>
      <c r="C535" s="2">
        <v>41342</v>
      </c>
      <c r="D535" t="s">
        <v>1742</v>
      </c>
      <c r="E535" t="s">
        <v>2313</v>
      </c>
      <c r="F535" t="s">
        <v>2379</v>
      </c>
      <c r="G535" t="s">
        <v>2486</v>
      </c>
      <c r="H535" t="s">
        <v>2498</v>
      </c>
      <c r="I535" t="s">
        <v>2976</v>
      </c>
      <c r="J535">
        <v>9.6999999999999993</v>
      </c>
      <c r="K535">
        <v>3</v>
      </c>
      <c r="L535">
        <v>-7.11</v>
      </c>
      <c r="M535" t="s">
        <v>4023</v>
      </c>
      <c r="N535">
        <v>0</v>
      </c>
      <c r="O535">
        <v>33.538652300000003</v>
      </c>
      <c r="P535">
        <v>-112.18598660000001</v>
      </c>
    </row>
    <row r="536" spans="1:16" x14ac:dyDescent="0.25">
      <c r="A536" t="s">
        <v>280</v>
      </c>
      <c r="B536" s="2">
        <v>41943</v>
      </c>
      <c r="C536" s="2">
        <v>41949</v>
      </c>
      <c r="D536" t="s">
        <v>1856</v>
      </c>
      <c r="E536" t="s">
        <v>2313</v>
      </c>
      <c r="F536" t="s">
        <v>2317</v>
      </c>
      <c r="G536" t="s">
        <v>2483</v>
      </c>
      <c r="H536" t="s">
        <v>2494</v>
      </c>
      <c r="I536" t="s">
        <v>2977</v>
      </c>
      <c r="J536">
        <v>43.86</v>
      </c>
      <c r="K536">
        <v>6</v>
      </c>
      <c r="L536">
        <v>20.61</v>
      </c>
      <c r="M536" t="s">
        <v>4040</v>
      </c>
      <c r="N536">
        <v>6</v>
      </c>
      <c r="O536">
        <v>37.774929499999999</v>
      </c>
      <c r="P536">
        <v>-122.4194155</v>
      </c>
    </row>
    <row r="537" spans="1:16" x14ac:dyDescent="0.25">
      <c r="A537" t="s">
        <v>280</v>
      </c>
      <c r="B537" s="2">
        <v>41943</v>
      </c>
      <c r="C537" s="2">
        <v>41949</v>
      </c>
      <c r="D537" t="s">
        <v>1856</v>
      </c>
      <c r="E537" t="s">
        <v>2313</v>
      </c>
      <c r="F537" t="s">
        <v>2317</v>
      </c>
      <c r="G537" t="s">
        <v>2483</v>
      </c>
      <c r="H537" t="s">
        <v>2497</v>
      </c>
      <c r="I537" t="s">
        <v>2978</v>
      </c>
      <c r="J537">
        <v>148.47999999999999</v>
      </c>
      <c r="K537">
        <v>2</v>
      </c>
      <c r="L537">
        <v>16.7</v>
      </c>
      <c r="M537" t="s">
        <v>4040</v>
      </c>
      <c r="N537">
        <v>6</v>
      </c>
      <c r="O537">
        <v>37.774929499999999</v>
      </c>
      <c r="P537">
        <v>-122.4194155</v>
      </c>
    </row>
    <row r="538" spans="1:16" x14ac:dyDescent="0.25">
      <c r="A538" t="s">
        <v>280</v>
      </c>
      <c r="B538" s="2">
        <v>41943</v>
      </c>
      <c r="C538" s="2">
        <v>41949</v>
      </c>
      <c r="D538" t="s">
        <v>1856</v>
      </c>
      <c r="E538" t="s">
        <v>2313</v>
      </c>
      <c r="F538" t="s">
        <v>2317</v>
      </c>
      <c r="G538" t="s">
        <v>2483</v>
      </c>
      <c r="H538" t="s">
        <v>2503</v>
      </c>
      <c r="I538" t="s">
        <v>2979</v>
      </c>
      <c r="J538">
        <v>7.42</v>
      </c>
      <c r="K538">
        <v>2</v>
      </c>
      <c r="L538">
        <v>3.71</v>
      </c>
      <c r="M538" t="s">
        <v>4040</v>
      </c>
      <c r="N538">
        <v>6</v>
      </c>
      <c r="O538">
        <v>37.774929499999999</v>
      </c>
      <c r="P538">
        <v>-122.4194155</v>
      </c>
    </row>
    <row r="539" spans="1:16" x14ac:dyDescent="0.25">
      <c r="A539" t="s">
        <v>280</v>
      </c>
      <c r="B539" s="2">
        <v>41943</v>
      </c>
      <c r="C539" s="2">
        <v>41949</v>
      </c>
      <c r="D539" t="s">
        <v>1856</v>
      </c>
      <c r="E539" t="s">
        <v>2313</v>
      </c>
      <c r="F539" t="s">
        <v>2317</v>
      </c>
      <c r="G539" t="s">
        <v>2483</v>
      </c>
      <c r="H539" t="s">
        <v>2504</v>
      </c>
      <c r="I539" t="s">
        <v>2980</v>
      </c>
      <c r="J539">
        <v>71.989999999999995</v>
      </c>
      <c r="K539">
        <v>1</v>
      </c>
      <c r="L539">
        <v>-0.9</v>
      </c>
      <c r="M539" t="s">
        <v>4040</v>
      </c>
      <c r="N539">
        <v>6</v>
      </c>
      <c r="O539">
        <v>37.774929499999999</v>
      </c>
      <c r="P539">
        <v>-122.4194155</v>
      </c>
    </row>
    <row r="540" spans="1:16" x14ac:dyDescent="0.25">
      <c r="A540" t="s">
        <v>280</v>
      </c>
      <c r="B540" s="2">
        <v>41943</v>
      </c>
      <c r="C540" s="2">
        <v>41949</v>
      </c>
      <c r="D540" t="s">
        <v>1856</v>
      </c>
      <c r="E540" t="s">
        <v>2313</v>
      </c>
      <c r="F540" t="s">
        <v>2317</v>
      </c>
      <c r="G540" t="s">
        <v>2483</v>
      </c>
      <c r="H540" t="s">
        <v>2496</v>
      </c>
      <c r="I540" t="s">
        <v>2923</v>
      </c>
      <c r="J540">
        <v>19.899999999999999</v>
      </c>
      <c r="K540">
        <v>5</v>
      </c>
      <c r="L540">
        <v>6.57</v>
      </c>
      <c r="M540" t="s">
        <v>4040</v>
      </c>
      <c r="N540">
        <v>6</v>
      </c>
      <c r="O540">
        <v>37.774929499999999</v>
      </c>
      <c r="P540">
        <v>-122.4194155</v>
      </c>
    </row>
    <row r="541" spans="1:16" x14ac:dyDescent="0.25">
      <c r="A541" t="s">
        <v>280</v>
      </c>
      <c r="B541" s="2">
        <v>41943</v>
      </c>
      <c r="C541" s="2">
        <v>41949</v>
      </c>
      <c r="D541" t="s">
        <v>1856</v>
      </c>
      <c r="E541" t="s">
        <v>2313</v>
      </c>
      <c r="F541" t="s">
        <v>2317</v>
      </c>
      <c r="G541" t="s">
        <v>2483</v>
      </c>
      <c r="H541" t="s">
        <v>2499</v>
      </c>
      <c r="I541" t="s">
        <v>2981</v>
      </c>
      <c r="J541">
        <v>1702.12</v>
      </c>
      <c r="K541">
        <v>14</v>
      </c>
      <c r="L541">
        <v>510.64</v>
      </c>
      <c r="M541" t="s">
        <v>4040</v>
      </c>
      <c r="N541">
        <v>6</v>
      </c>
      <c r="O541">
        <v>37.774929499999999</v>
      </c>
      <c r="P541">
        <v>-122.4194155</v>
      </c>
    </row>
    <row r="542" spans="1:16" x14ac:dyDescent="0.25">
      <c r="A542" t="s">
        <v>281</v>
      </c>
      <c r="B542" s="2">
        <v>41920</v>
      </c>
      <c r="C542" s="2">
        <v>41926</v>
      </c>
      <c r="D542" t="s">
        <v>1857</v>
      </c>
      <c r="E542" t="s">
        <v>2313</v>
      </c>
      <c r="F542" t="s">
        <v>2317</v>
      </c>
      <c r="G542" t="s">
        <v>2483</v>
      </c>
      <c r="H542" t="s">
        <v>2509</v>
      </c>
      <c r="I542" t="s">
        <v>2982</v>
      </c>
      <c r="J542">
        <v>307.67</v>
      </c>
      <c r="K542">
        <v>2</v>
      </c>
      <c r="L542">
        <v>-14.48</v>
      </c>
      <c r="M542" t="s">
        <v>4040</v>
      </c>
      <c r="N542">
        <v>6</v>
      </c>
      <c r="O542">
        <v>37.774929499999999</v>
      </c>
      <c r="P542">
        <v>-122.4194155</v>
      </c>
    </row>
    <row r="543" spans="1:16" x14ac:dyDescent="0.25">
      <c r="A543" t="s">
        <v>282</v>
      </c>
      <c r="B543" s="2">
        <v>41155</v>
      </c>
      <c r="C543" s="2">
        <v>41161</v>
      </c>
      <c r="D543" t="s">
        <v>1661</v>
      </c>
      <c r="E543" t="s">
        <v>2313</v>
      </c>
      <c r="F543" t="s">
        <v>2317</v>
      </c>
      <c r="G543" t="s">
        <v>2483</v>
      </c>
      <c r="H543" t="s">
        <v>2501</v>
      </c>
      <c r="I543" t="s">
        <v>2677</v>
      </c>
      <c r="J543">
        <v>31.44</v>
      </c>
      <c r="K543">
        <v>3</v>
      </c>
      <c r="L543">
        <v>8.49</v>
      </c>
      <c r="M543" t="s">
        <v>4010</v>
      </c>
      <c r="N543">
        <v>6</v>
      </c>
      <c r="O543">
        <v>37.774929499999999</v>
      </c>
      <c r="P543">
        <v>-122.4194155</v>
      </c>
    </row>
    <row r="544" spans="1:16" x14ac:dyDescent="0.25">
      <c r="A544" t="s">
        <v>282</v>
      </c>
      <c r="B544" s="2">
        <v>41155</v>
      </c>
      <c r="C544" s="2">
        <v>41161</v>
      </c>
      <c r="D544" t="s">
        <v>1661</v>
      </c>
      <c r="E544" t="s">
        <v>2313</v>
      </c>
      <c r="F544" t="s">
        <v>2317</v>
      </c>
      <c r="G544" t="s">
        <v>2483</v>
      </c>
      <c r="H544" t="s">
        <v>2502</v>
      </c>
      <c r="I544" t="s">
        <v>2983</v>
      </c>
      <c r="J544">
        <v>17.899999999999999</v>
      </c>
      <c r="K544">
        <v>2</v>
      </c>
      <c r="L544">
        <v>3.4</v>
      </c>
      <c r="M544" t="s">
        <v>4010</v>
      </c>
      <c r="N544">
        <v>6</v>
      </c>
      <c r="O544">
        <v>37.774929499999999</v>
      </c>
      <c r="P544">
        <v>-122.4194155</v>
      </c>
    </row>
    <row r="545" spans="1:16" x14ac:dyDescent="0.25">
      <c r="A545" t="s">
        <v>282</v>
      </c>
      <c r="B545" s="2">
        <v>41155</v>
      </c>
      <c r="C545" s="2">
        <v>41161</v>
      </c>
      <c r="D545" t="s">
        <v>1661</v>
      </c>
      <c r="E545" t="s">
        <v>2313</v>
      </c>
      <c r="F545" t="s">
        <v>2317</v>
      </c>
      <c r="G545" t="s">
        <v>2483</v>
      </c>
      <c r="H545" t="s">
        <v>2502</v>
      </c>
      <c r="I545" t="s">
        <v>2984</v>
      </c>
      <c r="J545">
        <v>129.44999999999999</v>
      </c>
      <c r="K545">
        <v>5</v>
      </c>
      <c r="L545">
        <v>46.6</v>
      </c>
      <c r="M545" t="s">
        <v>4010</v>
      </c>
      <c r="N545">
        <v>6</v>
      </c>
      <c r="O545">
        <v>37.774929499999999</v>
      </c>
      <c r="P545">
        <v>-122.4194155</v>
      </c>
    </row>
    <row r="546" spans="1:16" x14ac:dyDescent="0.25">
      <c r="A546" t="s">
        <v>283</v>
      </c>
      <c r="B546" s="2">
        <v>40764</v>
      </c>
      <c r="C546" s="2">
        <v>40771</v>
      </c>
      <c r="D546" t="s">
        <v>1858</v>
      </c>
      <c r="E546" t="s">
        <v>2313</v>
      </c>
      <c r="F546" t="s">
        <v>2332</v>
      </c>
      <c r="G546" t="s">
        <v>2483</v>
      </c>
      <c r="H546" t="s">
        <v>2494</v>
      </c>
      <c r="I546" t="s">
        <v>2985</v>
      </c>
      <c r="J546">
        <v>20.88</v>
      </c>
      <c r="K546">
        <v>8</v>
      </c>
      <c r="L546">
        <v>9.6</v>
      </c>
      <c r="M546" t="s">
        <v>4009</v>
      </c>
      <c r="N546">
        <v>7</v>
      </c>
      <c r="O546">
        <v>32.715738000000002</v>
      </c>
      <c r="P546">
        <v>-117.1610838</v>
      </c>
    </row>
    <row r="547" spans="1:16" x14ac:dyDescent="0.25">
      <c r="A547" t="s">
        <v>284</v>
      </c>
      <c r="B547" s="2">
        <v>41927</v>
      </c>
      <c r="C547" s="2">
        <v>41930</v>
      </c>
      <c r="D547" t="s">
        <v>1859</v>
      </c>
      <c r="E547" t="s">
        <v>2313</v>
      </c>
      <c r="F547" t="s">
        <v>2368</v>
      </c>
      <c r="G547" t="s">
        <v>2483</v>
      </c>
      <c r="H547" t="s">
        <v>2495</v>
      </c>
      <c r="I547" t="s">
        <v>2599</v>
      </c>
      <c r="J547">
        <v>9.4600000000000009</v>
      </c>
      <c r="K547">
        <v>2</v>
      </c>
      <c r="L547">
        <v>3.69</v>
      </c>
      <c r="M547" t="s">
        <v>4040</v>
      </c>
      <c r="N547">
        <v>3</v>
      </c>
      <c r="O547">
        <v>37.804351400000002</v>
      </c>
      <c r="P547">
        <v>-122.2711639</v>
      </c>
    </row>
    <row r="548" spans="1:16" x14ac:dyDescent="0.25">
      <c r="A548" t="s">
        <v>285</v>
      </c>
      <c r="B548" s="2">
        <v>41976</v>
      </c>
      <c r="C548" s="2">
        <v>41979</v>
      </c>
      <c r="D548" t="s">
        <v>1829</v>
      </c>
      <c r="E548" t="s">
        <v>2313</v>
      </c>
      <c r="F548" t="s">
        <v>2317</v>
      </c>
      <c r="G548" t="s">
        <v>2483</v>
      </c>
      <c r="H548" t="s">
        <v>2501</v>
      </c>
      <c r="I548" t="s">
        <v>2828</v>
      </c>
      <c r="J548">
        <v>559.62</v>
      </c>
      <c r="K548">
        <v>9</v>
      </c>
      <c r="L548">
        <v>151.1</v>
      </c>
      <c r="M548" t="s">
        <v>4028</v>
      </c>
      <c r="N548">
        <v>3</v>
      </c>
      <c r="O548">
        <v>37.774929499999999</v>
      </c>
      <c r="P548">
        <v>-122.4194155</v>
      </c>
    </row>
    <row r="549" spans="1:16" x14ac:dyDescent="0.25">
      <c r="A549" t="s">
        <v>285</v>
      </c>
      <c r="B549" s="2">
        <v>41976</v>
      </c>
      <c r="C549" s="2">
        <v>41979</v>
      </c>
      <c r="D549" t="s">
        <v>1829</v>
      </c>
      <c r="E549" t="s">
        <v>2313</v>
      </c>
      <c r="F549" t="s">
        <v>2317</v>
      </c>
      <c r="G549" t="s">
        <v>2483</v>
      </c>
      <c r="H549" t="s">
        <v>2503</v>
      </c>
      <c r="I549" t="s">
        <v>2962</v>
      </c>
      <c r="J549">
        <v>109.92</v>
      </c>
      <c r="K549">
        <v>2</v>
      </c>
      <c r="L549">
        <v>53.86</v>
      </c>
      <c r="M549" t="s">
        <v>4028</v>
      </c>
      <c r="N549">
        <v>3</v>
      </c>
      <c r="O549">
        <v>37.774929499999999</v>
      </c>
      <c r="P549">
        <v>-122.4194155</v>
      </c>
    </row>
    <row r="550" spans="1:16" x14ac:dyDescent="0.25">
      <c r="A550" t="s">
        <v>285</v>
      </c>
      <c r="B550" s="2">
        <v>41976</v>
      </c>
      <c r="C550" s="2">
        <v>41979</v>
      </c>
      <c r="D550" t="s">
        <v>1829</v>
      </c>
      <c r="E550" t="s">
        <v>2313</v>
      </c>
      <c r="F550" t="s">
        <v>2317</v>
      </c>
      <c r="G550" t="s">
        <v>2483</v>
      </c>
      <c r="H550" t="s">
        <v>2503</v>
      </c>
      <c r="I550" t="s">
        <v>2986</v>
      </c>
      <c r="J550">
        <v>8.56</v>
      </c>
      <c r="K550">
        <v>2</v>
      </c>
      <c r="L550">
        <v>3.85</v>
      </c>
      <c r="M550" t="s">
        <v>4028</v>
      </c>
      <c r="N550">
        <v>3</v>
      </c>
      <c r="O550">
        <v>37.774929499999999</v>
      </c>
      <c r="P550">
        <v>-122.4194155</v>
      </c>
    </row>
    <row r="551" spans="1:16" x14ac:dyDescent="0.25">
      <c r="A551" t="s">
        <v>286</v>
      </c>
      <c r="B551" s="2">
        <v>41157</v>
      </c>
      <c r="C551" s="2">
        <v>41161</v>
      </c>
      <c r="D551" t="s">
        <v>1678</v>
      </c>
      <c r="E551" t="s">
        <v>2313</v>
      </c>
      <c r="F551" t="s">
        <v>2332</v>
      </c>
      <c r="G551" t="s">
        <v>2483</v>
      </c>
      <c r="H551" t="s">
        <v>2509</v>
      </c>
      <c r="I551" t="s">
        <v>2987</v>
      </c>
      <c r="J551">
        <v>411.33</v>
      </c>
      <c r="K551">
        <v>4</v>
      </c>
      <c r="L551">
        <v>-4.84</v>
      </c>
      <c r="M551" t="s">
        <v>4010</v>
      </c>
      <c r="N551">
        <v>4</v>
      </c>
      <c r="O551">
        <v>32.715738000000002</v>
      </c>
      <c r="P551">
        <v>-117.1610838</v>
      </c>
    </row>
    <row r="552" spans="1:16" x14ac:dyDescent="0.25">
      <c r="A552" t="s">
        <v>286</v>
      </c>
      <c r="B552" s="2">
        <v>41157</v>
      </c>
      <c r="C552" s="2">
        <v>41161</v>
      </c>
      <c r="D552" t="s">
        <v>1678</v>
      </c>
      <c r="E552" t="s">
        <v>2313</v>
      </c>
      <c r="F552" t="s">
        <v>2332</v>
      </c>
      <c r="G552" t="s">
        <v>2483</v>
      </c>
      <c r="H552" t="s">
        <v>2498</v>
      </c>
      <c r="I552" t="s">
        <v>2988</v>
      </c>
      <c r="J552">
        <v>28.75</v>
      </c>
      <c r="K552">
        <v>6</v>
      </c>
      <c r="L552">
        <v>9.6999999999999993</v>
      </c>
      <c r="M552" t="s">
        <v>4010</v>
      </c>
      <c r="N552">
        <v>4</v>
      </c>
      <c r="O552">
        <v>32.715738000000002</v>
      </c>
      <c r="P552">
        <v>-117.1610838</v>
      </c>
    </row>
    <row r="553" spans="1:16" x14ac:dyDescent="0.25">
      <c r="A553" t="s">
        <v>286</v>
      </c>
      <c r="B553" s="2">
        <v>41157</v>
      </c>
      <c r="C553" s="2">
        <v>41161</v>
      </c>
      <c r="D553" t="s">
        <v>1678</v>
      </c>
      <c r="E553" t="s">
        <v>2313</v>
      </c>
      <c r="F553" t="s">
        <v>2332</v>
      </c>
      <c r="G553" t="s">
        <v>2483</v>
      </c>
      <c r="H553" t="s">
        <v>2509</v>
      </c>
      <c r="I553" t="s">
        <v>2989</v>
      </c>
      <c r="J553">
        <v>293.2</v>
      </c>
      <c r="K553">
        <v>3</v>
      </c>
      <c r="L553">
        <v>-20.7</v>
      </c>
      <c r="M553" t="s">
        <v>4010</v>
      </c>
      <c r="N553">
        <v>4</v>
      </c>
      <c r="O553">
        <v>32.715738000000002</v>
      </c>
      <c r="P553">
        <v>-117.1610838</v>
      </c>
    </row>
    <row r="554" spans="1:16" x14ac:dyDescent="0.25">
      <c r="A554" t="s">
        <v>287</v>
      </c>
      <c r="B554" s="2">
        <v>41237</v>
      </c>
      <c r="C554" s="2">
        <v>41241</v>
      </c>
      <c r="D554" t="s">
        <v>1860</v>
      </c>
      <c r="E554" t="s">
        <v>2313</v>
      </c>
      <c r="F554" t="s">
        <v>2314</v>
      </c>
      <c r="G554" t="s">
        <v>2483</v>
      </c>
      <c r="H554" t="s">
        <v>2503</v>
      </c>
      <c r="I554" t="s">
        <v>2990</v>
      </c>
      <c r="J554">
        <v>368.91</v>
      </c>
      <c r="K554">
        <v>9</v>
      </c>
      <c r="L554">
        <v>180.77</v>
      </c>
      <c r="M554" t="s">
        <v>4013</v>
      </c>
      <c r="N554">
        <v>4</v>
      </c>
      <c r="O554">
        <v>34.052234200000001</v>
      </c>
      <c r="P554">
        <v>-118.24368490000001</v>
      </c>
    </row>
    <row r="555" spans="1:16" x14ac:dyDescent="0.25">
      <c r="A555" t="s">
        <v>287</v>
      </c>
      <c r="B555" s="2">
        <v>41237</v>
      </c>
      <c r="C555" s="2">
        <v>41241</v>
      </c>
      <c r="D555" t="s">
        <v>1860</v>
      </c>
      <c r="E555" t="s">
        <v>2313</v>
      </c>
      <c r="F555" t="s">
        <v>2314</v>
      </c>
      <c r="G555" t="s">
        <v>2483</v>
      </c>
      <c r="H555" t="s">
        <v>2496</v>
      </c>
      <c r="I555" t="s">
        <v>2991</v>
      </c>
      <c r="J555">
        <v>14.7</v>
      </c>
      <c r="K555">
        <v>5</v>
      </c>
      <c r="L555">
        <v>6.62</v>
      </c>
      <c r="M555" t="s">
        <v>4013</v>
      </c>
      <c r="N555">
        <v>4</v>
      </c>
      <c r="O555">
        <v>34.052234200000001</v>
      </c>
      <c r="P555">
        <v>-118.24368490000001</v>
      </c>
    </row>
    <row r="556" spans="1:16" x14ac:dyDescent="0.25">
      <c r="A556" t="s">
        <v>288</v>
      </c>
      <c r="B556" s="2">
        <v>41463</v>
      </c>
      <c r="C556" s="2">
        <v>41467</v>
      </c>
      <c r="D556" t="s">
        <v>1861</v>
      </c>
      <c r="E556" t="s">
        <v>2313</v>
      </c>
      <c r="F556" t="s">
        <v>2326</v>
      </c>
      <c r="G556" t="s">
        <v>2483</v>
      </c>
      <c r="H556" t="s">
        <v>2495</v>
      </c>
      <c r="I556" t="s">
        <v>2992</v>
      </c>
      <c r="J556">
        <v>215.65</v>
      </c>
      <c r="K556">
        <v>5</v>
      </c>
      <c r="L556">
        <v>73.319999999999993</v>
      </c>
      <c r="M556" t="s">
        <v>4012</v>
      </c>
      <c r="N556">
        <v>4</v>
      </c>
      <c r="O556">
        <v>37.338740000000001</v>
      </c>
      <c r="P556">
        <v>-121.88525250000001</v>
      </c>
    </row>
    <row r="557" spans="1:16" x14ac:dyDescent="0.25">
      <c r="A557" t="s">
        <v>289</v>
      </c>
      <c r="B557" s="2">
        <v>41592</v>
      </c>
      <c r="C557" s="2">
        <v>41598</v>
      </c>
      <c r="D557" t="s">
        <v>1862</v>
      </c>
      <c r="E557" t="s">
        <v>2313</v>
      </c>
      <c r="F557" t="s">
        <v>2388</v>
      </c>
      <c r="G557" t="s">
        <v>2484</v>
      </c>
      <c r="H557" t="s">
        <v>2495</v>
      </c>
      <c r="I557" t="s">
        <v>2921</v>
      </c>
      <c r="J557">
        <v>4.18</v>
      </c>
      <c r="K557">
        <v>1</v>
      </c>
      <c r="L557">
        <v>1.5</v>
      </c>
      <c r="M557" t="s">
        <v>4020</v>
      </c>
      <c r="N557">
        <v>6</v>
      </c>
      <c r="O557">
        <v>47.307322799999987</v>
      </c>
      <c r="P557">
        <v>-122.2284532</v>
      </c>
    </row>
    <row r="558" spans="1:16" x14ac:dyDescent="0.25">
      <c r="A558" t="s">
        <v>290</v>
      </c>
      <c r="B558" s="2">
        <v>41634</v>
      </c>
      <c r="C558" s="2">
        <v>41637</v>
      </c>
      <c r="D558" t="s">
        <v>1672</v>
      </c>
      <c r="E558" t="s">
        <v>2313</v>
      </c>
      <c r="F558" t="s">
        <v>2314</v>
      </c>
      <c r="G558" t="s">
        <v>2483</v>
      </c>
      <c r="H558" t="s">
        <v>2497</v>
      </c>
      <c r="I558" t="s">
        <v>2993</v>
      </c>
      <c r="J558">
        <v>2575.94</v>
      </c>
      <c r="K558">
        <v>7</v>
      </c>
      <c r="L558">
        <v>257.58999999999997</v>
      </c>
      <c r="M558" t="s">
        <v>4007</v>
      </c>
      <c r="N558">
        <v>3</v>
      </c>
      <c r="O558">
        <v>34.052234200000001</v>
      </c>
      <c r="P558">
        <v>-118.24368490000001</v>
      </c>
    </row>
    <row r="559" spans="1:16" x14ac:dyDescent="0.25">
      <c r="A559" t="s">
        <v>290</v>
      </c>
      <c r="B559" s="2">
        <v>41634</v>
      </c>
      <c r="C559" s="2">
        <v>41637</v>
      </c>
      <c r="D559" t="s">
        <v>1672</v>
      </c>
      <c r="E559" t="s">
        <v>2313</v>
      </c>
      <c r="F559" t="s">
        <v>2314</v>
      </c>
      <c r="G559" t="s">
        <v>2483</v>
      </c>
      <c r="H559" t="s">
        <v>2503</v>
      </c>
      <c r="I559" t="s">
        <v>2701</v>
      </c>
      <c r="J559">
        <v>45.36</v>
      </c>
      <c r="K559">
        <v>7</v>
      </c>
      <c r="L559">
        <v>21.77</v>
      </c>
      <c r="M559" t="s">
        <v>4007</v>
      </c>
      <c r="N559">
        <v>3</v>
      </c>
      <c r="O559">
        <v>34.052234200000001</v>
      </c>
      <c r="P559">
        <v>-118.24368490000001</v>
      </c>
    </row>
    <row r="560" spans="1:16" x14ac:dyDescent="0.25">
      <c r="A560" t="s">
        <v>290</v>
      </c>
      <c r="B560" s="2">
        <v>41634</v>
      </c>
      <c r="C560" s="2">
        <v>41637</v>
      </c>
      <c r="D560" t="s">
        <v>1672</v>
      </c>
      <c r="E560" t="s">
        <v>2313</v>
      </c>
      <c r="F560" t="s">
        <v>2314</v>
      </c>
      <c r="G560" t="s">
        <v>2483</v>
      </c>
      <c r="H560" t="s">
        <v>2502</v>
      </c>
      <c r="I560" t="s">
        <v>2994</v>
      </c>
      <c r="J560">
        <v>254.24</v>
      </c>
      <c r="K560">
        <v>7</v>
      </c>
      <c r="L560">
        <v>76.27</v>
      </c>
      <c r="M560" t="s">
        <v>4007</v>
      </c>
      <c r="N560">
        <v>3</v>
      </c>
      <c r="O560">
        <v>34.052234200000001</v>
      </c>
      <c r="P560">
        <v>-118.24368490000001</v>
      </c>
    </row>
    <row r="561" spans="1:16" x14ac:dyDescent="0.25">
      <c r="A561" t="s">
        <v>291</v>
      </c>
      <c r="B561" s="2">
        <v>41166</v>
      </c>
      <c r="C561" s="2">
        <v>41170</v>
      </c>
      <c r="D561" t="s">
        <v>1863</v>
      </c>
      <c r="E561" t="s">
        <v>2313</v>
      </c>
      <c r="F561" t="s">
        <v>2314</v>
      </c>
      <c r="G561" t="s">
        <v>2483</v>
      </c>
      <c r="H561" t="s">
        <v>2500</v>
      </c>
      <c r="I561" t="s">
        <v>2735</v>
      </c>
      <c r="J561">
        <v>170.14</v>
      </c>
      <c r="K561">
        <v>3</v>
      </c>
      <c r="L561">
        <v>-8.51</v>
      </c>
      <c r="M561" t="s">
        <v>4010</v>
      </c>
      <c r="N561">
        <v>4</v>
      </c>
      <c r="O561">
        <v>34.052234200000001</v>
      </c>
      <c r="P561">
        <v>-118.24368490000001</v>
      </c>
    </row>
    <row r="562" spans="1:16" x14ac:dyDescent="0.25">
      <c r="A562" t="s">
        <v>292</v>
      </c>
      <c r="B562" s="2">
        <v>41064</v>
      </c>
      <c r="C562" s="2">
        <v>41064</v>
      </c>
      <c r="D562" t="s">
        <v>1864</v>
      </c>
      <c r="E562" t="s">
        <v>2313</v>
      </c>
      <c r="F562" t="s">
        <v>2315</v>
      </c>
      <c r="G562" t="s">
        <v>2484</v>
      </c>
      <c r="H562" t="s">
        <v>2494</v>
      </c>
      <c r="I562" t="s">
        <v>2995</v>
      </c>
      <c r="J562">
        <v>7.38</v>
      </c>
      <c r="K562">
        <v>2</v>
      </c>
      <c r="L562">
        <v>3.47</v>
      </c>
      <c r="M562" t="s">
        <v>4033</v>
      </c>
      <c r="N562">
        <v>0</v>
      </c>
      <c r="O562">
        <v>47.606209499999999</v>
      </c>
      <c r="P562">
        <v>-122.3320708</v>
      </c>
    </row>
    <row r="563" spans="1:16" x14ac:dyDescent="0.25">
      <c r="A563" t="s">
        <v>292</v>
      </c>
      <c r="B563" s="2">
        <v>41064</v>
      </c>
      <c r="C563" s="2">
        <v>41064</v>
      </c>
      <c r="D563" t="s">
        <v>1864</v>
      </c>
      <c r="E563" t="s">
        <v>2313</v>
      </c>
      <c r="F563" t="s">
        <v>2315</v>
      </c>
      <c r="G563" t="s">
        <v>2484</v>
      </c>
      <c r="H563" t="s">
        <v>2496</v>
      </c>
      <c r="I563" t="s">
        <v>2996</v>
      </c>
      <c r="J563">
        <v>9.26</v>
      </c>
      <c r="K563">
        <v>2</v>
      </c>
      <c r="L563">
        <v>3.06</v>
      </c>
      <c r="M563" t="s">
        <v>4033</v>
      </c>
      <c r="N563">
        <v>0</v>
      </c>
      <c r="O563">
        <v>47.606209499999999</v>
      </c>
      <c r="P563">
        <v>-122.3320708</v>
      </c>
    </row>
    <row r="564" spans="1:16" x14ac:dyDescent="0.25">
      <c r="A564" t="s">
        <v>293</v>
      </c>
      <c r="B564" s="2">
        <v>41256</v>
      </c>
      <c r="C564" s="2">
        <v>41258</v>
      </c>
      <c r="D564" t="s">
        <v>1865</v>
      </c>
      <c r="E564" t="s">
        <v>2313</v>
      </c>
      <c r="F564" t="s">
        <v>2314</v>
      </c>
      <c r="G564" t="s">
        <v>2483</v>
      </c>
      <c r="H564" t="s">
        <v>2494</v>
      </c>
      <c r="I564" t="s">
        <v>2997</v>
      </c>
      <c r="J564">
        <v>9.9600000000000009</v>
      </c>
      <c r="K564">
        <v>2</v>
      </c>
      <c r="L564">
        <v>4.58</v>
      </c>
      <c r="M564" t="s">
        <v>4037</v>
      </c>
      <c r="N564">
        <v>2</v>
      </c>
      <c r="O564">
        <v>34.052234200000001</v>
      </c>
      <c r="P564">
        <v>-118.24368490000001</v>
      </c>
    </row>
    <row r="565" spans="1:16" x14ac:dyDescent="0.25">
      <c r="A565" t="s">
        <v>294</v>
      </c>
      <c r="B565" s="2">
        <v>41631</v>
      </c>
      <c r="C565" s="2">
        <v>41637</v>
      </c>
      <c r="D565" t="s">
        <v>1866</v>
      </c>
      <c r="E565" t="s">
        <v>2313</v>
      </c>
      <c r="F565" t="s">
        <v>2389</v>
      </c>
      <c r="G565" t="s">
        <v>2487</v>
      </c>
      <c r="H565" t="s">
        <v>2498</v>
      </c>
      <c r="I565" t="s">
        <v>2998</v>
      </c>
      <c r="J565">
        <v>31.32</v>
      </c>
      <c r="K565">
        <v>10</v>
      </c>
      <c r="L565">
        <v>-25.06</v>
      </c>
      <c r="M565" t="s">
        <v>4007</v>
      </c>
      <c r="N565">
        <v>6</v>
      </c>
      <c r="O565">
        <v>44.2726203</v>
      </c>
      <c r="P565">
        <v>-121.1739212</v>
      </c>
    </row>
    <row r="566" spans="1:16" x14ac:dyDescent="0.25">
      <c r="A566" t="s">
        <v>294</v>
      </c>
      <c r="B566" s="2">
        <v>41631</v>
      </c>
      <c r="C566" s="2">
        <v>41637</v>
      </c>
      <c r="D566" t="s">
        <v>1866</v>
      </c>
      <c r="E566" t="s">
        <v>2313</v>
      </c>
      <c r="F566" t="s">
        <v>2389</v>
      </c>
      <c r="G566" t="s">
        <v>2487</v>
      </c>
      <c r="H566" t="s">
        <v>2495</v>
      </c>
      <c r="I566" t="s">
        <v>2718</v>
      </c>
      <c r="J566">
        <v>11.84</v>
      </c>
      <c r="K566">
        <v>4</v>
      </c>
      <c r="L566">
        <v>3.11</v>
      </c>
      <c r="M566" t="s">
        <v>4007</v>
      </c>
      <c r="N566">
        <v>6</v>
      </c>
      <c r="O566">
        <v>44.2726203</v>
      </c>
      <c r="P566">
        <v>-121.1739212</v>
      </c>
    </row>
    <row r="567" spans="1:16" x14ac:dyDescent="0.25">
      <c r="A567" t="s">
        <v>294</v>
      </c>
      <c r="B567" s="2">
        <v>41631</v>
      </c>
      <c r="C567" s="2">
        <v>41637</v>
      </c>
      <c r="D567" t="s">
        <v>1866</v>
      </c>
      <c r="E567" t="s">
        <v>2313</v>
      </c>
      <c r="F567" t="s">
        <v>2389</v>
      </c>
      <c r="G567" t="s">
        <v>2487</v>
      </c>
      <c r="H567" t="s">
        <v>2495</v>
      </c>
      <c r="I567" t="s">
        <v>2999</v>
      </c>
      <c r="J567">
        <v>22.78</v>
      </c>
      <c r="K567">
        <v>1</v>
      </c>
      <c r="L567">
        <v>4.84</v>
      </c>
      <c r="M567" t="s">
        <v>4007</v>
      </c>
      <c r="N567">
        <v>6</v>
      </c>
      <c r="O567">
        <v>44.2726203</v>
      </c>
      <c r="P567">
        <v>-121.1739212</v>
      </c>
    </row>
    <row r="568" spans="1:16" x14ac:dyDescent="0.25">
      <c r="A568" t="s">
        <v>295</v>
      </c>
      <c r="B568" s="2">
        <v>41850</v>
      </c>
      <c r="C568" s="2">
        <v>41854</v>
      </c>
      <c r="D568" t="s">
        <v>1867</v>
      </c>
      <c r="E568" t="s">
        <v>2313</v>
      </c>
      <c r="F568" t="s">
        <v>2315</v>
      </c>
      <c r="G568" t="s">
        <v>2484</v>
      </c>
      <c r="H568" t="s">
        <v>2502</v>
      </c>
      <c r="I568" t="s">
        <v>2526</v>
      </c>
      <c r="J568">
        <v>90.57</v>
      </c>
      <c r="K568">
        <v>3</v>
      </c>
      <c r="L568">
        <v>11.77</v>
      </c>
      <c r="M568" t="s">
        <v>4034</v>
      </c>
      <c r="N568">
        <v>4</v>
      </c>
      <c r="O568">
        <v>47.606209499999999</v>
      </c>
      <c r="P568">
        <v>-122.3320708</v>
      </c>
    </row>
    <row r="569" spans="1:16" x14ac:dyDescent="0.25">
      <c r="A569" t="s">
        <v>296</v>
      </c>
      <c r="B569" s="2">
        <v>41893</v>
      </c>
      <c r="C569" s="2">
        <v>41893</v>
      </c>
      <c r="D569" t="s">
        <v>1868</v>
      </c>
      <c r="E569" t="s">
        <v>2313</v>
      </c>
      <c r="F569" t="s">
        <v>2314</v>
      </c>
      <c r="G569" t="s">
        <v>2483</v>
      </c>
      <c r="H569" t="s">
        <v>2504</v>
      </c>
      <c r="I569" t="s">
        <v>2660</v>
      </c>
      <c r="J569">
        <v>362.35</v>
      </c>
      <c r="K569">
        <v>3</v>
      </c>
      <c r="L569">
        <v>27.18</v>
      </c>
      <c r="M569" t="s">
        <v>4022</v>
      </c>
      <c r="N569">
        <v>0</v>
      </c>
      <c r="O569">
        <v>34.052234200000001</v>
      </c>
      <c r="P569">
        <v>-118.24368490000001</v>
      </c>
    </row>
    <row r="570" spans="1:16" x14ac:dyDescent="0.25">
      <c r="A570" t="s">
        <v>296</v>
      </c>
      <c r="B570" s="2">
        <v>41893</v>
      </c>
      <c r="C570" s="2">
        <v>41893</v>
      </c>
      <c r="D570" t="s">
        <v>1868</v>
      </c>
      <c r="E570" t="s">
        <v>2313</v>
      </c>
      <c r="F570" t="s">
        <v>2314</v>
      </c>
      <c r="G570" t="s">
        <v>2483</v>
      </c>
      <c r="H570" t="s">
        <v>2498</v>
      </c>
      <c r="I570" t="s">
        <v>2607</v>
      </c>
      <c r="J570">
        <v>7.18</v>
      </c>
      <c r="K570">
        <v>2</v>
      </c>
      <c r="L570">
        <v>2.25</v>
      </c>
      <c r="M570" t="s">
        <v>4022</v>
      </c>
      <c r="N570">
        <v>0</v>
      </c>
      <c r="O570">
        <v>34.052234200000001</v>
      </c>
      <c r="P570">
        <v>-118.24368490000001</v>
      </c>
    </row>
    <row r="571" spans="1:16" x14ac:dyDescent="0.25">
      <c r="A571" t="s">
        <v>297</v>
      </c>
      <c r="B571" s="2">
        <v>40707</v>
      </c>
      <c r="C571" s="2">
        <v>40711</v>
      </c>
      <c r="D571" t="s">
        <v>1869</v>
      </c>
      <c r="E571" t="s">
        <v>2313</v>
      </c>
      <c r="F571" t="s">
        <v>2314</v>
      </c>
      <c r="G571" t="s">
        <v>2483</v>
      </c>
      <c r="H571" t="s">
        <v>2496</v>
      </c>
      <c r="I571" t="s">
        <v>2568</v>
      </c>
      <c r="J571">
        <v>14.52</v>
      </c>
      <c r="K571">
        <v>3</v>
      </c>
      <c r="L571">
        <v>4.79</v>
      </c>
      <c r="M571" t="s">
        <v>4006</v>
      </c>
      <c r="N571">
        <v>4</v>
      </c>
      <c r="O571">
        <v>34.052234200000001</v>
      </c>
      <c r="P571">
        <v>-118.24368490000001</v>
      </c>
    </row>
    <row r="572" spans="1:16" x14ac:dyDescent="0.25">
      <c r="A572" t="s">
        <v>298</v>
      </c>
      <c r="B572" s="2">
        <v>41561</v>
      </c>
      <c r="C572" s="2">
        <v>41565</v>
      </c>
      <c r="D572" t="s">
        <v>1870</v>
      </c>
      <c r="E572" t="s">
        <v>2313</v>
      </c>
      <c r="F572" t="s">
        <v>2321</v>
      </c>
      <c r="G572" t="s">
        <v>2488</v>
      </c>
      <c r="H572" t="s">
        <v>2500</v>
      </c>
      <c r="I572" t="s">
        <v>2609</v>
      </c>
      <c r="J572">
        <v>727.45</v>
      </c>
      <c r="K572">
        <v>5</v>
      </c>
      <c r="L572">
        <v>-465.57</v>
      </c>
      <c r="M572" t="s">
        <v>4021</v>
      </c>
      <c r="N572">
        <v>4</v>
      </c>
      <c r="O572">
        <v>39.729431900000002</v>
      </c>
      <c r="P572">
        <v>-104.8319195</v>
      </c>
    </row>
    <row r="573" spans="1:16" x14ac:dyDescent="0.25">
      <c r="A573" t="s">
        <v>298</v>
      </c>
      <c r="B573" s="2">
        <v>41561</v>
      </c>
      <c r="C573" s="2">
        <v>41565</v>
      </c>
      <c r="D573" t="s">
        <v>1870</v>
      </c>
      <c r="E573" t="s">
        <v>2313</v>
      </c>
      <c r="F573" t="s">
        <v>2321</v>
      </c>
      <c r="G573" t="s">
        <v>2488</v>
      </c>
      <c r="H573" t="s">
        <v>2495</v>
      </c>
      <c r="I573" t="s">
        <v>3000</v>
      </c>
      <c r="J573">
        <v>24.96</v>
      </c>
      <c r="K573">
        <v>3</v>
      </c>
      <c r="L573">
        <v>4.37</v>
      </c>
      <c r="M573" t="s">
        <v>4021</v>
      </c>
      <c r="N573">
        <v>4</v>
      </c>
      <c r="O573">
        <v>39.729431900000002</v>
      </c>
      <c r="P573">
        <v>-104.8319195</v>
      </c>
    </row>
    <row r="574" spans="1:16" x14ac:dyDescent="0.25">
      <c r="A574" t="s">
        <v>299</v>
      </c>
      <c r="B574" s="2">
        <v>41745</v>
      </c>
      <c r="C574" s="2">
        <v>41748</v>
      </c>
      <c r="D574" t="s">
        <v>1871</v>
      </c>
      <c r="E574" t="s">
        <v>2313</v>
      </c>
      <c r="F574" t="s">
        <v>2390</v>
      </c>
      <c r="G574" t="s">
        <v>2490</v>
      </c>
      <c r="H574" t="s">
        <v>2495</v>
      </c>
      <c r="I574" t="s">
        <v>3001</v>
      </c>
      <c r="J574">
        <v>196.45</v>
      </c>
      <c r="K574">
        <v>5</v>
      </c>
      <c r="L574">
        <v>70.72</v>
      </c>
      <c r="M574" t="s">
        <v>4047</v>
      </c>
      <c r="N574">
        <v>3</v>
      </c>
      <c r="O574">
        <v>36.039524700000001</v>
      </c>
      <c r="P574">
        <v>-114.9817213</v>
      </c>
    </row>
    <row r="575" spans="1:16" x14ac:dyDescent="0.25">
      <c r="A575" t="s">
        <v>300</v>
      </c>
      <c r="B575" s="2">
        <v>41513</v>
      </c>
      <c r="C575" s="2">
        <v>41516</v>
      </c>
      <c r="D575" t="s">
        <v>1711</v>
      </c>
      <c r="E575" t="s">
        <v>2313</v>
      </c>
      <c r="F575" t="s">
        <v>2315</v>
      </c>
      <c r="G575" t="s">
        <v>2484</v>
      </c>
      <c r="H575" t="s">
        <v>2503</v>
      </c>
      <c r="I575" t="s">
        <v>2772</v>
      </c>
      <c r="J575">
        <v>6.48</v>
      </c>
      <c r="K575">
        <v>1</v>
      </c>
      <c r="L575">
        <v>3.11</v>
      </c>
      <c r="M575" t="s">
        <v>4042</v>
      </c>
      <c r="N575">
        <v>3</v>
      </c>
      <c r="O575">
        <v>47.606209499999999</v>
      </c>
      <c r="P575">
        <v>-122.3320708</v>
      </c>
    </row>
    <row r="576" spans="1:16" x14ac:dyDescent="0.25">
      <c r="A576" t="s">
        <v>301</v>
      </c>
      <c r="B576" s="2">
        <v>40745</v>
      </c>
      <c r="C576" s="2">
        <v>40749</v>
      </c>
      <c r="D576" t="s">
        <v>1872</v>
      </c>
      <c r="E576" t="s">
        <v>2313</v>
      </c>
      <c r="F576" t="s">
        <v>2317</v>
      </c>
      <c r="G576" t="s">
        <v>2483</v>
      </c>
      <c r="H576" t="s">
        <v>2496</v>
      </c>
      <c r="I576" t="s">
        <v>3002</v>
      </c>
      <c r="J576">
        <v>99.2</v>
      </c>
      <c r="K576">
        <v>5</v>
      </c>
      <c r="L576">
        <v>25.79</v>
      </c>
      <c r="M576" t="s">
        <v>4032</v>
      </c>
      <c r="N576">
        <v>4</v>
      </c>
      <c r="O576">
        <v>37.774929499999999</v>
      </c>
      <c r="P576">
        <v>-122.4194155</v>
      </c>
    </row>
    <row r="577" spans="1:16" x14ac:dyDescent="0.25">
      <c r="A577" t="s">
        <v>301</v>
      </c>
      <c r="B577" s="2">
        <v>40745</v>
      </c>
      <c r="C577" s="2">
        <v>40749</v>
      </c>
      <c r="D577" t="s">
        <v>1872</v>
      </c>
      <c r="E577" t="s">
        <v>2313</v>
      </c>
      <c r="F577" t="s">
        <v>2317</v>
      </c>
      <c r="G577" t="s">
        <v>2483</v>
      </c>
      <c r="H577" t="s">
        <v>2504</v>
      </c>
      <c r="I577" t="s">
        <v>2664</v>
      </c>
      <c r="J577">
        <v>801.57</v>
      </c>
      <c r="K577">
        <v>2</v>
      </c>
      <c r="L577">
        <v>50.1</v>
      </c>
      <c r="M577" t="s">
        <v>4032</v>
      </c>
      <c r="N577">
        <v>4</v>
      </c>
      <c r="O577">
        <v>37.774929499999999</v>
      </c>
      <c r="P577">
        <v>-122.4194155</v>
      </c>
    </row>
    <row r="578" spans="1:16" x14ac:dyDescent="0.25">
      <c r="A578" t="s">
        <v>301</v>
      </c>
      <c r="B578" s="2">
        <v>40745</v>
      </c>
      <c r="C578" s="2">
        <v>40749</v>
      </c>
      <c r="D578" t="s">
        <v>1872</v>
      </c>
      <c r="E578" t="s">
        <v>2313</v>
      </c>
      <c r="F578" t="s">
        <v>2317</v>
      </c>
      <c r="G578" t="s">
        <v>2483</v>
      </c>
      <c r="H578" t="s">
        <v>2500</v>
      </c>
      <c r="I578" t="s">
        <v>3003</v>
      </c>
      <c r="J578">
        <v>272.85000000000002</v>
      </c>
      <c r="K578">
        <v>1</v>
      </c>
      <c r="L578">
        <v>27.28</v>
      </c>
      <c r="M578" t="s">
        <v>4032</v>
      </c>
      <c r="N578">
        <v>4</v>
      </c>
      <c r="O578">
        <v>37.774929499999999</v>
      </c>
      <c r="P578">
        <v>-122.4194155</v>
      </c>
    </row>
    <row r="579" spans="1:16" x14ac:dyDescent="0.25">
      <c r="A579" t="s">
        <v>302</v>
      </c>
      <c r="B579" s="2">
        <v>41965</v>
      </c>
      <c r="C579" s="2">
        <v>41969</v>
      </c>
      <c r="D579" t="s">
        <v>1873</v>
      </c>
      <c r="E579" t="s">
        <v>2313</v>
      </c>
      <c r="F579" t="s">
        <v>2391</v>
      </c>
      <c r="G579" t="s">
        <v>2484</v>
      </c>
      <c r="H579" t="s">
        <v>2500</v>
      </c>
      <c r="I579" t="s">
        <v>3004</v>
      </c>
      <c r="J579">
        <v>70.98</v>
      </c>
      <c r="K579">
        <v>1</v>
      </c>
      <c r="L579">
        <v>20.58</v>
      </c>
      <c r="M579" t="s">
        <v>4017</v>
      </c>
      <c r="N579">
        <v>4</v>
      </c>
      <c r="O579">
        <v>47.658780200000002</v>
      </c>
      <c r="P579">
        <v>-117.42604660000001</v>
      </c>
    </row>
    <row r="580" spans="1:16" x14ac:dyDescent="0.25">
      <c r="A580" t="s">
        <v>303</v>
      </c>
      <c r="B580" s="2">
        <v>42003</v>
      </c>
      <c r="C580" s="2">
        <v>42007</v>
      </c>
      <c r="D580" t="s">
        <v>1843</v>
      </c>
      <c r="E580" t="s">
        <v>2313</v>
      </c>
      <c r="F580" t="s">
        <v>2314</v>
      </c>
      <c r="G580" t="s">
        <v>2483</v>
      </c>
      <c r="H580" t="s">
        <v>2504</v>
      </c>
      <c r="I580" t="s">
        <v>3005</v>
      </c>
      <c r="J580">
        <v>393.57</v>
      </c>
      <c r="K580">
        <v>4</v>
      </c>
      <c r="L580">
        <v>-44.28</v>
      </c>
      <c r="M580" t="s">
        <v>4028</v>
      </c>
      <c r="N580">
        <v>4</v>
      </c>
      <c r="O580">
        <v>34.052234200000001</v>
      </c>
      <c r="P580">
        <v>-118.24368490000001</v>
      </c>
    </row>
    <row r="581" spans="1:16" x14ac:dyDescent="0.25">
      <c r="A581" t="s">
        <v>303</v>
      </c>
      <c r="B581" s="2">
        <v>42003</v>
      </c>
      <c r="C581" s="2">
        <v>42007</v>
      </c>
      <c r="D581" t="s">
        <v>1843</v>
      </c>
      <c r="E581" t="s">
        <v>2313</v>
      </c>
      <c r="F581" t="s">
        <v>2314</v>
      </c>
      <c r="G581" t="s">
        <v>2483</v>
      </c>
      <c r="H581" t="s">
        <v>2497</v>
      </c>
      <c r="I581" t="s">
        <v>2579</v>
      </c>
      <c r="J581">
        <v>302.38</v>
      </c>
      <c r="K581">
        <v>3</v>
      </c>
      <c r="L581">
        <v>22.68</v>
      </c>
      <c r="M581" t="s">
        <v>4028</v>
      </c>
      <c r="N581">
        <v>4</v>
      </c>
      <c r="O581">
        <v>34.052234200000001</v>
      </c>
      <c r="P581">
        <v>-118.24368490000001</v>
      </c>
    </row>
    <row r="582" spans="1:16" x14ac:dyDescent="0.25">
      <c r="A582" t="s">
        <v>304</v>
      </c>
      <c r="B582" s="2">
        <v>41387</v>
      </c>
      <c r="C582" s="2">
        <v>41391</v>
      </c>
      <c r="D582" t="s">
        <v>1874</v>
      </c>
      <c r="E582" t="s">
        <v>2313</v>
      </c>
      <c r="F582" t="s">
        <v>2317</v>
      </c>
      <c r="G582" t="s">
        <v>2483</v>
      </c>
      <c r="H582" t="s">
        <v>2495</v>
      </c>
      <c r="I582" t="s">
        <v>3006</v>
      </c>
      <c r="J582">
        <v>31.56</v>
      </c>
      <c r="K582">
        <v>3</v>
      </c>
      <c r="L582">
        <v>10.41</v>
      </c>
      <c r="M582" t="s">
        <v>4031</v>
      </c>
      <c r="N582">
        <v>4</v>
      </c>
      <c r="O582">
        <v>37.774929499999999</v>
      </c>
      <c r="P582">
        <v>-122.4194155</v>
      </c>
    </row>
    <row r="583" spans="1:16" x14ac:dyDescent="0.25">
      <c r="A583" t="s">
        <v>305</v>
      </c>
      <c r="B583" s="2">
        <v>40616</v>
      </c>
      <c r="C583" s="2">
        <v>40620</v>
      </c>
      <c r="D583" t="s">
        <v>1703</v>
      </c>
      <c r="E583" t="s">
        <v>2313</v>
      </c>
      <c r="F583" t="s">
        <v>2343</v>
      </c>
      <c r="G583" t="s">
        <v>2483</v>
      </c>
      <c r="H583" t="s">
        <v>2503</v>
      </c>
      <c r="I583" t="s">
        <v>3007</v>
      </c>
      <c r="J583">
        <v>10.56</v>
      </c>
      <c r="K583">
        <v>2</v>
      </c>
      <c r="L583">
        <v>4.75</v>
      </c>
      <c r="M583" t="s">
        <v>4025</v>
      </c>
      <c r="N583">
        <v>4</v>
      </c>
      <c r="O583">
        <v>33.6594835</v>
      </c>
      <c r="P583">
        <v>-117.9988026</v>
      </c>
    </row>
    <row r="584" spans="1:16" x14ac:dyDescent="0.25">
      <c r="A584" t="s">
        <v>305</v>
      </c>
      <c r="B584" s="2">
        <v>40616</v>
      </c>
      <c r="C584" s="2">
        <v>40620</v>
      </c>
      <c r="D584" t="s">
        <v>1703</v>
      </c>
      <c r="E584" t="s">
        <v>2313</v>
      </c>
      <c r="F584" t="s">
        <v>2343</v>
      </c>
      <c r="G584" t="s">
        <v>2483</v>
      </c>
      <c r="H584" t="s">
        <v>2496</v>
      </c>
      <c r="I584" t="s">
        <v>3008</v>
      </c>
      <c r="J584">
        <v>3.38</v>
      </c>
      <c r="K584">
        <v>1</v>
      </c>
      <c r="L584">
        <v>1.25</v>
      </c>
      <c r="M584" t="s">
        <v>4025</v>
      </c>
      <c r="N584">
        <v>4</v>
      </c>
      <c r="O584">
        <v>33.6594835</v>
      </c>
      <c r="P584">
        <v>-117.9988026</v>
      </c>
    </row>
    <row r="585" spans="1:16" x14ac:dyDescent="0.25">
      <c r="A585" t="s">
        <v>306</v>
      </c>
      <c r="B585" s="2">
        <v>41603</v>
      </c>
      <c r="C585" s="2">
        <v>41608</v>
      </c>
      <c r="D585" t="s">
        <v>1875</v>
      </c>
      <c r="E585" t="s">
        <v>2313</v>
      </c>
      <c r="F585" t="s">
        <v>2392</v>
      </c>
      <c r="G585" t="s">
        <v>2487</v>
      </c>
      <c r="H585" t="s">
        <v>2503</v>
      </c>
      <c r="I585" t="s">
        <v>3009</v>
      </c>
      <c r="J585">
        <v>24.78</v>
      </c>
      <c r="K585">
        <v>1</v>
      </c>
      <c r="L585">
        <v>7.75</v>
      </c>
      <c r="M585" t="s">
        <v>4020</v>
      </c>
      <c r="N585">
        <v>5</v>
      </c>
      <c r="O585">
        <v>42.326515200000003</v>
      </c>
      <c r="P585">
        <v>-122.8755949</v>
      </c>
    </row>
    <row r="586" spans="1:16" x14ac:dyDescent="0.25">
      <c r="A586" t="s">
        <v>307</v>
      </c>
      <c r="B586" s="2">
        <v>41274</v>
      </c>
      <c r="C586" s="2">
        <v>41278</v>
      </c>
      <c r="D586" t="s">
        <v>1667</v>
      </c>
      <c r="E586" t="s">
        <v>2313</v>
      </c>
      <c r="F586" t="s">
        <v>2393</v>
      </c>
      <c r="G586" t="s">
        <v>2491</v>
      </c>
      <c r="H586" t="s">
        <v>2498</v>
      </c>
      <c r="I586" t="s">
        <v>3010</v>
      </c>
      <c r="J586">
        <v>487.98</v>
      </c>
      <c r="K586">
        <v>2</v>
      </c>
      <c r="L586">
        <v>152.5</v>
      </c>
      <c r="M586" t="s">
        <v>4037</v>
      </c>
      <c r="N586">
        <v>4</v>
      </c>
      <c r="O586">
        <v>46.872128400000001</v>
      </c>
      <c r="P586">
        <v>-113.9940314</v>
      </c>
    </row>
    <row r="587" spans="1:16" x14ac:dyDescent="0.25">
      <c r="A587" t="s">
        <v>308</v>
      </c>
      <c r="B587" s="2">
        <v>41934</v>
      </c>
      <c r="C587" s="2">
        <v>41935</v>
      </c>
      <c r="D587" t="s">
        <v>1813</v>
      </c>
      <c r="E587" t="s">
        <v>2313</v>
      </c>
      <c r="F587" t="s">
        <v>2394</v>
      </c>
      <c r="G587" t="s">
        <v>2487</v>
      </c>
      <c r="H587" t="s">
        <v>2503</v>
      </c>
      <c r="I587" t="s">
        <v>3011</v>
      </c>
      <c r="J587">
        <v>5.18</v>
      </c>
      <c r="K587">
        <v>1</v>
      </c>
      <c r="L587">
        <v>1.81</v>
      </c>
      <c r="M587" t="s">
        <v>4040</v>
      </c>
      <c r="N587">
        <v>1</v>
      </c>
      <c r="O587">
        <v>44.046236200000003</v>
      </c>
      <c r="P587">
        <v>-123.0220289</v>
      </c>
    </row>
    <row r="588" spans="1:16" x14ac:dyDescent="0.25">
      <c r="A588" t="s">
        <v>308</v>
      </c>
      <c r="B588" s="2">
        <v>41934</v>
      </c>
      <c r="C588" s="2">
        <v>41935</v>
      </c>
      <c r="D588" t="s">
        <v>1813</v>
      </c>
      <c r="E588" t="s">
        <v>2313</v>
      </c>
      <c r="F588" t="s">
        <v>2394</v>
      </c>
      <c r="G588" t="s">
        <v>2487</v>
      </c>
      <c r="H588" t="s">
        <v>2504</v>
      </c>
      <c r="I588" t="s">
        <v>3012</v>
      </c>
      <c r="J588">
        <v>478.48</v>
      </c>
      <c r="K588">
        <v>2</v>
      </c>
      <c r="L588">
        <v>47.85</v>
      </c>
      <c r="M588" t="s">
        <v>4040</v>
      </c>
      <c r="N588">
        <v>1</v>
      </c>
      <c r="O588">
        <v>44.046236200000003</v>
      </c>
      <c r="P588">
        <v>-123.0220289</v>
      </c>
    </row>
    <row r="589" spans="1:16" x14ac:dyDescent="0.25">
      <c r="A589" t="s">
        <v>308</v>
      </c>
      <c r="B589" s="2">
        <v>41934</v>
      </c>
      <c r="C589" s="2">
        <v>41935</v>
      </c>
      <c r="D589" t="s">
        <v>1813</v>
      </c>
      <c r="E589" t="s">
        <v>2313</v>
      </c>
      <c r="F589" t="s">
        <v>2394</v>
      </c>
      <c r="G589" t="s">
        <v>2487</v>
      </c>
      <c r="H589" t="s">
        <v>2502</v>
      </c>
      <c r="I589" t="s">
        <v>3013</v>
      </c>
      <c r="J589">
        <v>28.4</v>
      </c>
      <c r="K589">
        <v>2</v>
      </c>
      <c r="L589">
        <v>6.75</v>
      </c>
      <c r="M589" t="s">
        <v>4040</v>
      </c>
      <c r="N589">
        <v>1</v>
      </c>
      <c r="O589">
        <v>44.046236200000003</v>
      </c>
      <c r="P589">
        <v>-123.0220289</v>
      </c>
    </row>
    <row r="590" spans="1:16" x14ac:dyDescent="0.25">
      <c r="A590" t="s">
        <v>309</v>
      </c>
      <c r="B590" s="2">
        <v>40942</v>
      </c>
      <c r="C590" s="2">
        <v>40943</v>
      </c>
      <c r="D590" t="s">
        <v>1812</v>
      </c>
      <c r="E590" t="s">
        <v>2313</v>
      </c>
      <c r="F590" t="s">
        <v>2314</v>
      </c>
      <c r="G590" t="s">
        <v>2483</v>
      </c>
      <c r="H590" t="s">
        <v>2495</v>
      </c>
      <c r="I590" t="s">
        <v>3014</v>
      </c>
      <c r="J590">
        <v>136.91999999999999</v>
      </c>
      <c r="K590">
        <v>4</v>
      </c>
      <c r="L590">
        <v>41.08</v>
      </c>
      <c r="M590" t="s">
        <v>4049</v>
      </c>
      <c r="N590">
        <v>1</v>
      </c>
      <c r="O590">
        <v>34.052234200000001</v>
      </c>
      <c r="P590">
        <v>-118.24368490000001</v>
      </c>
    </row>
    <row r="591" spans="1:16" x14ac:dyDescent="0.25">
      <c r="A591" t="s">
        <v>310</v>
      </c>
      <c r="B591" s="2">
        <v>41594</v>
      </c>
      <c r="C591" s="2">
        <v>41601</v>
      </c>
      <c r="D591" t="s">
        <v>1876</v>
      </c>
      <c r="E591" t="s">
        <v>2313</v>
      </c>
      <c r="F591" t="s">
        <v>2314</v>
      </c>
      <c r="G591" t="s">
        <v>2483</v>
      </c>
      <c r="H591" t="s">
        <v>2502</v>
      </c>
      <c r="I591" t="s">
        <v>2674</v>
      </c>
      <c r="J591">
        <v>99.39</v>
      </c>
      <c r="K591">
        <v>3</v>
      </c>
      <c r="L591">
        <v>40.75</v>
      </c>
      <c r="M591" t="s">
        <v>4020</v>
      </c>
      <c r="N591">
        <v>7</v>
      </c>
      <c r="O591">
        <v>34.052234200000001</v>
      </c>
      <c r="P591">
        <v>-118.24368490000001</v>
      </c>
    </row>
    <row r="592" spans="1:16" x14ac:dyDescent="0.25">
      <c r="A592" t="s">
        <v>311</v>
      </c>
      <c r="B592" s="2">
        <v>41979</v>
      </c>
      <c r="C592" s="2">
        <v>41981</v>
      </c>
      <c r="D592" t="s">
        <v>1775</v>
      </c>
      <c r="E592" t="s">
        <v>2313</v>
      </c>
      <c r="F592" t="s">
        <v>2332</v>
      </c>
      <c r="G592" t="s">
        <v>2483</v>
      </c>
      <c r="H592" t="s">
        <v>2503</v>
      </c>
      <c r="I592" t="s">
        <v>2927</v>
      </c>
      <c r="J592">
        <v>92.94</v>
      </c>
      <c r="K592">
        <v>3</v>
      </c>
      <c r="L592">
        <v>41.82</v>
      </c>
      <c r="M592" t="s">
        <v>4028</v>
      </c>
      <c r="N592">
        <v>2</v>
      </c>
      <c r="O592">
        <v>32.715738000000002</v>
      </c>
      <c r="P592">
        <v>-117.1610838</v>
      </c>
    </row>
    <row r="593" spans="1:16" x14ac:dyDescent="0.25">
      <c r="A593" t="s">
        <v>312</v>
      </c>
      <c r="B593" s="2">
        <v>41708</v>
      </c>
      <c r="C593" s="2">
        <v>41712</v>
      </c>
      <c r="D593" t="s">
        <v>1756</v>
      </c>
      <c r="E593" t="s">
        <v>2313</v>
      </c>
      <c r="F593" t="s">
        <v>2317</v>
      </c>
      <c r="G593" t="s">
        <v>2483</v>
      </c>
      <c r="H593" t="s">
        <v>2502</v>
      </c>
      <c r="I593" t="s">
        <v>2604</v>
      </c>
      <c r="J593">
        <v>199.98</v>
      </c>
      <c r="K593">
        <v>2</v>
      </c>
      <c r="L593">
        <v>69.989999999999995</v>
      </c>
      <c r="M593" t="s">
        <v>4035</v>
      </c>
      <c r="N593">
        <v>4</v>
      </c>
      <c r="O593">
        <v>37.774929499999999</v>
      </c>
      <c r="P593">
        <v>-122.4194155</v>
      </c>
    </row>
    <row r="594" spans="1:16" x14ac:dyDescent="0.25">
      <c r="A594" t="s">
        <v>313</v>
      </c>
      <c r="B594" s="2">
        <v>41435</v>
      </c>
      <c r="C594" s="2">
        <v>41441</v>
      </c>
      <c r="D594" t="s">
        <v>1789</v>
      </c>
      <c r="E594" t="s">
        <v>2313</v>
      </c>
      <c r="F594" t="s">
        <v>2314</v>
      </c>
      <c r="G594" t="s">
        <v>2483</v>
      </c>
      <c r="H594" t="s">
        <v>2497</v>
      </c>
      <c r="I594" t="s">
        <v>3015</v>
      </c>
      <c r="J594">
        <v>177.48</v>
      </c>
      <c r="K594">
        <v>3</v>
      </c>
      <c r="L594">
        <v>19.97</v>
      </c>
      <c r="M594" t="s">
        <v>4005</v>
      </c>
      <c r="N594">
        <v>6</v>
      </c>
      <c r="O594">
        <v>34.052234200000001</v>
      </c>
      <c r="P594">
        <v>-118.24368490000001</v>
      </c>
    </row>
    <row r="595" spans="1:16" x14ac:dyDescent="0.25">
      <c r="A595" t="s">
        <v>314</v>
      </c>
      <c r="B595" s="2">
        <v>41972</v>
      </c>
      <c r="C595" s="2">
        <v>41975</v>
      </c>
      <c r="D595" t="s">
        <v>1877</v>
      </c>
      <c r="E595" t="s">
        <v>2313</v>
      </c>
      <c r="F595" t="s">
        <v>2329</v>
      </c>
      <c r="G595" t="s">
        <v>2488</v>
      </c>
      <c r="H595" t="s">
        <v>2503</v>
      </c>
      <c r="I595" t="s">
        <v>3016</v>
      </c>
      <c r="J595">
        <v>88.77</v>
      </c>
      <c r="K595">
        <v>2</v>
      </c>
      <c r="L595">
        <v>31.07</v>
      </c>
      <c r="M595" t="s">
        <v>4017</v>
      </c>
      <c r="N595">
        <v>3</v>
      </c>
      <c r="O595">
        <v>39.739235800000003</v>
      </c>
      <c r="P595">
        <v>-104.990251</v>
      </c>
    </row>
    <row r="596" spans="1:16" x14ac:dyDescent="0.25">
      <c r="A596" t="s">
        <v>315</v>
      </c>
      <c r="B596" s="2">
        <v>41715</v>
      </c>
      <c r="C596" s="2">
        <v>41717</v>
      </c>
      <c r="D596" t="s">
        <v>1878</v>
      </c>
      <c r="E596" t="s">
        <v>2313</v>
      </c>
      <c r="F596" t="s">
        <v>2315</v>
      </c>
      <c r="G596" t="s">
        <v>2484</v>
      </c>
      <c r="H596" t="s">
        <v>2503</v>
      </c>
      <c r="I596" t="s">
        <v>3017</v>
      </c>
      <c r="J596">
        <v>6.48</v>
      </c>
      <c r="K596">
        <v>1</v>
      </c>
      <c r="L596">
        <v>3.11</v>
      </c>
      <c r="M596" t="s">
        <v>4035</v>
      </c>
      <c r="N596">
        <v>2</v>
      </c>
      <c r="O596">
        <v>47.606209499999999</v>
      </c>
      <c r="P596">
        <v>-122.3320708</v>
      </c>
    </row>
    <row r="597" spans="1:16" x14ac:dyDescent="0.25">
      <c r="A597" t="s">
        <v>315</v>
      </c>
      <c r="B597" s="2">
        <v>41715</v>
      </c>
      <c r="C597" s="2">
        <v>41717</v>
      </c>
      <c r="D597" t="s">
        <v>1878</v>
      </c>
      <c r="E597" t="s">
        <v>2313</v>
      </c>
      <c r="F597" t="s">
        <v>2315</v>
      </c>
      <c r="G597" t="s">
        <v>2484</v>
      </c>
      <c r="H597" t="s">
        <v>2501</v>
      </c>
      <c r="I597" t="s">
        <v>3018</v>
      </c>
      <c r="J597">
        <v>46.51</v>
      </c>
      <c r="K597">
        <v>1</v>
      </c>
      <c r="L597">
        <v>1.86</v>
      </c>
      <c r="M597" t="s">
        <v>4035</v>
      </c>
      <c r="N597">
        <v>2</v>
      </c>
      <c r="O597">
        <v>47.606209499999999</v>
      </c>
      <c r="P597">
        <v>-122.3320708</v>
      </c>
    </row>
    <row r="598" spans="1:16" x14ac:dyDescent="0.25">
      <c r="A598" t="s">
        <v>315</v>
      </c>
      <c r="B598" s="2">
        <v>41715</v>
      </c>
      <c r="C598" s="2">
        <v>41717</v>
      </c>
      <c r="D598" t="s">
        <v>1878</v>
      </c>
      <c r="E598" t="s">
        <v>2313</v>
      </c>
      <c r="F598" t="s">
        <v>2315</v>
      </c>
      <c r="G598" t="s">
        <v>2484</v>
      </c>
      <c r="H598" t="s">
        <v>2497</v>
      </c>
      <c r="I598" t="s">
        <v>3019</v>
      </c>
      <c r="J598">
        <v>659.98</v>
      </c>
      <c r="K598">
        <v>3</v>
      </c>
      <c r="L598">
        <v>49.5</v>
      </c>
      <c r="M598" t="s">
        <v>4035</v>
      </c>
      <c r="N598">
        <v>2</v>
      </c>
      <c r="O598">
        <v>47.606209499999999</v>
      </c>
      <c r="P598">
        <v>-122.3320708</v>
      </c>
    </row>
    <row r="599" spans="1:16" x14ac:dyDescent="0.25">
      <c r="A599" t="s">
        <v>316</v>
      </c>
      <c r="B599" s="2">
        <v>41606</v>
      </c>
      <c r="C599" s="2">
        <v>41608</v>
      </c>
      <c r="D599" t="s">
        <v>1879</v>
      </c>
      <c r="E599" t="s">
        <v>2313</v>
      </c>
      <c r="F599" t="s">
        <v>2325</v>
      </c>
      <c r="G599" t="s">
        <v>2486</v>
      </c>
      <c r="H599" t="s">
        <v>2497</v>
      </c>
      <c r="I599" t="s">
        <v>3020</v>
      </c>
      <c r="J599">
        <v>271.99</v>
      </c>
      <c r="K599">
        <v>1</v>
      </c>
      <c r="L599">
        <v>23.8</v>
      </c>
      <c r="M599" t="s">
        <v>4020</v>
      </c>
      <c r="N599">
        <v>2</v>
      </c>
      <c r="O599">
        <v>33.494170400000002</v>
      </c>
      <c r="P599">
        <v>-111.9260519</v>
      </c>
    </row>
    <row r="600" spans="1:16" x14ac:dyDescent="0.25">
      <c r="A600" t="s">
        <v>317</v>
      </c>
      <c r="B600" s="2">
        <v>41971</v>
      </c>
      <c r="C600" s="2">
        <v>41977</v>
      </c>
      <c r="D600" t="s">
        <v>1756</v>
      </c>
      <c r="E600" t="s">
        <v>2313</v>
      </c>
      <c r="F600" t="s">
        <v>2317</v>
      </c>
      <c r="G600" t="s">
        <v>2483</v>
      </c>
      <c r="H600" t="s">
        <v>2503</v>
      </c>
      <c r="I600" t="s">
        <v>3021</v>
      </c>
      <c r="J600">
        <v>244.55</v>
      </c>
      <c r="K600">
        <v>5</v>
      </c>
      <c r="L600">
        <v>114.94</v>
      </c>
      <c r="M600" t="s">
        <v>4017</v>
      </c>
      <c r="N600">
        <v>6</v>
      </c>
      <c r="O600">
        <v>37.774929499999999</v>
      </c>
      <c r="P600">
        <v>-122.4194155</v>
      </c>
    </row>
    <row r="601" spans="1:16" x14ac:dyDescent="0.25">
      <c r="A601" t="s">
        <v>317</v>
      </c>
      <c r="B601" s="2">
        <v>41971</v>
      </c>
      <c r="C601" s="2">
        <v>41977</v>
      </c>
      <c r="D601" t="s">
        <v>1756</v>
      </c>
      <c r="E601" t="s">
        <v>2313</v>
      </c>
      <c r="F601" t="s">
        <v>2317</v>
      </c>
      <c r="G601" t="s">
        <v>2483</v>
      </c>
      <c r="H601" t="s">
        <v>2502</v>
      </c>
      <c r="I601" t="s">
        <v>3022</v>
      </c>
      <c r="J601">
        <v>166.16</v>
      </c>
      <c r="K601">
        <v>8</v>
      </c>
      <c r="L601">
        <v>59.82</v>
      </c>
      <c r="M601" t="s">
        <v>4017</v>
      </c>
      <c r="N601">
        <v>6</v>
      </c>
      <c r="O601">
        <v>37.774929499999999</v>
      </c>
      <c r="P601">
        <v>-122.4194155</v>
      </c>
    </row>
    <row r="602" spans="1:16" x14ac:dyDescent="0.25">
      <c r="A602" t="s">
        <v>318</v>
      </c>
      <c r="B602" s="2">
        <v>41054</v>
      </c>
      <c r="C602" s="2">
        <v>41056</v>
      </c>
      <c r="D602" t="s">
        <v>1880</v>
      </c>
      <c r="E602" t="s">
        <v>2313</v>
      </c>
      <c r="F602" t="s">
        <v>2317</v>
      </c>
      <c r="G602" t="s">
        <v>2483</v>
      </c>
      <c r="H602" t="s">
        <v>2495</v>
      </c>
      <c r="I602" t="s">
        <v>3023</v>
      </c>
      <c r="J602">
        <v>14.73</v>
      </c>
      <c r="K602">
        <v>3</v>
      </c>
      <c r="L602">
        <v>4.8600000000000003</v>
      </c>
      <c r="M602" t="s">
        <v>4024</v>
      </c>
      <c r="N602">
        <v>2</v>
      </c>
      <c r="O602">
        <v>37.774929499999999</v>
      </c>
      <c r="P602">
        <v>-122.4194155</v>
      </c>
    </row>
    <row r="603" spans="1:16" x14ac:dyDescent="0.25">
      <c r="A603" t="s">
        <v>319</v>
      </c>
      <c r="B603" s="2">
        <v>41464</v>
      </c>
      <c r="C603" s="2">
        <v>41468</v>
      </c>
      <c r="D603" t="s">
        <v>1881</v>
      </c>
      <c r="E603" t="s">
        <v>2313</v>
      </c>
      <c r="F603" t="s">
        <v>2395</v>
      </c>
      <c r="G603" t="s">
        <v>2488</v>
      </c>
      <c r="H603" t="s">
        <v>2498</v>
      </c>
      <c r="I603" t="s">
        <v>3024</v>
      </c>
      <c r="J603">
        <v>19.97</v>
      </c>
      <c r="K603">
        <v>2</v>
      </c>
      <c r="L603">
        <v>-13.31</v>
      </c>
      <c r="M603" t="s">
        <v>4012</v>
      </c>
      <c r="N603">
        <v>4</v>
      </c>
      <c r="O603">
        <v>39.920541100000001</v>
      </c>
      <c r="P603">
        <v>-105.0866504</v>
      </c>
    </row>
    <row r="604" spans="1:16" x14ac:dyDescent="0.25">
      <c r="A604" t="s">
        <v>319</v>
      </c>
      <c r="B604" s="2">
        <v>41464</v>
      </c>
      <c r="C604" s="2">
        <v>41468</v>
      </c>
      <c r="D604" t="s">
        <v>1881</v>
      </c>
      <c r="E604" t="s">
        <v>2313</v>
      </c>
      <c r="F604" t="s">
        <v>2395</v>
      </c>
      <c r="G604" t="s">
        <v>2488</v>
      </c>
      <c r="H604" t="s">
        <v>2501</v>
      </c>
      <c r="I604" t="s">
        <v>3025</v>
      </c>
      <c r="J604">
        <v>33.49</v>
      </c>
      <c r="K604">
        <v>7</v>
      </c>
      <c r="L604">
        <v>-1.26</v>
      </c>
      <c r="M604" t="s">
        <v>4012</v>
      </c>
      <c r="N604">
        <v>4</v>
      </c>
      <c r="O604">
        <v>39.920541100000001</v>
      </c>
      <c r="P604">
        <v>-105.0866504</v>
      </c>
    </row>
    <row r="605" spans="1:16" x14ac:dyDescent="0.25">
      <c r="A605" t="s">
        <v>319</v>
      </c>
      <c r="B605" s="2">
        <v>41464</v>
      </c>
      <c r="C605" s="2">
        <v>41468</v>
      </c>
      <c r="D605" t="s">
        <v>1881</v>
      </c>
      <c r="E605" t="s">
        <v>2313</v>
      </c>
      <c r="F605" t="s">
        <v>2395</v>
      </c>
      <c r="G605" t="s">
        <v>2488</v>
      </c>
      <c r="H605" t="s">
        <v>2498</v>
      </c>
      <c r="I605" t="s">
        <v>2525</v>
      </c>
      <c r="J605">
        <v>8.74</v>
      </c>
      <c r="K605">
        <v>4</v>
      </c>
      <c r="L605">
        <v>-6.12</v>
      </c>
      <c r="M605" t="s">
        <v>4012</v>
      </c>
      <c r="N605">
        <v>4</v>
      </c>
      <c r="O605">
        <v>39.920541100000001</v>
      </c>
      <c r="P605">
        <v>-105.0866504</v>
      </c>
    </row>
    <row r="606" spans="1:16" x14ac:dyDescent="0.25">
      <c r="A606" t="s">
        <v>319</v>
      </c>
      <c r="B606" s="2">
        <v>41464</v>
      </c>
      <c r="C606" s="2">
        <v>41468</v>
      </c>
      <c r="D606" t="s">
        <v>1881</v>
      </c>
      <c r="E606" t="s">
        <v>2313</v>
      </c>
      <c r="F606" t="s">
        <v>2395</v>
      </c>
      <c r="G606" t="s">
        <v>2488</v>
      </c>
      <c r="H606" t="s">
        <v>2504</v>
      </c>
      <c r="I606" t="s">
        <v>3026</v>
      </c>
      <c r="J606">
        <v>662.88</v>
      </c>
      <c r="K606">
        <v>3</v>
      </c>
      <c r="L606">
        <v>74.569999999999993</v>
      </c>
      <c r="M606" t="s">
        <v>4012</v>
      </c>
      <c r="N606">
        <v>4</v>
      </c>
      <c r="O606">
        <v>39.920541100000001</v>
      </c>
      <c r="P606">
        <v>-105.0866504</v>
      </c>
    </row>
    <row r="607" spans="1:16" x14ac:dyDescent="0.25">
      <c r="A607" t="s">
        <v>320</v>
      </c>
      <c r="B607" s="2">
        <v>41037</v>
      </c>
      <c r="C607" s="2">
        <v>41041</v>
      </c>
      <c r="D607" t="s">
        <v>1700</v>
      </c>
      <c r="E607" t="s">
        <v>2313</v>
      </c>
      <c r="F607" t="s">
        <v>2352</v>
      </c>
      <c r="G607" t="s">
        <v>2487</v>
      </c>
      <c r="H607" t="s">
        <v>2496</v>
      </c>
      <c r="I607" t="s">
        <v>3027</v>
      </c>
      <c r="J607">
        <v>5.25</v>
      </c>
      <c r="K607">
        <v>2</v>
      </c>
      <c r="L607">
        <v>0.59</v>
      </c>
      <c r="M607" t="s">
        <v>4024</v>
      </c>
      <c r="N607">
        <v>4</v>
      </c>
      <c r="O607">
        <v>44.942897500000001</v>
      </c>
      <c r="P607">
        <v>-123.03509630000001</v>
      </c>
    </row>
    <row r="608" spans="1:16" x14ac:dyDescent="0.25">
      <c r="A608" t="s">
        <v>321</v>
      </c>
      <c r="B608" s="2">
        <v>41379</v>
      </c>
      <c r="C608" s="2">
        <v>41379</v>
      </c>
      <c r="D608" t="s">
        <v>1804</v>
      </c>
      <c r="E608" t="s">
        <v>2313</v>
      </c>
      <c r="F608" t="s">
        <v>2379</v>
      </c>
      <c r="G608" t="s">
        <v>2486</v>
      </c>
      <c r="H608" t="s">
        <v>2504</v>
      </c>
      <c r="I608" t="s">
        <v>2600</v>
      </c>
      <c r="J608">
        <v>933.54</v>
      </c>
      <c r="K608">
        <v>4</v>
      </c>
      <c r="L608">
        <v>105.02</v>
      </c>
      <c r="M608" t="s">
        <v>4031</v>
      </c>
      <c r="N608">
        <v>0</v>
      </c>
      <c r="O608">
        <v>33.538652300000003</v>
      </c>
      <c r="P608">
        <v>-112.18598660000001</v>
      </c>
    </row>
    <row r="609" spans="1:16" x14ac:dyDescent="0.25">
      <c r="A609" t="s">
        <v>321</v>
      </c>
      <c r="B609" s="2">
        <v>41379</v>
      </c>
      <c r="C609" s="2">
        <v>41379</v>
      </c>
      <c r="D609" t="s">
        <v>1804</v>
      </c>
      <c r="E609" t="s">
        <v>2313</v>
      </c>
      <c r="F609" t="s">
        <v>2379</v>
      </c>
      <c r="G609" t="s">
        <v>2486</v>
      </c>
      <c r="H609" t="s">
        <v>2501</v>
      </c>
      <c r="I609" t="s">
        <v>3028</v>
      </c>
      <c r="J609">
        <v>42.98</v>
      </c>
      <c r="K609">
        <v>4</v>
      </c>
      <c r="L609">
        <v>4.3</v>
      </c>
      <c r="M609" t="s">
        <v>4031</v>
      </c>
      <c r="N609">
        <v>0</v>
      </c>
      <c r="O609">
        <v>33.538652300000003</v>
      </c>
      <c r="P609">
        <v>-112.18598660000001</v>
      </c>
    </row>
    <row r="610" spans="1:16" x14ac:dyDescent="0.25">
      <c r="A610" t="s">
        <v>322</v>
      </c>
      <c r="B610" s="2">
        <v>40872</v>
      </c>
      <c r="C610" s="2">
        <v>40874</v>
      </c>
      <c r="D610" t="s">
        <v>1882</v>
      </c>
      <c r="E610" t="s">
        <v>2313</v>
      </c>
      <c r="F610" t="s">
        <v>2333</v>
      </c>
      <c r="G610" t="s">
        <v>2483</v>
      </c>
      <c r="H610" t="s">
        <v>2499</v>
      </c>
      <c r="I610" t="s">
        <v>2752</v>
      </c>
      <c r="J610">
        <v>320.88</v>
      </c>
      <c r="K610">
        <v>6</v>
      </c>
      <c r="L610">
        <v>93.06</v>
      </c>
      <c r="M610" t="s">
        <v>4038</v>
      </c>
      <c r="N610">
        <v>2</v>
      </c>
      <c r="O610">
        <v>37.931868000000001</v>
      </c>
      <c r="P610">
        <v>-121.69578629999999</v>
      </c>
    </row>
    <row r="611" spans="1:16" x14ac:dyDescent="0.25">
      <c r="A611" t="s">
        <v>322</v>
      </c>
      <c r="B611" s="2">
        <v>40872</v>
      </c>
      <c r="C611" s="2">
        <v>40874</v>
      </c>
      <c r="D611" t="s">
        <v>1882</v>
      </c>
      <c r="E611" t="s">
        <v>2313</v>
      </c>
      <c r="F611" t="s">
        <v>2333</v>
      </c>
      <c r="G611" t="s">
        <v>2483</v>
      </c>
      <c r="H611" t="s">
        <v>2495</v>
      </c>
      <c r="I611" t="s">
        <v>2568</v>
      </c>
      <c r="J611">
        <v>23.88</v>
      </c>
      <c r="K611">
        <v>3</v>
      </c>
      <c r="L611">
        <v>10.51</v>
      </c>
      <c r="M611" t="s">
        <v>4038</v>
      </c>
      <c r="N611">
        <v>2</v>
      </c>
      <c r="O611">
        <v>37.931868000000001</v>
      </c>
      <c r="P611">
        <v>-121.69578629999999</v>
      </c>
    </row>
    <row r="612" spans="1:16" x14ac:dyDescent="0.25">
      <c r="A612" t="s">
        <v>322</v>
      </c>
      <c r="B612" s="2">
        <v>40872</v>
      </c>
      <c r="C612" s="2">
        <v>40874</v>
      </c>
      <c r="D612" t="s">
        <v>1882</v>
      </c>
      <c r="E612" t="s">
        <v>2313</v>
      </c>
      <c r="F612" t="s">
        <v>2333</v>
      </c>
      <c r="G612" t="s">
        <v>2483</v>
      </c>
      <c r="H612" t="s">
        <v>2503</v>
      </c>
      <c r="I612" t="s">
        <v>3029</v>
      </c>
      <c r="J612">
        <v>26.76</v>
      </c>
      <c r="K612">
        <v>4</v>
      </c>
      <c r="L612">
        <v>12.31</v>
      </c>
      <c r="M612" t="s">
        <v>4038</v>
      </c>
      <c r="N612">
        <v>2</v>
      </c>
      <c r="O612">
        <v>37.931868000000001</v>
      </c>
      <c r="P612">
        <v>-121.69578629999999</v>
      </c>
    </row>
    <row r="613" spans="1:16" x14ac:dyDescent="0.25">
      <c r="A613" t="s">
        <v>323</v>
      </c>
      <c r="B613" s="2">
        <v>41816</v>
      </c>
      <c r="C613" s="2">
        <v>41823</v>
      </c>
      <c r="D613" t="s">
        <v>1883</v>
      </c>
      <c r="E613" t="s">
        <v>2313</v>
      </c>
      <c r="F613" t="s">
        <v>2394</v>
      </c>
      <c r="G613" t="s">
        <v>2487</v>
      </c>
      <c r="H613" t="s">
        <v>2494</v>
      </c>
      <c r="I613" t="s">
        <v>2654</v>
      </c>
      <c r="J613">
        <v>71.040000000000006</v>
      </c>
      <c r="K613">
        <v>6</v>
      </c>
      <c r="L613">
        <v>26.64</v>
      </c>
      <c r="M613" t="s">
        <v>4018</v>
      </c>
      <c r="N613">
        <v>7</v>
      </c>
      <c r="O613">
        <v>44.046236200000003</v>
      </c>
      <c r="P613">
        <v>-123.0220289</v>
      </c>
    </row>
    <row r="614" spans="1:16" x14ac:dyDescent="0.25">
      <c r="A614" t="s">
        <v>323</v>
      </c>
      <c r="B614" s="2">
        <v>41816</v>
      </c>
      <c r="C614" s="2">
        <v>41823</v>
      </c>
      <c r="D614" t="s">
        <v>1883</v>
      </c>
      <c r="E614" t="s">
        <v>2313</v>
      </c>
      <c r="F614" t="s">
        <v>2394</v>
      </c>
      <c r="G614" t="s">
        <v>2487</v>
      </c>
      <c r="H614" t="s">
        <v>2496</v>
      </c>
      <c r="I614" t="s">
        <v>3030</v>
      </c>
      <c r="J614">
        <v>5.34</v>
      </c>
      <c r="K614">
        <v>2</v>
      </c>
      <c r="L614">
        <v>0.73</v>
      </c>
      <c r="M614" t="s">
        <v>4018</v>
      </c>
      <c r="N614">
        <v>7</v>
      </c>
      <c r="O614">
        <v>44.046236200000003</v>
      </c>
      <c r="P614">
        <v>-123.0220289</v>
      </c>
    </row>
    <row r="615" spans="1:16" x14ac:dyDescent="0.25">
      <c r="A615" t="s">
        <v>323</v>
      </c>
      <c r="B615" s="2">
        <v>41816</v>
      </c>
      <c r="C615" s="2">
        <v>41823</v>
      </c>
      <c r="D615" t="s">
        <v>1883</v>
      </c>
      <c r="E615" t="s">
        <v>2313</v>
      </c>
      <c r="F615" t="s">
        <v>2394</v>
      </c>
      <c r="G615" t="s">
        <v>2487</v>
      </c>
      <c r="H615" t="s">
        <v>2505</v>
      </c>
      <c r="I615" t="s">
        <v>3031</v>
      </c>
      <c r="J615">
        <v>11.3</v>
      </c>
      <c r="K615">
        <v>3</v>
      </c>
      <c r="L615">
        <v>-2.12</v>
      </c>
      <c r="M615" t="s">
        <v>4018</v>
      </c>
      <c r="N615">
        <v>7</v>
      </c>
      <c r="O615">
        <v>44.046236200000003</v>
      </c>
      <c r="P615">
        <v>-123.0220289</v>
      </c>
    </row>
    <row r="616" spans="1:16" x14ac:dyDescent="0.25">
      <c r="A616" t="s">
        <v>324</v>
      </c>
      <c r="B616" s="2">
        <v>41741</v>
      </c>
      <c r="C616" s="2">
        <v>41748</v>
      </c>
      <c r="D616" t="s">
        <v>1884</v>
      </c>
      <c r="E616" t="s">
        <v>2313</v>
      </c>
      <c r="F616" t="s">
        <v>2324</v>
      </c>
      <c r="G616" t="s">
        <v>2483</v>
      </c>
      <c r="H616" t="s">
        <v>2502</v>
      </c>
      <c r="I616" t="s">
        <v>2906</v>
      </c>
      <c r="J616">
        <v>199.95</v>
      </c>
      <c r="K616">
        <v>5</v>
      </c>
      <c r="L616">
        <v>21.99</v>
      </c>
      <c r="M616" t="s">
        <v>4047</v>
      </c>
      <c r="N616">
        <v>7</v>
      </c>
      <c r="O616">
        <v>34.147784899999998</v>
      </c>
      <c r="P616">
        <v>-118.1445155</v>
      </c>
    </row>
    <row r="617" spans="1:16" x14ac:dyDescent="0.25">
      <c r="A617" t="s">
        <v>324</v>
      </c>
      <c r="B617" s="2">
        <v>41741</v>
      </c>
      <c r="C617" s="2">
        <v>41748</v>
      </c>
      <c r="D617" t="s">
        <v>1884</v>
      </c>
      <c r="E617" t="s">
        <v>2313</v>
      </c>
      <c r="F617" t="s">
        <v>2324</v>
      </c>
      <c r="G617" t="s">
        <v>2483</v>
      </c>
      <c r="H617" t="s">
        <v>2496</v>
      </c>
      <c r="I617" t="s">
        <v>3032</v>
      </c>
      <c r="J617">
        <v>41.86</v>
      </c>
      <c r="K617">
        <v>7</v>
      </c>
      <c r="L617">
        <v>14.23</v>
      </c>
      <c r="M617" t="s">
        <v>4047</v>
      </c>
      <c r="N617">
        <v>7</v>
      </c>
      <c r="O617">
        <v>34.147784899999998</v>
      </c>
      <c r="P617">
        <v>-118.1445155</v>
      </c>
    </row>
    <row r="618" spans="1:16" x14ac:dyDescent="0.25">
      <c r="A618" t="s">
        <v>325</v>
      </c>
      <c r="B618" s="2">
        <v>40987</v>
      </c>
      <c r="C618" s="2">
        <v>40991</v>
      </c>
      <c r="D618" t="s">
        <v>1885</v>
      </c>
      <c r="E618" t="s">
        <v>2313</v>
      </c>
      <c r="F618" t="s">
        <v>2396</v>
      </c>
      <c r="G618" t="s">
        <v>2483</v>
      </c>
      <c r="H618" t="s">
        <v>2498</v>
      </c>
      <c r="I618" t="s">
        <v>3033</v>
      </c>
      <c r="J618">
        <v>17.57</v>
      </c>
      <c r="K618">
        <v>2</v>
      </c>
      <c r="L618">
        <v>6.37</v>
      </c>
      <c r="M618" t="s">
        <v>4019</v>
      </c>
      <c r="N618">
        <v>4</v>
      </c>
      <c r="O618">
        <v>34.108344899999999</v>
      </c>
      <c r="P618">
        <v>-117.28976520000001</v>
      </c>
    </row>
    <row r="619" spans="1:16" x14ac:dyDescent="0.25">
      <c r="A619" t="s">
        <v>325</v>
      </c>
      <c r="B619" s="2">
        <v>40987</v>
      </c>
      <c r="C619" s="2">
        <v>40991</v>
      </c>
      <c r="D619" t="s">
        <v>1885</v>
      </c>
      <c r="E619" t="s">
        <v>2313</v>
      </c>
      <c r="F619" t="s">
        <v>2396</v>
      </c>
      <c r="G619" t="s">
        <v>2483</v>
      </c>
      <c r="H619" t="s">
        <v>2494</v>
      </c>
      <c r="I619" t="s">
        <v>2511</v>
      </c>
      <c r="J619">
        <v>14.62</v>
      </c>
      <c r="K619">
        <v>2</v>
      </c>
      <c r="L619">
        <v>6.87</v>
      </c>
      <c r="M619" t="s">
        <v>4019</v>
      </c>
      <c r="N619">
        <v>4</v>
      </c>
      <c r="O619">
        <v>34.108344899999999</v>
      </c>
      <c r="P619">
        <v>-117.28976520000001</v>
      </c>
    </row>
    <row r="620" spans="1:16" x14ac:dyDescent="0.25">
      <c r="A620" t="s">
        <v>325</v>
      </c>
      <c r="B620" s="2">
        <v>40987</v>
      </c>
      <c r="C620" s="2">
        <v>40991</v>
      </c>
      <c r="D620" t="s">
        <v>1885</v>
      </c>
      <c r="E620" t="s">
        <v>2313</v>
      </c>
      <c r="F620" t="s">
        <v>2396</v>
      </c>
      <c r="G620" t="s">
        <v>2483</v>
      </c>
      <c r="H620" t="s">
        <v>2506</v>
      </c>
      <c r="I620" t="s">
        <v>3034</v>
      </c>
      <c r="J620">
        <v>33.36</v>
      </c>
      <c r="K620">
        <v>4</v>
      </c>
      <c r="L620">
        <v>8.67</v>
      </c>
      <c r="M620" t="s">
        <v>4019</v>
      </c>
      <c r="N620">
        <v>4</v>
      </c>
      <c r="O620">
        <v>34.108344899999999</v>
      </c>
      <c r="P620">
        <v>-117.28976520000001</v>
      </c>
    </row>
    <row r="621" spans="1:16" x14ac:dyDescent="0.25">
      <c r="A621" t="s">
        <v>325</v>
      </c>
      <c r="B621" s="2">
        <v>40987</v>
      </c>
      <c r="C621" s="2">
        <v>40991</v>
      </c>
      <c r="D621" t="s">
        <v>1885</v>
      </c>
      <c r="E621" t="s">
        <v>2313</v>
      </c>
      <c r="F621" t="s">
        <v>2396</v>
      </c>
      <c r="G621" t="s">
        <v>2483</v>
      </c>
      <c r="H621" t="s">
        <v>2503</v>
      </c>
      <c r="I621" t="s">
        <v>3035</v>
      </c>
      <c r="J621">
        <v>40.14</v>
      </c>
      <c r="K621">
        <v>6</v>
      </c>
      <c r="L621">
        <v>19.670000000000002</v>
      </c>
      <c r="M621" t="s">
        <v>4019</v>
      </c>
      <c r="N621">
        <v>4</v>
      </c>
      <c r="O621">
        <v>34.108344899999999</v>
      </c>
      <c r="P621">
        <v>-117.28976520000001</v>
      </c>
    </row>
    <row r="622" spans="1:16" x14ac:dyDescent="0.25">
      <c r="A622" t="s">
        <v>326</v>
      </c>
      <c r="B622" s="2">
        <v>41872</v>
      </c>
      <c r="C622" s="2">
        <v>41874</v>
      </c>
      <c r="D622" t="s">
        <v>1886</v>
      </c>
      <c r="E622" t="s">
        <v>2313</v>
      </c>
      <c r="F622" t="s">
        <v>2373</v>
      </c>
      <c r="G622" t="s">
        <v>2483</v>
      </c>
      <c r="H622" t="s">
        <v>2498</v>
      </c>
      <c r="I622" t="s">
        <v>3036</v>
      </c>
      <c r="J622">
        <v>239.12</v>
      </c>
      <c r="K622">
        <v>5</v>
      </c>
      <c r="L622">
        <v>77.709999999999994</v>
      </c>
      <c r="M622" t="s">
        <v>4050</v>
      </c>
      <c r="N622">
        <v>2</v>
      </c>
      <c r="O622">
        <v>36.737798099999999</v>
      </c>
      <c r="P622">
        <v>-119.78712470000001</v>
      </c>
    </row>
    <row r="623" spans="1:16" x14ac:dyDescent="0.25">
      <c r="A623" t="s">
        <v>327</v>
      </c>
      <c r="B623" s="2">
        <v>40981</v>
      </c>
      <c r="C623" s="2">
        <v>40983</v>
      </c>
      <c r="D623" t="s">
        <v>1887</v>
      </c>
      <c r="E623" t="s">
        <v>2313</v>
      </c>
      <c r="F623" t="s">
        <v>2315</v>
      </c>
      <c r="G623" t="s">
        <v>2484</v>
      </c>
      <c r="H623" t="s">
        <v>2509</v>
      </c>
      <c r="I623" t="s">
        <v>3037</v>
      </c>
      <c r="J623">
        <v>141.96</v>
      </c>
      <c r="K623">
        <v>2</v>
      </c>
      <c r="L623">
        <v>39.75</v>
      </c>
      <c r="M623" t="s">
        <v>4019</v>
      </c>
      <c r="N623">
        <v>2</v>
      </c>
      <c r="O623">
        <v>47.606209499999999</v>
      </c>
      <c r="P623">
        <v>-122.3320708</v>
      </c>
    </row>
    <row r="624" spans="1:16" x14ac:dyDescent="0.25">
      <c r="A624" t="s">
        <v>328</v>
      </c>
      <c r="B624" s="2">
        <v>41526</v>
      </c>
      <c r="C624" s="2">
        <v>41528</v>
      </c>
      <c r="D624" t="s">
        <v>1878</v>
      </c>
      <c r="E624" t="s">
        <v>2313</v>
      </c>
      <c r="F624" t="s">
        <v>2357</v>
      </c>
      <c r="G624" t="s">
        <v>2483</v>
      </c>
      <c r="H624" t="s">
        <v>2498</v>
      </c>
      <c r="I624" t="s">
        <v>2618</v>
      </c>
      <c r="J624">
        <v>33.020000000000003</v>
      </c>
      <c r="K624">
        <v>2</v>
      </c>
      <c r="L624">
        <v>11.56</v>
      </c>
      <c r="M624" t="s">
        <v>4016</v>
      </c>
      <c r="N624">
        <v>2</v>
      </c>
      <c r="O624">
        <v>34.686784600000003</v>
      </c>
      <c r="P624">
        <v>-118.1541632</v>
      </c>
    </row>
    <row r="625" spans="1:16" x14ac:dyDescent="0.25">
      <c r="A625" t="s">
        <v>328</v>
      </c>
      <c r="B625" s="2">
        <v>41526</v>
      </c>
      <c r="C625" s="2">
        <v>41528</v>
      </c>
      <c r="D625" t="s">
        <v>1878</v>
      </c>
      <c r="E625" t="s">
        <v>2313</v>
      </c>
      <c r="F625" t="s">
        <v>2357</v>
      </c>
      <c r="G625" t="s">
        <v>2483</v>
      </c>
      <c r="H625" t="s">
        <v>2498</v>
      </c>
      <c r="I625" t="s">
        <v>2711</v>
      </c>
      <c r="J625">
        <v>67.14</v>
      </c>
      <c r="K625">
        <v>4</v>
      </c>
      <c r="L625">
        <v>23.5</v>
      </c>
      <c r="M625" t="s">
        <v>4016</v>
      </c>
      <c r="N625">
        <v>2</v>
      </c>
      <c r="O625">
        <v>34.686784600000003</v>
      </c>
      <c r="P625">
        <v>-118.1541632</v>
      </c>
    </row>
    <row r="626" spans="1:16" x14ac:dyDescent="0.25">
      <c r="A626" t="s">
        <v>329</v>
      </c>
      <c r="B626" s="2">
        <v>40931</v>
      </c>
      <c r="C626" s="2">
        <v>40935</v>
      </c>
      <c r="D626" t="s">
        <v>1888</v>
      </c>
      <c r="E626" t="s">
        <v>2313</v>
      </c>
      <c r="F626" t="s">
        <v>2397</v>
      </c>
      <c r="G626" t="s">
        <v>2491</v>
      </c>
      <c r="H626" t="s">
        <v>2503</v>
      </c>
      <c r="I626" t="s">
        <v>2626</v>
      </c>
      <c r="J626">
        <v>29.04</v>
      </c>
      <c r="K626">
        <v>3</v>
      </c>
      <c r="L626">
        <v>13.94</v>
      </c>
      <c r="M626" t="s">
        <v>4051</v>
      </c>
      <c r="N626">
        <v>4</v>
      </c>
      <c r="O626">
        <v>45.6814733</v>
      </c>
      <c r="P626">
        <v>-111.0319925</v>
      </c>
    </row>
    <row r="627" spans="1:16" x14ac:dyDescent="0.25">
      <c r="A627" t="s">
        <v>329</v>
      </c>
      <c r="B627" s="2">
        <v>40931</v>
      </c>
      <c r="C627" s="2">
        <v>40935</v>
      </c>
      <c r="D627" t="s">
        <v>1888</v>
      </c>
      <c r="E627" t="s">
        <v>2313</v>
      </c>
      <c r="F627" t="s">
        <v>2397</v>
      </c>
      <c r="G627" t="s">
        <v>2491</v>
      </c>
      <c r="H627" t="s">
        <v>2494</v>
      </c>
      <c r="I627" t="s">
        <v>2977</v>
      </c>
      <c r="J627">
        <v>14.62</v>
      </c>
      <c r="K627">
        <v>2</v>
      </c>
      <c r="L627">
        <v>6.87</v>
      </c>
      <c r="M627" t="s">
        <v>4051</v>
      </c>
      <c r="N627">
        <v>4</v>
      </c>
      <c r="O627">
        <v>45.6814733</v>
      </c>
      <c r="P627">
        <v>-111.0319925</v>
      </c>
    </row>
    <row r="628" spans="1:16" x14ac:dyDescent="0.25">
      <c r="A628" t="s">
        <v>330</v>
      </c>
      <c r="B628" s="2">
        <v>41078</v>
      </c>
      <c r="C628" s="2">
        <v>41083</v>
      </c>
      <c r="D628" t="s">
        <v>1770</v>
      </c>
      <c r="E628" t="s">
        <v>2313</v>
      </c>
      <c r="F628" t="s">
        <v>2398</v>
      </c>
      <c r="G628" t="s">
        <v>2486</v>
      </c>
      <c r="H628" t="s">
        <v>2503</v>
      </c>
      <c r="I628" t="s">
        <v>3038</v>
      </c>
      <c r="J628">
        <v>11.95</v>
      </c>
      <c r="K628">
        <v>3</v>
      </c>
      <c r="L628">
        <v>4.33</v>
      </c>
      <c r="M628" t="s">
        <v>4033</v>
      </c>
      <c r="N628">
        <v>5</v>
      </c>
      <c r="O628">
        <v>33.580595500000001</v>
      </c>
      <c r="P628">
        <v>-112.2373779</v>
      </c>
    </row>
    <row r="629" spans="1:16" x14ac:dyDescent="0.25">
      <c r="A629" t="s">
        <v>330</v>
      </c>
      <c r="B629" s="2">
        <v>41078</v>
      </c>
      <c r="C629" s="2">
        <v>41083</v>
      </c>
      <c r="D629" t="s">
        <v>1770</v>
      </c>
      <c r="E629" t="s">
        <v>2313</v>
      </c>
      <c r="F629" t="s">
        <v>2398</v>
      </c>
      <c r="G629" t="s">
        <v>2486</v>
      </c>
      <c r="H629" t="s">
        <v>2498</v>
      </c>
      <c r="I629" t="s">
        <v>2834</v>
      </c>
      <c r="J629">
        <v>4.54</v>
      </c>
      <c r="K629">
        <v>7</v>
      </c>
      <c r="L629">
        <v>-3.33</v>
      </c>
      <c r="M629" t="s">
        <v>4033</v>
      </c>
      <c r="N629">
        <v>5</v>
      </c>
      <c r="O629">
        <v>33.580595500000001</v>
      </c>
      <c r="P629">
        <v>-112.2373779</v>
      </c>
    </row>
    <row r="630" spans="1:16" x14ac:dyDescent="0.25">
      <c r="A630" t="s">
        <v>330</v>
      </c>
      <c r="B630" s="2">
        <v>41078</v>
      </c>
      <c r="C630" s="2">
        <v>41083</v>
      </c>
      <c r="D630" t="s">
        <v>1770</v>
      </c>
      <c r="E630" t="s">
        <v>2313</v>
      </c>
      <c r="F630" t="s">
        <v>2398</v>
      </c>
      <c r="G630" t="s">
        <v>2486</v>
      </c>
      <c r="H630" t="s">
        <v>2498</v>
      </c>
      <c r="I630" t="s">
        <v>2801</v>
      </c>
      <c r="J630">
        <v>9.16</v>
      </c>
      <c r="K630">
        <v>2</v>
      </c>
      <c r="L630">
        <v>-6.1</v>
      </c>
      <c r="M630" t="s">
        <v>4033</v>
      </c>
      <c r="N630">
        <v>5</v>
      </c>
      <c r="O630">
        <v>33.580595500000001</v>
      </c>
      <c r="P630">
        <v>-112.2373779</v>
      </c>
    </row>
    <row r="631" spans="1:16" x14ac:dyDescent="0.25">
      <c r="A631" t="s">
        <v>330</v>
      </c>
      <c r="B631" s="2">
        <v>41078</v>
      </c>
      <c r="C631" s="2">
        <v>41083</v>
      </c>
      <c r="D631" t="s">
        <v>1770</v>
      </c>
      <c r="E631" t="s">
        <v>2313</v>
      </c>
      <c r="F631" t="s">
        <v>2398</v>
      </c>
      <c r="G631" t="s">
        <v>2486</v>
      </c>
      <c r="H631" t="s">
        <v>2495</v>
      </c>
      <c r="I631" t="s">
        <v>3039</v>
      </c>
      <c r="J631">
        <v>75.36</v>
      </c>
      <c r="K631">
        <v>5</v>
      </c>
      <c r="L631">
        <v>20.72</v>
      </c>
      <c r="M631" t="s">
        <v>4033</v>
      </c>
      <c r="N631">
        <v>5</v>
      </c>
      <c r="O631">
        <v>33.580595500000001</v>
      </c>
      <c r="P631">
        <v>-112.2373779</v>
      </c>
    </row>
    <row r="632" spans="1:16" x14ac:dyDescent="0.25">
      <c r="A632" t="s">
        <v>331</v>
      </c>
      <c r="B632" s="2">
        <v>41184</v>
      </c>
      <c r="C632" s="2">
        <v>41190</v>
      </c>
      <c r="D632" t="s">
        <v>1889</v>
      </c>
      <c r="E632" t="s">
        <v>2313</v>
      </c>
      <c r="F632" t="s">
        <v>2332</v>
      </c>
      <c r="G632" t="s">
        <v>2483</v>
      </c>
      <c r="H632" t="s">
        <v>2498</v>
      </c>
      <c r="I632" t="s">
        <v>3040</v>
      </c>
      <c r="J632">
        <v>57.5</v>
      </c>
      <c r="K632">
        <v>6</v>
      </c>
      <c r="L632">
        <v>20.13</v>
      </c>
      <c r="M632" t="s">
        <v>4027</v>
      </c>
      <c r="N632">
        <v>6</v>
      </c>
      <c r="O632">
        <v>32.715738000000002</v>
      </c>
      <c r="P632">
        <v>-117.1610838</v>
      </c>
    </row>
    <row r="633" spans="1:16" x14ac:dyDescent="0.25">
      <c r="A633" t="s">
        <v>332</v>
      </c>
      <c r="B633" s="2">
        <v>40847</v>
      </c>
      <c r="C633" s="2">
        <v>40851</v>
      </c>
      <c r="D633" t="s">
        <v>1780</v>
      </c>
      <c r="E633" t="s">
        <v>2313</v>
      </c>
      <c r="F633" t="s">
        <v>2314</v>
      </c>
      <c r="G633" t="s">
        <v>2483</v>
      </c>
      <c r="H633" t="s">
        <v>2505</v>
      </c>
      <c r="I633" t="s">
        <v>2568</v>
      </c>
      <c r="J633">
        <v>11.34</v>
      </c>
      <c r="K633">
        <v>3</v>
      </c>
      <c r="L633">
        <v>5.22</v>
      </c>
      <c r="M633" t="s">
        <v>4015</v>
      </c>
      <c r="N633">
        <v>4</v>
      </c>
      <c r="O633">
        <v>34.052234200000001</v>
      </c>
      <c r="P633">
        <v>-118.24368490000001</v>
      </c>
    </row>
    <row r="634" spans="1:16" x14ac:dyDescent="0.25">
      <c r="A634" t="s">
        <v>332</v>
      </c>
      <c r="B634" s="2">
        <v>40847</v>
      </c>
      <c r="C634" s="2">
        <v>40851</v>
      </c>
      <c r="D634" t="s">
        <v>1780</v>
      </c>
      <c r="E634" t="s">
        <v>2313</v>
      </c>
      <c r="F634" t="s">
        <v>2314</v>
      </c>
      <c r="G634" t="s">
        <v>2483</v>
      </c>
      <c r="H634" t="s">
        <v>2501</v>
      </c>
      <c r="I634" t="s">
        <v>3041</v>
      </c>
      <c r="J634">
        <v>80.3</v>
      </c>
      <c r="K634">
        <v>5</v>
      </c>
      <c r="L634">
        <v>20.88</v>
      </c>
      <c r="M634" t="s">
        <v>4015</v>
      </c>
      <c r="N634">
        <v>4</v>
      </c>
      <c r="O634">
        <v>34.052234200000001</v>
      </c>
      <c r="P634">
        <v>-118.24368490000001</v>
      </c>
    </row>
    <row r="635" spans="1:16" x14ac:dyDescent="0.25">
      <c r="A635" t="s">
        <v>332</v>
      </c>
      <c r="B635" s="2">
        <v>40847</v>
      </c>
      <c r="C635" s="2">
        <v>40851</v>
      </c>
      <c r="D635" t="s">
        <v>1780</v>
      </c>
      <c r="E635" t="s">
        <v>2313</v>
      </c>
      <c r="F635" t="s">
        <v>2314</v>
      </c>
      <c r="G635" t="s">
        <v>2483</v>
      </c>
      <c r="H635" t="s">
        <v>2498</v>
      </c>
      <c r="I635" t="s">
        <v>3042</v>
      </c>
      <c r="J635">
        <v>15.97</v>
      </c>
      <c r="K635">
        <v>2</v>
      </c>
      <c r="L635">
        <v>5.39</v>
      </c>
      <c r="M635" t="s">
        <v>4015</v>
      </c>
      <c r="N635">
        <v>4</v>
      </c>
      <c r="O635">
        <v>34.052234200000001</v>
      </c>
      <c r="P635">
        <v>-118.24368490000001</v>
      </c>
    </row>
    <row r="636" spans="1:16" x14ac:dyDescent="0.25">
      <c r="A636" t="s">
        <v>332</v>
      </c>
      <c r="B636" s="2">
        <v>40847</v>
      </c>
      <c r="C636" s="2">
        <v>40851</v>
      </c>
      <c r="D636" t="s">
        <v>1780</v>
      </c>
      <c r="E636" t="s">
        <v>2313</v>
      </c>
      <c r="F636" t="s">
        <v>2314</v>
      </c>
      <c r="G636" t="s">
        <v>2483</v>
      </c>
      <c r="H636" t="s">
        <v>2503</v>
      </c>
      <c r="I636" t="s">
        <v>3043</v>
      </c>
      <c r="J636">
        <v>64.739999999999995</v>
      </c>
      <c r="K636">
        <v>13</v>
      </c>
      <c r="L636">
        <v>30.43</v>
      </c>
      <c r="M636" t="s">
        <v>4015</v>
      </c>
      <c r="N636">
        <v>4</v>
      </c>
      <c r="O636">
        <v>34.052234200000001</v>
      </c>
      <c r="P636">
        <v>-118.24368490000001</v>
      </c>
    </row>
    <row r="637" spans="1:16" x14ac:dyDescent="0.25">
      <c r="A637" t="s">
        <v>332</v>
      </c>
      <c r="B637" s="2">
        <v>40847</v>
      </c>
      <c r="C637" s="2">
        <v>40851</v>
      </c>
      <c r="D637" t="s">
        <v>1780</v>
      </c>
      <c r="E637" t="s">
        <v>2313</v>
      </c>
      <c r="F637" t="s">
        <v>2314</v>
      </c>
      <c r="G637" t="s">
        <v>2483</v>
      </c>
      <c r="H637" t="s">
        <v>2498</v>
      </c>
      <c r="I637" t="s">
        <v>3044</v>
      </c>
      <c r="J637">
        <v>19.3</v>
      </c>
      <c r="K637">
        <v>3</v>
      </c>
      <c r="L637">
        <v>6.03</v>
      </c>
      <c r="M637" t="s">
        <v>4015</v>
      </c>
      <c r="N637">
        <v>4</v>
      </c>
      <c r="O637">
        <v>34.052234200000001</v>
      </c>
      <c r="P637">
        <v>-118.24368490000001</v>
      </c>
    </row>
    <row r="638" spans="1:16" x14ac:dyDescent="0.25">
      <c r="A638" t="s">
        <v>332</v>
      </c>
      <c r="B638" s="2">
        <v>40847</v>
      </c>
      <c r="C638" s="2">
        <v>40851</v>
      </c>
      <c r="D638" t="s">
        <v>1780</v>
      </c>
      <c r="E638" t="s">
        <v>2313</v>
      </c>
      <c r="F638" t="s">
        <v>2314</v>
      </c>
      <c r="G638" t="s">
        <v>2483</v>
      </c>
      <c r="H638" t="s">
        <v>2501</v>
      </c>
      <c r="I638" t="s">
        <v>2708</v>
      </c>
      <c r="J638">
        <v>405.64</v>
      </c>
      <c r="K638">
        <v>4</v>
      </c>
      <c r="L638">
        <v>12.17</v>
      </c>
      <c r="M638" t="s">
        <v>4015</v>
      </c>
      <c r="N638">
        <v>4</v>
      </c>
      <c r="O638">
        <v>34.052234200000001</v>
      </c>
      <c r="P638">
        <v>-118.24368490000001</v>
      </c>
    </row>
    <row r="639" spans="1:16" x14ac:dyDescent="0.25">
      <c r="A639" t="s">
        <v>332</v>
      </c>
      <c r="B639" s="2">
        <v>40847</v>
      </c>
      <c r="C639" s="2">
        <v>40851</v>
      </c>
      <c r="D639" t="s">
        <v>1780</v>
      </c>
      <c r="E639" t="s">
        <v>2313</v>
      </c>
      <c r="F639" t="s">
        <v>2314</v>
      </c>
      <c r="G639" t="s">
        <v>2483</v>
      </c>
      <c r="H639" t="s">
        <v>2504</v>
      </c>
      <c r="I639" t="s">
        <v>3045</v>
      </c>
      <c r="J639">
        <v>146.35</v>
      </c>
      <c r="K639">
        <v>3</v>
      </c>
      <c r="L639">
        <v>-9.15</v>
      </c>
      <c r="M639" t="s">
        <v>4015</v>
      </c>
      <c r="N639">
        <v>4</v>
      </c>
      <c r="O639">
        <v>34.052234200000001</v>
      </c>
      <c r="P639">
        <v>-118.24368490000001</v>
      </c>
    </row>
    <row r="640" spans="1:16" x14ac:dyDescent="0.25">
      <c r="A640" t="s">
        <v>332</v>
      </c>
      <c r="B640" s="2">
        <v>40847</v>
      </c>
      <c r="C640" s="2">
        <v>40851</v>
      </c>
      <c r="D640" t="s">
        <v>1780</v>
      </c>
      <c r="E640" t="s">
        <v>2313</v>
      </c>
      <c r="F640" t="s">
        <v>2314</v>
      </c>
      <c r="G640" t="s">
        <v>2483</v>
      </c>
      <c r="H640" t="s">
        <v>2502</v>
      </c>
      <c r="I640" t="s">
        <v>3046</v>
      </c>
      <c r="J640">
        <v>251.91</v>
      </c>
      <c r="K640">
        <v>9</v>
      </c>
      <c r="L640">
        <v>47.86</v>
      </c>
      <c r="M640" t="s">
        <v>4015</v>
      </c>
      <c r="N640">
        <v>4</v>
      </c>
      <c r="O640">
        <v>34.052234200000001</v>
      </c>
      <c r="P640">
        <v>-118.24368490000001</v>
      </c>
    </row>
    <row r="641" spans="1:16" x14ac:dyDescent="0.25">
      <c r="A641" t="s">
        <v>332</v>
      </c>
      <c r="B641" s="2">
        <v>40847</v>
      </c>
      <c r="C641" s="2">
        <v>40851</v>
      </c>
      <c r="D641" t="s">
        <v>1780</v>
      </c>
      <c r="E641" t="s">
        <v>2313</v>
      </c>
      <c r="F641" t="s">
        <v>2314</v>
      </c>
      <c r="G641" t="s">
        <v>2483</v>
      </c>
      <c r="H641" t="s">
        <v>2496</v>
      </c>
      <c r="I641" t="s">
        <v>3047</v>
      </c>
      <c r="J641">
        <v>12.39</v>
      </c>
      <c r="K641">
        <v>3</v>
      </c>
      <c r="L641">
        <v>3.72</v>
      </c>
      <c r="M641" t="s">
        <v>4015</v>
      </c>
      <c r="N641">
        <v>4</v>
      </c>
      <c r="O641">
        <v>34.052234200000001</v>
      </c>
      <c r="P641">
        <v>-118.24368490000001</v>
      </c>
    </row>
    <row r="642" spans="1:16" x14ac:dyDescent="0.25">
      <c r="A642" t="s">
        <v>333</v>
      </c>
      <c r="B642" s="2">
        <v>41012</v>
      </c>
      <c r="C642" s="2">
        <v>41018</v>
      </c>
      <c r="D642" t="s">
        <v>1713</v>
      </c>
      <c r="E642" t="s">
        <v>2313</v>
      </c>
      <c r="F642" t="s">
        <v>2381</v>
      </c>
      <c r="G642" t="s">
        <v>2483</v>
      </c>
      <c r="H642" t="s">
        <v>2502</v>
      </c>
      <c r="I642" t="s">
        <v>3048</v>
      </c>
      <c r="J642">
        <v>199.96</v>
      </c>
      <c r="K642">
        <v>4</v>
      </c>
      <c r="L642">
        <v>69.989999999999995</v>
      </c>
      <c r="M642" t="s">
        <v>4043</v>
      </c>
      <c r="N642">
        <v>6</v>
      </c>
      <c r="O642">
        <v>34.055103000000003</v>
      </c>
      <c r="P642">
        <v>-117.7499909</v>
      </c>
    </row>
    <row r="643" spans="1:16" x14ac:dyDescent="0.25">
      <c r="A643" t="s">
        <v>333</v>
      </c>
      <c r="B643" s="2">
        <v>41012</v>
      </c>
      <c r="C643" s="2">
        <v>41018</v>
      </c>
      <c r="D643" t="s">
        <v>1713</v>
      </c>
      <c r="E643" t="s">
        <v>2313</v>
      </c>
      <c r="F643" t="s">
        <v>2381</v>
      </c>
      <c r="G643" t="s">
        <v>2483</v>
      </c>
      <c r="H643" t="s">
        <v>2500</v>
      </c>
      <c r="I643" t="s">
        <v>3049</v>
      </c>
      <c r="J643">
        <v>710.83</v>
      </c>
      <c r="K643">
        <v>3</v>
      </c>
      <c r="L643">
        <v>-97.74</v>
      </c>
      <c r="M643" t="s">
        <v>4043</v>
      </c>
      <c r="N643">
        <v>6</v>
      </c>
      <c r="O643">
        <v>34.055103000000003</v>
      </c>
      <c r="P643">
        <v>-117.7499909</v>
      </c>
    </row>
    <row r="644" spans="1:16" x14ac:dyDescent="0.25">
      <c r="A644" t="s">
        <v>334</v>
      </c>
      <c r="B644" s="2">
        <v>41964</v>
      </c>
      <c r="C644" s="2">
        <v>41969</v>
      </c>
      <c r="D644" t="s">
        <v>1890</v>
      </c>
      <c r="E644" t="s">
        <v>2313</v>
      </c>
      <c r="F644" t="s">
        <v>2399</v>
      </c>
      <c r="G644" t="s">
        <v>2483</v>
      </c>
      <c r="H644" t="s">
        <v>2504</v>
      </c>
      <c r="I644" t="s">
        <v>2630</v>
      </c>
      <c r="J644">
        <v>283.92</v>
      </c>
      <c r="K644">
        <v>5</v>
      </c>
      <c r="L644">
        <v>-46.14</v>
      </c>
      <c r="M644" t="s">
        <v>4017</v>
      </c>
      <c r="N644">
        <v>5</v>
      </c>
      <c r="O644">
        <v>34.063344299999997</v>
      </c>
      <c r="P644">
        <v>-117.6508876</v>
      </c>
    </row>
    <row r="645" spans="1:16" x14ac:dyDescent="0.25">
      <c r="A645" t="s">
        <v>335</v>
      </c>
      <c r="B645" s="2">
        <v>41605</v>
      </c>
      <c r="C645" s="2">
        <v>41611</v>
      </c>
      <c r="D645" t="s">
        <v>1891</v>
      </c>
      <c r="E645" t="s">
        <v>2313</v>
      </c>
      <c r="F645" t="s">
        <v>2315</v>
      </c>
      <c r="G645" t="s">
        <v>2484</v>
      </c>
      <c r="H645" t="s">
        <v>2498</v>
      </c>
      <c r="I645" t="s">
        <v>3050</v>
      </c>
      <c r="J645">
        <v>7.31</v>
      </c>
      <c r="K645">
        <v>2</v>
      </c>
      <c r="L645">
        <v>2.56</v>
      </c>
      <c r="M645" t="s">
        <v>4020</v>
      </c>
      <c r="N645">
        <v>6</v>
      </c>
      <c r="O645">
        <v>47.606209499999999</v>
      </c>
      <c r="P645">
        <v>-122.3320708</v>
      </c>
    </row>
    <row r="646" spans="1:16" x14ac:dyDescent="0.25">
      <c r="A646" t="s">
        <v>336</v>
      </c>
      <c r="B646" s="2">
        <v>41951</v>
      </c>
      <c r="C646" s="2">
        <v>41956</v>
      </c>
      <c r="D646" t="s">
        <v>1832</v>
      </c>
      <c r="E646" t="s">
        <v>2313</v>
      </c>
      <c r="F646" t="s">
        <v>2333</v>
      </c>
      <c r="G646" t="s">
        <v>2483</v>
      </c>
      <c r="H646" t="s">
        <v>2502</v>
      </c>
      <c r="I646" t="s">
        <v>3051</v>
      </c>
      <c r="J646">
        <v>59.97</v>
      </c>
      <c r="K646">
        <v>3</v>
      </c>
      <c r="L646">
        <v>13.79</v>
      </c>
      <c r="M646" t="s">
        <v>4017</v>
      </c>
      <c r="N646">
        <v>5</v>
      </c>
      <c r="O646">
        <v>37.931868000000001</v>
      </c>
      <c r="P646">
        <v>-121.69578629999999</v>
      </c>
    </row>
    <row r="647" spans="1:16" x14ac:dyDescent="0.25">
      <c r="A647" t="s">
        <v>336</v>
      </c>
      <c r="B647" s="2">
        <v>41951</v>
      </c>
      <c r="C647" s="2">
        <v>41956</v>
      </c>
      <c r="D647" t="s">
        <v>1832</v>
      </c>
      <c r="E647" t="s">
        <v>2313</v>
      </c>
      <c r="F647" t="s">
        <v>2333</v>
      </c>
      <c r="G647" t="s">
        <v>2483</v>
      </c>
      <c r="H647" t="s">
        <v>2497</v>
      </c>
      <c r="I647" t="s">
        <v>3052</v>
      </c>
      <c r="J647">
        <v>761.54</v>
      </c>
      <c r="K647">
        <v>7</v>
      </c>
      <c r="L647">
        <v>66.64</v>
      </c>
      <c r="M647" t="s">
        <v>4017</v>
      </c>
      <c r="N647">
        <v>5</v>
      </c>
      <c r="O647">
        <v>37.931868000000001</v>
      </c>
      <c r="P647">
        <v>-121.69578629999999</v>
      </c>
    </row>
    <row r="648" spans="1:16" x14ac:dyDescent="0.25">
      <c r="A648" t="s">
        <v>337</v>
      </c>
      <c r="B648" s="2">
        <v>40878</v>
      </c>
      <c r="C648" s="2">
        <v>40882</v>
      </c>
      <c r="D648" t="s">
        <v>1892</v>
      </c>
      <c r="E648" t="s">
        <v>2313</v>
      </c>
      <c r="F648" t="s">
        <v>2317</v>
      </c>
      <c r="G648" t="s">
        <v>2483</v>
      </c>
      <c r="H648" t="s">
        <v>2495</v>
      </c>
      <c r="I648" t="s">
        <v>3053</v>
      </c>
      <c r="J648">
        <v>58.2</v>
      </c>
      <c r="K648">
        <v>3</v>
      </c>
      <c r="L648">
        <v>28.52</v>
      </c>
      <c r="M648" t="s">
        <v>4014</v>
      </c>
      <c r="N648">
        <v>4</v>
      </c>
      <c r="O648">
        <v>37.774929499999999</v>
      </c>
      <c r="P648">
        <v>-122.4194155</v>
      </c>
    </row>
    <row r="649" spans="1:16" x14ac:dyDescent="0.25">
      <c r="A649" t="s">
        <v>338</v>
      </c>
      <c r="B649" s="2">
        <v>41267</v>
      </c>
      <c r="C649" s="2">
        <v>41272</v>
      </c>
      <c r="D649" t="s">
        <v>1893</v>
      </c>
      <c r="E649" t="s">
        <v>2313</v>
      </c>
      <c r="F649" t="s">
        <v>2322</v>
      </c>
      <c r="G649" t="s">
        <v>2486</v>
      </c>
      <c r="H649" t="s">
        <v>2503</v>
      </c>
      <c r="I649" t="s">
        <v>3054</v>
      </c>
      <c r="J649">
        <v>106.23</v>
      </c>
      <c r="K649">
        <v>7</v>
      </c>
      <c r="L649">
        <v>37.18</v>
      </c>
      <c r="M649" t="s">
        <v>4037</v>
      </c>
      <c r="N649">
        <v>5</v>
      </c>
      <c r="O649">
        <v>33.448377100000002</v>
      </c>
      <c r="P649">
        <v>-112.0740373</v>
      </c>
    </row>
    <row r="650" spans="1:16" x14ac:dyDescent="0.25">
      <c r="A650" t="s">
        <v>338</v>
      </c>
      <c r="B650" s="2">
        <v>41267</v>
      </c>
      <c r="C650" s="2">
        <v>41272</v>
      </c>
      <c r="D650" t="s">
        <v>1893</v>
      </c>
      <c r="E650" t="s">
        <v>2313</v>
      </c>
      <c r="F650" t="s">
        <v>2322</v>
      </c>
      <c r="G650" t="s">
        <v>2486</v>
      </c>
      <c r="H650" t="s">
        <v>2497</v>
      </c>
      <c r="I650" t="s">
        <v>3055</v>
      </c>
      <c r="J650">
        <v>111.98</v>
      </c>
      <c r="K650">
        <v>2</v>
      </c>
      <c r="L650">
        <v>11.2</v>
      </c>
      <c r="M650" t="s">
        <v>4037</v>
      </c>
      <c r="N650">
        <v>5</v>
      </c>
      <c r="O650">
        <v>33.448377100000002</v>
      </c>
      <c r="P650">
        <v>-112.0740373</v>
      </c>
    </row>
    <row r="651" spans="1:16" x14ac:dyDescent="0.25">
      <c r="A651" t="s">
        <v>338</v>
      </c>
      <c r="B651" s="2">
        <v>41267</v>
      </c>
      <c r="C651" s="2">
        <v>41272</v>
      </c>
      <c r="D651" t="s">
        <v>1893</v>
      </c>
      <c r="E651" t="s">
        <v>2313</v>
      </c>
      <c r="F651" t="s">
        <v>2322</v>
      </c>
      <c r="G651" t="s">
        <v>2486</v>
      </c>
      <c r="H651" t="s">
        <v>2495</v>
      </c>
      <c r="I651" t="s">
        <v>2915</v>
      </c>
      <c r="J651">
        <v>7.71</v>
      </c>
      <c r="K651">
        <v>2</v>
      </c>
      <c r="L651">
        <v>1.74</v>
      </c>
      <c r="M651" t="s">
        <v>4037</v>
      </c>
      <c r="N651">
        <v>5</v>
      </c>
      <c r="O651">
        <v>33.448377100000002</v>
      </c>
      <c r="P651">
        <v>-112.0740373</v>
      </c>
    </row>
    <row r="652" spans="1:16" x14ac:dyDescent="0.25">
      <c r="A652" t="s">
        <v>339</v>
      </c>
      <c r="B652" s="2">
        <v>41694</v>
      </c>
      <c r="C652" s="2">
        <v>41700</v>
      </c>
      <c r="D652" t="s">
        <v>1894</v>
      </c>
      <c r="E652" t="s">
        <v>2313</v>
      </c>
      <c r="F652" t="s">
        <v>2314</v>
      </c>
      <c r="G652" t="s">
        <v>2483</v>
      </c>
      <c r="H652" t="s">
        <v>2503</v>
      </c>
      <c r="I652" t="s">
        <v>3056</v>
      </c>
      <c r="J652">
        <v>37.44</v>
      </c>
      <c r="K652">
        <v>6</v>
      </c>
      <c r="L652">
        <v>16.850000000000001</v>
      </c>
      <c r="M652" t="s">
        <v>4046</v>
      </c>
      <c r="N652">
        <v>6</v>
      </c>
      <c r="O652">
        <v>34.052234200000001</v>
      </c>
      <c r="P652">
        <v>-118.24368490000001</v>
      </c>
    </row>
    <row r="653" spans="1:16" x14ac:dyDescent="0.25">
      <c r="A653" t="s">
        <v>340</v>
      </c>
      <c r="B653" s="2">
        <v>41208</v>
      </c>
      <c r="C653" s="2">
        <v>41212</v>
      </c>
      <c r="D653" t="s">
        <v>1695</v>
      </c>
      <c r="E653" t="s">
        <v>2313</v>
      </c>
      <c r="F653" t="s">
        <v>2400</v>
      </c>
      <c r="G653" t="s">
        <v>2483</v>
      </c>
      <c r="H653" t="s">
        <v>2494</v>
      </c>
      <c r="I653" t="s">
        <v>3057</v>
      </c>
      <c r="J653">
        <v>5.76</v>
      </c>
      <c r="K653">
        <v>2</v>
      </c>
      <c r="L653">
        <v>2.65</v>
      </c>
      <c r="M653" t="s">
        <v>4027</v>
      </c>
      <c r="N653">
        <v>4</v>
      </c>
      <c r="O653">
        <v>34.106398899999988</v>
      </c>
      <c r="P653">
        <v>-117.59310840000001</v>
      </c>
    </row>
    <row r="654" spans="1:16" x14ac:dyDescent="0.25">
      <c r="A654" t="s">
        <v>341</v>
      </c>
      <c r="B654" s="2">
        <v>41012</v>
      </c>
      <c r="C654" s="2">
        <v>41014</v>
      </c>
      <c r="D654" t="s">
        <v>1895</v>
      </c>
      <c r="E654" t="s">
        <v>2313</v>
      </c>
      <c r="F654" t="s">
        <v>2362</v>
      </c>
      <c r="G654" t="s">
        <v>2489</v>
      </c>
      <c r="H654" t="s">
        <v>2506</v>
      </c>
      <c r="I654" t="s">
        <v>2695</v>
      </c>
      <c r="J654">
        <v>12.88</v>
      </c>
      <c r="K654">
        <v>1</v>
      </c>
      <c r="L654">
        <v>0.39</v>
      </c>
      <c r="M654" t="s">
        <v>4043</v>
      </c>
      <c r="N654">
        <v>2</v>
      </c>
      <c r="O654">
        <v>36.728058300000008</v>
      </c>
      <c r="P654">
        <v>-108.2186856</v>
      </c>
    </row>
    <row r="655" spans="1:16" x14ac:dyDescent="0.25">
      <c r="A655" t="s">
        <v>342</v>
      </c>
      <c r="B655" s="2">
        <v>41890</v>
      </c>
      <c r="C655" s="2">
        <v>41895</v>
      </c>
      <c r="D655" t="s">
        <v>1653</v>
      </c>
      <c r="E655" t="s">
        <v>2313</v>
      </c>
      <c r="F655" t="s">
        <v>2320</v>
      </c>
      <c r="G655" t="s">
        <v>2487</v>
      </c>
      <c r="H655" t="s">
        <v>2501</v>
      </c>
      <c r="I655" t="s">
        <v>3058</v>
      </c>
      <c r="J655">
        <v>37.68</v>
      </c>
      <c r="K655">
        <v>3</v>
      </c>
      <c r="L655">
        <v>2.36</v>
      </c>
      <c r="M655" t="s">
        <v>4022</v>
      </c>
      <c r="N655">
        <v>5</v>
      </c>
      <c r="O655">
        <v>45.515231999999997</v>
      </c>
      <c r="P655">
        <v>-122.6783853</v>
      </c>
    </row>
    <row r="656" spans="1:16" x14ac:dyDescent="0.25">
      <c r="A656" t="s">
        <v>342</v>
      </c>
      <c r="B656" s="2">
        <v>41890</v>
      </c>
      <c r="C656" s="2">
        <v>41895</v>
      </c>
      <c r="D656" t="s">
        <v>1653</v>
      </c>
      <c r="E656" t="s">
        <v>2313</v>
      </c>
      <c r="F656" t="s">
        <v>2320</v>
      </c>
      <c r="G656" t="s">
        <v>2487</v>
      </c>
      <c r="H656" t="s">
        <v>2502</v>
      </c>
      <c r="I656" t="s">
        <v>3059</v>
      </c>
      <c r="J656">
        <v>279.94</v>
      </c>
      <c r="K656">
        <v>7</v>
      </c>
      <c r="L656">
        <v>80.48</v>
      </c>
      <c r="M656" t="s">
        <v>4022</v>
      </c>
      <c r="N656">
        <v>5</v>
      </c>
      <c r="O656">
        <v>45.515231999999997</v>
      </c>
      <c r="P656">
        <v>-122.6783853</v>
      </c>
    </row>
    <row r="657" spans="1:16" x14ac:dyDescent="0.25">
      <c r="A657" t="s">
        <v>343</v>
      </c>
      <c r="B657" s="2">
        <v>40612</v>
      </c>
      <c r="C657" s="2">
        <v>40619</v>
      </c>
      <c r="D657" t="s">
        <v>1896</v>
      </c>
      <c r="E657" t="s">
        <v>2313</v>
      </c>
      <c r="F657" t="s">
        <v>2329</v>
      </c>
      <c r="G657" t="s">
        <v>2488</v>
      </c>
      <c r="H657" t="s">
        <v>2501</v>
      </c>
      <c r="I657" t="s">
        <v>3060</v>
      </c>
      <c r="J657">
        <v>636.41</v>
      </c>
      <c r="K657">
        <v>3</v>
      </c>
      <c r="L657">
        <v>-15.91</v>
      </c>
      <c r="M657" t="s">
        <v>4025</v>
      </c>
      <c r="N657">
        <v>7</v>
      </c>
      <c r="O657">
        <v>39.739235800000003</v>
      </c>
      <c r="P657">
        <v>-104.990251</v>
      </c>
    </row>
    <row r="658" spans="1:16" x14ac:dyDescent="0.25">
      <c r="A658" t="s">
        <v>343</v>
      </c>
      <c r="B658" s="2">
        <v>40612</v>
      </c>
      <c r="C658" s="2">
        <v>40619</v>
      </c>
      <c r="D658" t="s">
        <v>1896</v>
      </c>
      <c r="E658" t="s">
        <v>2313</v>
      </c>
      <c r="F658" t="s">
        <v>2329</v>
      </c>
      <c r="G658" t="s">
        <v>2488</v>
      </c>
      <c r="H658" t="s">
        <v>2496</v>
      </c>
      <c r="I658" t="s">
        <v>3061</v>
      </c>
      <c r="J658">
        <v>83.17</v>
      </c>
      <c r="K658">
        <v>4</v>
      </c>
      <c r="L658">
        <v>9.36</v>
      </c>
      <c r="M658" t="s">
        <v>4025</v>
      </c>
      <c r="N658">
        <v>7</v>
      </c>
      <c r="O658">
        <v>39.739235800000003</v>
      </c>
      <c r="P658">
        <v>-104.990251</v>
      </c>
    </row>
    <row r="659" spans="1:16" x14ac:dyDescent="0.25">
      <c r="A659" t="s">
        <v>344</v>
      </c>
      <c r="B659" s="2">
        <v>40742</v>
      </c>
      <c r="C659" s="2">
        <v>40742</v>
      </c>
      <c r="D659" t="s">
        <v>1897</v>
      </c>
      <c r="E659" t="s">
        <v>2313</v>
      </c>
      <c r="F659" t="s">
        <v>2340</v>
      </c>
      <c r="G659" t="s">
        <v>2486</v>
      </c>
      <c r="H659" t="s">
        <v>2504</v>
      </c>
      <c r="I659" t="s">
        <v>3062</v>
      </c>
      <c r="J659">
        <v>259.14</v>
      </c>
      <c r="K659">
        <v>4</v>
      </c>
      <c r="L659">
        <v>-25.91</v>
      </c>
      <c r="M659" t="s">
        <v>4032</v>
      </c>
      <c r="N659">
        <v>0</v>
      </c>
      <c r="O659">
        <v>32.253978699999998</v>
      </c>
      <c r="P659">
        <v>-110.9741769</v>
      </c>
    </row>
    <row r="660" spans="1:16" x14ac:dyDescent="0.25">
      <c r="A660" t="s">
        <v>345</v>
      </c>
      <c r="B660" s="2">
        <v>41213</v>
      </c>
      <c r="C660" s="2">
        <v>41213</v>
      </c>
      <c r="D660" t="s">
        <v>1898</v>
      </c>
      <c r="E660" t="s">
        <v>2313</v>
      </c>
      <c r="F660" t="s">
        <v>2328</v>
      </c>
      <c r="G660" t="s">
        <v>2483</v>
      </c>
      <c r="H660" t="s">
        <v>2503</v>
      </c>
      <c r="I660" t="s">
        <v>2631</v>
      </c>
      <c r="J660">
        <v>19.98</v>
      </c>
      <c r="K660">
        <v>1</v>
      </c>
      <c r="L660">
        <v>9.39</v>
      </c>
      <c r="M660" t="s">
        <v>4027</v>
      </c>
      <c r="N660">
        <v>0</v>
      </c>
    </row>
    <row r="661" spans="1:16" x14ac:dyDescent="0.25">
      <c r="A661" t="s">
        <v>345</v>
      </c>
      <c r="B661" s="2">
        <v>41213</v>
      </c>
      <c r="C661" s="2">
        <v>41213</v>
      </c>
      <c r="D661" t="s">
        <v>1898</v>
      </c>
      <c r="E661" t="s">
        <v>2313</v>
      </c>
      <c r="F661" t="s">
        <v>2328</v>
      </c>
      <c r="G661" t="s">
        <v>2483</v>
      </c>
      <c r="H661" t="s">
        <v>2498</v>
      </c>
      <c r="I661" t="s">
        <v>3063</v>
      </c>
      <c r="J661">
        <v>398.35</v>
      </c>
      <c r="K661">
        <v>3</v>
      </c>
      <c r="L661">
        <v>124.49</v>
      </c>
      <c r="M661" t="s">
        <v>4027</v>
      </c>
      <c r="N661">
        <v>0</v>
      </c>
    </row>
    <row r="662" spans="1:16" x14ac:dyDescent="0.25">
      <c r="A662" t="s">
        <v>345</v>
      </c>
      <c r="B662" s="2">
        <v>41213</v>
      </c>
      <c r="C662" s="2">
        <v>41213</v>
      </c>
      <c r="D662" t="s">
        <v>1898</v>
      </c>
      <c r="E662" t="s">
        <v>2313</v>
      </c>
      <c r="F662" t="s">
        <v>2328</v>
      </c>
      <c r="G662" t="s">
        <v>2483</v>
      </c>
      <c r="H662" t="s">
        <v>2496</v>
      </c>
      <c r="I662" t="s">
        <v>3064</v>
      </c>
      <c r="J662">
        <v>5.04</v>
      </c>
      <c r="K662">
        <v>3</v>
      </c>
      <c r="L662">
        <v>1.26</v>
      </c>
      <c r="M662" t="s">
        <v>4027</v>
      </c>
      <c r="N662">
        <v>0</v>
      </c>
    </row>
    <row r="663" spans="1:16" x14ac:dyDescent="0.25">
      <c r="A663" t="s">
        <v>345</v>
      </c>
      <c r="B663" s="2">
        <v>41213</v>
      </c>
      <c r="C663" s="2">
        <v>41213</v>
      </c>
      <c r="D663" t="s">
        <v>1898</v>
      </c>
      <c r="E663" t="s">
        <v>2313</v>
      </c>
      <c r="F663" t="s">
        <v>2328</v>
      </c>
      <c r="G663" t="s">
        <v>2483</v>
      </c>
      <c r="H663" t="s">
        <v>2505</v>
      </c>
      <c r="I663" t="s">
        <v>2930</v>
      </c>
      <c r="J663">
        <v>17.45</v>
      </c>
      <c r="K663">
        <v>5</v>
      </c>
      <c r="L663">
        <v>8.0299999999999994</v>
      </c>
      <c r="M663" t="s">
        <v>4027</v>
      </c>
      <c r="N663">
        <v>0</v>
      </c>
    </row>
    <row r="664" spans="1:16" x14ac:dyDescent="0.25">
      <c r="A664" t="s">
        <v>345</v>
      </c>
      <c r="B664" s="2">
        <v>41213</v>
      </c>
      <c r="C664" s="2">
        <v>41213</v>
      </c>
      <c r="D664" t="s">
        <v>1898</v>
      </c>
      <c r="E664" t="s">
        <v>2313</v>
      </c>
      <c r="F664" t="s">
        <v>2328</v>
      </c>
      <c r="G664" t="s">
        <v>2483</v>
      </c>
      <c r="H664" t="s">
        <v>2504</v>
      </c>
      <c r="I664" t="s">
        <v>3065</v>
      </c>
      <c r="J664">
        <v>323.14</v>
      </c>
      <c r="K664">
        <v>4</v>
      </c>
      <c r="L664">
        <v>20.2</v>
      </c>
      <c r="M664" t="s">
        <v>4027</v>
      </c>
      <c r="N664">
        <v>0</v>
      </c>
    </row>
    <row r="665" spans="1:16" x14ac:dyDescent="0.25">
      <c r="A665" t="s">
        <v>345</v>
      </c>
      <c r="B665" s="2">
        <v>41213</v>
      </c>
      <c r="C665" s="2">
        <v>41213</v>
      </c>
      <c r="D665" t="s">
        <v>1898</v>
      </c>
      <c r="E665" t="s">
        <v>2313</v>
      </c>
      <c r="F665" t="s">
        <v>2328</v>
      </c>
      <c r="G665" t="s">
        <v>2483</v>
      </c>
      <c r="H665" t="s">
        <v>2506</v>
      </c>
      <c r="I665" t="s">
        <v>3066</v>
      </c>
      <c r="J665">
        <v>29.7</v>
      </c>
      <c r="K665">
        <v>3</v>
      </c>
      <c r="L665">
        <v>8.02</v>
      </c>
      <c r="M665" t="s">
        <v>4027</v>
      </c>
      <c r="N665">
        <v>0</v>
      </c>
    </row>
    <row r="666" spans="1:16" x14ac:dyDescent="0.25">
      <c r="A666" t="s">
        <v>345</v>
      </c>
      <c r="B666" s="2">
        <v>41213</v>
      </c>
      <c r="C666" s="2">
        <v>41213</v>
      </c>
      <c r="D666" t="s">
        <v>1898</v>
      </c>
      <c r="E666" t="s">
        <v>2313</v>
      </c>
      <c r="F666" t="s">
        <v>2328</v>
      </c>
      <c r="G666" t="s">
        <v>2483</v>
      </c>
      <c r="H666" t="s">
        <v>2497</v>
      </c>
      <c r="I666" t="s">
        <v>3067</v>
      </c>
      <c r="J666">
        <v>1295.8399999999999</v>
      </c>
      <c r="K666">
        <v>4</v>
      </c>
      <c r="L666">
        <v>145.78</v>
      </c>
      <c r="M666" t="s">
        <v>4027</v>
      </c>
      <c r="N666">
        <v>0</v>
      </c>
    </row>
    <row r="667" spans="1:16" x14ac:dyDescent="0.25">
      <c r="A667" t="s">
        <v>345</v>
      </c>
      <c r="B667" s="2">
        <v>41213</v>
      </c>
      <c r="C667" s="2">
        <v>41213</v>
      </c>
      <c r="D667" t="s">
        <v>1898</v>
      </c>
      <c r="E667" t="s">
        <v>2313</v>
      </c>
      <c r="F667" t="s">
        <v>2328</v>
      </c>
      <c r="G667" t="s">
        <v>2483</v>
      </c>
      <c r="H667" t="s">
        <v>2501</v>
      </c>
      <c r="I667" t="s">
        <v>3068</v>
      </c>
      <c r="J667">
        <v>46.84</v>
      </c>
      <c r="K667">
        <v>2</v>
      </c>
      <c r="L667">
        <v>12.65</v>
      </c>
      <c r="M667" t="s">
        <v>4027</v>
      </c>
      <c r="N667">
        <v>0</v>
      </c>
    </row>
    <row r="668" spans="1:16" x14ac:dyDescent="0.25">
      <c r="A668" t="s">
        <v>345</v>
      </c>
      <c r="B668" s="2">
        <v>41213</v>
      </c>
      <c r="C668" s="2">
        <v>41213</v>
      </c>
      <c r="D668" t="s">
        <v>1898</v>
      </c>
      <c r="E668" t="s">
        <v>2313</v>
      </c>
      <c r="F668" t="s">
        <v>2328</v>
      </c>
      <c r="G668" t="s">
        <v>2483</v>
      </c>
      <c r="H668" t="s">
        <v>2509</v>
      </c>
      <c r="I668" t="s">
        <v>3069</v>
      </c>
      <c r="J668">
        <v>425.83</v>
      </c>
      <c r="K668">
        <v>1</v>
      </c>
      <c r="L668">
        <v>20.04</v>
      </c>
      <c r="M668" t="s">
        <v>4027</v>
      </c>
      <c r="N668">
        <v>0</v>
      </c>
    </row>
    <row r="669" spans="1:16" x14ac:dyDescent="0.25">
      <c r="A669" t="s">
        <v>346</v>
      </c>
      <c r="B669" s="2">
        <v>41537</v>
      </c>
      <c r="C669" s="2">
        <v>41541</v>
      </c>
      <c r="D669" t="s">
        <v>1899</v>
      </c>
      <c r="E669" t="s">
        <v>2313</v>
      </c>
      <c r="F669" t="s">
        <v>2401</v>
      </c>
      <c r="G669" t="s">
        <v>2483</v>
      </c>
      <c r="H669" t="s">
        <v>2503</v>
      </c>
      <c r="I669" t="s">
        <v>3070</v>
      </c>
      <c r="J669">
        <v>159.88</v>
      </c>
      <c r="K669">
        <v>7</v>
      </c>
      <c r="L669">
        <v>73.540000000000006</v>
      </c>
      <c r="M669" t="s">
        <v>4016</v>
      </c>
      <c r="N669">
        <v>4</v>
      </c>
      <c r="O669">
        <v>37.9577016</v>
      </c>
      <c r="P669">
        <v>-121.29077959999999</v>
      </c>
    </row>
    <row r="670" spans="1:16" x14ac:dyDescent="0.25">
      <c r="A670" t="s">
        <v>347</v>
      </c>
      <c r="B670" s="2">
        <v>41743</v>
      </c>
      <c r="C670" s="2">
        <v>41745</v>
      </c>
      <c r="D670" t="s">
        <v>1751</v>
      </c>
      <c r="E670" t="s">
        <v>2313</v>
      </c>
      <c r="F670" t="s">
        <v>2315</v>
      </c>
      <c r="G670" t="s">
        <v>2484</v>
      </c>
      <c r="H670" t="s">
        <v>2503</v>
      </c>
      <c r="I670" t="s">
        <v>2580</v>
      </c>
      <c r="J670">
        <v>5.28</v>
      </c>
      <c r="K670">
        <v>1</v>
      </c>
      <c r="L670">
        <v>2.38</v>
      </c>
      <c r="M670" t="s">
        <v>4047</v>
      </c>
      <c r="N670">
        <v>2</v>
      </c>
      <c r="O670">
        <v>47.606209499999999</v>
      </c>
      <c r="P670">
        <v>-122.3320708</v>
      </c>
    </row>
    <row r="671" spans="1:16" x14ac:dyDescent="0.25">
      <c r="A671" t="s">
        <v>347</v>
      </c>
      <c r="B671" s="2">
        <v>41743</v>
      </c>
      <c r="C671" s="2">
        <v>41745</v>
      </c>
      <c r="D671" t="s">
        <v>1751</v>
      </c>
      <c r="E671" t="s">
        <v>2313</v>
      </c>
      <c r="F671" t="s">
        <v>2315</v>
      </c>
      <c r="G671" t="s">
        <v>2484</v>
      </c>
      <c r="H671" t="s">
        <v>2498</v>
      </c>
      <c r="I671" t="s">
        <v>3071</v>
      </c>
      <c r="J671">
        <v>895.92</v>
      </c>
      <c r="K671">
        <v>5</v>
      </c>
      <c r="L671">
        <v>302.37</v>
      </c>
      <c r="M671" t="s">
        <v>4047</v>
      </c>
      <c r="N671">
        <v>2</v>
      </c>
      <c r="O671">
        <v>47.606209499999999</v>
      </c>
      <c r="P671">
        <v>-122.3320708</v>
      </c>
    </row>
    <row r="672" spans="1:16" x14ac:dyDescent="0.25">
      <c r="A672" t="s">
        <v>348</v>
      </c>
      <c r="B672" s="2">
        <v>41953</v>
      </c>
      <c r="C672" s="2">
        <v>41955</v>
      </c>
      <c r="D672" t="s">
        <v>1816</v>
      </c>
      <c r="E672" t="s">
        <v>2313</v>
      </c>
      <c r="F672" t="s">
        <v>2402</v>
      </c>
      <c r="G672" t="s">
        <v>2483</v>
      </c>
      <c r="H672" t="s">
        <v>2504</v>
      </c>
      <c r="I672" t="s">
        <v>2980</v>
      </c>
      <c r="J672">
        <v>215.98</v>
      </c>
      <c r="K672">
        <v>3</v>
      </c>
      <c r="L672">
        <v>-2.7</v>
      </c>
      <c r="M672" t="s">
        <v>4017</v>
      </c>
      <c r="N672">
        <v>2</v>
      </c>
      <c r="O672">
        <v>37.368830000000003</v>
      </c>
      <c r="P672">
        <v>-122.03634959999999</v>
      </c>
    </row>
    <row r="673" spans="1:16" x14ac:dyDescent="0.25">
      <c r="A673" t="s">
        <v>349</v>
      </c>
      <c r="B673" s="2">
        <v>40889</v>
      </c>
      <c r="C673" s="2">
        <v>40894</v>
      </c>
      <c r="D673" t="s">
        <v>1900</v>
      </c>
      <c r="E673" t="s">
        <v>2313</v>
      </c>
      <c r="F673" t="s">
        <v>2345</v>
      </c>
      <c r="G673" t="s">
        <v>2483</v>
      </c>
      <c r="H673" t="s">
        <v>2495</v>
      </c>
      <c r="I673" t="s">
        <v>3072</v>
      </c>
      <c r="J673">
        <v>43.31</v>
      </c>
      <c r="K673">
        <v>1</v>
      </c>
      <c r="L673">
        <v>4.33</v>
      </c>
      <c r="M673" t="s">
        <v>4014</v>
      </c>
      <c r="N673">
        <v>5</v>
      </c>
      <c r="O673">
        <v>37.977977600000003</v>
      </c>
      <c r="P673">
        <v>-122.0310733</v>
      </c>
    </row>
    <row r="674" spans="1:16" x14ac:dyDescent="0.25">
      <c r="A674" t="s">
        <v>350</v>
      </c>
      <c r="B674" s="2">
        <v>41481</v>
      </c>
      <c r="C674" s="2">
        <v>41483</v>
      </c>
      <c r="D674" t="s">
        <v>1901</v>
      </c>
      <c r="E674" t="s">
        <v>2313</v>
      </c>
      <c r="F674" t="s">
        <v>2314</v>
      </c>
      <c r="G674" t="s">
        <v>2483</v>
      </c>
      <c r="H674" t="s">
        <v>2505</v>
      </c>
      <c r="I674" t="s">
        <v>2603</v>
      </c>
      <c r="J674">
        <v>21.48</v>
      </c>
      <c r="K674">
        <v>6</v>
      </c>
      <c r="L674">
        <v>10.74</v>
      </c>
      <c r="M674" t="s">
        <v>4012</v>
      </c>
      <c r="N674">
        <v>2</v>
      </c>
      <c r="O674">
        <v>34.052234200000001</v>
      </c>
      <c r="P674">
        <v>-118.24368490000001</v>
      </c>
    </row>
    <row r="675" spans="1:16" x14ac:dyDescent="0.25">
      <c r="A675" t="s">
        <v>351</v>
      </c>
      <c r="B675" s="2">
        <v>41281</v>
      </c>
      <c r="C675" s="2">
        <v>41286</v>
      </c>
      <c r="D675" t="s">
        <v>1902</v>
      </c>
      <c r="E675" t="s">
        <v>2313</v>
      </c>
      <c r="F675" t="s">
        <v>2368</v>
      </c>
      <c r="G675" t="s">
        <v>2483</v>
      </c>
      <c r="H675" t="s">
        <v>2496</v>
      </c>
      <c r="I675" t="s">
        <v>3073</v>
      </c>
      <c r="J675">
        <v>34.58</v>
      </c>
      <c r="K675">
        <v>1</v>
      </c>
      <c r="L675">
        <v>10.029999999999999</v>
      </c>
      <c r="M675" t="s">
        <v>4011</v>
      </c>
      <c r="N675">
        <v>5</v>
      </c>
      <c r="O675">
        <v>37.804351400000002</v>
      </c>
      <c r="P675">
        <v>-122.2711639</v>
      </c>
    </row>
    <row r="676" spans="1:16" x14ac:dyDescent="0.25">
      <c r="A676" t="s">
        <v>352</v>
      </c>
      <c r="B676" s="2">
        <v>41712</v>
      </c>
      <c r="C676" s="2">
        <v>41718</v>
      </c>
      <c r="D676" t="s">
        <v>1903</v>
      </c>
      <c r="E676" t="s">
        <v>2313</v>
      </c>
      <c r="F676" t="s">
        <v>2403</v>
      </c>
      <c r="G676" t="s">
        <v>2483</v>
      </c>
      <c r="H676" t="s">
        <v>2503</v>
      </c>
      <c r="I676" t="s">
        <v>2961</v>
      </c>
      <c r="J676">
        <v>314.55</v>
      </c>
      <c r="K676">
        <v>3</v>
      </c>
      <c r="L676">
        <v>150.97999999999999</v>
      </c>
      <c r="M676" t="s">
        <v>4035</v>
      </c>
      <c r="N676">
        <v>6</v>
      </c>
      <c r="O676">
        <v>37.797427300000003</v>
      </c>
      <c r="P676">
        <v>-121.2160526</v>
      </c>
    </row>
    <row r="677" spans="1:16" x14ac:dyDescent="0.25">
      <c r="A677" t="s">
        <v>353</v>
      </c>
      <c r="B677" s="2">
        <v>40756</v>
      </c>
      <c r="C677" s="2">
        <v>40758</v>
      </c>
      <c r="D677" t="s">
        <v>1904</v>
      </c>
      <c r="E677" t="s">
        <v>2313</v>
      </c>
      <c r="F677" t="s">
        <v>2317</v>
      </c>
      <c r="G677" t="s">
        <v>2483</v>
      </c>
      <c r="H677" t="s">
        <v>2498</v>
      </c>
      <c r="I677" t="s">
        <v>3074</v>
      </c>
      <c r="J677">
        <v>19.75</v>
      </c>
      <c r="K677">
        <v>3</v>
      </c>
      <c r="L677">
        <v>6.91</v>
      </c>
      <c r="M677" t="s">
        <v>4009</v>
      </c>
      <c r="N677">
        <v>2</v>
      </c>
      <c r="O677">
        <v>37.774929499999999</v>
      </c>
      <c r="P677">
        <v>-122.4194155</v>
      </c>
    </row>
    <row r="678" spans="1:16" x14ac:dyDescent="0.25">
      <c r="A678" t="s">
        <v>354</v>
      </c>
      <c r="B678" s="2">
        <v>41563</v>
      </c>
      <c r="C678" s="2">
        <v>41569</v>
      </c>
      <c r="D678" t="s">
        <v>1905</v>
      </c>
      <c r="E678" t="s">
        <v>2313</v>
      </c>
      <c r="F678" t="s">
        <v>2404</v>
      </c>
      <c r="G678" t="s">
        <v>2485</v>
      </c>
      <c r="H678" t="s">
        <v>2503</v>
      </c>
      <c r="I678" t="s">
        <v>3075</v>
      </c>
      <c r="J678">
        <v>45.68</v>
      </c>
      <c r="K678">
        <v>2</v>
      </c>
      <c r="L678">
        <v>21.01</v>
      </c>
      <c r="M678" t="s">
        <v>4021</v>
      </c>
      <c r="N678">
        <v>6</v>
      </c>
      <c r="O678">
        <v>40.760779300000003</v>
      </c>
      <c r="P678">
        <v>-111.89104740000001</v>
      </c>
    </row>
    <row r="679" spans="1:16" x14ac:dyDescent="0.25">
      <c r="A679" t="s">
        <v>354</v>
      </c>
      <c r="B679" s="2">
        <v>41563</v>
      </c>
      <c r="C679" s="2">
        <v>41569</v>
      </c>
      <c r="D679" t="s">
        <v>1905</v>
      </c>
      <c r="E679" t="s">
        <v>2313</v>
      </c>
      <c r="F679" t="s">
        <v>2404</v>
      </c>
      <c r="G679" t="s">
        <v>2485</v>
      </c>
      <c r="H679" t="s">
        <v>2503</v>
      </c>
      <c r="I679" t="s">
        <v>2963</v>
      </c>
      <c r="J679">
        <v>60.12</v>
      </c>
      <c r="K679">
        <v>9</v>
      </c>
      <c r="L679">
        <v>28.86</v>
      </c>
      <c r="M679" t="s">
        <v>4021</v>
      </c>
      <c r="N679">
        <v>6</v>
      </c>
      <c r="O679">
        <v>40.760779300000003</v>
      </c>
      <c r="P679">
        <v>-111.89104740000001</v>
      </c>
    </row>
    <row r="680" spans="1:16" x14ac:dyDescent="0.25">
      <c r="A680" t="s">
        <v>354</v>
      </c>
      <c r="B680" s="2">
        <v>41563</v>
      </c>
      <c r="C680" s="2">
        <v>41569</v>
      </c>
      <c r="D680" t="s">
        <v>1905</v>
      </c>
      <c r="E680" t="s">
        <v>2313</v>
      </c>
      <c r="F680" t="s">
        <v>2404</v>
      </c>
      <c r="G680" t="s">
        <v>2485</v>
      </c>
      <c r="H680" t="s">
        <v>2498</v>
      </c>
      <c r="I680" t="s">
        <v>3076</v>
      </c>
      <c r="J680">
        <v>41.72</v>
      </c>
      <c r="K680">
        <v>5</v>
      </c>
      <c r="L680">
        <v>13.04</v>
      </c>
      <c r="M680" t="s">
        <v>4021</v>
      </c>
      <c r="N680">
        <v>6</v>
      </c>
      <c r="O680">
        <v>40.760779300000003</v>
      </c>
      <c r="P680">
        <v>-111.89104740000001</v>
      </c>
    </row>
    <row r="681" spans="1:16" x14ac:dyDescent="0.25">
      <c r="A681" t="s">
        <v>354</v>
      </c>
      <c r="B681" s="2">
        <v>41563</v>
      </c>
      <c r="C681" s="2">
        <v>41569</v>
      </c>
      <c r="D681" t="s">
        <v>1905</v>
      </c>
      <c r="E681" t="s">
        <v>2313</v>
      </c>
      <c r="F681" t="s">
        <v>2404</v>
      </c>
      <c r="G681" t="s">
        <v>2485</v>
      </c>
      <c r="H681" t="s">
        <v>2503</v>
      </c>
      <c r="I681" t="s">
        <v>2650</v>
      </c>
      <c r="J681">
        <v>71.599999999999994</v>
      </c>
      <c r="K681">
        <v>8</v>
      </c>
      <c r="L681">
        <v>32.94</v>
      </c>
      <c r="M681" t="s">
        <v>4021</v>
      </c>
      <c r="N681">
        <v>6</v>
      </c>
      <c r="O681">
        <v>40.760779300000003</v>
      </c>
      <c r="P681">
        <v>-111.89104740000001</v>
      </c>
    </row>
    <row r="682" spans="1:16" x14ac:dyDescent="0.25">
      <c r="A682" t="s">
        <v>355</v>
      </c>
      <c r="B682" s="2">
        <v>41853</v>
      </c>
      <c r="C682" s="2">
        <v>41856</v>
      </c>
      <c r="D682" t="s">
        <v>1906</v>
      </c>
      <c r="E682" t="s">
        <v>2313</v>
      </c>
      <c r="F682" t="s">
        <v>2361</v>
      </c>
      <c r="G682" t="s">
        <v>2483</v>
      </c>
      <c r="H682" t="s">
        <v>2498</v>
      </c>
      <c r="I682" t="s">
        <v>3077</v>
      </c>
      <c r="J682">
        <v>54.9</v>
      </c>
      <c r="K682">
        <v>2</v>
      </c>
      <c r="L682">
        <v>18.53</v>
      </c>
      <c r="M682" t="s">
        <v>4050</v>
      </c>
      <c r="N682">
        <v>3</v>
      </c>
      <c r="O682">
        <v>36.677737200000003</v>
      </c>
      <c r="P682">
        <v>-121.6555013</v>
      </c>
    </row>
    <row r="683" spans="1:16" x14ac:dyDescent="0.25">
      <c r="A683" t="s">
        <v>356</v>
      </c>
      <c r="B683" s="2">
        <v>41451</v>
      </c>
      <c r="C683" s="2">
        <v>41455</v>
      </c>
      <c r="D683" t="s">
        <v>1907</v>
      </c>
      <c r="E683" t="s">
        <v>2313</v>
      </c>
      <c r="F683" t="s">
        <v>2314</v>
      </c>
      <c r="G683" t="s">
        <v>2483</v>
      </c>
      <c r="H683" t="s">
        <v>2499</v>
      </c>
      <c r="I683" t="s">
        <v>3078</v>
      </c>
      <c r="J683">
        <v>60.81</v>
      </c>
      <c r="K683">
        <v>3</v>
      </c>
      <c r="L683">
        <v>17.03</v>
      </c>
      <c r="M683" t="s">
        <v>4005</v>
      </c>
      <c r="N683">
        <v>4</v>
      </c>
      <c r="O683">
        <v>34.052234200000001</v>
      </c>
      <c r="P683">
        <v>-118.24368490000001</v>
      </c>
    </row>
    <row r="684" spans="1:16" x14ac:dyDescent="0.25">
      <c r="A684" t="s">
        <v>357</v>
      </c>
      <c r="B684" s="2">
        <v>41619</v>
      </c>
      <c r="C684" s="2">
        <v>41626</v>
      </c>
      <c r="D684" t="s">
        <v>1781</v>
      </c>
      <c r="E684" t="s">
        <v>2313</v>
      </c>
      <c r="F684" t="s">
        <v>2315</v>
      </c>
      <c r="G684" t="s">
        <v>2484</v>
      </c>
      <c r="H684" t="s">
        <v>2498</v>
      </c>
      <c r="I684" t="s">
        <v>3079</v>
      </c>
      <c r="J684">
        <v>153.55000000000001</v>
      </c>
      <c r="K684">
        <v>3</v>
      </c>
      <c r="L684">
        <v>51.82</v>
      </c>
      <c r="M684" t="s">
        <v>4007</v>
      </c>
      <c r="N684">
        <v>7</v>
      </c>
      <c r="O684">
        <v>47.606209499999999</v>
      </c>
      <c r="P684">
        <v>-122.3320708</v>
      </c>
    </row>
    <row r="685" spans="1:16" x14ac:dyDescent="0.25">
      <c r="A685" t="s">
        <v>357</v>
      </c>
      <c r="B685" s="2">
        <v>41619</v>
      </c>
      <c r="C685" s="2">
        <v>41626</v>
      </c>
      <c r="D685" t="s">
        <v>1781</v>
      </c>
      <c r="E685" t="s">
        <v>2313</v>
      </c>
      <c r="F685" t="s">
        <v>2315</v>
      </c>
      <c r="G685" t="s">
        <v>2484</v>
      </c>
      <c r="H685" t="s">
        <v>2499</v>
      </c>
      <c r="I685" t="s">
        <v>3080</v>
      </c>
      <c r="J685">
        <v>65.34</v>
      </c>
      <c r="K685">
        <v>3</v>
      </c>
      <c r="L685">
        <v>22.87</v>
      </c>
      <c r="M685" t="s">
        <v>4007</v>
      </c>
      <c r="N685">
        <v>7</v>
      </c>
      <c r="O685">
        <v>47.606209499999999</v>
      </c>
      <c r="P685">
        <v>-122.3320708</v>
      </c>
    </row>
    <row r="686" spans="1:16" x14ac:dyDescent="0.25">
      <c r="A686" t="s">
        <v>357</v>
      </c>
      <c r="B686" s="2">
        <v>41619</v>
      </c>
      <c r="C686" s="2">
        <v>41626</v>
      </c>
      <c r="D686" t="s">
        <v>1781</v>
      </c>
      <c r="E686" t="s">
        <v>2313</v>
      </c>
      <c r="F686" t="s">
        <v>2315</v>
      </c>
      <c r="G686" t="s">
        <v>2484</v>
      </c>
      <c r="H686" t="s">
        <v>2503</v>
      </c>
      <c r="I686" t="s">
        <v>3081</v>
      </c>
      <c r="J686">
        <v>123.92</v>
      </c>
      <c r="K686">
        <v>4</v>
      </c>
      <c r="L686">
        <v>55.76</v>
      </c>
      <c r="M686" t="s">
        <v>4007</v>
      </c>
      <c r="N686">
        <v>7</v>
      </c>
      <c r="O686">
        <v>47.606209499999999</v>
      </c>
      <c r="P686">
        <v>-122.3320708</v>
      </c>
    </row>
    <row r="687" spans="1:16" x14ac:dyDescent="0.25">
      <c r="A687" t="s">
        <v>357</v>
      </c>
      <c r="B687" s="2">
        <v>41619</v>
      </c>
      <c r="C687" s="2">
        <v>41626</v>
      </c>
      <c r="D687" t="s">
        <v>1781</v>
      </c>
      <c r="E687" t="s">
        <v>2313</v>
      </c>
      <c r="F687" t="s">
        <v>2315</v>
      </c>
      <c r="G687" t="s">
        <v>2484</v>
      </c>
      <c r="H687" t="s">
        <v>2499</v>
      </c>
      <c r="I687" t="s">
        <v>3082</v>
      </c>
      <c r="J687">
        <v>35.1</v>
      </c>
      <c r="K687">
        <v>3</v>
      </c>
      <c r="L687">
        <v>12.29</v>
      </c>
      <c r="M687" t="s">
        <v>4007</v>
      </c>
      <c r="N687">
        <v>7</v>
      </c>
      <c r="O687">
        <v>47.606209499999999</v>
      </c>
      <c r="P687">
        <v>-122.3320708</v>
      </c>
    </row>
    <row r="688" spans="1:16" x14ac:dyDescent="0.25">
      <c r="A688" t="s">
        <v>357</v>
      </c>
      <c r="B688" s="2">
        <v>41619</v>
      </c>
      <c r="C688" s="2">
        <v>41626</v>
      </c>
      <c r="D688" t="s">
        <v>1781</v>
      </c>
      <c r="E688" t="s">
        <v>2313</v>
      </c>
      <c r="F688" t="s">
        <v>2315</v>
      </c>
      <c r="G688" t="s">
        <v>2484</v>
      </c>
      <c r="H688" t="s">
        <v>2502</v>
      </c>
      <c r="I688" t="s">
        <v>2983</v>
      </c>
      <c r="J688">
        <v>44.75</v>
      </c>
      <c r="K688">
        <v>5</v>
      </c>
      <c r="L688">
        <v>8.5</v>
      </c>
      <c r="M688" t="s">
        <v>4007</v>
      </c>
      <c r="N688">
        <v>7</v>
      </c>
      <c r="O688">
        <v>47.606209499999999</v>
      </c>
      <c r="P688">
        <v>-122.3320708</v>
      </c>
    </row>
    <row r="689" spans="1:16" x14ac:dyDescent="0.25">
      <c r="A689" t="s">
        <v>358</v>
      </c>
      <c r="B689" s="2">
        <v>41158</v>
      </c>
      <c r="C689" s="2">
        <v>41164</v>
      </c>
      <c r="D689" t="s">
        <v>1811</v>
      </c>
      <c r="E689" t="s">
        <v>2313</v>
      </c>
      <c r="F689" t="s">
        <v>2315</v>
      </c>
      <c r="G689" t="s">
        <v>2484</v>
      </c>
      <c r="H689" t="s">
        <v>2498</v>
      </c>
      <c r="I689" t="s">
        <v>3083</v>
      </c>
      <c r="J689">
        <v>6.1</v>
      </c>
      <c r="K689">
        <v>2</v>
      </c>
      <c r="L689">
        <v>2.13</v>
      </c>
      <c r="M689" t="s">
        <v>4010</v>
      </c>
      <c r="N689">
        <v>6</v>
      </c>
      <c r="O689">
        <v>47.606209499999999</v>
      </c>
      <c r="P689">
        <v>-122.3320708</v>
      </c>
    </row>
    <row r="690" spans="1:16" x14ac:dyDescent="0.25">
      <c r="A690" t="s">
        <v>358</v>
      </c>
      <c r="B690" s="2">
        <v>41158</v>
      </c>
      <c r="C690" s="2">
        <v>41164</v>
      </c>
      <c r="D690" t="s">
        <v>1811</v>
      </c>
      <c r="E690" t="s">
        <v>2313</v>
      </c>
      <c r="F690" t="s">
        <v>2315</v>
      </c>
      <c r="G690" t="s">
        <v>2484</v>
      </c>
      <c r="H690" t="s">
        <v>2495</v>
      </c>
      <c r="I690" t="s">
        <v>3084</v>
      </c>
      <c r="J690">
        <v>191.82</v>
      </c>
      <c r="K690">
        <v>3</v>
      </c>
      <c r="L690">
        <v>74.81</v>
      </c>
      <c r="M690" t="s">
        <v>4010</v>
      </c>
      <c r="N690">
        <v>6</v>
      </c>
      <c r="O690">
        <v>47.606209499999999</v>
      </c>
      <c r="P690">
        <v>-122.3320708</v>
      </c>
    </row>
    <row r="691" spans="1:16" x14ac:dyDescent="0.25">
      <c r="A691" t="s">
        <v>359</v>
      </c>
      <c r="B691" s="2">
        <v>41914</v>
      </c>
      <c r="C691" s="2">
        <v>41915</v>
      </c>
      <c r="D691" t="s">
        <v>1908</v>
      </c>
      <c r="E691" t="s">
        <v>2313</v>
      </c>
      <c r="F691" t="s">
        <v>2326</v>
      </c>
      <c r="G691" t="s">
        <v>2483</v>
      </c>
      <c r="H691" t="s">
        <v>2498</v>
      </c>
      <c r="I691" t="s">
        <v>2785</v>
      </c>
      <c r="J691">
        <v>1.44</v>
      </c>
      <c r="K691">
        <v>1</v>
      </c>
      <c r="L691">
        <v>0.5</v>
      </c>
      <c r="M691" t="s">
        <v>4040</v>
      </c>
      <c r="N691">
        <v>1</v>
      </c>
      <c r="O691">
        <v>37.338740000000001</v>
      </c>
      <c r="P691">
        <v>-121.88525250000001</v>
      </c>
    </row>
    <row r="692" spans="1:16" x14ac:dyDescent="0.25">
      <c r="A692" t="s">
        <v>359</v>
      </c>
      <c r="B692" s="2">
        <v>41914</v>
      </c>
      <c r="C692" s="2">
        <v>41915</v>
      </c>
      <c r="D692" t="s">
        <v>1908</v>
      </c>
      <c r="E692" t="s">
        <v>2313</v>
      </c>
      <c r="F692" t="s">
        <v>2326</v>
      </c>
      <c r="G692" t="s">
        <v>2483</v>
      </c>
      <c r="H692" t="s">
        <v>2498</v>
      </c>
      <c r="I692" t="s">
        <v>2605</v>
      </c>
      <c r="J692">
        <v>61.78</v>
      </c>
      <c r="K692">
        <v>13</v>
      </c>
      <c r="L692">
        <v>20.85</v>
      </c>
      <c r="M692" t="s">
        <v>4040</v>
      </c>
      <c r="N692">
        <v>1</v>
      </c>
      <c r="O692">
        <v>37.338740000000001</v>
      </c>
      <c r="P692">
        <v>-121.88525250000001</v>
      </c>
    </row>
    <row r="693" spans="1:16" x14ac:dyDescent="0.25">
      <c r="A693" t="s">
        <v>359</v>
      </c>
      <c r="B693" s="2">
        <v>41914</v>
      </c>
      <c r="C693" s="2">
        <v>41915</v>
      </c>
      <c r="D693" t="s">
        <v>1908</v>
      </c>
      <c r="E693" t="s">
        <v>2313</v>
      </c>
      <c r="F693" t="s">
        <v>2326</v>
      </c>
      <c r="G693" t="s">
        <v>2483</v>
      </c>
      <c r="H693" t="s">
        <v>2499</v>
      </c>
      <c r="I693" t="s">
        <v>3085</v>
      </c>
      <c r="J693">
        <v>241.96</v>
      </c>
      <c r="K693">
        <v>2</v>
      </c>
      <c r="L693">
        <v>60.49</v>
      </c>
      <c r="M693" t="s">
        <v>4040</v>
      </c>
      <c r="N693">
        <v>1</v>
      </c>
      <c r="O693">
        <v>37.338740000000001</v>
      </c>
      <c r="P693">
        <v>-121.88525250000001</v>
      </c>
    </row>
    <row r="694" spans="1:16" x14ac:dyDescent="0.25">
      <c r="A694" t="s">
        <v>359</v>
      </c>
      <c r="B694" s="2">
        <v>41914</v>
      </c>
      <c r="C694" s="2">
        <v>41915</v>
      </c>
      <c r="D694" t="s">
        <v>1908</v>
      </c>
      <c r="E694" t="s">
        <v>2313</v>
      </c>
      <c r="F694" t="s">
        <v>2326</v>
      </c>
      <c r="G694" t="s">
        <v>2483</v>
      </c>
      <c r="H694" t="s">
        <v>2504</v>
      </c>
      <c r="I694" t="s">
        <v>3086</v>
      </c>
      <c r="J694">
        <v>108.61</v>
      </c>
      <c r="K694">
        <v>4</v>
      </c>
      <c r="L694">
        <v>9.5</v>
      </c>
      <c r="M694" t="s">
        <v>4040</v>
      </c>
      <c r="N694">
        <v>1</v>
      </c>
      <c r="O694">
        <v>37.338740000000001</v>
      </c>
      <c r="P694">
        <v>-121.88525250000001</v>
      </c>
    </row>
    <row r="695" spans="1:16" x14ac:dyDescent="0.25">
      <c r="A695" t="s">
        <v>360</v>
      </c>
      <c r="B695" s="2">
        <v>41849</v>
      </c>
      <c r="C695" s="2">
        <v>41853</v>
      </c>
      <c r="D695" t="s">
        <v>1909</v>
      </c>
      <c r="E695" t="s">
        <v>2313</v>
      </c>
      <c r="F695" t="s">
        <v>2317</v>
      </c>
      <c r="G695" t="s">
        <v>2483</v>
      </c>
      <c r="H695" t="s">
        <v>2498</v>
      </c>
      <c r="I695" t="s">
        <v>3087</v>
      </c>
      <c r="J695">
        <v>9.98</v>
      </c>
      <c r="K695">
        <v>4</v>
      </c>
      <c r="L695">
        <v>3.62</v>
      </c>
      <c r="M695" t="s">
        <v>4034</v>
      </c>
      <c r="N695">
        <v>4</v>
      </c>
      <c r="O695">
        <v>37.774929499999999</v>
      </c>
      <c r="P695">
        <v>-122.4194155</v>
      </c>
    </row>
    <row r="696" spans="1:16" x14ac:dyDescent="0.25">
      <c r="A696" t="s">
        <v>360</v>
      </c>
      <c r="B696" s="2">
        <v>41849</v>
      </c>
      <c r="C696" s="2">
        <v>41853</v>
      </c>
      <c r="D696" t="s">
        <v>1909</v>
      </c>
      <c r="E696" t="s">
        <v>2313</v>
      </c>
      <c r="F696" t="s">
        <v>2317</v>
      </c>
      <c r="G696" t="s">
        <v>2483</v>
      </c>
      <c r="H696" t="s">
        <v>2501</v>
      </c>
      <c r="I696" t="s">
        <v>3088</v>
      </c>
      <c r="J696">
        <v>14.98</v>
      </c>
      <c r="K696">
        <v>1</v>
      </c>
      <c r="L696">
        <v>4.1900000000000004</v>
      </c>
      <c r="M696" t="s">
        <v>4034</v>
      </c>
      <c r="N696">
        <v>4</v>
      </c>
      <c r="O696">
        <v>37.774929499999999</v>
      </c>
      <c r="P696">
        <v>-122.4194155</v>
      </c>
    </row>
    <row r="697" spans="1:16" x14ac:dyDescent="0.25">
      <c r="A697" t="s">
        <v>360</v>
      </c>
      <c r="B697" s="2">
        <v>41849</v>
      </c>
      <c r="C697" s="2">
        <v>41853</v>
      </c>
      <c r="D697" t="s">
        <v>1909</v>
      </c>
      <c r="E697" t="s">
        <v>2313</v>
      </c>
      <c r="F697" t="s">
        <v>2317</v>
      </c>
      <c r="G697" t="s">
        <v>2483</v>
      </c>
      <c r="H697" t="s">
        <v>2497</v>
      </c>
      <c r="I697" t="s">
        <v>3089</v>
      </c>
      <c r="J697">
        <v>1145.5999999999999</v>
      </c>
      <c r="K697">
        <v>4</v>
      </c>
      <c r="L697">
        <v>100.24</v>
      </c>
      <c r="M697" t="s">
        <v>4034</v>
      </c>
      <c r="N697">
        <v>4</v>
      </c>
      <c r="O697">
        <v>37.774929499999999</v>
      </c>
      <c r="P697">
        <v>-122.4194155</v>
      </c>
    </row>
    <row r="698" spans="1:16" x14ac:dyDescent="0.25">
      <c r="A698" t="s">
        <v>361</v>
      </c>
      <c r="B698" s="2">
        <v>41353</v>
      </c>
      <c r="C698" s="2">
        <v>41355</v>
      </c>
      <c r="D698" t="s">
        <v>1910</v>
      </c>
      <c r="E698" t="s">
        <v>2313</v>
      </c>
      <c r="F698" t="s">
        <v>2405</v>
      </c>
      <c r="G698" t="s">
        <v>2488</v>
      </c>
      <c r="H698" t="s">
        <v>2509</v>
      </c>
      <c r="I698" t="s">
        <v>3090</v>
      </c>
      <c r="J698">
        <v>72.290000000000006</v>
      </c>
      <c r="K698">
        <v>1</v>
      </c>
      <c r="L698">
        <v>-98.8</v>
      </c>
      <c r="M698" t="s">
        <v>4023</v>
      </c>
      <c r="N698">
        <v>2</v>
      </c>
      <c r="O698">
        <v>39.613320999999999</v>
      </c>
      <c r="P698">
        <v>-105.0166498</v>
      </c>
    </row>
    <row r="699" spans="1:16" x14ac:dyDescent="0.25">
      <c r="A699" t="s">
        <v>362</v>
      </c>
      <c r="B699" s="2">
        <v>40633</v>
      </c>
      <c r="C699" s="2">
        <v>40638</v>
      </c>
      <c r="D699" t="s">
        <v>1797</v>
      </c>
      <c r="E699" t="s">
        <v>2313</v>
      </c>
      <c r="F699" t="s">
        <v>2317</v>
      </c>
      <c r="G699" t="s">
        <v>2483</v>
      </c>
      <c r="H699" t="s">
        <v>2498</v>
      </c>
      <c r="I699" t="s">
        <v>3091</v>
      </c>
      <c r="J699">
        <v>673.57</v>
      </c>
      <c r="K699">
        <v>2</v>
      </c>
      <c r="L699">
        <v>252.59</v>
      </c>
      <c r="M699" t="s">
        <v>4025</v>
      </c>
      <c r="N699">
        <v>5</v>
      </c>
      <c r="O699">
        <v>37.774929499999999</v>
      </c>
      <c r="P699">
        <v>-122.4194155</v>
      </c>
    </row>
    <row r="700" spans="1:16" x14ac:dyDescent="0.25">
      <c r="A700" t="s">
        <v>362</v>
      </c>
      <c r="B700" s="2">
        <v>40633</v>
      </c>
      <c r="C700" s="2">
        <v>40638</v>
      </c>
      <c r="D700" t="s">
        <v>1797</v>
      </c>
      <c r="E700" t="s">
        <v>2313</v>
      </c>
      <c r="F700" t="s">
        <v>2317</v>
      </c>
      <c r="G700" t="s">
        <v>2483</v>
      </c>
      <c r="H700" t="s">
        <v>2499</v>
      </c>
      <c r="I700" t="s">
        <v>3092</v>
      </c>
      <c r="J700">
        <v>52.98</v>
      </c>
      <c r="K700">
        <v>2</v>
      </c>
      <c r="L700">
        <v>14.83</v>
      </c>
      <c r="M700" t="s">
        <v>4025</v>
      </c>
      <c r="N700">
        <v>5</v>
      </c>
      <c r="O700">
        <v>37.774929499999999</v>
      </c>
      <c r="P700">
        <v>-122.4194155</v>
      </c>
    </row>
    <row r="701" spans="1:16" x14ac:dyDescent="0.25">
      <c r="A701" t="s">
        <v>363</v>
      </c>
      <c r="B701" s="2">
        <v>41257</v>
      </c>
      <c r="C701" s="2">
        <v>41259</v>
      </c>
      <c r="D701" t="s">
        <v>1911</v>
      </c>
      <c r="E701" t="s">
        <v>2313</v>
      </c>
      <c r="F701" t="s">
        <v>2320</v>
      </c>
      <c r="G701" t="s">
        <v>2487</v>
      </c>
      <c r="H701" t="s">
        <v>2497</v>
      </c>
      <c r="I701" t="s">
        <v>3093</v>
      </c>
      <c r="J701">
        <v>319.97000000000003</v>
      </c>
      <c r="K701">
        <v>4</v>
      </c>
      <c r="L701">
        <v>36</v>
      </c>
      <c r="M701" t="s">
        <v>4037</v>
      </c>
      <c r="N701">
        <v>2</v>
      </c>
      <c r="O701">
        <v>45.515231999999997</v>
      </c>
      <c r="P701">
        <v>-122.6783853</v>
      </c>
    </row>
    <row r="702" spans="1:16" x14ac:dyDescent="0.25">
      <c r="A702" t="s">
        <v>364</v>
      </c>
      <c r="B702" s="2">
        <v>41471</v>
      </c>
      <c r="C702" s="2">
        <v>41477</v>
      </c>
      <c r="D702" t="s">
        <v>1912</v>
      </c>
      <c r="E702" t="s">
        <v>2313</v>
      </c>
      <c r="F702" t="s">
        <v>2377</v>
      </c>
      <c r="G702" t="s">
        <v>2485</v>
      </c>
      <c r="H702" t="s">
        <v>2506</v>
      </c>
      <c r="I702" t="s">
        <v>3094</v>
      </c>
      <c r="J702">
        <v>44.4</v>
      </c>
      <c r="K702">
        <v>5</v>
      </c>
      <c r="L702">
        <v>12.43</v>
      </c>
      <c r="M702" t="s">
        <v>4012</v>
      </c>
      <c r="N702">
        <v>6</v>
      </c>
      <c r="O702">
        <v>40.233843800000002</v>
      </c>
      <c r="P702">
        <v>-111.65853370000001</v>
      </c>
    </row>
    <row r="703" spans="1:16" x14ac:dyDescent="0.25">
      <c r="A703" t="s">
        <v>365</v>
      </c>
      <c r="B703" s="2">
        <v>41594</v>
      </c>
      <c r="C703" s="2">
        <v>41596</v>
      </c>
      <c r="D703" t="s">
        <v>1913</v>
      </c>
      <c r="E703" t="s">
        <v>2313</v>
      </c>
      <c r="F703" t="s">
        <v>2314</v>
      </c>
      <c r="G703" t="s">
        <v>2483</v>
      </c>
      <c r="H703" t="s">
        <v>2498</v>
      </c>
      <c r="I703" t="s">
        <v>3095</v>
      </c>
      <c r="J703">
        <v>1016.79</v>
      </c>
      <c r="K703">
        <v>1</v>
      </c>
      <c r="L703">
        <v>381.3</v>
      </c>
      <c r="M703" t="s">
        <v>4020</v>
      </c>
      <c r="N703">
        <v>2</v>
      </c>
      <c r="O703">
        <v>34.052234200000001</v>
      </c>
      <c r="P703">
        <v>-118.24368490000001</v>
      </c>
    </row>
    <row r="704" spans="1:16" x14ac:dyDescent="0.25">
      <c r="A704" t="s">
        <v>365</v>
      </c>
      <c r="B704" s="2">
        <v>41594</v>
      </c>
      <c r="C704" s="2">
        <v>41596</v>
      </c>
      <c r="D704" t="s">
        <v>1913</v>
      </c>
      <c r="E704" t="s">
        <v>2313</v>
      </c>
      <c r="F704" t="s">
        <v>2314</v>
      </c>
      <c r="G704" t="s">
        <v>2483</v>
      </c>
      <c r="H704" t="s">
        <v>2498</v>
      </c>
      <c r="I704" t="s">
        <v>3096</v>
      </c>
      <c r="J704">
        <v>38.14</v>
      </c>
      <c r="K704">
        <v>7</v>
      </c>
      <c r="L704">
        <v>13.35</v>
      </c>
      <c r="M704" t="s">
        <v>4020</v>
      </c>
      <c r="N704">
        <v>2</v>
      </c>
      <c r="O704">
        <v>34.052234200000001</v>
      </c>
      <c r="P704">
        <v>-118.24368490000001</v>
      </c>
    </row>
    <row r="705" spans="1:16" x14ac:dyDescent="0.25">
      <c r="A705" t="s">
        <v>366</v>
      </c>
      <c r="B705" s="2">
        <v>41965</v>
      </c>
      <c r="C705" s="2">
        <v>41969</v>
      </c>
      <c r="D705" t="s">
        <v>1914</v>
      </c>
      <c r="E705" t="s">
        <v>2313</v>
      </c>
      <c r="F705" t="s">
        <v>2324</v>
      </c>
      <c r="G705" t="s">
        <v>2483</v>
      </c>
      <c r="H705" t="s">
        <v>2501</v>
      </c>
      <c r="I705" t="s">
        <v>2964</v>
      </c>
      <c r="J705">
        <v>56.56</v>
      </c>
      <c r="K705">
        <v>2</v>
      </c>
      <c r="L705">
        <v>15.27</v>
      </c>
      <c r="M705" t="s">
        <v>4017</v>
      </c>
      <c r="N705">
        <v>4</v>
      </c>
      <c r="O705">
        <v>34.147784899999998</v>
      </c>
      <c r="P705">
        <v>-118.1445155</v>
      </c>
    </row>
    <row r="706" spans="1:16" x14ac:dyDescent="0.25">
      <c r="A706" t="s">
        <v>366</v>
      </c>
      <c r="B706" s="2">
        <v>41965</v>
      </c>
      <c r="C706" s="2">
        <v>41969</v>
      </c>
      <c r="D706" t="s">
        <v>1914</v>
      </c>
      <c r="E706" t="s">
        <v>2313</v>
      </c>
      <c r="F706" t="s">
        <v>2324</v>
      </c>
      <c r="G706" t="s">
        <v>2483</v>
      </c>
      <c r="H706" t="s">
        <v>2496</v>
      </c>
      <c r="I706" t="s">
        <v>3097</v>
      </c>
      <c r="J706">
        <v>5.56</v>
      </c>
      <c r="K706">
        <v>2</v>
      </c>
      <c r="L706">
        <v>1.45</v>
      </c>
      <c r="M706" t="s">
        <v>4017</v>
      </c>
      <c r="N706">
        <v>4</v>
      </c>
      <c r="O706">
        <v>34.147784899999998</v>
      </c>
      <c r="P706">
        <v>-118.1445155</v>
      </c>
    </row>
    <row r="707" spans="1:16" x14ac:dyDescent="0.25">
      <c r="A707" t="s">
        <v>366</v>
      </c>
      <c r="B707" s="2">
        <v>41965</v>
      </c>
      <c r="C707" s="2">
        <v>41969</v>
      </c>
      <c r="D707" t="s">
        <v>1914</v>
      </c>
      <c r="E707" t="s">
        <v>2313</v>
      </c>
      <c r="F707" t="s">
        <v>2324</v>
      </c>
      <c r="G707" t="s">
        <v>2483</v>
      </c>
      <c r="H707" t="s">
        <v>2505</v>
      </c>
      <c r="I707" t="s">
        <v>3098</v>
      </c>
      <c r="J707">
        <v>9.02</v>
      </c>
      <c r="K707">
        <v>2</v>
      </c>
      <c r="L707">
        <v>3.52</v>
      </c>
      <c r="M707" t="s">
        <v>4017</v>
      </c>
      <c r="N707">
        <v>4</v>
      </c>
      <c r="O707">
        <v>34.147784899999998</v>
      </c>
      <c r="P707">
        <v>-118.1445155</v>
      </c>
    </row>
    <row r="708" spans="1:16" x14ac:dyDescent="0.25">
      <c r="A708" t="s">
        <v>366</v>
      </c>
      <c r="B708" s="2">
        <v>41965</v>
      </c>
      <c r="C708" s="2">
        <v>41969</v>
      </c>
      <c r="D708" t="s">
        <v>1914</v>
      </c>
      <c r="E708" t="s">
        <v>2313</v>
      </c>
      <c r="F708" t="s">
        <v>2324</v>
      </c>
      <c r="G708" t="s">
        <v>2483</v>
      </c>
      <c r="H708" t="s">
        <v>2499</v>
      </c>
      <c r="I708" t="s">
        <v>3099</v>
      </c>
      <c r="J708">
        <v>8.6199999999999992</v>
      </c>
      <c r="K708">
        <v>1</v>
      </c>
      <c r="L708">
        <v>2.2400000000000002</v>
      </c>
      <c r="M708" t="s">
        <v>4017</v>
      </c>
      <c r="N708">
        <v>4</v>
      </c>
      <c r="O708">
        <v>34.147784899999998</v>
      </c>
      <c r="P708">
        <v>-118.1445155</v>
      </c>
    </row>
    <row r="709" spans="1:16" x14ac:dyDescent="0.25">
      <c r="A709" t="s">
        <v>366</v>
      </c>
      <c r="B709" s="2">
        <v>41965</v>
      </c>
      <c r="C709" s="2">
        <v>41969</v>
      </c>
      <c r="D709" t="s">
        <v>1914</v>
      </c>
      <c r="E709" t="s">
        <v>2313</v>
      </c>
      <c r="F709" t="s">
        <v>2324</v>
      </c>
      <c r="G709" t="s">
        <v>2483</v>
      </c>
      <c r="H709" t="s">
        <v>2497</v>
      </c>
      <c r="I709" t="s">
        <v>3019</v>
      </c>
      <c r="J709">
        <v>659.98</v>
      </c>
      <c r="K709">
        <v>3</v>
      </c>
      <c r="L709">
        <v>49.5</v>
      </c>
      <c r="M709" t="s">
        <v>4017</v>
      </c>
      <c r="N709">
        <v>4</v>
      </c>
      <c r="O709">
        <v>34.147784899999998</v>
      </c>
      <c r="P709">
        <v>-118.1445155</v>
      </c>
    </row>
    <row r="710" spans="1:16" x14ac:dyDescent="0.25">
      <c r="A710" t="s">
        <v>367</v>
      </c>
      <c r="B710" s="2">
        <v>40954</v>
      </c>
      <c r="C710" s="2">
        <v>40957</v>
      </c>
      <c r="D710" t="s">
        <v>1915</v>
      </c>
      <c r="E710" t="s">
        <v>2313</v>
      </c>
      <c r="F710" t="s">
        <v>2314</v>
      </c>
      <c r="G710" t="s">
        <v>2483</v>
      </c>
      <c r="H710" t="s">
        <v>2503</v>
      </c>
      <c r="I710" t="s">
        <v>3100</v>
      </c>
      <c r="J710">
        <v>13.36</v>
      </c>
      <c r="K710">
        <v>2</v>
      </c>
      <c r="L710">
        <v>6.41</v>
      </c>
      <c r="M710" t="s">
        <v>4049</v>
      </c>
      <c r="N710">
        <v>3</v>
      </c>
      <c r="O710">
        <v>34.052234200000001</v>
      </c>
      <c r="P710">
        <v>-118.24368490000001</v>
      </c>
    </row>
    <row r="711" spans="1:16" x14ac:dyDescent="0.25">
      <c r="A711" t="s">
        <v>367</v>
      </c>
      <c r="B711" s="2">
        <v>40954</v>
      </c>
      <c r="C711" s="2">
        <v>40957</v>
      </c>
      <c r="D711" t="s">
        <v>1915</v>
      </c>
      <c r="E711" t="s">
        <v>2313</v>
      </c>
      <c r="F711" t="s">
        <v>2314</v>
      </c>
      <c r="G711" t="s">
        <v>2483</v>
      </c>
      <c r="H711" t="s">
        <v>2498</v>
      </c>
      <c r="I711" t="s">
        <v>3076</v>
      </c>
      <c r="J711">
        <v>41.72</v>
      </c>
      <c r="K711">
        <v>5</v>
      </c>
      <c r="L711">
        <v>13.04</v>
      </c>
      <c r="M711" t="s">
        <v>4049</v>
      </c>
      <c r="N711">
        <v>3</v>
      </c>
      <c r="O711">
        <v>34.052234200000001</v>
      </c>
      <c r="P711">
        <v>-118.24368490000001</v>
      </c>
    </row>
    <row r="712" spans="1:16" x14ac:dyDescent="0.25">
      <c r="A712" t="s">
        <v>367</v>
      </c>
      <c r="B712" s="2">
        <v>40954</v>
      </c>
      <c r="C712" s="2">
        <v>40957</v>
      </c>
      <c r="D712" t="s">
        <v>1915</v>
      </c>
      <c r="E712" t="s">
        <v>2313</v>
      </c>
      <c r="F712" t="s">
        <v>2314</v>
      </c>
      <c r="G712" t="s">
        <v>2483</v>
      </c>
      <c r="H712" t="s">
        <v>2498</v>
      </c>
      <c r="I712" t="s">
        <v>3101</v>
      </c>
      <c r="J712">
        <v>11.52</v>
      </c>
      <c r="K712">
        <v>5</v>
      </c>
      <c r="L712">
        <v>4.18</v>
      </c>
      <c r="M712" t="s">
        <v>4049</v>
      </c>
      <c r="N712">
        <v>3</v>
      </c>
      <c r="O712">
        <v>34.052234200000001</v>
      </c>
      <c r="P712">
        <v>-118.24368490000001</v>
      </c>
    </row>
    <row r="713" spans="1:16" x14ac:dyDescent="0.25">
      <c r="A713" t="s">
        <v>367</v>
      </c>
      <c r="B713" s="2">
        <v>40954</v>
      </c>
      <c r="C713" s="2">
        <v>40957</v>
      </c>
      <c r="D713" t="s">
        <v>1915</v>
      </c>
      <c r="E713" t="s">
        <v>2313</v>
      </c>
      <c r="F713" t="s">
        <v>2314</v>
      </c>
      <c r="G713" t="s">
        <v>2483</v>
      </c>
      <c r="H713" t="s">
        <v>2499</v>
      </c>
      <c r="I713" t="s">
        <v>3102</v>
      </c>
      <c r="J713">
        <v>541.44000000000005</v>
      </c>
      <c r="K713">
        <v>6</v>
      </c>
      <c r="L713">
        <v>157.02000000000001</v>
      </c>
      <c r="M713" t="s">
        <v>4049</v>
      </c>
      <c r="N713">
        <v>3</v>
      </c>
      <c r="O713">
        <v>34.052234200000001</v>
      </c>
      <c r="P713">
        <v>-118.24368490000001</v>
      </c>
    </row>
    <row r="714" spans="1:16" x14ac:dyDescent="0.25">
      <c r="A714" t="s">
        <v>367</v>
      </c>
      <c r="B714" s="2">
        <v>40954</v>
      </c>
      <c r="C714" s="2">
        <v>40957</v>
      </c>
      <c r="D714" t="s">
        <v>1915</v>
      </c>
      <c r="E714" t="s">
        <v>2313</v>
      </c>
      <c r="F714" t="s">
        <v>2314</v>
      </c>
      <c r="G714" t="s">
        <v>2483</v>
      </c>
      <c r="H714" t="s">
        <v>2503</v>
      </c>
      <c r="I714" t="s">
        <v>3103</v>
      </c>
      <c r="J714">
        <v>19.440000000000001</v>
      </c>
      <c r="K714">
        <v>3</v>
      </c>
      <c r="L714">
        <v>9.33</v>
      </c>
      <c r="M714" t="s">
        <v>4049</v>
      </c>
      <c r="N714">
        <v>3</v>
      </c>
      <c r="O714">
        <v>34.052234200000001</v>
      </c>
      <c r="P714">
        <v>-118.24368490000001</v>
      </c>
    </row>
    <row r="715" spans="1:16" x14ac:dyDescent="0.25">
      <c r="A715" t="s">
        <v>368</v>
      </c>
      <c r="B715" s="2">
        <v>41380</v>
      </c>
      <c r="C715" s="2">
        <v>41382</v>
      </c>
      <c r="D715" t="s">
        <v>1916</v>
      </c>
      <c r="E715" t="s">
        <v>2313</v>
      </c>
      <c r="F715" t="s">
        <v>2332</v>
      </c>
      <c r="G715" t="s">
        <v>2483</v>
      </c>
      <c r="H715" t="s">
        <v>2503</v>
      </c>
      <c r="I715" t="s">
        <v>2558</v>
      </c>
      <c r="J715">
        <v>143.69999999999999</v>
      </c>
      <c r="K715">
        <v>3</v>
      </c>
      <c r="L715">
        <v>68.98</v>
      </c>
      <c r="M715" t="s">
        <v>4031</v>
      </c>
      <c r="N715">
        <v>2</v>
      </c>
      <c r="O715">
        <v>32.715738000000002</v>
      </c>
      <c r="P715">
        <v>-117.1610838</v>
      </c>
    </row>
    <row r="716" spans="1:16" x14ac:dyDescent="0.25">
      <c r="A716" t="s">
        <v>369</v>
      </c>
      <c r="B716" s="2">
        <v>41180</v>
      </c>
      <c r="C716" s="2">
        <v>41183</v>
      </c>
      <c r="D716" t="s">
        <v>1799</v>
      </c>
      <c r="E716" t="s">
        <v>2313</v>
      </c>
      <c r="F716" t="s">
        <v>2317</v>
      </c>
      <c r="G716" t="s">
        <v>2483</v>
      </c>
      <c r="H716" t="s">
        <v>2499</v>
      </c>
      <c r="I716" t="s">
        <v>3104</v>
      </c>
      <c r="J716">
        <v>43.26</v>
      </c>
      <c r="K716">
        <v>3</v>
      </c>
      <c r="L716">
        <v>14.28</v>
      </c>
      <c r="M716" t="s">
        <v>4010</v>
      </c>
      <c r="N716">
        <v>3</v>
      </c>
      <c r="O716">
        <v>37.774929499999999</v>
      </c>
      <c r="P716">
        <v>-122.4194155</v>
      </c>
    </row>
    <row r="717" spans="1:16" x14ac:dyDescent="0.25">
      <c r="A717" t="s">
        <v>369</v>
      </c>
      <c r="B717" s="2">
        <v>41180</v>
      </c>
      <c r="C717" s="2">
        <v>41183</v>
      </c>
      <c r="D717" t="s">
        <v>1799</v>
      </c>
      <c r="E717" t="s">
        <v>2313</v>
      </c>
      <c r="F717" t="s">
        <v>2317</v>
      </c>
      <c r="G717" t="s">
        <v>2483</v>
      </c>
      <c r="H717" t="s">
        <v>2499</v>
      </c>
      <c r="I717" t="s">
        <v>3080</v>
      </c>
      <c r="J717">
        <v>43.56</v>
      </c>
      <c r="K717">
        <v>2</v>
      </c>
      <c r="L717">
        <v>15.25</v>
      </c>
      <c r="M717" t="s">
        <v>4010</v>
      </c>
      <c r="N717">
        <v>3</v>
      </c>
      <c r="O717">
        <v>37.774929499999999</v>
      </c>
      <c r="P717">
        <v>-122.4194155</v>
      </c>
    </row>
    <row r="718" spans="1:16" x14ac:dyDescent="0.25">
      <c r="A718" t="s">
        <v>370</v>
      </c>
      <c r="B718" s="2">
        <v>41807</v>
      </c>
      <c r="C718" s="2">
        <v>41810</v>
      </c>
      <c r="D718" t="s">
        <v>1643</v>
      </c>
      <c r="E718" t="s">
        <v>2313</v>
      </c>
      <c r="F718" t="s">
        <v>2317</v>
      </c>
      <c r="G718" t="s">
        <v>2483</v>
      </c>
      <c r="H718" t="s">
        <v>2504</v>
      </c>
      <c r="I718" t="s">
        <v>3105</v>
      </c>
      <c r="J718">
        <v>1212.96</v>
      </c>
      <c r="K718">
        <v>7</v>
      </c>
      <c r="L718">
        <v>90.97</v>
      </c>
      <c r="M718" t="s">
        <v>4018</v>
      </c>
      <c r="N718">
        <v>3</v>
      </c>
      <c r="O718">
        <v>37.774929499999999</v>
      </c>
      <c r="P718">
        <v>-122.4194155</v>
      </c>
    </row>
    <row r="719" spans="1:16" x14ac:dyDescent="0.25">
      <c r="A719" t="s">
        <v>370</v>
      </c>
      <c r="B719" s="2">
        <v>41807</v>
      </c>
      <c r="C719" s="2">
        <v>41810</v>
      </c>
      <c r="D719" t="s">
        <v>1643</v>
      </c>
      <c r="E719" t="s">
        <v>2313</v>
      </c>
      <c r="F719" t="s">
        <v>2317</v>
      </c>
      <c r="G719" t="s">
        <v>2483</v>
      </c>
      <c r="H719" t="s">
        <v>2503</v>
      </c>
      <c r="I719" t="s">
        <v>3106</v>
      </c>
      <c r="J719">
        <v>18.54</v>
      </c>
      <c r="K719">
        <v>2</v>
      </c>
      <c r="L719">
        <v>8.7100000000000009</v>
      </c>
      <c r="M719" t="s">
        <v>4018</v>
      </c>
      <c r="N719">
        <v>3</v>
      </c>
      <c r="O719">
        <v>37.774929499999999</v>
      </c>
      <c r="P719">
        <v>-122.4194155</v>
      </c>
    </row>
    <row r="720" spans="1:16" x14ac:dyDescent="0.25">
      <c r="A720" t="s">
        <v>371</v>
      </c>
      <c r="B720" s="2">
        <v>41221</v>
      </c>
      <c r="C720" s="2">
        <v>41223</v>
      </c>
      <c r="D720" t="s">
        <v>1917</v>
      </c>
      <c r="E720" t="s">
        <v>2313</v>
      </c>
      <c r="F720" t="s">
        <v>2332</v>
      </c>
      <c r="G720" t="s">
        <v>2483</v>
      </c>
      <c r="H720" t="s">
        <v>2505</v>
      </c>
      <c r="I720" t="s">
        <v>3107</v>
      </c>
      <c r="J720">
        <v>5</v>
      </c>
      <c r="K720">
        <v>1</v>
      </c>
      <c r="L720">
        <v>2.4</v>
      </c>
      <c r="M720" t="s">
        <v>4013</v>
      </c>
      <c r="N720">
        <v>2</v>
      </c>
      <c r="O720">
        <v>32.715738000000002</v>
      </c>
      <c r="P720">
        <v>-117.1610838</v>
      </c>
    </row>
    <row r="721" spans="1:16" x14ac:dyDescent="0.25">
      <c r="A721" t="s">
        <v>371</v>
      </c>
      <c r="B721" s="2">
        <v>41221</v>
      </c>
      <c r="C721" s="2">
        <v>41223</v>
      </c>
      <c r="D721" t="s">
        <v>1917</v>
      </c>
      <c r="E721" t="s">
        <v>2313</v>
      </c>
      <c r="F721" t="s">
        <v>2332</v>
      </c>
      <c r="G721" t="s">
        <v>2483</v>
      </c>
      <c r="H721" t="s">
        <v>2502</v>
      </c>
      <c r="I721" t="s">
        <v>3108</v>
      </c>
      <c r="J721">
        <v>371.97</v>
      </c>
      <c r="K721">
        <v>3</v>
      </c>
      <c r="L721">
        <v>66.95</v>
      </c>
      <c r="M721" t="s">
        <v>4013</v>
      </c>
      <c r="N721">
        <v>2</v>
      </c>
      <c r="O721">
        <v>32.715738000000002</v>
      </c>
      <c r="P721">
        <v>-117.1610838</v>
      </c>
    </row>
    <row r="722" spans="1:16" x14ac:dyDescent="0.25">
      <c r="A722" t="s">
        <v>372</v>
      </c>
      <c r="B722" s="2">
        <v>41900</v>
      </c>
      <c r="C722" s="2">
        <v>41900</v>
      </c>
      <c r="D722" t="s">
        <v>1918</v>
      </c>
      <c r="E722" t="s">
        <v>2313</v>
      </c>
      <c r="F722" t="s">
        <v>2315</v>
      </c>
      <c r="G722" t="s">
        <v>2484</v>
      </c>
      <c r="H722" t="s">
        <v>2503</v>
      </c>
      <c r="I722" t="s">
        <v>3109</v>
      </c>
      <c r="J722">
        <v>12.96</v>
      </c>
      <c r="K722">
        <v>2</v>
      </c>
      <c r="L722">
        <v>6.35</v>
      </c>
      <c r="M722" t="s">
        <v>4022</v>
      </c>
      <c r="N722">
        <v>0</v>
      </c>
      <c r="O722">
        <v>47.606209499999999</v>
      </c>
      <c r="P722">
        <v>-122.3320708</v>
      </c>
    </row>
    <row r="723" spans="1:16" x14ac:dyDescent="0.25">
      <c r="A723" t="s">
        <v>373</v>
      </c>
      <c r="B723" s="2">
        <v>41173</v>
      </c>
      <c r="C723" s="2">
        <v>41179</v>
      </c>
      <c r="D723" t="s">
        <v>1655</v>
      </c>
      <c r="E723" t="s">
        <v>2313</v>
      </c>
      <c r="F723" t="s">
        <v>2315</v>
      </c>
      <c r="G723" t="s">
        <v>2484</v>
      </c>
      <c r="H723" t="s">
        <v>2501</v>
      </c>
      <c r="I723" t="s">
        <v>3110</v>
      </c>
      <c r="J723">
        <v>199.74</v>
      </c>
      <c r="K723">
        <v>6</v>
      </c>
      <c r="L723">
        <v>47.94</v>
      </c>
      <c r="M723" t="s">
        <v>4010</v>
      </c>
      <c r="N723">
        <v>6</v>
      </c>
      <c r="O723">
        <v>47.606209499999999</v>
      </c>
      <c r="P723">
        <v>-122.3320708</v>
      </c>
    </row>
    <row r="724" spans="1:16" x14ac:dyDescent="0.25">
      <c r="A724" t="s">
        <v>374</v>
      </c>
      <c r="B724" s="2">
        <v>40974</v>
      </c>
      <c r="C724" s="2">
        <v>40979</v>
      </c>
      <c r="D724" t="s">
        <v>1752</v>
      </c>
      <c r="E724" t="s">
        <v>2313</v>
      </c>
      <c r="F724" t="s">
        <v>2317</v>
      </c>
      <c r="G724" t="s">
        <v>2483</v>
      </c>
      <c r="H724" t="s">
        <v>2495</v>
      </c>
      <c r="I724" t="s">
        <v>3111</v>
      </c>
      <c r="J724">
        <v>435.26</v>
      </c>
      <c r="K724">
        <v>7</v>
      </c>
      <c r="L724">
        <v>95.76</v>
      </c>
      <c r="M724" t="s">
        <v>4019</v>
      </c>
      <c r="N724">
        <v>5</v>
      </c>
      <c r="O724">
        <v>37.774929499999999</v>
      </c>
      <c r="P724">
        <v>-122.4194155</v>
      </c>
    </row>
    <row r="725" spans="1:16" x14ac:dyDescent="0.25">
      <c r="A725" t="s">
        <v>374</v>
      </c>
      <c r="B725" s="2">
        <v>40974</v>
      </c>
      <c r="C725" s="2">
        <v>40979</v>
      </c>
      <c r="D725" t="s">
        <v>1752</v>
      </c>
      <c r="E725" t="s">
        <v>2313</v>
      </c>
      <c r="F725" t="s">
        <v>2317</v>
      </c>
      <c r="G725" t="s">
        <v>2483</v>
      </c>
      <c r="H725" t="s">
        <v>2508</v>
      </c>
      <c r="I725" t="s">
        <v>3112</v>
      </c>
      <c r="J725">
        <v>1119.98</v>
      </c>
      <c r="K725">
        <v>2</v>
      </c>
      <c r="L725">
        <v>377.99</v>
      </c>
      <c r="M725" t="s">
        <v>4019</v>
      </c>
      <c r="N725">
        <v>5</v>
      </c>
      <c r="O725">
        <v>37.774929499999999</v>
      </c>
      <c r="P725">
        <v>-122.4194155</v>
      </c>
    </row>
    <row r="726" spans="1:16" x14ac:dyDescent="0.25">
      <c r="A726" t="s">
        <v>375</v>
      </c>
      <c r="B726" s="2">
        <v>40819</v>
      </c>
      <c r="C726" s="2">
        <v>40824</v>
      </c>
      <c r="D726" t="s">
        <v>1919</v>
      </c>
      <c r="E726" t="s">
        <v>2313</v>
      </c>
      <c r="F726" t="s">
        <v>2314</v>
      </c>
      <c r="G726" t="s">
        <v>2483</v>
      </c>
      <c r="H726" t="s">
        <v>2500</v>
      </c>
      <c r="I726" t="s">
        <v>3113</v>
      </c>
      <c r="J726">
        <v>143.43</v>
      </c>
      <c r="K726">
        <v>1</v>
      </c>
      <c r="L726">
        <v>3.59</v>
      </c>
      <c r="M726" t="s">
        <v>4015</v>
      </c>
      <c r="N726">
        <v>5</v>
      </c>
      <c r="O726">
        <v>34.052234200000001</v>
      </c>
      <c r="P726">
        <v>-118.24368490000001</v>
      </c>
    </row>
    <row r="727" spans="1:16" x14ac:dyDescent="0.25">
      <c r="A727" t="s">
        <v>375</v>
      </c>
      <c r="B727" s="2">
        <v>40819</v>
      </c>
      <c r="C727" s="2">
        <v>40824</v>
      </c>
      <c r="D727" t="s">
        <v>1919</v>
      </c>
      <c r="E727" t="s">
        <v>2313</v>
      </c>
      <c r="F727" t="s">
        <v>2314</v>
      </c>
      <c r="G727" t="s">
        <v>2483</v>
      </c>
      <c r="H727" t="s">
        <v>2504</v>
      </c>
      <c r="I727" t="s">
        <v>3114</v>
      </c>
      <c r="J727">
        <v>122.35</v>
      </c>
      <c r="K727">
        <v>3</v>
      </c>
      <c r="L727">
        <v>13.76</v>
      </c>
      <c r="M727" t="s">
        <v>4015</v>
      </c>
      <c r="N727">
        <v>5</v>
      </c>
      <c r="O727">
        <v>34.052234200000001</v>
      </c>
      <c r="P727">
        <v>-118.24368490000001</v>
      </c>
    </row>
    <row r="728" spans="1:16" x14ac:dyDescent="0.25">
      <c r="A728" t="s">
        <v>376</v>
      </c>
      <c r="B728" s="2">
        <v>41943</v>
      </c>
      <c r="C728" s="2">
        <v>41946</v>
      </c>
      <c r="D728" t="s">
        <v>1920</v>
      </c>
      <c r="E728" t="s">
        <v>2313</v>
      </c>
      <c r="F728" t="s">
        <v>2315</v>
      </c>
      <c r="G728" t="s">
        <v>2484</v>
      </c>
      <c r="H728" t="s">
        <v>2504</v>
      </c>
      <c r="I728" t="s">
        <v>3045</v>
      </c>
      <c r="J728">
        <v>97.57</v>
      </c>
      <c r="K728">
        <v>2</v>
      </c>
      <c r="L728">
        <v>-6.1</v>
      </c>
      <c r="M728" t="s">
        <v>4040</v>
      </c>
      <c r="N728">
        <v>3</v>
      </c>
      <c r="O728">
        <v>47.606209499999999</v>
      </c>
      <c r="P728">
        <v>-122.3320708</v>
      </c>
    </row>
    <row r="729" spans="1:16" x14ac:dyDescent="0.25">
      <c r="A729" t="s">
        <v>376</v>
      </c>
      <c r="B729" s="2">
        <v>41943</v>
      </c>
      <c r="C729" s="2">
        <v>41946</v>
      </c>
      <c r="D729" t="s">
        <v>1920</v>
      </c>
      <c r="E729" t="s">
        <v>2313</v>
      </c>
      <c r="F729" t="s">
        <v>2315</v>
      </c>
      <c r="G729" t="s">
        <v>2484</v>
      </c>
      <c r="H729" t="s">
        <v>2504</v>
      </c>
      <c r="I729" t="s">
        <v>3115</v>
      </c>
      <c r="J729">
        <v>614.27</v>
      </c>
      <c r="K729">
        <v>8</v>
      </c>
      <c r="L729">
        <v>-23.04</v>
      </c>
      <c r="M729" t="s">
        <v>4040</v>
      </c>
      <c r="N729">
        <v>3</v>
      </c>
      <c r="O729">
        <v>47.606209499999999</v>
      </c>
      <c r="P729">
        <v>-122.3320708</v>
      </c>
    </row>
    <row r="730" spans="1:16" x14ac:dyDescent="0.25">
      <c r="A730" t="s">
        <v>376</v>
      </c>
      <c r="B730" s="2">
        <v>41943</v>
      </c>
      <c r="C730" s="2">
        <v>41946</v>
      </c>
      <c r="D730" t="s">
        <v>1920</v>
      </c>
      <c r="E730" t="s">
        <v>2313</v>
      </c>
      <c r="F730" t="s">
        <v>2315</v>
      </c>
      <c r="G730" t="s">
        <v>2484</v>
      </c>
      <c r="H730" t="s">
        <v>2509</v>
      </c>
      <c r="I730" t="s">
        <v>2853</v>
      </c>
      <c r="J730">
        <v>199.98</v>
      </c>
      <c r="K730">
        <v>2</v>
      </c>
      <c r="L730">
        <v>38</v>
      </c>
      <c r="M730" t="s">
        <v>4040</v>
      </c>
      <c r="N730">
        <v>3</v>
      </c>
      <c r="O730">
        <v>47.606209499999999</v>
      </c>
      <c r="P730">
        <v>-122.3320708</v>
      </c>
    </row>
    <row r="731" spans="1:16" x14ac:dyDescent="0.25">
      <c r="A731" t="s">
        <v>377</v>
      </c>
      <c r="B731" s="2">
        <v>41801</v>
      </c>
      <c r="C731" s="2">
        <v>41804</v>
      </c>
      <c r="D731" t="s">
        <v>1921</v>
      </c>
      <c r="E731" t="s">
        <v>2313</v>
      </c>
      <c r="F731" t="s">
        <v>2314</v>
      </c>
      <c r="G731" t="s">
        <v>2483</v>
      </c>
      <c r="H731" t="s">
        <v>2496</v>
      </c>
      <c r="I731" t="s">
        <v>3116</v>
      </c>
      <c r="J731">
        <v>16.399999999999999</v>
      </c>
      <c r="K731">
        <v>5</v>
      </c>
      <c r="L731">
        <v>4.76</v>
      </c>
      <c r="M731" t="s">
        <v>4018</v>
      </c>
      <c r="N731">
        <v>3</v>
      </c>
      <c r="O731">
        <v>34.052234200000001</v>
      </c>
      <c r="P731">
        <v>-118.24368490000001</v>
      </c>
    </row>
    <row r="732" spans="1:16" x14ac:dyDescent="0.25">
      <c r="A732" t="s">
        <v>378</v>
      </c>
      <c r="B732" s="2">
        <v>41648</v>
      </c>
      <c r="C732" s="2">
        <v>41651</v>
      </c>
      <c r="D732" t="s">
        <v>1922</v>
      </c>
      <c r="E732" t="s">
        <v>2313</v>
      </c>
      <c r="F732" t="s">
        <v>2315</v>
      </c>
      <c r="G732" t="s">
        <v>2484</v>
      </c>
      <c r="H732" t="s">
        <v>2500</v>
      </c>
      <c r="I732" t="s">
        <v>3117</v>
      </c>
      <c r="J732">
        <v>892.98</v>
      </c>
      <c r="K732">
        <v>2</v>
      </c>
      <c r="L732">
        <v>80.37</v>
      </c>
      <c r="M732" t="s">
        <v>4039</v>
      </c>
      <c r="N732">
        <v>3</v>
      </c>
      <c r="O732">
        <v>47.606209499999999</v>
      </c>
      <c r="P732">
        <v>-122.3320708</v>
      </c>
    </row>
    <row r="733" spans="1:16" x14ac:dyDescent="0.25">
      <c r="A733" t="s">
        <v>379</v>
      </c>
      <c r="B733" s="2">
        <v>41802</v>
      </c>
      <c r="C733" s="2">
        <v>41803</v>
      </c>
      <c r="D733" t="s">
        <v>1923</v>
      </c>
      <c r="E733" t="s">
        <v>2313</v>
      </c>
      <c r="F733" t="s">
        <v>2398</v>
      </c>
      <c r="G733" t="s">
        <v>2486</v>
      </c>
      <c r="H733" t="s">
        <v>2504</v>
      </c>
      <c r="I733" t="s">
        <v>3118</v>
      </c>
      <c r="J733">
        <v>280.79000000000002</v>
      </c>
      <c r="K733">
        <v>1</v>
      </c>
      <c r="L733">
        <v>35.1</v>
      </c>
      <c r="M733" t="s">
        <v>4018</v>
      </c>
      <c r="N733">
        <v>1</v>
      </c>
      <c r="O733">
        <v>33.580595500000001</v>
      </c>
      <c r="P733">
        <v>-112.2373779</v>
      </c>
    </row>
    <row r="734" spans="1:16" x14ac:dyDescent="0.25">
      <c r="A734" t="s">
        <v>379</v>
      </c>
      <c r="B734" s="2">
        <v>41802</v>
      </c>
      <c r="C734" s="2">
        <v>41803</v>
      </c>
      <c r="D734" t="s">
        <v>1923</v>
      </c>
      <c r="E734" t="s">
        <v>2313</v>
      </c>
      <c r="F734" t="s">
        <v>2398</v>
      </c>
      <c r="G734" t="s">
        <v>2486</v>
      </c>
      <c r="H734" t="s">
        <v>2501</v>
      </c>
      <c r="I734" t="s">
        <v>2535</v>
      </c>
      <c r="J734">
        <v>68.45</v>
      </c>
      <c r="K734">
        <v>4</v>
      </c>
      <c r="L734">
        <v>7.7</v>
      </c>
      <c r="M734" t="s">
        <v>4018</v>
      </c>
      <c r="N734">
        <v>1</v>
      </c>
      <c r="O734">
        <v>33.580595500000001</v>
      </c>
      <c r="P734">
        <v>-112.2373779</v>
      </c>
    </row>
    <row r="735" spans="1:16" x14ac:dyDescent="0.25">
      <c r="A735" t="s">
        <v>379</v>
      </c>
      <c r="B735" s="2">
        <v>41802</v>
      </c>
      <c r="C735" s="2">
        <v>41803</v>
      </c>
      <c r="D735" t="s">
        <v>1923</v>
      </c>
      <c r="E735" t="s">
        <v>2313</v>
      </c>
      <c r="F735" t="s">
        <v>2398</v>
      </c>
      <c r="G735" t="s">
        <v>2486</v>
      </c>
      <c r="H735" t="s">
        <v>2496</v>
      </c>
      <c r="I735" t="s">
        <v>2791</v>
      </c>
      <c r="J735">
        <v>88.04</v>
      </c>
      <c r="K735">
        <v>5</v>
      </c>
      <c r="L735">
        <v>6.6</v>
      </c>
      <c r="M735" t="s">
        <v>4018</v>
      </c>
      <c r="N735">
        <v>1</v>
      </c>
      <c r="O735">
        <v>33.580595500000001</v>
      </c>
      <c r="P735">
        <v>-112.2373779</v>
      </c>
    </row>
    <row r="736" spans="1:16" x14ac:dyDescent="0.25">
      <c r="A736" t="s">
        <v>379</v>
      </c>
      <c r="B736" s="2">
        <v>41802</v>
      </c>
      <c r="C736" s="2">
        <v>41803</v>
      </c>
      <c r="D736" t="s">
        <v>1923</v>
      </c>
      <c r="E736" t="s">
        <v>2313</v>
      </c>
      <c r="F736" t="s">
        <v>2398</v>
      </c>
      <c r="G736" t="s">
        <v>2486</v>
      </c>
      <c r="H736" t="s">
        <v>2496</v>
      </c>
      <c r="I736" t="s">
        <v>3119</v>
      </c>
      <c r="J736">
        <v>15.87</v>
      </c>
      <c r="K736">
        <v>1</v>
      </c>
      <c r="L736">
        <v>1.98</v>
      </c>
      <c r="M736" t="s">
        <v>4018</v>
      </c>
      <c r="N736">
        <v>1</v>
      </c>
      <c r="O736">
        <v>33.580595500000001</v>
      </c>
      <c r="P736">
        <v>-112.2373779</v>
      </c>
    </row>
    <row r="737" spans="1:16" x14ac:dyDescent="0.25">
      <c r="A737" t="s">
        <v>379</v>
      </c>
      <c r="B737" s="2">
        <v>41802</v>
      </c>
      <c r="C737" s="2">
        <v>41803</v>
      </c>
      <c r="D737" t="s">
        <v>1923</v>
      </c>
      <c r="E737" t="s">
        <v>2313</v>
      </c>
      <c r="F737" t="s">
        <v>2398</v>
      </c>
      <c r="G737" t="s">
        <v>2486</v>
      </c>
      <c r="H737" t="s">
        <v>2501</v>
      </c>
      <c r="I737" t="s">
        <v>2736</v>
      </c>
      <c r="J737">
        <v>215.59</v>
      </c>
      <c r="K737">
        <v>3</v>
      </c>
      <c r="L737">
        <v>-48.51</v>
      </c>
      <c r="M737" t="s">
        <v>4018</v>
      </c>
      <c r="N737">
        <v>1</v>
      </c>
      <c r="O737">
        <v>33.580595500000001</v>
      </c>
      <c r="P737">
        <v>-112.2373779</v>
      </c>
    </row>
    <row r="738" spans="1:16" x14ac:dyDescent="0.25">
      <c r="A738" t="s">
        <v>380</v>
      </c>
      <c r="B738" s="2">
        <v>41719</v>
      </c>
      <c r="C738" s="2">
        <v>41723</v>
      </c>
      <c r="D738" t="s">
        <v>1738</v>
      </c>
      <c r="E738" t="s">
        <v>2313</v>
      </c>
      <c r="F738" t="s">
        <v>2315</v>
      </c>
      <c r="G738" t="s">
        <v>2484</v>
      </c>
      <c r="H738" t="s">
        <v>2502</v>
      </c>
      <c r="I738" t="s">
        <v>3120</v>
      </c>
      <c r="J738">
        <v>265.93</v>
      </c>
      <c r="K738">
        <v>7</v>
      </c>
      <c r="L738">
        <v>63.82</v>
      </c>
      <c r="M738" t="s">
        <v>4035</v>
      </c>
      <c r="N738">
        <v>4</v>
      </c>
      <c r="O738">
        <v>47.606209499999999</v>
      </c>
      <c r="P738">
        <v>-122.3320708</v>
      </c>
    </row>
    <row r="739" spans="1:16" x14ac:dyDescent="0.25">
      <c r="A739" t="s">
        <v>381</v>
      </c>
      <c r="B739" s="2">
        <v>41906</v>
      </c>
      <c r="C739" s="2">
        <v>41909</v>
      </c>
      <c r="D739" t="s">
        <v>1924</v>
      </c>
      <c r="E739" t="s">
        <v>2313</v>
      </c>
      <c r="F739" t="s">
        <v>2406</v>
      </c>
      <c r="G739" t="s">
        <v>2488</v>
      </c>
      <c r="H739" t="s">
        <v>2507</v>
      </c>
      <c r="I739" t="s">
        <v>3121</v>
      </c>
      <c r="J739">
        <v>14.35</v>
      </c>
      <c r="K739">
        <v>3</v>
      </c>
      <c r="L739">
        <v>5.2</v>
      </c>
      <c r="M739" t="s">
        <v>4022</v>
      </c>
      <c r="N739">
        <v>3</v>
      </c>
      <c r="O739">
        <v>40.5852602</v>
      </c>
      <c r="P739">
        <v>-105.084423</v>
      </c>
    </row>
    <row r="740" spans="1:16" x14ac:dyDescent="0.25">
      <c r="A740" t="s">
        <v>382</v>
      </c>
      <c r="B740" s="2">
        <v>41542</v>
      </c>
      <c r="C740" s="2">
        <v>41544</v>
      </c>
      <c r="D740" t="s">
        <v>1925</v>
      </c>
      <c r="E740" t="s">
        <v>2313</v>
      </c>
      <c r="F740" t="s">
        <v>2314</v>
      </c>
      <c r="G740" t="s">
        <v>2483</v>
      </c>
      <c r="H740" t="s">
        <v>2501</v>
      </c>
      <c r="I740" t="s">
        <v>3122</v>
      </c>
      <c r="J740">
        <v>41.96</v>
      </c>
      <c r="K740">
        <v>2</v>
      </c>
      <c r="L740">
        <v>2.94</v>
      </c>
      <c r="M740" t="s">
        <v>4016</v>
      </c>
      <c r="N740">
        <v>2</v>
      </c>
      <c r="O740">
        <v>34.052234200000001</v>
      </c>
      <c r="P740">
        <v>-118.24368490000001</v>
      </c>
    </row>
    <row r="741" spans="1:16" x14ac:dyDescent="0.25">
      <c r="A741" t="s">
        <v>382</v>
      </c>
      <c r="B741" s="2">
        <v>41542</v>
      </c>
      <c r="C741" s="2">
        <v>41544</v>
      </c>
      <c r="D741" t="s">
        <v>1925</v>
      </c>
      <c r="E741" t="s">
        <v>2313</v>
      </c>
      <c r="F741" t="s">
        <v>2314</v>
      </c>
      <c r="G741" t="s">
        <v>2483</v>
      </c>
      <c r="H741" t="s">
        <v>2503</v>
      </c>
      <c r="I741" t="s">
        <v>3123</v>
      </c>
      <c r="J741">
        <v>41.7</v>
      </c>
      <c r="K741">
        <v>5</v>
      </c>
      <c r="L741">
        <v>20.85</v>
      </c>
      <c r="M741" t="s">
        <v>4016</v>
      </c>
      <c r="N741">
        <v>2</v>
      </c>
      <c r="O741">
        <v>34.052234200000001</v>
      </c>
      <c r="P741">
        <v>-118.24368490000001</v>
      </c>
    </row>
    <row r="742" spans="1:16" x14ac:dyDescent="0.25">
      <c r="A742" t="s">
        <v>383</v>
      </c>
      <c r="B742" s="2">
        <v>41976</v>
      </c>
      <c r="C742" s="2">
        <v>41977</v>
      </c>
      <c r="D742" t="s">
        <v>1926</v>
      </c>
      <c r="E742" t="s">
        <v>2313</v>
      </c>
      <c r="F742" t="s">
        <v>2314</v>
      </c>
      <c r="G742" t="s">
        <v>2483</v>
      </c>
      <c r="H742" t="s">
        <v>2498</v>
      </c>
      <c r="I742" t="s">
        <v>2568</v>
      </c>
      <c r="J742">
        <v>9.02</v>
      </c>
      <c r="K742">
        <v>6</v>
      </c>
      <c r="L742">
        <v>3.16</v>
      </c>
      <c r="M742" t="s">
        <v>4028</v>
      </c>
      <c r="N742">
        <v>1</v>
      </c>
      <c r="O742">
        <v>34.052234200000001</v>
      </c>
      <c r="P742">
        <v>-118.24368490000001</v>
      </c>
    </row>
    <row r="743" spans="1:16" x14ac:dyDescent="0.25">
      <c r="A743" t="s">
        <v>383</v>
      </c>
      <c r="B743" s="2">
        <v>41976</v>
      </c>
      <c r="C743" s="2">
        <v>41977</v>
      </c>
      <c r="D743" t="s">
        <v>1926</v>
      </c>
      <c r="E743" t="s">
        <v>2313</v>
      </c>
      <c r="F743" t="s">
        <v>2314</v>
      </c>
      <c r="G743" t="s">
        <v>2483</v>
      </c>
      <c r="H743" t="s">
        <v>2498</v>
      </c>
      <c r="I743" t="s">
        <v>3124</v>
      </c>
      <c r="J743">
        <v>69.459999999999994</v>
      </c>
      <c r="K743">
        <v>2</v>
      </c>
      <c r="L743">
        <v>22.57</v>
      </c>
      <c r="M743" t="s">
        <v>4028</v>
      </c>
      <c r="N743">
        <v>1</v>
      </c>
      <c r="O743">
        <v>34.052234200000001</v>
      </c>
      <c r="P743">
        <v>-118.24368490000001</v>
      </c>
    </row>
    <row r="744" spans="1:16" x14ac:dyDescent="0.25">
      <c r="A744" t="s">
        <v>383</v>
      </c>
      <c r="B744" s="2">
        <v>41976</v>
      </c>
      <c r="C744" s="2">
        <v>41977</v>
      </c>
      <c r="D744" t="s">
        <v>1926</v>
      </c>
      <c r="E744" t="s">
        <v>2313</v>
      </c>
      <c r="F744" t="s">
        <v>2314</v>
      </c>
      <c r="G744" t="s">
        <v>2483</v>
      </c>
      <c r="H744" t="s">
        <v>2503</v>
      </c>
      <c r="I744" t="s">
        <v>2624</v>
      </c>
      <c r="J744">
        <v>10.86</v>
      </c>
      <c r="K744">
        <v>2</v>
      </c>
      <c r="L744">
        <v>5.32</v>
      </c>
      <c r="M744" t="s">
        <v>4028</v>
      </c>
      <c r="N744">
        <v>1</v>
      </c>
      <c r="O744">
        <v>34.052234200000001</v>
      </c>
      <c r="P744">
        <v>-118.24368490000001</v>
      </c>
    </row>
    <row r="745" spans="1:16" x14ac:dyDescent="0.25">
      <c r="A745" t="s">
        <v>383</v>
      </c>
      <c r="B745" s="2">
        <v>41976</v>
      </c>
      <c r="C745" s="2">
        <v>41977</v>
      </c>
      <c r="D745" t="s">
        <v>1926</v>
      </c>
      <c r="E745" t="s">
        <v>2313</v>
      </c>
      <c r="F745" t="s">
        <v>2314</v>
      </c>
      <c r="G745" t="s">
        <v>2483</v>
      </c>
      <c r="H745" t="s">
        <v>2499</v>
      </c>
      <c r="I745" t="s">
        <v>3092</v>
      </c>
      <c r="J745">
        <v>79.47</v>
      </c>
      <c r="K745">
        <v>3</v>
      </c>
      <c r="L745">
        <v>22.25</v>
      </c>
      <c r="M745" t="s">
        <v>4028</v>
      </c>
      <c r="N745">
        <v>1</v>
      </c>
      <c r="O745">
        <v>34.052234200000001</v>
      </c>
      <c r="P745">
        <v>-118.24368490000001</v>
      </c>
    </row>
    <row r="746" spans="1:16" x14ac:dyDescent="0.25">
      <c r="A746" t="s">
        <v>383</v>
      </c>
      <c r="B746" s="2">
        <v>41976</v>
      </c>
      <c r="C746" s="2">
        <v>41977</v>
      </c>
      <c r="D746" t="s">
        <v>1926</v>
      </c>
      <c r="E746" t="s">
        <v>2313</v>
      </c>
      <c r="F746" t="s">
        <v>2314</v>
      </c>
      <c r="G746" t="s">
        <v>2483</v>
      </c>
      <c r="H746" t="s">
        <v>2496</v>
      </c>
      <c r="I746" t="s">
        <v>2919</v>
      </c>
      <c r="J746">
        <v>10.08</v>
      </c>
      <c r="K746">
        <v>6</v>
      </c>
      <c r="L746">
        <v>5.04</v>
      </c>
      <c r="M746" t="s">
        <v>4028</v>
      </c>
      <c r="N746">
        <v>1</v>
      </c>
      <c r="O746">
        <v>34.052234200000001</v>
      </c>
      <c r="P746">
        <v>-118.24368490000001</v>
      </c>
    </row>
    <row r="747" spans="1:16" x14ac:dyDescent="0.25">
      <c r="A747" t="s">
        <v>384</v>
      </c>
      <c r="B747" s="2">
        <v>41152</v>
      </c>
      <c r="C747" s="2">
        <v>41154</v>
      </c>
      <c r="D747" t="s">
        <v>1927</v>
      </c>
      <c r="E747" t="s">
        <v>2313</v>
      </c>
      <c r="F747" t="s">
        <v>2317</v>
      </c>
      <c r="G747" t="s">
        <v>2483</v>
      </c>
      <c r="H747" t="s">
        <v>2509</v>
      </c>
      <c r="I747" t="s">
        <v>3125</v>
      </c>
      <c r="J747">
        <v>1552.83</v>
      </c>
      <c r="K747">
        <v>7</v>
      </c>
      <c r="L747">
        <v>200.95</v>
      </c>
      <c r="M747" t="s">
        <v>4045</v>
      </c>
      <c r="N747">
        <v>2</v>
      </c>
      <c r="O747">
        <v>37.774929499999999</v>
      </c>
      <c r="P747">
        <v>-122.4194155</v>
      </c>
    </row>
    <row r="748" spans="1:16" x14ac:dyDescent="0.25">
      <c r="A748" t="s">
        <v>384</v>
      </c>
      <c r="B748" s="2">
        <v>41152</v>
      </c>
      <c r="C748" s="2">
        <v>41154</v>
      </c>
      <c r="D748" t="s">
        <v>1927</v>
      </c>
      <c r="E748" t="s">
        <v>2313</v>
      </c>
      <c r="F748" t="s">
        <v>2317</v>
      </c>
      <c r="G748" t="s">
        <v>2483</v>
      </c>
      <c r="H748" t="s">
        <v>2498</v>
      </c>
      <c r="I748" t="s">
        <v>3077</v>
      </c>
      <c r="J748">
        <v>137.24</v>
      </c>
      <c r="K748">
        <v>5</v>
      </c>
      <c r="L748">
        <v>46.32</v>
      </c>
      <c r="M748" t="s">
        <v>4045</v>
      </c>
      <c r="N748">
        <v>2</v>
      </c>
      <c r="O748">
        <v>37.774929499999999</v>
      </c>
      <c r="P748">
        <v>-122.4194155</v>
      </c>
    </row>
    <row r="749" spans="1:16" x14ac:dyDescent="0.25">
      <c r="A749" t="s">
        <v>384</v>
      </c>
      <c r="B749" s="2">
        <v>41152</v>
      </c>
      <c r="C749" s="2">
        <v>41154</v>
      </c>
      <c r="D749" t="s">
        <v>1927</v>
      </c>
      <c r="E749" t="s">
        <v>2313</v>
      </c>
      <c r="F749" t="s">
        <v>2317</v>
      </c>
      <c r="G749" t="s">
        <v>2483</v>
      </c>
      <c r="H749" t="s">
        <v>2502</v>
      </c>
      <c r="I749" t="s">
        <v>3126</v>
      </c>
      <c r="J749">
        <v>36.51</v>
      </c>
      <c r="K749">
        <v>1</v>
      </c>
      <c r="L749">
        <v>15.7</v>
      </c>
      <c r="M749" t="s">
        <v>4045</v>
      </c>
      <c r="N749">
        <v>2</v>
      </c>
      <c r="O749">
        <v>37.774929499999999</v>
      </c>
      <c r="P749">
        <v>-122.4194155</v>
      </c>
    </row>
    <row r="750" spans="1:16" x14ac:dyDescent="0.25">
      <c r="A750" t="s">
        <v>384</v>
      </c>
      <c r="B750" s="2">
        <v>41152</v>
      </c>
      <c r="C750" s="2">
        <v>41154</v>
      </c>
      <c r="D750" t="s">
        <v>1927</v>
      </c>
      <c r="E750" t="s">
        <v>2313</v>
      </c>
      <c r="F750" t="s">
        <v>2317</v>
      </c>
      <c r="G750" t="s">
        <v>2483</v>
      </c>
      <c r="H750" t="s">
        <v>2510</v>
      </c>
      <c r="I750" t="s">
        <v>3127</v>
      </c>
      <c r="J750">
        <v>239.98</v>
      </c>
      <c r="K750">
        <v>3</v>
      </c>
      <c r="L750">
        <v>80.989999999999995</v>
      </c>
      <c r="M750" t="s">
        <v>4045</v>
      </c>
      <c r="N750">
        <v>2</v>
      </c>
      <c r="O750">
        <v>37.774929499999999</v>
      </c>
      <c r="P750">
        <v>-122.4194155</v>
      </c>
    </row>
    <row r="751" spans="1:16" x14ac:dyDescent="0.25">
      <c r="A751" t="s">
        <v>385</v>
      </c>
      <c r="B751" s="2">
        <v>40871</v>
      </c>
      <c r="C751" s="2">
        <v>40873</v>
      </c>
      <c r="D751" t="s">
        <v>1928</v>
      </c>
      <c r="E751" t="s">
        <v>2313</v>
      </c>
      <c r="F751" t="s">
        <v>2407</v>
      </c>
      <c r="G751" t="s">
        <v>2483</v>
      </c>
      <c r="H751" t="s">
        <v>2504</v>
      </c>
      <c r="I751" t="s">
        <v>3128</v>
      </c>
      <c r="J751">
        <v>120.71</v>
      </c>
      <c r="K751">
        <v>1</v>
      </c>
      <c r="L751">
        <v>-18.11</v>
      </c>
      <c r="M751" t="s">
        <v>4038</v>
      </c>
      <c r="N751">
        <v>2</v>
      </c>
      <c r="O751">
        <v>38.5815719</v>
      </c>
      <c r="P751">
        <v>-121.49439959999999</v>
      </c>
    </row>
    <row r="752" spans="1:16" x14ac:dyDescent="0.25">
      <c r="A752" t="s">
        <v>386</v>
      </c>
      <c r="B752" s="2">
        <v>41249</v>
      </c>
      <c r="C752" s="2">
        <v>41254</v>
      </c>
      <c r="D752" t="s">
        <v>1929</v>
      </c>
      <c r="E752" t="s">
        <v>2313</v>
      </c>
      <c r="F752" t="s">
        <v>2408</v>
      </c>
      <c r="G752" t="s">
        <v>2483</v>
      </c>
      <c r="H752" t="s">
        <v>2503</v>
      </c>
      <c r="I752" t="s">
        <v>3129</v>
      </c>
      <c r="J752">
        <v>32.75</v>
      </c>
      <c r="K752">
        <v>5</v>
      </c>
      <c r="L752">
        <v>15.07</v>
      </c>
      <c r="M752" t="s">
        <v>4037</v>
      </c>
      <c r="N752">
        <v>5</v>
      </c>
      <c r="O752">
        <v>34.170560899999998</v>
      </c>
      <c r="P752">
        <v>-118.8375937</v>
      </c>
    </row>
    <row r="753" spans="1:16" x14ac:dyDescent="0.25">
      <c r="A753" t="s">
        <v>387</v>
      </c>
      <c r="B753" s="2">
        <v>41724</v>
      </c>
      <c r="C753" s="2">
        <v>41725</v>
      </c>
      <c r="D753" t="s">
        <v>1930</v>
      </c>
      <c r="E753" t="s">
        <v>2313</v>
      </c>
      <c r="F753" t="s">
        <v>2373</v>
      </c>
      <c r="G753" t="s">
        <v>2483</v>
      </c>
      <c r="H753" t="s">
        <v>2499</v>
      </c>
      <c r="I753" t="s">
        <v>3130</v>
      </c>
      <c r="J753">
        <v>176.04</v>
      </c>
      <c r="K753">
        <v>4</v>
      </c>
      <c r="L753">
        <v>45.77</v>
      </c>
      <c r="M753" t="s">
        <v>4035</v>
      </c>
      <c r="N753">
        <v>1</v>
      </c>
      <c r="O753">
        <v>36.737798099999999</v>
      </c>
      <c r="P753">
        <v>-119.78712470000001</v>
      </c>
    </row>
    <row r="754" spans="1:16" x14ac:dyDescent="0.25">
      <c r="A754" t="s">
        <v>387</v>
      </c>
      <c r="B754" s="2">
        <v>41724</v>
      </c>
      <c r="C754" s="2">
        <v>41725</v>
      </c>
      <c r="D754" t="s">
        <v>1930</v>
      </c>
      <c r="E754" t="s">
        <v>2313</v>
      </c>
      <c r="F754" t="s">
        <v>2373</v>
      </c>
      <c r="G754" t="s">
        <v>2483</v>
      </c>
      <c r="H754" t="s">
        <v>2496</v>
      </c>
      <c r="I754" t="s">
        <v>2568</v>
      </c>
      <c r="J754">
        <v>16.02</v>
      </c>
      <c r="K754">
        <v>9</v>
      </c>
      <c r="L754">
        <v>4.49</v>
      </c>
      <c r="M754" t="s">
        <v>4035</v>
      </c>
      <c r="N754">
        <v>1</v>
      </c>
      <c r="O754">
        <v>36.737798099999999</v>
      </c>
      <c r="P754">
        <v>-119.78712470000001</v>
      </c>
    </row>
    <row r="755" spans="1:16" x14ac:dyDescent="0.25">
      <c r="A755" t="s">
        <v>387</v>
      </c>
      <c r="B755" s="2">
        <v>41724</v>
      </c>
      <c r="C755" s="2">
        <v>41725</v>
      </c>
      <c r="D755" t="s">
        <v>1930</v>
      </c>
      <c r="E755" t="s">
        <v>2313</v>
      </c>
      <c r="F755" t="s">
        <v>2373</v>
      </c>
      <c r="G755" t="s">
        <v>2483</v>
      </c>
      <c r="H755" t="s">
        <v>2498</v>
      </c>
      <c r="I755" t="s">
        <v>3131</v>
      </c>
      <c r="J755">
        <v>185.92</v>
      </c>
      <c r="K755">
        <v>4</v>
      </c>
      <c r="L755">
        <v>62.75</v>
      </c>
      <c r="M755" t="s">
        <v>4035</v>
      </c>
      <c r="N755">
        <v>1</v>
      </c>
      <c r="O755">
        <v>36.737798099999999</v>
      </c>
      <c r="P755">
        <v>-119.78712470000001</v>
      </c>
    </row>
    <row r="756" spans="1:16" x14ac:dyDescent="0.25">
      <c r="A756" t="s">
        <v>387</v>
      </c>
      <c r="B756" s="2">
        <v>41724</v>
      </c>
      <c r="C756" s="2">
        <v>41725</v>
      </c>
      <c r="D756" t="s">
        <v>1930</v>
      </c>
      <c r="E756" t="s">
        <v>2313</v>
      </c>
      <c r="F756" t="s">
        <v>2373</v>
      </c>
      <c r="G756" t="s">
        <v>2483</v>
      </c>
      <c r="H756" t="s">
        <v>2497</v>
      </c>
      <c r="I756" t="s">
        <v>3132</v>
      </c>
      <c r="J756">
        <v>211.17</v>
      </c>
      <c r="K756">
        <v>4</v>
      </c>
      <c r="L756">
        <v>15.84</v>
      </c>
      <c r="M756" t="s">
        <v>4035</v>
      </c>
      <c r="N756">
        <v>1</v>
      </c>
      <c r="O756">
        <v>36.737798099999999</v>
      </c>
      <c r="P756">
        <v>-119.78712470000001</v>
      </c>
    </row>
    <row r="757" spans="1:16" x14ac:dyDescent="0.25">
      <c r="A757" t="s">
        <v>387</v>
      </c>
      <c r="B757" s="2">
        <v>41724</v>
      </c>
      <c r="C757" s="2">
        <v>41725</v>
      </c>
      <c r="D757" t="s">
        <v>1930</v>
      </c>
      <c r="E757" t="s">
        <v>2313</v>
      </c>
      <c r="F757" t="s">
        <v>2373</v>
      </c>
      <c r="G757" t="s">
        <v>2483</v>
      </c>
      <c r="H757" t="s">
        <v>2508</v>
      </c>
      <c r="I757" t="s">
        <v>3133</v>
      </c>
      <c r="J757">
        <v>479.98</v>
      </c>
      <c r="K757">
        <v>2</v>
      </c>
      <c r="L757">
        <v>60</v>
      </c>
      <c r="M757" t="s">
        <v>4035</v>
      </c>
      <c r="N757">
        <v>1</v>
      </c>
      <c r="O757">
        <v>36.737798099999999</v>
      </c>
      <c r="P757">
        <v>-119.78712470000001</v>
      </c>
    </row>
    <row r="758" spans="1:16" x14ac:dyDescent="0.25">
      <c r="A758" t="s">
        <v>388</v>
      </c>
      <c r="B758" s="2">
        <v>41255</v>
      </c>
      <c r="C758" s="2">
        <v>41258</v>
      </c>
      <c r="D758" t="s">
        <v>1931</v>
      </c>
      <c r="E758" t="s">
        <v>2313</v>
      </c>
      <c r="F758" t="s">
        <v>2332</v>
      </c>
      <c r="G758" t="s">
        <v>2483</v>
      </c>
      <c r="H758" t="s">
        <v>2505</v>
      </c>
      <c r="I758" t="s">
        <v>2568</v>
      </c>
      <c r="J758">
        <v>7.86</v>
      </c>
      <c r="K758">
        <v>2</v>
      </c>
      <c r="L758">
        <v>3.62</v>
      </c>
      <c r="M758" t="s">
        <v>4037</v>
      </c>
      <c r="N758">
        <v>3</v>
      </c>
      <c r="O758">
        <v>32.715738000000002</v>
      </c>
      <c r="P758">
        <v>-117.1610838</v>
      </c>
    </row>
    <row r="759" spans="1:16" x14ac:dyDescent="0.25">
      <c r="A759" t="s">
        <v>388</v>
      </c>
      <c r="B759" s="2">
        <v>41255</v>
      </c>
      <c r="C759" s="2">
        <v>41258</v>
      </c>
      <c r="D759" t="s">
        <v>1931</v>
      </c>
      <c r="E759" t="s">
        <v>2313</v>
      </c>
      <c r="F759" t="s">
        <v>2332</v>
      </c>
      <c r="G759" t="s">
        <v>2483</v>
      </c>
      <c r="H759" t="s">
        <v>2498</v>
      </c>
      <c r="I759" t="s">
        <v>3134</v>
      </c>
      <c r="J759">
        <v>24.45</v>
      </c>
      <c r="K759">
        <v>2</v>
      </c>
      <c r="L759">
        <v>8.86</v>
      </c>
      <c r="M759" t="s">
        <v>4037</v>
      </c>
      <c r="N759">
        <v>3</v>
      </c>
      <c r="O759">
        <v>32.715738000000002</v>
      </c>
      <c r="P759">
        <v>-117.1610838</v>
      </c>
    </row>
    <row r="760" spans="1:16" x14ac:dyDescent="0.25">
      <c r="A760" t="s">
        <v>389</v>
      </c>
      <c r="B760" s="2">
        <v>41866</v>
      </c>
      <c r="C760" s="2">
        <v>41868</v>
      </c>
      <c r="D760" t="s">
        <v>1790</v>
      </c>
      <c r="E760" t="s">
        <v>2313</v>
      </c>
      <c r="F760" t="s">
        <v>2317</v>
      </c>
      <c r="G760" t="s">
        <v>2483</v>
      </c>
      <c r="H760" t="s">
        <v>2494</v>
      </c>
      <c r="I760" t="s">
        <v>3135</v>
      </c>
      <c r="J760">
        <v>5.76</v>
      </c>
      <c r="K760">
        <v>2</v>
      </c>
      <c r="L760">
        <v>2.82</v>
      </c>
      <c r="M760" t="s">
        <v>4050</v>
      </c>
      <c r="N760">
        <v>2</v>
      </c>
      <c r="O760">
        <v>37.774929499999999</v>
      </c>
      <c r="P760">
        <v>-122.4194155</v>
      </c>
    </row>
    <row r="761" spans="1:16" x14ac:dyDescent="0.25">
      <c r="A761" t="s">
        <v>389</v>
      </c>
      <c r="B761" s="2">
        <v>41866</v>
      </c>
      <c r="C761" s="2">
        <v>41868</v>
      </c>
      <c r="D761" t="s">
        <v>1790</v>
      </c>
      <c r="E761" t="s">
        <v>2313</v>
      </c>
      <c r="F761" t="s">
        <v>2317</v>
      </c>
      <c r="G761" t="s">
        <v>2483</v>
      </c>
      <c r="H761" t="s">
        <v>2496</v>
      </c>
      <c r="I761" t="s">
        <v>3136</v>
      </c>
      <c r="J761">
        <v>16.68</v>
      </c>
      <c r="K761">
        <v>6</v>
      </c>
      <c r="L761">
        <v>4.34</v>
      </c>
      <c r="M761" t="s">
        <v>4050</v>
      </c>
      <c r="N761">
        <v>2</v>
      </c>
      <c r="O761">
        <v>37.774929499999999</v>
      </c>
      <c r="P761">
        <v>-122.4194155</v>
      </c>
    </row>
    <row r="762" spans="1:16" x14ac:dyDescent="0.25">
      <c r="A762" t="s">
        <v>390</v>
      </c>
      <c r="B762" s="2">
        <v>41920</v>
      </c>
      <c r="C762" s="2">
        <v>41924</v>
      </c>
      <c r="D762" t="s">
        <v>1932</v>
      </c>
      <c r="E762" t="s">
        <v>2313</v>
      </c>
      <c r="F762" t="s">
        <v>2314</v>
      </c>
      <c r="G762" t="s">
        <v>2483</v>
      </c>
      <c r="H762" t="s">
        <v>2502</v>
      </c>
      <c r="I762" t="s">
        <v>3108</v>
      </c>
      <c r="J762">
        <v>1115.9100000000001</v>
      </c>
      <c r="K762">
        <v>9</v>
      </c>
      <c r="L762">
        <v>200.86</v>
      </c>
      <c r="M762" t="s">
        <v>4040</v>
      </c>
      <c r="N762">
        <v>4</v>
      </c>
      <c r="O762">
        <v>34.052234200000001</v>
      </c>
      <c r="P762">
        <v>-118.24368490000001</v>
      </c>
    </row>
    <row r="763" spans="1:16" x14ac:dyDescent="0.25">
      <c r="A763" t="s">
        <v>390</v>
      </c>
      <c r="B763" s="2">
        <v>41920</v>
      </c>
      <c r="C763" s="2">
        <v>41924</v>
      </c>
      <c r="D763" t="s">
        <v>1932</v>
      </c>
      <c r="E763" t="s">
        <v>2313</v>
      </c>
      <c r="F763" t="s">
        <v>2314</v>
      </c>
      <c r="G763" t="s">
        <v>2483</v>
      </c>
      <c r="H763" t="s">
        <v>2497</v>
      </c>
      <c r="I763" t="s">
        <v>2673</v>
      </c>
      <c r="J763">
        <v>128.74</v>
      </c>
      <c r="K763">
        <v>7</v>
      </c>
      <c r="L763">
        <v>-28.97</v>
      </c>
      <c r="M763" t="s">
        <v>4040</v>
      </c>
      <c r="N763">
        <v>4</v>
      </c>
      <c r="O763">
        <v>34.052234200000001</v>
      </c>
      <c r="P763">
        <v>-118.24368490000001</v>
      </c>
    </row>
    <row r="764" spans="1:16" x14ac:dyDescent="0.25">
      <c r="A764" t="s">
        <v>390</v>
      </c>
      <c r="B764" s="2">
        <v>41920</v>
      </c>
      <c r="C764" s="2">
        <v>41924</v>
      </c>
      <c r="D764" t="s">
        <v>1932</v>
      </c>
      <c r="E764" t="s">
        <v>2313</v>
      </c>
      <c r="F764" t="s">
        <v>2314</v>
      </c>
      <c r="G764" t="s">
        <v>2483</v>
      </c>
      <c r="H764" t="s">
        <v>2497</v>
      </c>
      <c r="I764" t="s">
        <v>3137</v>
      </c>
      <c r="J764">
        <v>79.92</v>
      </c>
      <c r="K764">
        <v>10</v>
      </c>
      <c r="L764">
        <v>26.97</v>
      </c>
      <c r="M764" t="s">
        <v>4040</v>
      </c>
      <c r="N764">
        <v>4</v>
      </c>
      <c r="O764">
        <v>34.052234200000001</v>
      </c>
      <c r="P764">
        <v>-118.24368490000001</v>
      </c>
    </row>
    <row r="765" spans="1:16" x14ac:dyDescent="0.25">
      <c r="A765" t="s">
        <v>391</v>
      </c>
      <c r="B765" s="2">
        <v>41660</v>
      </c>
      <c r="C765" s="2">
        <v>41665</v>
      </c>
      <c r="D765" t="s">
        <v>1933</v>
      </c>
      <c r="E765" t="s">
        <v>2313</v>
      </c>
      <c r="F765" t="s">
        <v>2317</v>
      </c>
      <c r="G765" t="s">
        <v>2483</v>
      </c>
      <c r="H765" t="s">
        <v>2496</v>
      </c>
      <c r="I765" t="s">
        <v>2568</v>
      </c>
      <c r="J765">
        <v>24.2</v>
      </c>
      <c r="K765">
        <v>5</v>
      </c>
      <c r="L765">
        <v>7.99</v>
      </c>
      <c r="M765" t="s">
        <v>4039</v>
      </c>
      <c r="N765">
        <v>5</v>
      </c>
      <c r="O765">
        <v>37.774929499999999</v>
      </c>
      <c r="P765">
        <v>-122.4194155</v>
      </c>
    </row>
    <row r="766" spans="1:16" x14ac:dyDescent="0.25">
      <c r="A766" t="s">
        <v>391</v>
      </c>
      <c r="B766" s="2">
        <v>41660</v>
      </c>
      <c r="C766" s="2">
        <v>41665</v>
      </c>
      <c r="D766" t="s">
        <v>1933</v>
      </c>
      <c r="E766" t="s">
        <v>2313</v>
      </c>
      <c r="F766" t="s">
        <v>2317</v>
      </c>
      <c r="G766" t="s">
        <v>2483</v>
      </c>
      <c r="H766" t="s">
        <v>2497</v>
      </c>
      <c r="I766" t="s">
        <v>3138</v>
      </c>
      <c r="J766">
        <v>359.98</v>
      </c>
      <c r="K766">
        <v>3</v>
      </c>
      <c r="L766">
        <v>130.49</v>
      </c>
      <c r="M766" t="s">
        <v>4039</v>
      </c>
      <c r="N766">
        <v>5</v>
      </c>
      <c r="O766">
        <v>37.774929499999999</v>
      </c>
      <c r="P766">
        <v>-122.4194155</v>
      </c>
    </row>
    <row r="767" spans="1:16" x14ac:dyDescent="0.25">
      <c r="A767" t="s">
        <v>392</v>
      </c>
      <c r="B767" s="2">
        <v>41722</v>
      </c>
      <c r="C767" s="2">
        <v>41724</v>
      </c>
      <c r="D767" t="s">
        <v>1934</v>
      </c>
      <c r="E767" t="s">
        <v>2313</v>
      </c>
      <c r="F767" t="s">
        <v>2317</v>
      </c>
      <c r="G767" t="s">
        <v>2483</v>
      </c>
      <c r="H767" t="s">
        <v>2495</v>
      </c>
      <c r="I767" t="s">
        <v>3139</v>
      </c>
      <c r="J767">
        <v>211.84</v>
      </c>
      <c r="K767">
        <v>8</v>
      </c>
      <c r="L767">
        <v>76.260000000000005</v>
      </c>
      <c r="M767" t="s">
        <v>4035</v>
      </c>
      <c r="N767">
        <v>2</v>
      </c>
      <c r="O767">
        <v>37.774929499999999</v>
      </c>
      <c r="P767">
        <v>-122.4194155</v>
      </c>
    </row>
    <row r="768" spans="1:16" x14ac:dyDescent="0.25">
      <c r="A768" t="s">
        <v>393</v>
      </c>
      <c r="B768" s="2">
        <v>41067</v>
      </c>
      <c r="C768" s="2">
        <v>41069</v>
      </c>
      <c r="D768" t="s">
        <v>1935</v>
      </c>
      <c r="E768" t="s">
        <v>2313</v>
      </c>
      <c r="F768" t="s">
        <v>2314</v>
      </c>
      <c r="G768" t="s">
        <v>2483</v>
      </c>
      <c r="H768" t="s">
        <v>2498</v>
      </c>
      <c r="I768" t="s">
        <v>2568</v>
      </c>
      <c r="J768">
        <v>7.52</v>
      </c>
      <c r="K768">
        <v>5</v>
      </c>
      <c r="L768">
        <v>2.63</v>
      </c>
      <c r="M768" t="s">
        <v>4033</v>
      </c>
      <c r="N768">
        <v>2</v>
      </c>
      <c r="O768">
        <v>34.052234200000001</v>
      </c>
      <c r="P768">
        <v>-118.24368490000001</v>
      </c>
    </row>
    <row r="769" spans="1:16" x14ac:dyDescent="0.25">
      <c r="A769" t="s">
        <v>394</v>
      </c>
      <c r="B769" s="2">
        <v>40859</v>
      </c>
      <c r="C769" s="2">
        <v>40863</v>
      </c>
      <c r="D769" t="s">
        <v>1754</v>
      </c>
      <c r="E769" t="s">
        <v>2313</v>
      </c>
      <c r="F769" t="s">
        <v>2314</v>
      </c>
      <c r="G769" t="s">
        <v>2483</v>
      </c>
      <c r="H769" t="s">
        <v>2503</v>
      </c>
      <c r="I769" t="s">
        <v>2740</v>
      </c>
      <c r="J769">
        <v>11.96</v>
      </c>
      <c r="K769">
        <v>2</v>
      </c>
      <c r="L769">
        <v>5.86</v>
      </c>
      <c r="M769" t="s">
        <v>4038</v>
      </c>
      <c r="N769">
        <v>4</v>
      </c>
      <c r="O769">
        <v>34.052234200000001</v>
      </c>
      <c r="P769">
        <v>-118.24368490000001</v>
      </c>
    </row>
    <row r="770" spans="1:16" x14ac:dyDescent="0.25">
      <c r="A770" t="s">
        <v>394</v>
      </c>
      <c r="B770" s="2">
        <v>40859</v>
      </c>
      <c r="C770" s="2">
        <v>40863</v>
      </c>
      <c r="D770" t="s">
        <v>1754</v>
      </c>
      <c r="E770" t="s">
        <v>2313</v>
      </c>
      <c r="F770" t="s">
        <v>2314</v>
      </c>
      <c r="G770" t="s">
        <v>2483</v>
      </c>
      <c r="H770" t="s">
        <v>2500</v>
      </c>
      <c r="I770" t="s">
        <v>2779</v>
      </c>
      <c r="J770">
        <v>629.05999999999995</v>
      </c>
      <c r="K770">
        <v>3</v>
      </c>
      <c r="L770">
        <v>31.45</v>
      </c>
      <c r="M770" t="s">
        <v>4038</v>
      </c>
      <c r="N770">
        <v>4</v>
      </c>
      <c r="O770">
        <v>34.052234200000001</v>
      </c>
      <c r="P770">
        <v>-118.24368490000001</v>
      </c>
    </row>
    <row r="771" spans="1:16" x14ac:dyDescent="0.25">
      <c r="A771" t="s">
        <v>395</v>
      </c>
      <c r="B771" s="2">
        <v>41925</v>
      </c>
      <c r="C771" s="2">
        <v>41931</v>
      </c>
      <c r="D771" t="s">
        <v>1936</v>
      </c>
      <c r="E771" t="s">
        <v>2313</v>
      </c>
      <c r="F771" t="s">
        <v>2409</v>
      </c>
      <c r="G771" t="s">
        <v>2489</v>
      </c>
      <c r="H771" t="s">
        <v>2502</v>
      </c>
      <c r="I771" t="s">
        <v>3140</v>
      </c>
      <c r="J771">
        <v>595</v>
      </c>
      <c r="K771">
        <v>5</v>
      </c>
      <c r="L771">
        <v>95.2</v>
      </c>
      <c r="M771" t="s">
        <v>4040</v>
      </c>
      <c r="N771">
        <v>6</v>
      </c>
      <c r="O771">
        <v>35.084385900000001</v>
      </c>
      <c r="P771">
        <v>-106.65042200000001</v>
      </c>
    </row>
    <row r="772" spans="1:16" x14ac:dyDescent="0.25">
      <c r="A772" t="s">
        <v>395</v>
      </c>
      <c r="B772" s="2">
        <v>41925</v>
      </c>
      <c r="C772" s="2">
        <v>41931</v>
      </c>
      <c r="D772" t="s">
        <v>1936</v>
      </c>
      <c r="E772" t="s">
        <v>2313</v>
      </c>
      <c r="F772" t="s">
        <v>2409</v>
      </c>
      <c r="G772" t="s">
        <v>2489</v>
      </c>
      <c r="H772" t="s">
        <v>2498</v>
      </c>
      <c r="I772" t="s">
        <v>3024</v>
      </c>
      <c r="J772">
        <v>79.87</v>
      </c>
      <c r="K772">
        <v>3</v>
      </c>
      <c r="L772">
        <v>29.95</v>
      </c>
      <c r="M772" t="s">
        <v>4040</v>
      </c>
      <c r="N772">
        <v>6</v>
      </c>
      <c r="O772">
        <v>35.084385900000001</v>
      </c>
      <c r="P772">
        <v>-106.65042200000001</v>
      </c>
    </row>
    <row r="773" spans="1:16" x14ac:dyDescent="0.25">
      <c r="A773" t="s">
        <v>396</v>
      </c>
      <c r="B773" s="2">
        <v>41416</v>
      </c>
      <c r="C773" s="2">
        <v>41423</v>
      </c>
      <c r="D773" t="s">
        <v>1937</v>
      </c>
      <c r="E773" t="s">
        <v>2313</v>
      </c>
      <c r="F773" t="s">
        <v>2410</v>
      </c>
      <c r="G773" t="s">
        <v>2490</v>
      </c>
      <c r="H773" t="s">
        <v>2510</v>
      </c>
      <c r="I773" t="s">
        <v>3141</v>
      </c>
      <c r="J773">
        <v>2396.4</v>
      </c>
      <c r="K773">
        <v>10</v>
      </c>
      <c r="L773">
        <v>179.73</v>
      </c>
      <c r="M773" t="s">
        <v>4026</v>
      </c>
      <c r="N773">
        <v>7</v>
      </c>
      <c r="O773">
        <v>39.534911200000003</v>
      </c>
      <c r="P773">
        <v>-119.7526886</v>
      </c>
    </row>
    <row r="774" spans="1:16" x14ac:dyDescent="0.25">
      <c r="A774" t="s">
        <v>397</v>
      </c>
      <c r="B774" s="2">
        <v>41953</v>
      </c>
      <c r="C774" s="2">
        <v>41958</v>
      </c>
      <c r="D774" t="s">
        <v>1938</v>
      </c>
      <c r="E774" t="s">
        <v>2313</v>
      </c>
      <c r="F774" t="s">
        <v>2411</v>
      </c>
      <c r="G774" t="s">
        <v>2483</v>
      </c>
      <c r="H774" t="s">
        <v>2501</v>
      </c>
      <c r="I774" t="s">
        <v>2889</v>
      </c>
      <c r="J774">
        <v>63.56</v>
      </c>
      <c r="K774">
        <v>2</v>
      </c>
      <c r="L774">
        <v>3.18</v>
      </c>
      <c r="M774" t="s">
        <v>4017</v>
      </c>
      <c r="N774">
        <v>5</v>
      </c>
      <c r="O774">
        <v>33.680300299999999</v>
      </c>
      <c r="P774">
        <v>-116.173894</v>
      </c>
    </row>
    <row r="775" spans="1:16" x14ac:dyDescent="0.25">
      <c r="A775" t="s">
        <v>397</v>
      </c>
      <c r="B775" s="2">
        <v>41953</v>
      </c>
      <c r="C775" s="2">
        <v>41958</v>
      </c>
      <c r="D775" t="s">
        <v>1938</v>
      </c>
      <c r="E775" t="s">
        <v>2313</v>
      </c>
      <c r="F775" t="s">
        <v>2411</v>
      </c>
      <c r="G775" t="s">
        <v>2483</v>
      </c>
      <c r="H775" t="s">
        <v>2502</v>
      </c>
      <c r="I775" t="s">
        <v>3142</v>
      </c>
      <c r="J775">
        <v>99.99</v>
      </c>
      <c r="K775">
        <v>1</v>
      </c>
      <c r="L775">
        <v>44</v>
      </c>
      <c r="M775" t="s">
        <v>4017</v>
      </c>
      <c r="N775">
        <v>5</v>
      </c>
      <c r="O775">
        <v>33.680300299999999</v>
      </c>
      <c r="P775">
        <v>-116.173894</v>
      </c>
    </row>
    <row r="776" spans="1:16" x14ac:dyDescent="0.25">
      <c r="A776" t="s">
        <v>398</v>
      </c>
      <c r="B776" s="2">
        <v>41773</v>
      </c>
      <c r="C776" s="2">
        <v>41780</v>
      </c>
      <c r="D776" t="s">
        <v>1939</v>
      </c>
      <c r="E776" t="s">
        <v>2313</v>
      </c>
      <c r="F776" t="s">
        <v>2317</v>
      </c>
      <c r="G776" t="s">
        <v>2483</v>
      </c>
      <c r="H776" t="s">
        <v>2494</v>
      </c>
      <c r="I776" t="s">
        <v>2511</v>
      </c>
      <c r="J776">
        <v>58.48</v>
      </c>
      <c r="K776">
        <v>8</v>
      </c>
      <c r="L776">
        <v>27.49</v>
      </c>
      <c r="M776" t="s">
        <v>4041</v>
      </c>
      <c r="N776">
        <v>7</v>
      </c>
      <c r="O776">
        <v>37.774929499999999</v>
      </c>
      <c r="P776">
        <v>-122.4194155</v>
      </c>
    </row>
    <row r="777" spans="1:16" x14ac:dyDescent="0.25">
      <c r="A777" t="s">
        <v>399</v>
      </c>
      <c r="B777" s="2">
        <v>42002</v>
      </c>
      <c r="C777" s="2">
        <v>42007</v>
      </c>
      <c r="D777" t="s">
        <v>1940</v>
      </c>
      <c r="E777" t="s">
        <v>2313</v>
      </c>
      <c r="F777" t="s">
        <v>2315</v>
      </c>
      <c r="G777" t="s">
        <v>2484</v>
      </c>
      <c r="H777" t="s">
        <v>2495</v>
      </c>
      <c r="I777" t="s">
        <v>2718</v>
      </c>
      <c r="J777">
        <v>7.4</v>
      </c>
      <c r="K777">
        <v>2</v>
      </c>
      <c r="L777">
        <v>3.03</v>
      </c>
      <c r="M777" t="s">
        <v>4028</v>
      </c>
      <c r="N777">
        <v>5</v>
      </c>
      <c r="O777">
        <v>47.606209499999999</v>
      </c>
      <c r="P777">
        <v>-122.3320708</v>
      </c>
    </row>
    <row r="778" spans="1:16" x14ac:dyDescent="0.25">
      <c r="A778" t="s">
        <v>400</v>
      </c>
      <c r="B778" s="2">
        <v>41824</v>
      </c>
      <c r="C778" s="2">
        <v>41831</v>
      </c>
      <c r="D778" t="s">
        <v>1808</v>
      </c>
      <c r="E778" t="s">
        <v>2313</v>
      </c>
      <c r="F778" t="s">
        <v>2362</v>
      </c>
      <c r="G778" t="s">
        <v>2489</v>
      </c>
      <c r="H778" t="s">
        <v>2495</v>
      </c>
      <c r="I778" t="s">
        <v>3143</v>
      </c>
      <c r="J778">
        <v>545.85</v>
      </c>
      <c r="K778">
        <v>9</v>
      </c>
      <c r="L778">
        <v>114.63</v>
      </c>
      <c r="M778" t="s">
        <v>4034</v>
      </c>
      <c r="N778">
        <v>7</v>
      </c>
      <c r="O778">
        <v>36.728058300000008</v>
      </c>
      <c r="P778">
        <v>-108.2186856</v>
      </c>
    </row>
    <row r="779" spans="1:16" x14ac:dyDescent="0.25">
      <c r="A779" t="s">
        <v>401</v>
      </c>
      <c r="B779" s="2">
        <v>40865</v>
      </c>
      <c r="C779" s="2">
        <v>40867</v>
      </c>
      <c r="D779" t="s">
        <v>1941</v>
      </c>
      <c r="E779" t="s">
        <v>2313</v>
      </c>
      <c r="F779" t="s">
        <v>2344</v>
      </c>
      <c r="G779" t="s">
        <v>2488</v>
      </c>
      <c r="H779" t="s">
        <v>2500</v>
      </c>
      <c r="I779" t="s">
        <v>3144</v>
      </c>
      <c r="J779">
        <v>145.97999999999999</v>
      </c>
      <c r="K779">
        <v>2</v>
      </c>
      <c r="L779">
        <v>-99.27</v>
      </c>
      <c r="M779" t="s">
        <v>4038</v>
      </c>
      <c r="N779">
        <v>2</v>
      </c>
      <c r="O779">
        <v>39.977763000000003</v>
      </c>
      <c r="P779">
        <v>-105.13192960000001</v>
      </c>
    </row>
    <row r="780" spans="1:16" x14ac:dyDescent="0.25">
      <c r="A780" t="s">
        <v>401</v>
      </c>
      <c r="B780" s="2">
        <v>40865</v>
      </c>
      <c r="C780" s="2">
        <v>40867</v>
      </c>
      <c r="D780" t="s">
        <v>1941</v>
      </c>
      <c r="E780" t="s">
        <v>2313</v>
      </c>
      <c r="F780" t="s">
        <v>2344</v>
      </c>
      <c r="G780" t="s">
        <v>2488</v>
      </c>
      <c r="H780" t="s">
        <v>2503</v>
      </c>
      <c r="I780" t="s">
        <v>3145</v>
      </c>
      <c r="J780">
        <v>35.81</v>
      </c>
      <c r="K780">
        <v>4</v>
      </c>
      <c r="L780">
        <v>12.53</v>
      </c>
      <c r="M780" t="s">
        <v>4038</v>
      </c>
      <c r="N780">
        <v>2</v>
      </c>
      <c r="O780">
        <v>39.977763000000003</v>
      </c>
      <c r="P780">
        <v>-105.13192960000001</v>
      </c>
    </row>
    <row r="781" spans="1:16" x14ac:dyDescent="0.25">
      <c r="A781" t="s">
        <v>402</v>
      </c>
      <c r="B781" s="2">
        <v>41177</v>
      </c>
      <c r="C781" s="2">
        <v>41183</v>
      </c>
      <c r="D781" t="s">
        <v>1942</v>
      </c>
      <c r="E781" t="s">
        <v>2313</v>
      </c>
      <c r="F781" t="s">
        <v>2314</v>
      </c>
      <c r="G781" t="s">
        <v>2483</v>
      </c>
      <c r="H781" t="s">
        <v>2507</v>
      </c>
      <c r="I781" t="s">
        <v>3146</v>
      </c>
      <c r="J781">
        <v>17.48</v>
      </c>
      <c r="K781">
        <v>2</v>
      </c>
      <c r="L781">
        <v>8.2200000000000006</v>
      </c>
      <c r="M781" t="s">
        <v>4010</v>
      </c>
      <c r="N781">
        <v>6</v>
      </c>
      <c r="O781">
        <v>34.052234200000001</v>
      </c>
      <c r="P781">
        <v>-118.24368490000001</v>
      </c>
    </row>
    <row r="782" spans="1:16" x14ac:dyDescent="0.25">
      <c r="A782" t="s">
        <v>403</v>
      </c>
      <c r="B782" s="2">
        <v>41584</v>
      </c>
      <c r="C782" s="2">
        <v>41589</v>
      </c>
      <c r="D782" t="s">
        <v>1837</v>
      </c>
      <c r="E782" t="s">
        <v>2313</v>
      </c>
      <c r="F782" t="s">
        <v>2326</v>
      </c>
      <c r="G782" t="s">
        <v>2483</v>
      </c>
      <c r="H782" t="s">
        <v>2498</v>
      </c>
      <c r="I782" t="s">
        <v>3147</v>
      </c>
      <c r="J782">
        <v>29.12</v>
      </c>
      <c r="K782">
        <v>5</v>
      </c>
      <c r="L782">
        <v>9.83</v>
      </c>
      <c r="M782" t="s">
        <v>4020</v>
      </c>
      <c r="N782">
        <v>5</v>
      </c>
      <c r="O782">
        <v>37.338740000000001</v>
      </c>
      <c r="P782">
        <v>-121.88525250000001</v>
      </c>
    </row>
    <row r="783" spans="1:16" x14ac:dyDescent="0.25">
      <c r="A783" t="s">
        <v>404</v>
      </c>
      <c r="B783" s="2">
        <v>41101</v>
      </c>
      <c r="C783" s="2">
        <v>41103</v>
      </c>
      <c r="D783" t="s">
        <v>1943</v>
      </c>
      <c r="E783" t="s">
        <v>2313</v>
      </c>
      <c r="F783" t="s">
        <v>2315</v>
      </c>
      <c r="G783" t="s">
        <v>2484</v>
      </c>
      <c r="H783" t="s">
        <v>2503</v>
      </c>
      <c r="I783" t="s">
        <v>3148</v>
      </c>
      <c r="J783">
        <v>29.97</v>
      </c>
      <c r="K783">
        <v>3</v>
      </c>
      <c r="L783">
        <v>13.49</v>
      </c>
      <c r="M783" t="s">
        <v>4029</v>
      </c>
      <c r="N783">
        <v>2</v>
      </c>
      <c r="O783">
        <v>47.606209499999999</v>
      </c>
      <c r="P783">
        <v>-122.3320708</v>
      </c>
    </row>
    <row r="784" spans="1:16" x14ac:dyDescent="0.25">
      <c r="A784" t="s">
        <v>404</v>
      </c>
      <c r="B784" s="2">
        <v>41101</v>
      </c>
      <c r="C784" s="2">
        <v>41103</v>
      </c>
      <c r="D784" t="s">
        <v>1943</v>
      </c>
      <c r="E784" t="s">
        <v>2313</v>
      </c>
      <c r="F784" t="s">
        <v>2315</v>
      </c>
      <c r="G784" t="s">
        <v>2484</v>
      </c>
      <c r="H784" t="s">
        <v>2498</v>
      </c>
      <c r="I784" t="s">
        <v>2805</v>
      </c>
      <c r="J784">
        <v>98.35</v>
      </c>
      <c r="K784">
        <v>3</v>
      </c>
      <c r="L784">
        <v>34.42</v>
      </c>
      <c r="M784" t="s">
        <v>4029</v>
      </c>
      <c r="N784">
        <v>2</v>
      </c>
      <c r="O784">
        <v>47.606209499999999</v>
      </c>
      <c r="P784">
        <v>-122.3320708</v>
      </c>
    </row>
    <row r="785" spans="1:16" x14ac:dyDescent="0.25">
      <c r="A785" t="s">
        <v>405</v>
      </c>
      <c r="B785" s="2">
        <v>41582</v>
      </c>
      <c r="C785" s="2">
        <v>41585</v>
      </c>
      <c r="D785" t="s">
        <v>1791</v>
      </c>
      <c r="E785" t="s">
        <v>2313</v>
      </c>
      <c r="F785" t="s">
        <v>2314</v>
      </c>
      <c r="G785" t="s">
        <v>2483</v>
      </c>
      <c r="H785" t="s">
        <v>2504</v>
      </c>
      <c r="I785" t="s">
        <v>3149</v>
      </c>
      <c r="J785">
        <v>217.58</v>
      </c>
      <c r="K785">
        <v>2</v>
      </c>
      <c r="L785">
        <v>-29.92</v>
      </c>
      <c r="M785" t="s">
        <v>4020</v>
      </c>
      <c r="N785">
        <v>3</v>
      </c>
      <c r="O785">
        <v>34.052234200000001</v>
      </c>
      <c r="P785">
        <v>-118.24368490000001</v>
      </c>
    </row>
    <row r="786" spans="1:16" x14ac:dyDescent="0.25">
      <c r="A786" t="s">
        <v>405</v>
      </c>
      <c r="B786" s="2">
        <v>41582</v>
      </c>
      <c r="C786" s="2">
        <v>41585</v>
      </c>
      <c r="D786" t="s">
        <v>1791</v>
      </c>
      <c r="E786" t="s">
        <v>2313</v>
      </c>
      <c r="F786" t="s">
        <v>2314</v>
      </c>
      <c r="G786" t="s">
        <v>2483</v>
      </c>
      <c r="H786" t="s">
        <v>2502</v>
      </c>
      <c r="I786" t="s">
        <v>3150</v>
      </c>
      <c r="J786">
        <v>82.95</v>
      </c>
      <c r="K786">
        <v>5</v>
      </c>
      <c r="L786">
        <v>29.03</v>
      </c>
      <c r="M786" t="s">
        <v>4020</v>
      </c>
      <c r="N786">
        <v>3</v>
      </c>
      <c r="O786">
        <v>34.052234200000001</v>
      </c>
      <c r="P786">
        <v>-118.24368490000001</v>
      </c>
    </row>
    <row r="787" spans="1:16" x14ac:dyDescent="0.25">
      <c r="A787" t="s">
        <v>405</v>
      </c>
      <c r="B787" s="2">
        <v>41582</v>
      </c>
      <c r="C787" s="2">
        <v>41585</v>
      </c>
      <c r="D787" t="s">
        <v>1791</v>
      </c>
      <c r="E787" t="s">
        <v>2313</v>
      </c>
      <c r="F787" t="s">
        <v>2314</v>
      </c>
      <c r="G787" t="s">
        <v>2483</v>
      </c>
      <c r="H787" t="s">
        <v>2494</v>
      </c>
      <c r="I787" t="s">
        <v>3151</v>
      </c>
      <c r="J787">
        <v>87.71</v>
      </c>
      <c r="K787">
        <v>7</v>
      </c>
      <c r="L787">
        <v>41.22</v>
      </c>
      <c r="M787" t="s">
        <v>4020</v>
      </c>
      <c r="N787">
        <v>3</v>
      </c>
      <c r="O787">
        <v>34.052234200000001</v>
      </c>
      <c r="P787">
        <v>-118.24368490000001</v>
      </c>
    </row>
    <row r="788" spans="1:16" x14ac:dyDescent="0.25">
      <c r="A788" t="s">
        <v>405</v>
      </c>
      <c r="B788" s="2">
        <v>41582</v>
      </c>
      <c r="C788" s="2">
        <v>41585</v>
      </c>
      <c r="D788" t="s">
        <v>1791</v>
      </c>
      <c r="E788" t="s">
        <v>2313</v>
      </c>
      <c r="F788" t="s">
        <v>2314</v>
      </c>
      <c r="G788" t="s">
        <v>2483</v>
      </c>
      <c r="H788" t="s">
        <v>2499</v>
      </c>
      <c r="I788" t="s">
        <v>3152</v>
      </c>
      <c r="J788">
        <v>1101.48</v>
      </c>
      <c r="K788">
        <v>4</v>
      </c>
      <c r="L788">
        <v>429.58</v>
      </c>
      <c r="M788" t="s">
        <v>4020</v>
      </c>
      <c r="N788">
        <v>3</v>
      </c>
      <c r="O788">
        <v>34.052234200000001</v>
      </c>
      <c r="P788">
        <v>-118.24368490000001</v>
      </c>
    </row>
    <row r="789" spans="1:16" x14ac:dyDescent="0.25">
      <c r="A789" t="s">
        <v>406</v>
      </c>
      <c r="B789" s="2">
        <v>41887</v>
      </c>
      <c r="C789" s="2">
        <v>41891</v>
      </c>
      <c r="D789" t="s">
        <v>1944</v>
      </c>
      <c r="E789" t="s">
        <v>2313</v>
      </c>
      <c r="F789" t="s">
        <v>2314</v>
      </c>
      <c r="G789" t="s">
        <v>2483</v>
      </c>
      <c r="H789" t="s">
        <v>2500</v>
      </c>
      <c r="I789" t="s">
        <v>3153</v>
      </c>
      <c r="J789">
        <v>1322.35</v>
      </c>
      <c r="K789">
        <v>3</v>
      </c>
      <c r="L789">
        <v>-99.18</v>
      </c>
      <c r="M789" t="s">
        <v>4022</v>
      </c>
      <c r="N789">
        <v>4</v>
      </c>
      <c r="O789">
        <v>34.052234200000001</v>
      </c>
      <c r="P789">
        <v>-118.24368490000001</v>
      </c>
    </row>
    <row r="790" spans="1:16" x14ac:dyDescent="0.25">
      <c r="A790" t="s">
        <v>407</v>
      </c>
      <c r="B790" s="2">
        <v>41998</v>
      </c>
      <c r="C790" s="2">
        <v>42005</v>
      </c>
      <c r="D790" t="s">
        <v>1664</v>
      </c>
      <c r="E790" t="s">
        <v>2313</v>
      </c>
      <c r="F790" t="s">
        <v>2315</v>
      </c>
      <c r="G790" t="s">
        <v>2484</v>
      </c>
      <c r="H790" t="s">
        <v>2501</v>
      </c>
      <c r="I790" t="s">
        <v>2957</v>
      </c>
      <c r="J790">
        <v>1003.62</v>
      </c>
      <c r="K790">
        <v>6</v>
      </c>
      <c r="L790">
        <v>0</v>
      </c>
      <c r="M790" t="s">
        <v>4028</v>
      </c>
      <c r="N790">
        <v>7</v>
      </c>
      <c r="O790">
        <v>47.606209499999999</v>
      </c>
      <c r="P790">
        <v>-122.3320708</v>
      </c>
    </row>
    <row r="791" spans="1:16" x14ac:dyDescent="0.25">
      <c r="A791" t="s">
        <v>408</v>
      </c>
      <c r="B791" s="2">
        <v>41880</v>
      </c>
      <c r="C791" s="2">
        <v>41886</v>
      </c>
      <c r="D791" t="s">
        <v>1924</v>
      </c>
      <c r="E791" t="s">
        <v>2313</v>
      </c>
      <c r="F791" t="s">
        <v>2315</v>
      </c>
      <c r="G791" t="s">
        <v>2484</v>
      </c>
      <c r="H791" t="s">
        <v>2497</v>
      </c>
      <c r="I791" t="s">
        <v>3154</v>
      </c>
      <c r="J791">
        <v>35.17</v>
      </c>
      <c r="K791">
        <v>4</v>
      </c>
      <c r="L791">
        <v>11.43</v>
      </c>
      <c r="M791" t="s">
        <v>4050</v>
      </c>
      <c r="N791">
        <v>6</v>
      </c>
      <c r="O791">
        <v>47.606209499999999</v>
      </c>
      <c r="P791">
        <v>-122.3320708</v>
      </c>
    </row>
    <row r="792" spans="1:16" x14ac:dyDescent="0.25">
      <c r="A792" t="s">
        <v>408</v>
      </c>
      <c r="B792" s="2">
        <v>41880</v>
      </c>
      <c r="C792" s="2">
        <v>41886</v>
      </c>
      <c r="D792" t="s">
        <v>1924</v>
      </c>
      <c r="E792" t="s">
        <v>2313</v>
      </c>
      <c r="F792" t="s">
        <v>2315</v>
      </c>
      <c r="G792" t="s">
        <v>2484</v>
      </c>
      <c r="H792" t="s">
        <v>2500</v>
      </c>
      <c r="I792" t="s">
        <v>3155</v>
      </c>
      <c r="J792">
        <v>1137.75</v>
      </c>
      <c r="K792">
        <v>5</v>
      </c>
      <c r="L792">
        <v>250.31</v>
      </c>
      <c r="M792" t="s">
        <v>4050</v>
      </c>
      <c r="N792">
        <v>6</v>
      </c>
      <c r="O792">
        <v>47.606209499999999</v>
      </c>
      <c r="P792">
        <v>-122.3320708</v>
      </c>
    </row>
    <row r="793" spans="1:16" x14ac:dyDescent="0.25">
      <c r="A793" t="s">
        <v>408</v>
      </c>
      <c r="B793" s="2">
        <v>41880</v>
      </c>
      <c r="C793" s="2">
        <v>41886</v>
      </c>
      <c r="D793" t="s">
        <v>1924</v>
      </c>
      <c r="E793" t="s">
        <v>2313</v>
      </c>
      <c r="F793" t="s">
        <v>2315</v>
      </c>
      <c r="G793" t="s">
        <v>2484</v>
      </c>
      <c r="H793" t="s">
        <v>2498</v>
      </c>
      <c r="I793" t="s">
        <v>2663</v>
      </c>
      <c r="J793">
        <v>99.68</v>
      </c>
      <c r="K793">
        <v>5</v>
      </c>
      <c r="L793">
        <v>32.4</v>
      </c>
      <c r="M793" t="s">
        <v>4050</v>
      </c>
      <c r="N793">
        <v>6</v>
      </c>
      <c r="O793">
        <v>47.606209499999999</v>
      </c>
      <c r="P793">
        <v>-122.3320708</v>
      </c>
    </row>
    <row r="794" spans="1:16" x14ac:dyDescent="0.25">
      <c r="A794" t="s">
        <v>408</v>
      </c>
      <c r="B794" s="2">
        <v>41880</v>
      </c>
      <c r="C794" s="2">
        <v>41886</v>
      </c>
      <c r="D794" t="s">
        <v>1924</v>
      </c>
      <c r="E794" t="s">
        <v>2313</v>
      </c>
      <c r="F794" t="s">
        <v>2315</v>
      </c>
      <c r="G794" t="s">
        <v>2484</v>
      </c>
      <c r="H794" t="s">
        <v>2496</v>
      </c>
      <c r="I794" t="s">
        <v>3097</v>
      </c>
      <c r="J794">
        <v>5.56</v>
      </c>
      <c r="K794">
        <v>2</v>
      </c>
      <c r="L794">
        <v>1.45</v>
      </c>
      <c r="M794" t="s">
        <v>4050</v>
      </c>
      <c r="N794">
        <v>6</v>
      </c>
      <c r="O794">
        <v>47.606209499999999</v>
      </c>
      <c r="P794">
        <v>-122.3320708</v>
      </c>
    </row>
    <row r="795" spans="1:16" x14ac:dyDescent="0.25">
      <c r="A795" t="s">
        <v>409</v>
      </c>
      <c r="B795" s="2">
        <v>40890</v>
      </c>
      <c r="C795" s="2">
        <v>40892</v>
      </c>
      <c r="D795" t="s">
        <v>1640</v>
      </c>
      <c r="E795" t="s">
        <v>2313</v>
      </c>
      <c r="F795" t="s">
        <v>2314</v>
      </c>
      <c r="G795" t="s">
        <v>2483</v>
      </c>
      <c r="H795" t="s">
        <v>2503</v>
      </c>
      <c r="I795" t="s">
        <v>3156</v>
      </c>
      <c r="J795">
        <v>90.24</v>
      </c>
      <c r="K795">
        <v>6</v>
      </c>
      <c r="L795">
        <v>41.51</v>
      </c>
      <c r="M795" t="s">
        <v>4014</v>
      </c>
      <c r="N795">
        <v>2</v>
      </c>
      <c r="O795">
        <v>34.052234200000001</v>
      </c>
      <c r="P795">
        <v>-118.24368490000001</v>
      </c>
    </row>
    <row r="796" spans="1:16" x14ac:dyDescent="0.25">
      <c r="A796" t="s">
        <v>410</v>
      </c>
      <c r="B796" s="2">
        <v>41178</v>
      </c>
      <c r="C796" s="2">
        <v>41183</v>
      </c>
      <c r="D796" t="s">
        <v>1945</v>
      </c>
      <c r="E796" t="s">
        <v>2313</v>
      </c>
      <c r="F796" t="s">
        <v>2332</v>
      </c>
      <c r="G796" t="s">
        <v>2483</v>
      </c>
      <c r="H796" t="s">
        <v>2501</v>
      </c>
      <c r="I796" t="s">
        <v>2535</v>
      </c>
      <c r="J796">
        <v>64.17</v>
      </c>
      <c r="K796">
        <v>3</v>
      </c>
      <c r="L796">
        <v>18.61</v>
      </c>
      <c r="M796" t="s">
        <v>4010</v>
      </c>
      <c r="N796">
        <v>5</v>
      </c>
      <c r="O796">
        <v>32.715738000000002</v>
      </c>
      <c r="P796">
        <v>-117.1610838</v>
      </c>
    </row>
    <row r="797" spans="1:16" x14ac:dyDescent="0.25">
      <c r="A797" t="s">
        <v>410</v>
      </c>
      <c r="B797" s="2">
        <v>41178</v>
      </c>
      <c r="C797" s="2">
        <v>41183</v>
      </c>
      <c r="D797" t="s">
        <v>1945</v>
      </c>
      <c r="E797" t="s">
        <v>2313</v>
      </c>
      <c r="F797" t="s">
        <v>2332</v>
      </c>
      <c r="G797" t="s">
        <v>2483</v>
      </c>
      <c r="H797" t="s">
        <v>2507</v>
      </c>
      <c r="I797" t="s">
        <v>3157</v>
      </c>
      <c r="J797">
        <v>124.46</v>
      </c>
      <c r="K797">
        <v>2</v>
      </c>
      <c r="L797">
        <v>58.5</v>
      </c>
      <c r="M797" t="s">
        <v>4010</v>
      </c>
      <c r="N797">
        <v>5</v>
      </c>
      <c r="O797">
        <v>32.715738000000002</v>
      </c>
      <c r="P797">
        <v>-117.1610838</v>
      </c>
    </row>
    <row r="798" spans="1:16" x14ac:dyDescent="0.25">
      <c r="A798" t="s">
        <v>411</v>
      </c>
      <c r="B798" s="2">
        <v>41414</v>
      </c>
      <c r="C798" s="2">
        <v>41419</v>
      </c>
      <c r="D798" t="s">
        <v>1946</v>
      </c>
      <c r="E798" t="s">
        <v>2313</v>
      </c>
      <c r="F798" t="s">
        <v>2317</v>
      </c>
      <c r="G798" t="s">
        <v>2483</v>
      </c>
      <c r="H798" t="s">
        <v>2498</v>
      </c>
      <c r="I798" t="s">
        <v>3040</v>
      </c>
      <c r="J798">
        <v>9.58</v>
      </c>
      <c r="K798">
        <v>1</v>
      </c>
      <c r="L798">
        <v>3.35</v>
      </c>
      <c r="M798" t="s">
        <v>4026</v>
      </c>
      <c r="N798">
        <v>5</v>
      </c>
      <c r="O798">
        <v>37.774929499999999</v>
      </c>
      <c r="P798">
        <v>-122.4194155</v>
      </c>
    </row>
    <row r="799" spans="1:16" x14ac:dyDescent="0.25">
      <c r="A799" t="s">
        <v>412</v>
      </c>
      <c r="B799" s="2">
        <v>41593</v>
      </c>
      <c r="C799" s="2">
        <v>41598</v>
      </c>
      <c r="D799" t="s">
        <v>1947</v>
      </c>
      <c r="E799" t="s">
        <v>2313</v>
      </c>
      <c r="F799" t="s">
        <v>2317</v>
      </c>
      <c r="G799" t="s">
        <v>2483</v>
      </c>
      <c r="H799" t="s">
        <v>2494</v>
      </c>
      <c r="I799" t="s">
        <v>3158</v>
      </c>
      <c r="J799">
        <v>7.38</v>
      </c>
      <c r="K799">
        <v>2</v>
      </c>
      <c r="L799">
        <v>3.47</v>
      </c>
      <c r="M799" t="s">
        <v>4020</v>
      </c>
      <c r="N799">
        <v>5</v>
      </c>
      <c r="O799">
        <v>37.774929499999999</v>
      </c>
      <c r="P799">
        <v>-122.4194155</v>
      </c>
    </row>
    <row r="800" spans="1:16" x14ac:dyDescent="0.25">
      <c r="A800" t="s">
        <v>413</v>
      </c>
      <c r="B800" s="2">
        <v>40749</v>
      </c>
      <c r="C800" s="2">
        <v>40751</v>
      </c>
      <c r="D800" t="s">
        <v>1675</v>
      </c>
      <c r="E800" t="s">
        <v>2313</v>
      </c>
      <c r="F800" t="s">
        <v>2317</v>
      </c>
      <c r="G800" t="s">
        <v>2483</v>
      </c>
      <c r="H800" t="s">
        <v>2501</v>
      </c>
      <c r="I800" t="s">
        <v>3028</v>
      </c>
      <c r="J800">
        <v>53.72</v>
      </c>
      <c r="K800">
        <v>4</v>
      </c>
      <c r="L800">
        <v>15.04</v>
      </c>
      <c r="M800" t="s">
        <v>4032</v>
      </c>
      <c r="N800">
        <v>2</v>
      </c>
      <c r="O800">
        <v>37.774929499999999</v>
      </c>
      <c r="P800">
        <v>-122.4194155</v>
      </c>
    </row>
    <row r="801" spans="1:16" x14ac:dyDescent="0.25">
      <c r="A801" t="s">
        <v>413</v>
      </c>
      <c r="B801" s="2">
        <v>40749</v>
      </c>
      <c r="C801" s="2">
        <v>40751</v>
      </c>
      <c r="D801" t="s">
        <v>1675</v>
      </c>
      <c r="E801" t="s">
        <v>2313</v>
      </c>
      <c r="F801" t="s">
        <v>2317</v>
      </c>
      <c r="G801" t="s">
        <v>2483</v>
      </c>
      <c r="H801" t="s">
        <v>2506</v>
      </c>
      <c r="I801" t="s">
        <v>3159</v>
      </c>
      <c r="J801">
        <v>8187.65</v>
      </c>
      <c r="K801">
        <v>5</v>
      </c>
      <c r="L801">
        <v>327.51</v>
      </c>
      <c r="M801" t="s">
        <v>4032</v>
      </c>
      <c r="N801">
        <v>2</v>
      </c>
      <c r="O801">
        <v>37.774929499999999</v>
      </c>
      <c r="P801">
        <v>-122.4194155</v>
      </c>
    </row>
    <row r="802" spans="1:16" x14ac:dyDescent="0.25">
      <c r="A802" t="s">
        <v>413</v>
      </c>
      <c r="B802" s="2">
        <v>40749</v>
      </c>
      <c r="C802" s="2">
        <v>40751</v>
      </c>
      <c r="D802" t="s">
        <v>1675</v>
      </c>
      <c r="E802" t="s">
        <v>2313</v>
      </c>
      <c r="F802" t="s">
        <v>2317</v>
      </c>
      <c r="G802" t="s">
        <v>2483</v>
      </c>
      <c r="H802" t="s">
        <v>2495</v>
      </c>
      <c r="I802" t="s">
        <v>2568</v>
      </c>
      <c r="J802">
        <v>77.92</v>
      </c>
      <c r="K802">
        <v>8</v>
      </c>
      <c r="L802">
        <v>34.28</v>
      </c>
      <c r="M802" t="s">
        <v>4032</v>
      </c>
      <c r="N802">
        <v>2</v>
      </c>
      <c r="O802">
        <v>37.774929499999999</v>
      </c>
      <c r="P802">
        <v>-122.4194155</v>
      </c>
    </row>
    <row r="803" spans="1:16" x14ac:dyDescent="0.25">
      <c r="A803" t="s">
        <v>414</v>
      </c>
      <c r="B803" s="2">
        <v>41701</v>
      </c>
      <c r="C803" s="2">
        <v>41707</v>
      </c>
      <c r="D803" t="s">
        <v>1695</v>
      </c>
      <c r="E803" t="s">
        <v>2313</v>
      </c>
      <c r="F803" t="s">
        <v>2314</v>
      </c>
      <c r="G803" t="s">
        <v>2483</v>
      </c>
      <c r="H803" t="s">
        <v>2497</v>
      </c>
      <c r="I803" t="s">
        <v>3160</v>
      </c>
      <c r="J803">
        <v>196.78</v>
      </c>
      <c r="K803">
        <v>3</v>
      </c>
      <c r="L803">
        <v>14.76</v>
      </c>
      <c r="M803" t="s">
        <v>4035</v>
      </c>
      <c r="N803">
        <v>6</v>
      </c>
      <c r="O803">
        <v>34.052234200000001</v>
      </c>
      <c r="P803">
        <v>-118.24368490000001</v>
      </c>
    </row>
    <row r="804" spans="1:16" x14ac:dyDescent="0.25">
      <c r="A804" t="s">
        <v>414</v>
      </c>
      <c r="B804" s="2">
        <v>41701</v>
      </c>
      <c r="C804" s="2">
        <v>41707</v>
      </c>
      <c r="D804" t="s">
        <v>1695</v>
      </c>
      <c r="E804" t="s">
        <v>2313</v>
      </c>
      <c r="F804" t="s">
        <v>2314</v>
      </c>
      <c r="G804" t="s">
        <v>2483</v>
      </c>
      <c r="H804" t="s">
        <v>2502</v>
      </c>
      <c r="I804" t="s">
        <v>2891</v>
      </c>
      <c r="J804">
        <v>479.94</v>
      </c>
      <c r="K804">
        <v>6</v>
      </c>
      <c r="L804">
        <v>52.79</v>
      </c>
      <c r="M804" t="s">
        <v>4035</v>
      </c>
      <c r="N804">
        <v>6</v>
      </c>
      <c r="O804">
        <v>34.052234200000001</v>
      </c>
      <c r="P804">
        <v>-118.24368490000001</v>
      </c>
    </row>
    <row r="805" spans="1:16" x14ac:dyDescent="0.25">
      <c r="A805" t="s">
        <v>415</v>
      </c>
      <c r="B805" s="2">
        <v>41158</v>
      </c>
      <c r="C805" s="2">
        <v>41160</v>
      </c>
      <c r="D805" t="s">
        <v>1948</v>
      </c>
      <c r="E805" t="s">
        <v>2313</v>
      </c>
      <c r="F805" t="s">
        <v>2412</v>
      </c>
      <c r="G805" t="s">
        <v>2483</v>
      </c>
      <c r="H805" t="s">
        <v>2502</v>
      </c>
      <c r="I805" t="s">
        <v>3161</v>
      </c>
      <c r="J805">
        <v>46.32</v>
      </c>
      <c r="K805">
        <v>4</v>
      </c>
      <c r="L805">
        <v>18.059999999999999</v>
      </c>
      <c r="M805" t="s">
        <v>4010</v>
      </c>
      <c r="N805">
        <v>2</v>
      </c>
      <c r="O805">
        <v>33.663357300000001</v>
      </c>
      <c r="P805">
        <v>-116.31000950000001</v>
      </c>
    </row>
    <row r="806" spans="1:16" x14ac:dyDescent="0.25">
      <c r="A806" t="s">
        <v>416</v>
      </c>
      <c r="B806" s="2">
        <v>41106</v>
      </c>
      <c r="C806" s="2">
        <v>41106</v>
      </c>
      <c r="D806" t="s">
        <v>1935</v>
      </c>
      <c r="E806" t="s">
        <v>2313</v>
      </c>
      <c r="F806" t="s">
        <v>2317</v>
      </c>
      <c r="G806" t="s">
        <v>2483</v>
      </c>
      <c r="H806" t="s">
        <v>2504</v>
      </c>
      <c r="I806" t="s">
        <v>2878</v>
      </c>
      <c r="J806">
        <v>1348.7</v>
      </c>
      <c r="K806">
        <v>6</v>
      </c>
      <c r="L806">
        <v>-219.16</v>
      </c>
      <c r="M806" t="s">
        <v>4029</v>
      </c>
      <c r="N806">
        <v>0</v>
      </c>
      <c r="O806">
        <v>37.774929499999999</v>
      </c>
      <c r="P806">
        <v>-122.4194155</v>
      </c>
    </row>
    <row r="807" spans="1:16" x14ac:dyDescent="0.25">
      <c r="A807" t="s">
        <v>416</v>
      </c>
      <c r="B807" s="2">
        <v>41106</v>
      </c>
      <c r="C807" s="2">
        <v>41106</v>
      </c>
      <c r="D807" t="s">
        <v>1935</v>
      </c>
      <c r="E807" t="s">
        <v>2313</v>
      </c>
      <c r="F807" t="s">
        <v>2317</v>
      </c>
      <c r="G807" t="s">
        <v>2483</v>
      </c>
      <c r="H807" t="s">
        <v>2504</v>
      </c>
      <c r="I807" t="s">
        <v>2600</v>
      </c>
      <c r="J807">
        <v>700.15</v>
      </c>
      <c r="K807">
        <v>3</v>
      </c>
      <c r="L807">
        <v>78.77</v>
      </c>
      <c r="M807" t="s">
        <v>4029</v>
      </c>
      <c r="N807">
        <v>0</v>
      </c>
      <c r="O807">
        <v>37.774929499999999</v>
      </c>
      <c r="P807">
        <v>-122.4194155</v>
      </c>
    </row>
    <row r="808" spans="1:16" x14ac:dyDescent="0.25">
      <c r="A808" t="s">
        <v>417</v>
      </c>
      <c r="B808" s="2">
        <v>41395</v>
      </c>
      <c r="C808" s="2">
        <v>41399</v>
      </c>
      <c r="D808" t="s">
        <v>1949</v>
      </c>
      <c r="E808" t="s">
        <v>2313</v>
      </c>
      <c r="F808" t="s">
        <v>2325</v>
      </c>
      <c r="G808" t="s">
        <v>2486</v>
      </c>
      <c r="H808" t="s">
        <v>2495</v>
      </c>
      <c r="I808" t="s">
        <v>2738</v>
      </c>
      <c r="J808">
        <v>111.89</v>
      </c>
      <c r="K808">
        <v>7</v>
      </c>
      <c r="L808">
        <v>22.38</v>
      </c>
      <c r="M808" t="s">
        <v>4026</v>
      </c>
      <c r="N808">
        <v>4</v>
      </c>
      <c r="O808">
        <v>33.494170400000002</v>
      </c>
      <c r="P808">
        <v>-111.9260519</v>
      </c>
    </row>
    <row r="809" spans="1:16" x14ac:dyDescent="0.25">
      <c r="A809" t="s">
        <v>418</v>
      </c>
      <c r="B809" s="2">
        <v>41746</v>
      </c>
      <c r="C809" s="2">
        <v>41750</v>
      </c>
      <c r="D809" t="s">
        <v>1687</v>
      </c>
      <c r="E809" t="s">
        <v>2313</v>
      </c>
      <c r="F809" t="s">
        <v>2326</v>
      </c>
      <c r="G809" t="s">
        <v>2483</v>
      </c>
      <c r="H809" t="s">
        <v>2501</v>
      </c>
      <c r="I809" t="s">
        <v>2928</v>
      </c>
      <c r="J809">
        <v>205.92</v>
      </c>
      <c r="K809">
        <v>4</v>
      </c>
      <c r="L809">
        <v>2.06</v>
      </c>
      <c r="M809" t="s">
        <v>4047</v>
      </c>
      <c r="N809">
        <v>4</v>
      </c>
      <c r="O809">
        <v>37.338740000000001</v>
      </c>
      <c r="P809">
        <v>-121.88525250000001</v>
      </c>
    </row>
    <row r="810" spans="1:16" x14ac:dyDescent="0.25">
      <c r="A810" t="s">
        <v>418</v>
      </c>
      <c r="B810" s="2">
        <v>41746</v>
      </c>
      <c r="C810" s="2">
        <v>41750</v>
      </c>
      <c r="D810" t="s">
        <v>1687</v>
      </c>
      <c r="E810" t="s">
        <v>2313</v>
      </c>
      <c r="F810" t="s">
        <v>2326</v>
      </c>
      <c r="G810" t="s">
        <v>2483</v>
      </c>
      <c r="H810" t="s">
        <v>2509</v>
      </c>
      <c r="I810" t="s">
        <v>2655</v>
      </c>
      <c r="J810">
        <v>102.83</v>
      </c>
      <c r="K810">
        <v>1</v>
      </c>
      <c r="L810">
        <v>-6.05</v>
      </c>
      <c r="M810" t="s">
        <v>4047</v>
      </c>
      <c r="N810">
        <v>4</v>
      </c>
      <c r="O810">
        <v>37.338740000000001</v>
      </c>
      <c r="P810">
        <v>-121.88525250000001</v>
      </c>
    </row>
    <row r="811" spans="1:16" x14ac:dyDescent="0.25">
      <c r="A811" t="s">
        <v>419</v>
      </c>
      <c r="B811" s="2">
        <v>41137</v>
      </c>
      <c r="C811" s="2">
        <v>41143</v>
      </c>
      <c r="D811" t="s">
        <v>1950</v>
      </c>
      <c r="E811" t="s">
        <v>2313</v>
      </c>
      <c r="F811" t="s">
        <v>2322</v>
      </c>
      <c r="G811" t="s">
        <v>2486</v>
      </c>
      <c r="H811" t="s">
        <v>2496</v>
      </c>
      <c r="I811" t="s">
        <v>2822</v>
      </c>
      <c r="J811">
        <v>2.2999999999999998</v>
      </c>
      <c r="K811">
        <v>1</v>
      </c>
      <c r="L811">
        <v>0.26</v>
      </c>
      <c r="M811" t="s">
        <v>4045</v>
      </c>
      <c r="N811">
        <v>6</v>
      </c>
      <c r="O811">
        <v>33.448377100000002</v>
      </c>
      <c r="P811">
        <v>-112.0740373</v>
      </c>
    </row>
    <row r="812" spans="1:16" x14ac:dyDescent="0.25">
      <c r="A812" t="s">
        <v>419</v>
      </c>
      <c r="B812" s="2">
        <v>41137</v>
      </c>
      <c r="C812" s="2">
        <v>41143</v>
      </c>
      <c r="D812" t="s">
        <v>1950</v>
      </c>
      <c r="E812" t="s">
        <v>2313</v>
      </c>
      <c r="F812" t="s">
        <v>2322</v>
      </c>
      <c r="G812" t="s">
        <v>2486</v>
      </c>
      <c r="H812" t="s">
        <v>2497</v>
      </c>
      <c r="I812" t="s">
        <v>3162</v>
      </c>
      <c r="J812">
        <v>1879.96</v>
      </c>
      <c r="K812">
        <v>5</v>
      </c>
      <c r="L812">
        <v>211.5</v>
      </c>
      <c r="M812" t="s">
        <v>4045</v>
      </c>
      <c r="N812">
        <v>6</v>
      </c>
      <c r="O812">
        <v>33.448377100000002</v>
      </c>
      <c r="P812">
        <v>-112.0740373</v>
      </c>
    </row>
    <row r="813" spans="1:16" x14ac:dyDescent="0.25">
      <c r="A813" t="s">
        <v>419</v>
      </c>
      <c r="B813" s="2">
        <v>41137</v>
      </c>
      <c r="C813" s="2">
        <v>41143</v>
      </c>
      <c r="D813" t="s">
        <v>1950</v>
      </c>
      <c r="E813" t="s">
        <v>2313</v>
      </c>
      <c r="F813" t="s">
        <v>2322</v>
      </c>
      <c r="G813" t="s">
        <v>2486</v>
      </c>
      <c r="H813" t="s">
        <v>2503</v>
      </c>
      <c r="I813" t="s">
        <v>3163</v>
      </c>
      <c r="J813">
        <v>313.02</v>
      </c>
      <c r="K813">
        <v>8</v>
      </c>
      <c r="L813">
        <v>105.65</v>
      </c>
      <c r="M813" t="s">
        <v>4045</v>
      </c>
      <c r="N813">
        <v>6</v>
      </c>
      <c r="O813">
        <v>33.448377100000002</v>
      </c>
      <c r="P813">
        <v>-112.0740373</v>
      </c>
    </row>
    <row r="814" spans="1:16" x14ac:dyDescent="0.25">
      <c r="A814" t="s">
        <v>419</v>
      </c>
      <c r="B814" s="2">
        <v>41137</v>
      </c>
      <c r="C814" s="2">
        <v>41143</v>
      </c>
      <c r="D814" t="s">
        <v>1950</v>
      </c>
      <c r="E814" t="s">
        <v>2313</v>
      </c>
      <c r="F814" t="s">
        <v>2322</v>
      </c>
      <c r="G814" t="s">
        <v>2486</v>
      </c>
      <c r="H814" t="s">
        <v>2494</v>
      </c>
      <c r="I814" t="s">
        <v>2815</v>
      </c>
      <c r="J814">
        <v>5.04</v>
      </c>
      <c r="K814">
        <v>2</v>
      </c>
      <c r="L814">
        <v>1.76</v>
      </c>
      <c r="M814" t="s">
        <v>4045</v>
      </c>
      <c r="N814">
        <v>6</v>
      </c>
      <c r="O814">
        <v>33.448377100000002</v>
      </c>
      <c r="P814">
        <v>-112.0740373</v>
      </c>
    </row>
    <row r="815" spans="1:16" x14ac:dyDescent="0.25">
      <c r="A815" t="s">
        <v>420</v>
      </c>
      <c r="B815" s="2">
        <v>41060</v>
      </c>
      <c r="C815" s="2">
        <v>41064</v>
      </c>
      <c r="D815" t="s">
        <v>1933</v>
      </c>
      <c r="E815" t="s">
        <v>2313</v>
      </c>
      <c r="F815" t="s">
        <v>2318</v>
      </c>
      <c r="G815" t="s">
        <v>2485</v>
      </c>
      <c r="H815" t="s">
        <v>2509</v>
      </c>
      <c r="I815" t="s">
        <v>3164</v>
      </c>
      <c r="J815">
        <v>1406.86</v>
      </c>
      <c r="K815">
        <v>7</v>
      </c>
      <c r="L815">
        <v>140.69</v>
      </c>
      <c r="M815" t="s">
        <v>4024</v>
      </c>
      <c r="N815">
        <v>4</v>
      </c>
      <c r="O815">
        <v>40.296897899999998</v>
      </c>
      <c r="P815">
        <v>-111.6946475</v>
      </c>
    </row>
    <row r="816" spans="1:16" x14ac:dyDescent="0.25">
      <c r="A816" t="s">
        <v>420</v>
      </c>
      <c r="B816" s="2">
        <v>41060</v>
      </c>
      <c r="C816" s="2">
        <v>41064</v>
      </c>
      <c r="D816" t="s">
        <v>1933</v>
      </c>
      <c r="E816" t="s">
        <v>2313</v>
      </c>
      <c r="F816" t="s">
        <v>2318</v>
      </c>
      <c r="G816" t="s">
        <v>2485</v>
      </c>
      <c r="H816" t="s">
        <v>2494</v>
      </c>
      <c r="I816" t="s">
        <v>2627</v>
      </c>
      <c r="J816">
        <v>15.75</v>
      </c>
      <c r="K816">
        <v>5</v>
      </c>
      <c r="L816">
        <v>7.56</v>
      </c>
      <c r="M816" t="s">
        <v>4024</v>
      </c>
      <c r="N816">
        <v>4</v>
      </c>
      <c r="O816">
        <v>40.296897899999998</v>
      </c>
      <c r="P816">
        <v>-111.6946475</v>
      </c>
    </row>
    <row r="817" spans="1:16" x14ac:dyDescent="0.25">
      <c r="A817" t="s">
        <v>420</v>
      </c>
      <c r="B817" s="2">
        <v>41060</v>
      </c>
      <c r="C817" s="2">
        <v>41064</v>
      </c>
      <c r="D817" t="s">
        <v>1933</v>
      </c>
      <c r="E817" t="s">
        <v>2313</v>
      </c>
      <c r="F817" t="s">
        <v>2318</v>
      </c>
      <c r="G817" t="s">
        <v>2485</v>
      </c>
      <c r="H817" t="s">
        <v>2501</v>
      </c>
      <c r="I817" t="s">
        <v>2792</v>
      </c>
      <c r="J817">
        <v>323.10000000000002</v>
      </c>
      <c r="K817">
        <v>2</v>
      </c>
      <c r="L817">
        <v>61.39</v>
      </c>
      <c r="M817" t="s">
        <v>4024</v>
      </c>
      <c r="N817">
        <v>4</v>
      </c>
      <c r="O817">
        <v>40.296897899999998</v>
      </c>
      <c r="P817">
        <v>-111.6946475</v>
      </c>
    </row>
    <row r="818" spans="1:16" x14ac:dyDescent="0.25">
      <c r="A818" t="s">
        <v>421</v>
      </c>
      <c r="B818" s="2">
        <v>41945</v>
      </c>
      <c r="C818" s="2">
        <v>41947</v>
      </c>
      <c r="D818" t="s">
        <v>1709</v>
      </c>
      <c r="E818" t="s">
        <v>2313</v>
      </c>
      <c r="F818" t="s">
        <v>2413</v>
      </c>
      <c r="G818" t="s">
        <v>2484</v>
      </c>
      <c r="H818" t="s">
        <v>2498</v>
      </c>
      <c r="I818" t="s">
        <v>3165</v>
      </c>
      <c r="J818">
        <v>25.12</v>
      </c>
      <c r="K818">
        <v>5</v>
      </c>
      <c r="L818">
        <v>7.85</v>
      </c>
      <c r="M818" t="s">
        <v>4017</v>
      </c>
      <c r="N818">
        <v>2</v>
      </c>
      <c r="O818">
        <v>48.751911200000002</v>
      </c>
      <c r="P818">
        <v>-122.4786854</v>
      </c>
    </row>
    <row r="819" spans="1:16" x14ac:dyDescent="0.25">
      <c r="A819" t="s">
        <v>421</v>
      </c>
      <c r="B819" s="2">
        <v>41945</v>
      </c>
      <c r="C819" s="2">
        <v>41947</v>
      </c>
      <c r="D819" t="s">
        <v>1709</v>
      </c>
      <c r="E819" t="s">
        <v>2313</v>
      </c>
      <c r="F819" t="s">
        <v>2413</v>
      </c>
      <c r="G819" t="s">
        <v>2484</v>
      </c>
      <c r="H819" t="s">
        <v>2500</v>
      </c>
      <c r="I819" t="s">
        <v>3049</v>
      </c>
      <c r="J819">
        <v>2665.62</v>
      </c>
      <c r="K819">
        <v>9</v>
      </c>
      <c r="L819">
        <v>239.91</v>
      </c>
      <c r="M819" t="s">
        <v>4017</v>
      </c>
      <c r="N819">
        <v>2</v>
      </c>
      <c r="O819">
        <v>48.751911200000002</v>
      </c>
      <c r="P819">
        <v>-122.4786854</v>
      </c>
    </row>
    <row r="820" spans="1:16" x14ac:dyDescent="0.25">
      <c r="A820" t="s">
        <v>422</v>
      </c>
      <c r="B820" s="2">
        <v>41400</v>
      </c>
      <c r="C820" s="2">
        <v>41404</v>
      </c>
      <c r="D820" t="s">
        <v>1914</v>
      </c>
      <c r="E820" t="s">
        <v>2313</v>
      </c>
      <c r="F820" t="s">
        <v>2314</v>
      </c>
      <c r="G820" t="s">
        <v>2483</v>
      </c>
      <c r="H820" t="s">
        <v>2501</v>
      </c>
      <c r="I820" t="s">
        <v>3025</v>
      </c>
      <c r="J820">
        <v>5.98</v>
      </c>
      <c r="K820">
        <v>1</v>
      </c>
      <c r="L820">
        <v>1.02</v>
      </c>
      <c r="M820" t="s">
        <v>4026</v>
      </c>
      <c r="N820">
        <v>4</v>
      </c>
      <c r="O820">
        <v>34.052234200000001</v>
      </c>
      <c r="P820">
        <v>-118.24368490000001</v>
      </c>
    </row>
    <row r="821" spans="1:16" x14ac:dyDescent="0.25">
      <c r="A821" t="s">
        <v>422</v>
      </c>
      <c r="B821" s="2">
        <v>41400</v>
      </c>
      <c r="C821" s="2">
        <v>41404</v>
      </c>
      <c r="D821" t="s">
        <v>1914</v>
      </c>
      <c r="E821" t="s">
        <v>2313</v>
      </c>
      <c r="F821" t="s">
        <v>2314</v>
      </c>
      <c r="G821" t="s">
        <v>2483</v>
      </c>
      <c r="H821" t="s">
        <v>2497</v>
      </c>
      <c r="I821" t="s">
        <v>3166</v>
      </c>
      <c r="J821">
        <v>246.17</v>
      </c>
      <c r="K821">
        <v>3</v>
      </c>
      <c r="L821">
        <v>21.54</v>
      </c>
      <c r="M821" t="s">
        <v>4026</v>
      </c>
      <c r="N821">
        <v>4</v>
      </c>
      <c r="O821">
        <v>34.052234200000001</v>
      </c>
      <c r="P821">
        <v>-118.24368490000001</v>
      </c>
    </row>
    <row r="822" spans="1:16" x14ac:dyDescent="0.25">
      <c r="A822" t="s">
        <v>423</v>
      </c>
      <c r="B822" s="2">
        <v>41338</v>
      </c>
      <c r="C822" s="2">
        <v>41344</v>
      </c>
      <c r="D822" t="s">
        <v>1951</v>
      </c>
      <c r="E822" t="s">
        <v>2313</v>
      </c>
      <c r="F822" t="s">
        <v>2332</v>
      </c>
      <c r="G822" t="s">
        <v>2483</v>
      </c>
      <c r="H822" t="s">
        <v>2496</v>
      </c>
      <c r="I822" t="s">
        <v>3167</v>
      </c>
      <c r="J822">
        <v>16.989999999999998</v>
      </c>
      <c r="K822">
        <v>1</v>
      </c>
      <c r="L822">
        <v>4.93</v>
      </c>
      <c r="M822" t="s">
        <v>4023</v>
      </c>
      <c r="N822">
        <v>6</v>
      </c>
      <c r="O822">
        <v>32.715738000000002</v>
      </c>
      <c r="P822">
        <v>-117.1610838</v>
      </c>
    </row>
    <row r="823" spans="1:16" x14ac:dyDescent="0.25">
      <c r="A823" t="s">
        <v>424</v>
      </c>
      <c r="B823" s="2">
        <v>41393</v>
      </c>
      <c r="C823" s="2">
        <v>41400</v>
      </c>
      <c r="D823" t="s">
        <v>1952</v>
      </c>
      <c r="E823" t="s">
        <v>2313</v>
      </c>
      <c r="F823" t="s">
        <v>2314</v>
      </c>
      <c r="G823" t="s">
        <v>2483</v>
      </c>
      <c r="H823" t="s">
        <v>2504</v>
      </c>
      <c r="I823" t="s">
        <v>3168</v>
      </c>
      <c r="J823">
        <v>41.57</v>
      </c>
      <c r="K823">
        <v>2</v>
      </c>
      <c r="L823">
        <v>2.6</v>
      </c>
      <c r="M823" t="s">
        <v>4031</v>
      </c>
      <c r="N823">
        <v>7</v>
      </c>
      <c r="O823">
        <v>34.052234200000001</v>
      </c>
      <c r="P823">
        <v>-118.24368490000001</v>
      </c>
    </row>
    <row r="824" spans="1:16" x14ac:dyDescent="0.25">
      <c r="A824" t="s">
        <v>425</v>
      </c>
      <c r="B824" s="2">
        <v>40659</v>
      </c>
      <c r="C824" s="2">
        <v>40666</v>
      </c>
      <c r="D824" t="s">
        <v>1953</v>
      </c>
      <c r="E824" t="s">
        <v>2313</v>
      </c>
      <c r="F824" t="s">
        <v>2314</v>
      </c>
      <c r="G824" t="s">
        <v>2483</v>
      </c>
      <c r="H824" t="s">
        <v>2504</v>
      </c>
      <c r="I824" t="s">
        <v>2633</v>
      </c>
      <c r="J824">
        <v>230.28</v>
      </c>
      <c r="K824">
        <v>3</v>
      </c>
      <c r="L824">
        <v>23.03</v>
      </c>
      <c r="M824" t="s">
        <v>4048</v>
      </c>
      <c r="N824">
        <v>7</v>
      </c>
      <c r="O824">
        <v>34.052234200000001</v>
      </c>
      <c r="P824">
        <v>-118.24368490000001</v>
      </c>
    </row>
    <row r="825" spans="1:16" x14ac:dyDescent="0.25">
      <c r="A825" t="s">
        <v>425</v>
      </c>
      <c r="B825" s="2">
        <v>40659</v>
      </c>
      <c r="C825" s="2">
        <v>40666</v>
      </c>
      <c r="D825" t="s">
        <v>1953</v>
      </c>
      <c r="E825" t="s">
        <v>2313</v>
      </c>
      <c r="F825" t="s">
        <v>2314</v>
      </c>
      <c r="G825" t="s">
        <v>2483</v>
      </c>
      <c r="H825" t="s">
        <v>2498</v>
      </c>
      <c r="I825" t="s">
        <v>3169</v>
      </c>
      <c r="J825">
        <v>18.29</v>
      </c>
      <c r="K825">
        <v>6</v>
      </c>
      <c r="L825">
        <v>5.72</v>
      </c>
      <c r="M825" t="s">
        <v>4048</v>
      </c>
      <c r="N825">
        <v>7</v>
      </c>
      <c r="O825">
        <v>34.052234200000001</v>
      </c>
      <c r="P825">
        <v>-118.24368490000001</v>
      </c>
    </row>
    <row r="826" spans="1:16" x14ac:dyDescent="0.25">
      <c r="A826" t="s">
        <v>426</v>
      </c>
      <c r="B826" s="2">
        <v>41731</v>
      </c>
      <c r="C826" s="2">
        <v>41735</v>
      </c>
      <c r="D826" t="s">
        <v>1893</v>
      </c>
      <c r="E826" t="s">
        <v>2313</v>
      </c>
      <c r="F826" t="s">
        <v>2317</v>
      </c>
      <c r="G826" t="s">
        <v>2483</v>
      </c>
      <c r="H826" t="s">
        <v>2494</v>
      </c>
      <c r="I826" t="s">
        <v>3170</v>
      </c>
      <c r="J826">
        <v>5.78</v>
      </c>
      <c r="K826">
        <v>2</v>
      </c>
      <c r="L826">
        <v>2.72</v>
      </c>
      <c r="M826" t="s">
        <v>4047</v>
      </c>
      <c r="N826">
        <v>4</v>
      </c>
      <c r="O826">
        <v>37.774929499999999</v>
      </c>
      <c r="P826">
        <v>-122.4194155</v>
      </c>
    </row>
    <row r="827" spans="1:16" x14ac:dyDescent="0.25">
      <c r="A827" t="s">
        <v>426</v>
      </c>
      <c r="B827" s="2">
        <v>41731</v>
      </c>
      <c r="C827" s="2">
        <v>41735</v>
      </c>
      <c r="D827" t="s">
        <v>1893</v>
      </c>
      <c r="E827" t="s">
        <v>2313</v>
      </c>
      <c r="F827" t="s">
        <v>2317</v>
      </c>
      <c r="G827" t="s">
        <v>2483</v>
      </c>
      <c r="H827" t="s">
        <v>2498</v>
      </c>
      <c r="I827" t="s">
        <v>2757</v>
      </c>
      <c r="J827">
        <v>121.68</v>
      </c>
      <c r="K827">
        <v>13</v>
      </c>
      <c r="L827">
        <v>38.03</v>
      </c>
      <c r="M827" t="s">
        <v>4047</v>
      </c>
      <c r="N827">
        <v>4</v>
      </c>
      <c r="O827">
        <v>37.774929499999999</v>
      </c>
      <c r="P827">
        <v>-122.4194155</v>
      </c>
    </row>
    <row r="828" spans="1:16" x14ac:dyDescent="0.25">
      <c r="A828" t="s">
        <v>427</v>
      </c>
      <c r="B828" s="2">
        <v>41996</v>
      </c>
      <c r="C828" s="2">
        <v>42000</v>
      </c>
      <c r="D828" t="s">
        <v>1954</v>
      </c>
      <c r="E828" t="s">
        <v>2313</v>
      </c>
      <c r="F828" t="s">
        <v>2327</v>
      </c>
      <c r="G828" t="s">
        <v>2489</v>
      </c>
      <c r="H828" t="s">
        <v>2496</v>
      </c>
      <c r="I828" t="s">
        <v>3171</v>
      </c>
      <c r="J828">
        <v>4.17</v>
      </c>
      <c r="K828">
        <v>3</v>
      </c>
      <c r="L828">
        <v>1.08</v>
      </c>
      <c r="M828" t="s">
        <v>4028</v>
      </c>
      <c r="N828">
        <v>4</v>
      </c>
      <c r="O828">
        <v>32.420339499999997</v>
      </c>
      <c r="P828">
        <v>-104.2289925</v>
      </c>
    </row>
    <row r="829" spans="1:16" x14ac:dyDescent="0.25">
      <c r="A829" t="s">
        <v>427</v>
      </c>
      <c r="B829" s="2">
        <v>41996</v>
      </c>
      <c r="C829" s="2">
        <v>42000</v>
      </c>
      <c r="D829" t="s">
        <v>1954</v>
      </c>
      <c r="E829" t="s">
        <v>2313</v>
      </c>
      <c r="F829" t="s">
        <v>2327</v>
      </c>
      <c r="G829" t="s">
        <v>2489</v>
      </c>
      <c r="H829" t="s">
        <v>2497</v>
      </c>
      <c r="I829" t="s">
        <v>2917</v>
      </c>
      <c r="J829">
        <v>67.040000000000006</v>
      </c>
      <c r="K829">
        <v>4</v>
      </c>
      <c r="L829">
        <v>6.7</v>
      </c>
      <c r="M829" t="s">
        <v>4028</v>
      </c>
      <c r="N829">
        <v>4</v>
      </c>
      <c r="O829">
        <v>32.420339499999997</v>
      </c>
      <c r="P829">
        <v>-104.2289925</v>
      </c>
    </row>
    <row r="830" spans="1:16" x14ac:dyDescent="0.25">
      <c r="A830" t="s">
        <v>427</v>
      </c>
      <c r="B830" s="2">
        <v>41996</v>
      </c>
      <c r="C830" s="2">
        <v>42000</v>
      </c>
      <c r="D830" t="s">
        <v>1954</v>
      </c>
      <c r="E830" t="s">
        <v>2313</v>
      </c>
      <c r="F830" t="s">
        <v>2327</v>
      </c>
      <c r="G830" t="s">
        <v>2489</v>
      </c>
      <c r="H830" t="s">
        <v>2501</v>
      </c>
      <c r="I830" t="s">
        <v>3172</v>
      </c>
      <c r="J830">
        <v>37.32</v>
      </c>
      <c r="K830">
        <v>3</v>
      </c>
      <c r="L830">
        <v>10.45</v>
      </c>
      <c r="M830" t="s">
        <v>4028</v>
      </c>
      <c r="N830">
        <v>4</v>
      </c>
      <c r="O830">
        <v>32.420339499999997</v>
      </c>
      <c r="P830">
        <v>-104.2289925</v>
      </c>
    </row>
    <row r="831" spans="1:16" x14ac:dyDescent="0.25">
      <c r="A831" t="s">
        <v>427</v>
      </c>
      <c r="B831" s="2">
        <v>41996</v>
      </c>
      <c r="C831" s="2">
        <v>42000</v>
      </c>
      <c r="D831" t="s">
        <v>1954</v>
      </c>
      <c r="E831" t="s">
        <v>2313</v>
      </c>
      <c r="F831" t="s">
        <v>2327</v>
      </c>
      <c r="G831" t="s">
        <v>2489</v>
      </c>
      <c r="H831" t="s">
        <v>2494</v>
      </c>
      <c r="I831" t="s">
        <v>3173</v>
      </c>
      <c r="J831">
        <v>18.45</v>
      </c>
      <c r="K831">
        <v>5</v>
      </c>
      <c r="L831">
        <v>8.67</v>
      </c>
      <c r="M831" t="s">
        <v>4028</v>
      </c>
      <c r="N831">
        <v>4</v>
      </c>
      <c r="O831">
        <v>32.420339499999997</v>
      </c>
      <c r="P831">
        <v>-104.2289925</v>
      </c>
    </row>
    <row r="832" spans="1:16" x14ac:dyDescent="0.25">
      <c r="A832" t="s">
        <v>428</v>
      </c>
      <c r="B832" s="2">
        <v>41775</v>
      </c>
      <c r="C832" s="2">
        <v>41780</v>
      </c>
      <c r="D832" t="s">
        <v>1955</v>
      </c>
      <c r="E832" t="s">
        <v>2313</v>
      </c>
      <c r="F832" t="s">
        <v>2315</v>
      </c>
      <c r="G832" t="s">
        <v>2484</v>
      </c>
      <c r="H832" t="s">
        <v>2495</v>
      </c>
      <c r="I832" t="s">
        <v>3174</v>
      </c>
      <c r="J832">
        <v>39.96</v>
      </c>
      <c r="K832">
        <v>2</v>
      </c>
      <c r="L832">
        <v>17.18</v>
      </c>
      <c r="M832" t="s">
        <v>4041</v>
      </c>
      <c r="N832">
        <v>5</v>
      </c>
      <c r="O832">
        <v>47.606209499999999</v>
      </c>
      <c r="P832">
        <v>-122.3320708</v>
      </c>
    </row>
    <row r="833" spans="1:16" x14ac:dyDescent="0.25">
      <c r="A833" t="s">
        <v>428</v>
      </c>
      <c r="B833" s="2">
        <v>41775</v>
      </c>
      <c r="C833" s="2">
        <v>41780</v>
      </c>
      <c r="D833" t="s">
        <v>1955</v>
      </c>
      <c r="E833" t="s">
        <v>2313</v>
      </c>
      <c r="F833" t="s">
        <v>2315</v>
      </c>
      <c r="G833" t="s">
        <v>2484</v>
      </c>
      <c r="H833" t="s">
        <v>2504</v>
      </c>
      <c r="I833" t="s">
        <v>3175</v>
      </c>
      <c r="J833">
        <v>42.62</v>
      </c>
      <c r="K833">
        <v>2</v>
      </c>
      <c r="L833">
        <v>4.26</v>
      </c>
      <c r="M833" t="s">
        <v>4041</v>
      </c>
      <c r="N833">
        <v>5</v>
      </c>
      <c r="O833">
        <v>47.606209499999999</v>
      </c>
      <c r="P833">
        <v>-122.3320708</v>
      </c>
    </row>
    <row r="834" spans="1:16" x14ac:dyDescent="0.25">
      <c r="A834" t="s">
        <v>428</v>
      </c>
      <c r="B834" s="2">
        <v>41775</v>
      </c>
      <c r="C834" s="2">
        <v>41780</v>
      </c>
      <c r="D834" t="s">
        <v>1955</v>
      </c>
      <c r="E834" t="s">
        <v>2313</v>
      </c>
      <c r="F834" t="s">
        <v>2315</v>
      </c>
      <c r="G834" t="s">
        <v>2484</v>
      </c>
      <c r="H834" t="s">
        <v>2504</v>
      </c>
      <c r="I834" t="s">
        <v>3026</v>
      </c>
      <c r="J834">
        <v>220.96</v>
      </c>
      <c r="K834">
        <v>1</v>
      </c>
      <c r="L834">
        <v>24.86</v>
      </c>
      <c r="M834" t="s">
        <v>4041</v>
      </c>
      <c r="N834">
        <v>5</v>
      </c>
      <c r="O834">
        <v>47.606209499999999</v>
      </c>
      <c r="P834">
        <v>-122.3320708</v>
      </c>
    </row>
    <row r="835" spans="1:16" x14ac:dyDescent="0.25">
      <c r="A835" t="s">
        <v>429</v>
      </c>
      <c r="B835" s="2">
        <v>41136</v>
      </c>
      <c r="C835" s="2">
        <v>41140</v>
      </c>
      <c r="D835" t="s">
        <v>1956</v>
      </c>
      <c r="E835" t="s">
        <v>2313</v>
      </c>
      <c r="F835" t="s">
        <v>2314</v>
      </c>
      <c r="G835" t="s">
        <v>2483</v>
      </c>
      <c r="H835" t="s">
        <v>2501</v>
      </c>
      <c r="I835" t="s">
        <v>2792</v>
      </c>
      <c r="J835">
        <v>323.10000000000002</v>
      </c>
      <c r="K835">
        <v>2</v>
      </c>
      <c r="L835">
        <v>61.39</v>
      </c>
      <c r="M835" t="s">
        <v>4045</v>
      </c>
      <c r="N835">
        <v>4</v>
      </c>
      <c r="O835">
        <v>34.052234200000001</v>
      </c>
      <c r="P835">
        <v>-118.24368490000001</v>
      </c>
    </row>
    <row r="836" spans="1:16" x14ac:dyDescent="0.25">
      <c r="A836" t="s">
        <v>430</v>
      </c>
      <c r="B836" s="2">
        <v>41544</v>
      </c>
      <c r="C836" s="2">
        <v>41549</v>
      </c>
      <c r="D836" t="s">
        <v>1646</v>
      </c>
      <c r="E836" t="s">
        <v>2313</v>
      </c>
      <c r="F836" t="s">
        <v>2338</v>
      </c>
      <c r="G836" t="s">
        <v>2483</v>
      </c>
      <c r="H836" t="s">
        <v>2509</v>
      </c>
      <c r="I836" t="s">
        <v>2853</v>
      </c>
      <c r="J836">
        <v>424.96</v>
      </c>
      <c r="K836">
        <v>5</v>
      </c>
      <c r="L836">
        <v>20</v>
      </c>
      <c r="M836" t="s">
        <v>4016</v>
      </c>
      <c r="N836">
        <v>5</v>
      </c>
      <c r="O836">
        <v>34.426388600000003</v>
      </c>
      <c r="P836">
        <v>-117.3008784</v>
      </c>
    </row>
    <row r="837" spans="1:16" x14ac:dyDescent="0.25">
      <c r="A837" t="s">
        <v>431</v>
      </c>
      <c r="B837" s="2">
        <v>41900</v>
      </c>
      <c r="C837" s="2">
        <v>41904</v>
      </c>
      <c r="D837" t="s">
        <v>1957</v>
      </c>
      <c r="E837" t="s">
        <v>2313</v>
      </c>
      <c r="F837" t="s">
        <v>2377</v>
      </c>
      <c r="G837" t="s">
        <v>2485</v>
      </c>
      <c r="H837" t="s">
        <v>2498</v>
      </c>
      <c r="I837" t="s">
        <v>2607</v>
      </c>
      <c r="J837">
        <v>10.78</v>
      </c>
      <c r="K837">
        <v>3</v>
      </c>
      <c r="L837">
        <v>3.5</v>
      </c>
      <c r="M837" t="s">
        <v>4022</v>
      </c>
      <c r="N837">
        <v>4</v>
      </c>
      <c r="O837">
        <v>40.233843800000002</v>
      </c>
      <c r="P837">
        <v>-111.65853370000001</v>
      </c>
    </row>
    <row r="838" spans="1:16" x14ac:dyDescent="0.25">
      <c r="A838" t="s">
        <v>431</v>
      </c>
      <c r="B838" s="2">
        <v>41900</v>
      </c>
      <c r="C838" s="2">
        <v>41904</v>
      </c>
      <c r="D838" t="s">
        <v>1957</v>
      </c>
      <c r="E838" t="s">
        <v>2313</v>
      </c>
      <c r="F838" t="s">
        <v>2377</v>
      </c>
      <c r="G838" t="s">
        <v>2485</v>
      </c>
      <c r="H838" t="s">
        <v>2498</v>
      </c>
      <c r="I838" t="s">
        <v>2935</v>
      </c>
      <c r="J838">
        <v>11.78</v>
      </c>
      <c r="K838">
        <v>3</v>
      </c>
      <c r="L838">
        <v>4.2699999999999996</v>
      </c>
      <c r="M838" t="s">
        <v>4022</v>
      </c>
      <c r="N838">
        <v>4</v>
      </c>
      <c r="O838">
        <v>40.233843800000002</v>
      </c>
      <c r="P838">
        <v>-111.65853370000001</v>
      </c>
    </row>
    <row r="839" spans="1:16" x14ac:dyDescent="0.25">
      <c r="A839" t="s">
        <v>431</v>
      </c>
      <c r="B839" s="2">
        <v>41900</v>
      </c>
      <c r="C839" s="2">
        <v>41904</v>
      </c>
      <c r="D839" t="s">
        <v>1957</v>
      </c>
      <c r="E839" t="s">
        <v>2313</v>
      </c>
      <c r="F839" t="s">
        <v>2377</v>
      </c>
      <c r="G839" t="s">
        <v>2485</v>
      </c>
      <c r="H839" t="s">
        <v>2503</v>
      </c>
      <c r="I839" t="s">
        <v>3176</v>
      </c>
      <c r="J839">
        <v>164.88</v>
      </c>
      <c r="K839">
        <v>3</v>
      </c>
      <c r="L839">
        <v>80.790000000000006</v>
      </c>
      <c r="M839" t="s">
        <v>4022</v>
      </c>
      <c r="N839">
        <v>4</v>
      </c>
      <c r="O839">
        <v>40.233843800000002</v>
      </c>
      <c r="P839">
        <v>-111.65853370000001</v>
      </c>
    </row>
    <row r="840" spans="1:16" x14ac:dyDescent="0.25">
      <c r="A840" t="s">
        <v>431</v>
      </c>
      <c r="B840" s="2">
        <v>41900</v>
      </c>
      <c r="C840" s="2">
        <v>41904</v>
      </c>
      <c r="D840" t="s">
        <v>1957</v>
      </c>
      <c r="E840" t="s">
        <v>2313</v>
      </c>
      <c r="F840" t="s">
        <v>2377</v>
      </c>
      <c r="G840" t="s">
        <v>2485</v>
      </c>
      <c r="H840" t="s">
        <v>2509</v>
      </c>
      <c r="I840" t="s">
        <v>3177</v>
      </c>
      <c r="J840">
        <v>1292.94</v>
      </c>
      <c r="K840">
        <v>3</v>
      </c>
      <c r="L840">
        <v>77.58</v>
      </c>
      <c r="M840" t="s">
        <v>4022</v>
      </c>
      <c r="N840">
        <v>4</v>
      </c>
      <c r="O840">
        <v>40.233843800000002</v>
      </c>
      <c r="P840">
        <v>-111.65853370000001</v>
      </c>
    </row>
    <row r="841" spans="1:16" x14ac:dyDescent="0.25">
      <c r="A841" t="s">
        <v>431</v>
      </c>
      <c r="B841" s="2">
        <v>41900</v>
      </c>
      <c r="C841" s="2">
        <v>41904</v>
      </c>
      <c r="D841" t="s">
        <v>1957</v>
      </c>
      <c r="E841" t="s">
        <v>2313</v>
      </c>
      <c r="F841" t="s">
        <v>2377</v>
      </c>
      <c r="G841" t="s">
        <v>2485</v>
      </c>
      <c r="H841" t="s">
        <v>2498</v>
      </c>
      <c r="I841" t="s">
        <v>3178</v>
      </c>
      <c r="J841">
        <v>25.58</v>
      </c>
      <c r="K841">
        <v>2</v>
      </c>
      <c r="L841">
        <v>8.9499999999999993</v>
      </c>
      <c r="M841" t="s">
        <v>4022</v>
      </c>
      <c r="N841">
        <v>4</v>
      </c>
      <c r="O841">
        <v>40.233843800000002</v>
      </c>
      <c r="P841">
        <v>-111.65853370000001</v>
      </c>
    </row>
    <row r="842" spans="1:16" x14ac:dyDescent="0.25">
      <c r="A842" t="s">
        <v>431</v>
      </c>
      <c r="B842" s="2">
        <v>41900</v>
      </c>
      <c r="C842" s="2">
        <v>41904</v>
      </c>
      <c r="D842" t="s">
        <v>1957</v>
      </c>
      <c r="E842" t="s">
        <v>2313</v>
      </c>
      <c r="F842" t="s">
        <v>2377</v>
      </c>
      <c r="G842" t="s">
        <v>2485</v>
      </c>
      <c r="H842" t="s">
        <v>2501</v>
      </c>
      <c r="I842" t="s">
        <v>3179</v>
      </c>
      <c r="J842">
        <v>261.74</v>
      </c>
      <c r="K842">
        <v>2</v>
      </c>
      <c r="L842">
        <v>65.44</v>
      </c>
      <c r="M842" t="s">
        <v>4022</v>
      </c>
      <c r="N842">
        <v>4</v>
      </c>
      <c r="O842">
        <v>40.233843800000002</v>
      </c>
      <c r="P842">
        <v>-111.65853370000001</v>
      </c>
    </row>
    <row r="843" spans="1:16" x14ac:dyDescent="0.25">
      <c r="A843" t="s">
        <v>431</v>
      </c>
      <c r="B843" s="2">
        <v>41900</v>
      </c>
      <c r="C843" s="2">
        <v>41904</v>
      </c>
      <c r="D843" t="s">
        <v>1957</v>
      </c>
      <c r="E843" t="s">
        <v>2313</v>
      </c>
      <c r="F843" t="s">
        <v>2377</v>
      </c>
      <c r="G843" t="s">
        <v>2485</v>
      </c>
      <c r="H843" t="s">
        <v>2494</v>
      </c>
      <c r="I843" t="s">
        <v>3180</v>
      </c>
      <c r="J843">
        <v>14.4</v>
      </c>
      <c r="K843">
        <v>5</v>
      </c>
      <c r="L843">
        <v>7.06</v>
      </c>
      <c r="M843" t="s">
        <v>4022</v>
      </c>
      <c r="N843">
        <v>4</v>
      </c>
      <c r="O843">
        <v>40.233843800000002</v>
      </c>
      <c r="P843">
        <v>-111.65853370000001</v>
      </c>
    </row>
    <row r="844" spans="1:16" x14ac:dyDescent="0.25">
      <c r="A844" t="s">
        <v>432</v>
      </c>
      <c r="B844" s="2">
        <v>41503</v>
      </c>
      <c r="C844" s="2">
        <v>41507</v>
      </c>
      <c r="D844" t="s">
        <v>1958</v>
      </c>
      <c r="E844" t="s">
        <v>2313</v>
      </c>
      <c r="F844" t="s">
        <v>2317</v>
      </c>
      <c r="G844" t="s">
        <v>2483</v>
      </c>
      <c r="H844" t="s">
        <v>2507</v>
      </c>
      <c r="I844" t="s">
        <v>2557</v>
      </c>
      <c r="J844">
        <v>10.86</v>
      </c>
      <c r="K844">
        <v>3</v>
      </c>
      <c r="L844">
        <v>5.0999999999999996</v>
      </c>
      <c r="M844" t="s">
        <v>4042</v>
      </c>
      <c r="N844">
        <v>4</v>
      </c>
      <c r="O844">
        <v>37.774929499999999</v>
      </c>
      <c r="P844">
        <v>-122.4194155</v>
      </c>
    </row>
    <row r="845" spans="1:16" x14ac:dyDescent="0.25">
      <c r="A845" t="s">
        <v>433</v>
      </c>
      <c r="B845" s="2">
        <v>41267</v>
      </c>
      <c r="C845" s="2">
        <v>41271</v>
      </c>
      <c r="D845" t="s">
        <v>1785</v>
      </c>
      <c r="E845" t="s">
        <v>2313</v>
      </c>
      <c r="F845" t="s">
        <v>2319</v>
      </c>
      <c r="G845" t="s">
        <v>2486</v>
      </c>
      <c r="H845" t="s">
        <v>2504</v>
      </c>
      <c r="I845" t="s">
        <v>3026</v>
      </c>
      <c r="J845">
        <v>883.84</v>
      </c>
      <c r="K845">
        <v>4</v>
      </c>
      <c r="L845">
        <v>99.43</v>
      </c>
      <c r="M845" t="s">
        <v>4037</v>
      </c>
      <c r="N845">
        <v>4</v>
      </c>
      <c r="O845">
        <v>33.352826399999998</v>
      </c>
      <c r="P845">
        <v>-111.789027</v>
      </c>
    </row>
    <row r="846" spans="1:16" x14ac:dyDescent="0.25">
      <c r="A846" t="s">
        <v>434</v>
      </c>
      <c r="B846" s="2">
        <v>41146</v>
      </c>
      <c r="C846" s="2">
        <v>41151</v>
      </c>
      <c r="D846" t="s">
        <v>1959</v>
      </c>
      <c r="E846" t="s">
        <v>2313</v>
      </c>
      <c r="F846" t="s">
        <v>2314</v>
      </c>
      <c r="G846" t="s">
        <v>2483</v>
      </c>
      <c r="H846" t="s">
        <v>2504</v>
      </c>
      <c r="I846" t="s">
        <v>3114</v>
      </c>
      <c r="J846">
        <v>40.78</v>
      </c>
      <c r="K846">
        <v>1</v>
      </c>
      <c r="L846">
        <v>4.59</v>
      </c>
      <c r="M846" t="s">
        <v>4045</v>
      </c>
      <c r="N846">
        <v>5</v>
      </c>
      <c r="O846">
        <v>34.052234200000001</v>
      </c>
      <c r="P846">
        <v>-118.24368490000001</v>
      </c>
    </row>
    <row r="847" spans="1:16" x14ac:dyDescent="0.25">
      <c r="A847" t="s">
        <v>434</v>
      </c>
      <c r="B847" s="2">
        <v>41146</v>
      </c>
      <c r="C847" s="2">
        <v>41151</v>
      </c>
      <c r="D847" t="s">
        <v>1959</v>
      </c>
      <c r="E847" t="s">
        <v>2313</v>
      </c>
      <c r="F847" t="s">
        <v>2314</v>
      </c>
      <c r="G847" t="s">
        <v>2483</v>
      </c>
      <c r="H847" t="s">
        <v>2499</v>
      </c>
      <c r="I847" t="s">
        <v>3092</v>
      </c>
      <c r="J847">
        <v>105.96</v>
      </c>
      <c r="K847">
        <v>4</v>
      </c>
      <c r="L847">
        <v>29.67</v>
      </c>
      <c r="M847" t="s">
        <v>4045</v>
      </c>
      <c r="N847">
        <v>5</v>
      </c>
      <c r="O847">
        <v>34.052234200000001</v>
      </c>
      <c r="P847">
        <v>-118.24368490000001</v>
      </c>
    </row>
    <row r="848" spans="1:16" x14ac:dyDescent="0.25">
      <c r="A848" t="s">
        <v>435</v>
      </c>
      <c r="B848" s="2">
        <v>41977</v>
      </c>
      <c r="C848" s="2">
        <v>41977</v>
      </c>
      <c r="D848" t="s">
        <v>1960</v>
      </c>
      <c r="E848" t="s">
        <v>2313</v>
      </c>
      <c r="F848" t="s">
        <v>2332</v>
      </c>
      <c r="G848" t="s">
        <v>2483</v>
      </c>
      <c r="H848" t="s">
        <v>2503</v>
      </c>
      <c r="I848" t="s">
        <v>3181</v>
      </c>
      <c r="J848">
        <v>166.44</v>
      </c>
      <c r="K848">
        <v>3</v>
      </c>
      <c r="L848">
        <v>79.89</v>
      </c>
      <c r="M848" t="s">
        <v>4028</v>
      </c>
      <c r="N848">
        <v>0</v>
      </c>
      <c r="O848">
        <v>32.715738000000002</v>
      </c>
      <c r="P848">
        <v>-117.1610838</v>
      </c>
    </row>
    <row r="849" spans="1:16" x14ac:dyDescent="0.25">
      <c r="A849" t="s">
        <v>436</v>
      </c>
      <c r="B849" s="2">
        <v>40715</v>
      </c>
      <c r="C849" s="2">
        <v>40715</v>
      </c>
      <c r="D849" t="s">
        <v>1961</v>
      </c>
      <c r="E849" t="s">
        <v>2313</v>
      </c>
      <c r="F849" t="s">
        <v>2374</v>
      </c>
      <c r="G849" t="s">
        <v>2488</v>
      </c>
      <c r="H849" t="s">
        <v>2498</v>
      </c>
      <c r="I849" t="s">
        <v>2966</v>
      </c>
      <c r="J849">
        <v>11.09</v>
      </c>
      <c r="K849">
        <v>7</v>
      </c>
      <c r="L849">
        <v>-8.1300000000000008</v>
      </c>
      <c r="M849" t="s">
        <v>4006</v>
      </c>
      <c r="N849">
        <v>0</v>
      </c>
      <c r="O849">
        <v>38.254447200000001</v>
      </c>
      <c r="P849">
        <v>-104.6091409</v>
      </c>
    </row>
    <row r="850" spans="1:16" x14ac:dyDescent="0.25">
      <c r="A850" t="s">
        <v>436</v>
      </c>
      <c r="B850" s="2">
        <v>40715</v>
      </c>
      <c r="C850" s="2">
        <v>40715</v>
      </c>
      <c r="D850" t="s">
        <v>1961</v>
      </c>
      <c r="E850" t="s">
        <v>2313</v>
      </c>
      <c r="F850" t="s">
        <v>2374</v>
      </c>
      <c r="G850" t="s">
        <v>2488</v>
      </c>
      <c r="H850" t="s">
        <v>2498</v>
      </c>
      <c r="I850" t="s">
        <v>2778</v>
      </c>
      <c r="J850">
        <v>25.16</v>
      </c>
      <c r="K850">
        <v>2</v>
      </c>
      <c r="L850">
        <v>-16.78</v>
      </c>
      <c r="M850" t="s">
        <v>4006</v>
      </c>
      <c r="N850">
        <v>0</v>
      </c>
      <c r="O850">
        <v>38.254447200000001</v>
      </c>
      <c r="P850">
        <v>-104.6091409</v>
      </c>
    </row>
    <row r="851" spans="1:16" x14ac:dyDescent="0.25">
      <c r="A851" t="s">
        <v>437</v>
      </c>
      <c r="B851" s="2">
        <v>41820</v>
      </c>
      <c r="C851" s="2">
        <v>41827</v>
      </c>
      <c r="D851" t="s">
        <v>1962</v>
      </c>
      <c r="E851" t="s">
        <v>2313</v>
      </c>
      <c r="F851" t="s">
        <v>2314</v>
      </c>
      <c r="G851" t="s">
        <v>2483</v>
      </c>
      <c r="H851" t="s">
        <v>2498</v>
      </c>
      <c r="I851" t="s">
        <v>3124</v>
      </c>
      <c r="J851">
        <v>312.55</v>
      </c>
      <c r="K851">
        <v>9</v>
      </c>
      <c r="L851">
        <v>101.58</v>
      </c>
      <c r="M851" t="s">
        <v>4018</v>
      </c>
      <c r="N851">
        <v>7</v>
      </c>
      <c r="O851">
        <v>34.052234200000001</v>
      </c>
      <c r="P851">
        <v>-118.24368490000001</v>
      </c>
    </row>
    <row r="852" spans="1:16" x14ac:dyDescent="0.25">
      <c r="A852" t="s">
        <v>438</v>
      </c>
      <c r="B852" s="2">
        <v>41225</v>
      </c>
      <c r="C852" s="2">
        <v>41227</v>
      </c>
      <c r="D852" t="s">
        <v>1730</v>
      </c>
      <c r="E852" t="s">
        <v>2313</v>
      </c>
      <c r="F852" t="s">
        <v>2314</v>
      </c>
      <c r="G852" t="s">
        <v>2483</v>
      </c>
      <c r="H852" t="s">
        <v>2503</v>
      </c>
      <c r="I852" t="s">
        <v>3182</v>
      </c>
      <c r="J852">
        <v>15.7</v>
      </c>
      <c r="K852">
        <v>5</v>
      </c>
      <c r="L852">
        <v>7.07</v>
      </c>
      <c r="M852" t="s">
        <v>4013</v>
      </c>
      <c r="N852">
        <v>2</v>
      </c>
      <c r="O852">
        <v>34.052234200000001</v>
      </c>
      <c r="P852">
        <v>-118.24368490000001</v>
      </c>
    </row>
    <row r="853" spans="1:16" x14ac:dyDescent="0.25">
      <c r="A853" t="s">
        <v>439</v>
      </c>
      <c r="B853" s="2">
        <v>41515</v>
      </c>
      <c r="C853" s="2">
        <v>41520</v>
      </c>
      <c r="D853" t="s">
        <v>1655</v>
      </c>
      <c r="E853" t="s">
        <v>2313</v>
      </c>
      <c r="F853" t="s">
        <v>2414</v>
      </c>
      <c r="G853" t="s">
        <v>2488</v>
      </c>
      <c r="H853" t="s">
        <v>2503</v>
      </c>
      <c r="I853" t="s">
        <v>3183</v>
      </c>
      <c r="J853">
        <v>15.48</v>
      </c>
      <c r="K853">
        <v>3</v>
      </c>
      <c r="L853">
        <v>5.61</v>
      </c>
      <c r="M853" t="s">
        <v>4042</v>
      </c>
      <c r="N853">
        <v>5</v>
      </c>
      <c r="O853">
        <v>39.647765300000003</v>
      </c>
      <c r="P853">
        <v>-104.9877597</v>
      </c>
    </row>
    <row r="854" spans="1:16" x14ac:dyDescent="0.25">
      <c r="A854" t="s">
        <v>439</v>
      </c>
      <c r="B854" s="2">
        <v>41515</v>
      </c>
      <c r="C854" s="2">
        <v>41520</v>
      </c>
      <c r="D854" t="s">
        <v>1655</v>
      </c>
      <c r="E854" t="s">
        <v>2313</v>
      </c>
      <c r="F854" t="s">
        <v>2414</v>
      </c>
      <c r="G854" t="s">
        <v>2488</v>
      </c>
      <c r="H854" t="s">
        <v>2497</v>
      </c>
      <c r="I854" t="s">
        <v>3184</v>
      </c>
      <c r="J854">
        <v>108.58</v>
      </c>
      <c r="K854">
        <v>3</v>
      </c>
      <c r="L854">
        <v>8.14</v>
      </c>
      <c r="M854" t="s">
        <v>4042</v>
      </c>
      <c r="N854">
        <v>5</v>
      </c>
      <c r="O854">
        <v>39.647765300000003</v>
      </c>
      <c r="P854">
        <v>-104.9877597</v>
      </c>
    </row>
    <row r="855" spans="1:16" x14ac:dyDescent="0.25">
      <c r="A855" t="s">
        <v>440</v>
      </c>
      <c r="B855" s="2">
        <v>41296</v>
      </c>
      <c r="C855" s="2">
        <v>41302</v>
      </c>
      <c r="D855" t="s">
        <v>1963</v>
      </c>
      <c r="E855" t="s">
        <v>2313</v>
      </c>
      <c r="F855" t="s">
        <v>2315</v>
      </c>
      <c r="G855" t="s">
        <v>2484</v>
      </c>
      <c r="H855" t="s">
        <v>2495</v>
      </c>
      <c r="I855" t="s">
        <v>3185</v>
      </c>
      <c r="J855">
        <v>109.9</v>
      </c>
      <c r="K855">
        <v>5</v>
      </c>
      <c r="L855">
        <v>37.369999999999997</v>
      </c>
      <c r="M855" t="s">
        <v>4011</v>
      </c>
      <c r="N855">
        <v>6</v>
      </c>
      <c r="O855">
        <v>47.606209499999999</v>
      </c>
      <c r="P855">
        <v>-122.3320708</v>
      </c>
    </row>
    <row r="856" spans="1:16" x14ac:dyDescent="0.25">
      <c r="A856" t="s">
        <v>441</v>
      </c>
      <c r="B856" s="2">
        <v>41807</v>
      </c>
      <c r="C856" s="2">
        <v>41812</v>
      </c>
      <c r="D856" t="s">
        <v>1964</v>
      </c>
      <c r="E856" t="s">
        <v>2313</v>
      </c>
      <c r="F856" t="s">
        <v>2327</v>
      </c>
      <c r="G856" t="s">
        <v>2489</v>
      </c>
      <c r="H856" t="s">
        <v>2506</v>
      </c>
      <c r="I856" t="s">
        <v>3034</v>
      </c>
      <c r="J856">
        <v>16.68</v>
      </c>
      <c r="K856">
        <v>2</v>
      </c>
      <c r="L856">
        <v>4.34</v>
      </c>
      <c r="M856" t="s">
        <v>4018</v>
      </c>
      <c r="N856">
        <v>5</v>
      </c>
      <c r="O856">
        <v>32.420339499999997</v>
      </c>
      <c r="P856">
        <v>-104.2289925</v>
      </c>
    </row>
    <row r="857" spans="1:16" x14ac:dyDescent="0.25">
      <c r="A857" t="s">
        <v>441</v>
      </c>
      <c r="B857" s="2">
        <v>41807</v>
      </c>
      <c r="C857" s="2">
        <v>41812</v>
      </c>
      <c r="D857" t="s">
        <v>1964</v>
      </c>
      <c r="E857" t="s">
        <v>2313</v>
      </c>
      <c r="F857" t="s">
        <v>2327</v>
      </c>
      <c r="G857" t="s">
        <v>2489</v>
      </c>
      <c r="H857" t="s">
        <v>2503</v>
      </c>
      <c r="I857" t="s">
        <v>3186</v>
      </c>
      <c r="J857">
        <v>19.440000000000001</v>
      </c>
      <c r="K857">
        <v>3</v>
      </c>
      <c r="L857">
        <v>9.33</v>
      </c>
      <c r="M857" t="s">
        <v>4018</v>
      </c>
      <c r="N857">
        <v>5</v>
      </c>
      <c r="O857">
        <v>32.420339499999997</v>
      </c>
      <c r="P857">
        <v>-104.2289925</v>
      </c>
    </row>
    <row r="858" spans="1:16" x14ac:dyDescent="0.25">
      <c r="A858" t="s">
        <v>441</v>
      </c>
      <c r="B858" s="2">
        <v>41807</v>
      </c>
      <c r="C858" s="2">
        <v>41812</v>
      </c>
      <c r="D858" t="s">
        <v>1964</v>
      </c>
      <c r="E858" t="s">
        <v>2313</v>
      </c>
      <c r="F858" t="s">
        <v>2327</v>
      </c>
      <c r="G858" t="s">
        <v>2489</v>
      </c>
      <c r="H858" t="s">
        <v>2503</v>
      </c>
      <c r="I858" t="s">
        <v>3187</v>
      </c>
      <c r="J858">
        <v>192.16</v>
      </c>
      <c r="K858">
        <v>4</v>
      </c>
      <c r="L858">
        <v>92.24</v>
      </c>
      <c r="M858" t="s">
        <v>4018</v>
      </c>
      <c r="N858">
        <v>5</v>
      </c>
      <c r="O858">
        <v>32.420339499999997</v>
      </c>
      <c r="P858">
        <v>-104.2289925</v>
      </c>
    </row>
    <row r="859" spans="1:16" x14ac:dyDescent="0.25">
      <c r="A859" t="s">
        <v>442</v>
      </c>
      <c r="B859" s="2">
        <v>40938</v>
      </c>
      <c r="C859" s="2">
        <v>40945</v>
      </c>
      <c r="D859" t="s">
        <v>1711</v>
      </c>
      <c r="E859" t="s">
        <v>2313</v>
      </c>
      <c r="F859" t="s">
        <v>2314</v>
      </c>
      <c r="G859" t="s">
        <v>2483</v>
      </c>
      <c r="H859" t="s">
        <v>2495</v>
      </c>
      <c r="I859" t="s">
        <v>3188</v>
      </c>
      <c r="J859">
        <v>227.36</v>
      </c>
      <c r="K859">
        <v>7</v>
      </c>
      <c r="L859">
        <v>81.849999999999994</v>
      </c>
      <c r="M859" t="s">
        <v>4051</v>
      </c>
      <c r="N859">
        <v>7</v>
      </c>
      <c r="O859">
        <v>34.052234200000001</v>
      </c>
      <c r="P859">
        <v>-118.24368490000001</v>
      </c>
    </row>
    <row r="860" spans="1:16" x14ac:dyDescent="0.25">
      <c r="A860" t="s">
        <v>442</v>
      </c>
      <c r="B860" s="2">
        <v>40938</v>
      </c>
      <c r="C860" s="2">
        <v>40945</v>
      </c>
      <c r="D860" t="s">
        <v>1711</v>
      </c>
      <c r="E860" t="s">
        <v>2313</v>
      </c>
      <c r="F860" t="s">
        <v>2314</v>
      </c>
      <c r="G860" t="s">
        <v>2483</v>
      </c>
      <c r="H860" t="s">
        <v>2510</v>
      </c>
      <c r="I860" t="s">
        <v>3189</v>
      </c>
      <c r="J860">
        <v>1919.98</v>
      </c>
      <c r="K860">
        <v>3</v>
      </c>
      <c r="L860">
        <v>216</v>
      </c>
      <c r="M860" t="s">
        <v>4051</v>
      </c>
      <c r="N860">
        <v>7</v>
      </c>
      <c r="O860">
        <v>34.052234200000001</v>
      </c>
      <c r="P860">
        <v>-118.24368490000001</v>
      </c>
    </row>
    <row r="861" spans="1:16" x14ac:dyDescent="0.25">
      <c r="A861" t="s">
        <v>443</v>
      </c>
      <c r="B861" s="2">
        <v>41244</v>
      </c>
      <c r="C861" s="2">
        <v>41249</v>
      </c>
      <c r="D861" t="s">
        <v>1811</v>
      </c>
      <c r="E861" t="s">
        <v>2313</v>
      </c>
      <c r="F861" t="s">
        <v>2315</v>
      </c>
      <c r="G861" t="s">
        <v>2484</v>
      </c>
      <c r="H861" t="s">
        <v>2496</v>
      </c>
      <c r="I861" t="s">
        <v>3190</v>
      </c>
      <c r="J861">
        <v>13.9</v>
      </c>
      <c r="K861">
        <v>5</v>
      </c>
      <c r="L861">
        <v>5.56</v>
      </c>
      <c r="M861" t="s">
        <v>4037</v>
      </c>
      <c r="N861">
        <v>5</v>
      </c>
      <c r="O861">
        <v>47.606209499999999</v>
      </c>
      <c r="P861">
        <v>-122.3320708</v>
      </c>
    </row>
    <row r="862" spans="1:16" x14ac:dyDescent="0.25">
      <c r="A862" t="s">
        <v>444</v>
      </c>
      <c r="B862" s="2">
        <v>41995</v>
      </c>
      <c r="C862" s="2">
        <v>42001</v>
      </c>
      <c r="D862" t="s">
        <v>1965</v>
      </c>
      <c r="E862" t="s">
        <v>2313</v>
      </c>
      <c r="F862" t="s">
        <v>2346</v>
      </c>
      <c r="G862" t="s">
        <v>2483</v>
      </c>
      <c r="H862" t="s">
        <v>2501</v>
      </c>
      <c r="I862" t="s">
        <v>2828</v>
      </c>
      <c r="J862">
        <v>124.36</v>
      </c>
      <c r="K862">
        <v>2</v>
      </c>
      <c r="L862">
        <v>33.58</v>
      </c>
      <c r="M862" t="s">
        <v>4028</v>
      </c>
      <c r="N862">
        <v>6</v>
      </c>
      <c r="O862">
        <v>33.663843900000003</v>
      </c>
      <c r="P862">
        <v>-117.9047429</v>
      </c>
    </row>
    <row r="863" spans="1:16" x14ac:dyDescent="0.25">
      <c r="A863" t="s">
        <v>445</v>
      </c>
      <c r="B863" s="2">
        <v>40820</v>
      </c>
      <c r="C863" s="2">
        <v>40824</v>
      </c>
      <c r="D863" t="s">
        <v>1966</v>
      </c>
      <c r="E863" t="s">
        <v>2313</v>
      </c>
      <c r="F863" t="s">
        <v>2353</v>
      </c>
      <c r="G863" t="s">
        <v>2483</v>
      </c>
      <c r="H863" t="s">
        <v>2494</v>
      </c>
      <c r="I863" t="s">
        <v>3191</v>
      </c>
      <c r="J863">
        <v>14.45</v>
      </c>
      <c r="K863">
        <v>5</v>
      </c>
      <c r="L863">
        <v>6.79</v>
      </c>
      <c r="M863" t="s">
        <v>4015</v>
      </c>
      <c r="N863">
        <v>4</v>
      </c>
      <c r="O863">
        <v>38.1040864</v>
      </c>
      <c r="P863">
        <v>-122.2566367</v>
      </c>
    </row>
    <row r="864" spans="1:16" x14ac:dyDescent="0.25">
      <c r="A864" t="s">
        <v>445</v>
      </c>
      <c r="B864" s="2">
        <v>40820</v>
      </c>
      <c r="C864" s="2">
        <v>40824</v>
      </c>
      <c r="D864" t="s">
        <v>1966</v>
      </c>
      <c r="E864" t="s">
        <v>2313</v>
      </c>
      <c r="F864" t="s">
        <v>2353</v>
      </c>
      <c r="G864" t="s">
        <v>2483</v>
      </c>
      <c r="H864" t="s">
        <v>2498</v>
      </c>
      <c r="I864" t="s">
        <v>3036</v>
      </c>
      <c r="J864">
        <v>95.65</v>
      </c>
      <c r="K864">
        <v>2</v>
      </c>
      <c r="L864">
        <v>31.09</v>
      </c>
      <c r="M864" t="s">
        <v>4015</v>
      </c>
      <c r="N864">
        <v>4</v>
      </c>
      <c r="O864">
        <v>38.1040864</v>
      </c>
      <c r="P864">
        <v>-122.2566367</v>
      </c>
    </row>
    <row r="865" spans="1:16" x14ac:dyDescent="0.25">
      <c r="A865" t="s">
        <v>446</v>
      </c>
      <c r="B865" s="2">
        <v>41684</v>
      </c>
      <c r="C865" s="2">
        <v>41690</v>
      </c>
      <c r="D865" t="s">
        <v>1967</v>
      </c>
      <c r="E865" t="s">
        <v>2313</v>
      </c>
      <c r="F865" t="s">
        <v>2315</v>
      </c>
      <c r="G865" t="s">
        <v>2484</v>
      </c>
      <c r="H865" t="s">
        <v>2496</v>
      </c>
      <c r="I865" t="s">
        <v>2565</v>
      </c>
      <c r="J865">
        <v>6.63</v>
      </c>
      <c r="K865">
        <v>3</v>
      </c>
      <c r="L865">
        <v>1.79</v>
      </c>
      <c r="M865" t="s">
        <v>4046</v>
      </c>
      <c r="N865">
        <v>6</v>
      </c>
      <c r="O865">
        <v>47.606209499999999</v>
      </c>
      <c r="P865">
        <v>-122.3320708</v>
      </c>
    </row>
    <row r="866" spans="1:16" x14ac:dyDescent="0.25">
      <c r="A866" t="s">
        <v>446</v>
      </c>
      <c r="B866" s="2">
        <v>41684</v>
      </c>
      <c r="C866" s="2">
        <v>41690</v>
      </c>
      <c r="D866" t="s">
        <v>1967</v>
      </c>
      <c r="E866" t="s">
        <v>2313</v>
      </c>
      <c r="F866" t="s">
        <v>2315</v>
      </c>
      <c r="G866" t="s">
        <v>2484</v>
      </c>
      <c r="H866" t="s">
        <v>2502</v>
      </c>
      <c r="I866" t="s">
        <v>2754</v>
      </c>
      <c r="J866">
        <v>799.96</v>
      </c>
      <c r="K866">
        <v>4</v>
      </c>
      <c r="L866">
        <v>343.98</v>
      </c>
      <c r="M866" t="s">
        <v>4046</v>
      </c>
      <c r="N866">
        <v>6</v>
      </c>
      <c r="O866">
        <v>47.606209499999999</v>
      </c>
      <c r="P866">
        <v>-122.3320708</v>
      </c>
    </row>
    <row r="867" spans="1:16" x14ac:dyDescent="0.25">
      <c r="A867" t="s">
        <v>446</v>
      </c>
      <c r="B867" s="2">
        <v>41684</v>
      </c>
      <c r="C867" s="2">
        <v>41690</v>
      </c>
      <c r="D867" t="s">
        <v>1967</v>
      </c>
      <c r="E867" t="s">
        <v>2313</v>
      </c>
      <c r="F867" t="s">
        <v>2315</v>
      </c>
      <c r="G867" t="s">
        <v>2484</v>
      </c>
      <c r="H867" t="s">
        <v>2495</v>
      </c>
      <c r="I867" t="s">
        <v>3192</v>
      </c>
      <c r="J867">
        <v>107.53</v>
      </c>
      <c r="K867">
        <v>1</v>
      </c>
      <c r="L867">
        <v>21.51</v>
      </c>
      <c r="M867" t="s">
        <v>4046</v>
      </c>
      <c r="N867">
        <v>6</v>
      </c>
      <c r="O867">
        <v>47.606209499999999</v>
      </c>
      <c r="P867">
        <v>-122.3320708</v>
      </c>
    </row>
    <row r="868" spans="1:16" x14ac:dyDescent="0.25">
      <c r="A868" t="s">
        <v>447</v>
      </c>
      <c r="B868" s="2">
        <v>40960</v>
      </c>
      <c r="C868" s="2">
        <v>40962</v>
      </c>
      <c r="D868" t="s">
        <v>1881</v>
      </c>
      <c r="E868" t="s">
        <v>2313</v>
      </c>
      <c r="F868" t="s">
        <v>2415</v>
      </c>
      <c r="G868" t="s">
        <v>2489</v>
      </c>
      <c r="H868" t="s">
        <v>2503</v>
      </c>
      <c r="I868" t="s">
        <v>2568</v>
      </c>
      <c r="J868">
        <v>49.12</v>
      </c>
      <c r="K868">
        <v>4</v>
      </c>
      <c r="L868">
        <v>23.09</v>
      </c>
      <c r="M868" t="s">
        <v>4049</v>
      </c>
      <c r="N868">
        <v>2</v>
      </c>
      <c r="O868">
        <v>32.319939599999998</v>
      </c>
      <c r="P868">
        <v>-106.7636538</v>
      </c>
    </row>
    <row r="869" spans="1:16" x14ac:dyDescent="0.25">
      <c r="A869" t="s">
        <v>448</v>
      </c>
      <c r="B869" s="2">
        <v>40851</v>
      </c>
      <c r="C869" s="2">
        <v>40855</v>
      </c>
      <c r="D869" t="s">
        <v>1968</v>
      </c>
      <c r="E869" t="s">
        <v>2313</v>
      </c>
      <c r="F869" t="s">
        <v>2332</v>
      </c>
      <c r="G869" t="s">
        <v>2483</v>
      </c>
      <c r="H869" t="s">
        <v>2495</v>
      </c>
      <c r="I869" t="s">
        <v>3193</v>
      </c>
      <c r="J869">
        <v>35.340000000000003</v>
      </c>
      <c r="K869">
        <v>2</v>
      </c>
      <c r="L869">
        <v>13.43</v>
      </c>
      <c r="M869" t="s">
        <v>4038</v>
      </c>
      <c r="N869">
        <v>4</v>
      </c>
      <c r="O869">
        <v>32.715738000000002</v>
      </c>
      <c r="P869">
        <v>-117.1610838</v>
      </c>
    </row>
    <row r="870" spans="1:16" x14ac:dyDescent="0.25">
      <c r="A870" t="s">
        <v>449</v>
      </c>
      <c r="B870" s="2">
        <v>41080</v>
      </c>
      <c r="C870" s="2">
        <v>41085</v>
      </c>
      <c r="D870" t="s">
        <v>1876</v>
      </c>
      <c r="E870" t="s">
        <v>2313</v>
      </c>
      <c r="F870" t="s">
        <v>2317</v>
      </c>
      <c r="G870" t="s">
        <v>2483</v>
      </c>
      <c r="H870" t="s">
        <v>2495</v>
      </c>
      <c r="I870" t="s">
        <v>2925</v>
      </c>
      <c r="J870">
        <v>257.64</v>
      </c>
      <c r="K870">
        <v>6</v>
      </c>
      <c r="L870">
        <v>100.48</v>
      </c>
      <c r="M870" t="s">
        <v>4033</v>
      </c>
      <c r="N870">
        <v>5</v>
      </c>
      <c r="O870">
        <v>37.774929499999999</v>
      </c>
      <c r="P870">
        <v>-122.4194155</v>
      </c>
    </row>
    <row r="871" spans="1:16" x14ac:dyDescent="0.25">
      <c r="A871" t="s">
        <v>449</v>
      </c>
      <c r="B871" s="2">
        <v>41080</v>
      </c>
      <c r="C871" s="2">
        <v>41085</v>
      </c>
      <c r="D871" t="s">
        <v>1876</v>
      </c>
      <c r="E871" t="s">
        <v>2313</v>
      </c>
      <c r="F871" t="s">
        <v>2317</v>
      </c>
      <c r="G871" t="s">
        <v>2483</v>
      </c>
      <c r="H871" t="s">
        <v>2497</v>
      </c>
      <c r="I871" t="s">
        <v>2533</v>
      </c>
      <c r="J871">
        <v>125.98</v>
      </c>
      <c r="K871">
        <v>3</v>
      </c>
      <c r="L871">
        <v>47.24</v>
      </c>
      <c r="M871" t="s">
        <v>4033</v>
      </c>
      <c r="N871">
        <v>5</v>
      </c>
      <c r="O871">
        <v>37.774929499999999</v>
      </c>
      <c r="P871">
        <v>-122.4194155</v>
      </c>
    </row>
    <row r="872" spans="1:16" x14ac:dyDescent="0.25">
      <c r="A872" t="s">
        <v>450</v>
      </c>
      <c r="B872" s="2">
        <v>40702</v>
      </c>
      <c r="C872" s="2">
        <v>40708</v>
      </c>
      <c r="D872" t="s">
        <v>1969</v>
      </c>
      <c r="E872" t="s">
        <v>2313</v>
      </c>
      <c r="F872" t="s">
        <v>2315</v>
      </c>
      <c r="G872" t="s">
        <v>2484</v>
      </c>
      <c r="H872" t="s">
        <v>2504</v>
      </c>
      <c r="I872" t="s">
        <v>3194</v>
      </c>
      <c r="J872">
        <v>585.54999999999995</v>
      </c>
      <c r="K872">
        <v>3</v>
      </c>
      <c r="L872">
        <v>73.19</v>
      </c>
      <c r="M872" t="s">
        <v>4006</v>
      </c>
      <c r="N872">
        <v>6</v>
      </c>
      <c r="O872">
        <v>47.606209499999999</v>
      </c>
      <c r="P872">
        <v>-122.3320708</v>
      </c>
    </row>
    <row r="873" spans="1:16" x14ac:dyDescent="0.25">
      <c r="A873" t="s">
        <v>451</v>
      </c>
      <c r="B873" s="2">
        <v>40763</v>
      </c>
      <c r="C873" s="2">
        <v>40766</v>
      </c>
      <c r="D873" t="s">
        <v>1933</v>
      </c>
      <c r="E873" t="s">
        <v>2313</v>
      </c>
      <c r="F873" t="s">
        <v>2416</v>
      </c>
      <c r="G873" t="s">
        <v>2483</v>
      </c>
      <c r="H873" t="s">
        <v>2501</v>
      </c>
      <c r="I873" t="s">
        <v>3195</v>
      </c>
      <c r="J873">
        <v>423.28</v>
      </c>
      <c r="K873">
        <v>11</v>
      </c>
      <c r="L873">
        <v>110.05</v>
      </c>
      <c r="M873" t="s">
        <v>4009</v>
      </c>
      <c r="N873">
        <v>3</v>
      </c>
      <c r="O873">
        <v>38.356577299999998</v>
      </c>
      <c r="P873">
        <v>-121.9877444</v>
      </c>
    </row>
    <row r="874" spans="1:16" x14ac:dyDescent="0.25">
      <c r="A874" t="s">
        <v>452</v>
      </c>
      <c r="B874" s="2">
        <v>40689</v>
      </c>
      <c r="C874" s="2">
        <v>40693</v>
      </c>
      <c r="D874" t="s">
        <v>1970</v>
      </c>
      <c r="E874" t="s">
        <v>2313</v>
      </c>
      <c r="F874" t="s">
        <v>2314</v>
      </c>
      <c r="G874" t="s">
        <v>2483</v>
      </c>
      <c r="H874" t="s">
        <v>2504</v>
      </c>
      <c r="I874" t="s">
        <v>3196</v>
      </c>
      <c r="J874">
        <v>225.3</v>
      </c>
      <c r="K874">
        <v>2</v>
      </c>
      <c r="L874">
        <v>22.53</v>
      </c>
      <c r="M874" t="s">
        <v>4008</v>
      </c>
      <c r="N874">
        <v>4</v>
      </c>
      <c r="O874">
        <v>34.052234200000001</v>
      </c>
      <c r="P874">
        <v>-118.24368490000001</v>
      </c>
    </row>
    <row r="875" spans="1:16" x14ac:dyDescent="0.25">
      <c r="A875" t="s">
        <v>453</v>
      </c>
      <c r="B875" s="2">
        <v>41016</v>
      </c>
      <c r="C875" s="2">
        <v>41020</v>
      </c>
      <c r="D875" t="s">
        <v>1971</v>
      </c>
      <c r="E875" t="s">
        <v>2313</v>
      </c>
      <c r="F875" t="s">
        <v>2317</v>
      </c>
      <c r="G875" t="s">
        <v>2483</v>
      </c>
      <c r="H875" t="s">
        <v>2496</v>
      </c>
      <c r="I875" t="s">
        <v>3190</v>
      </c>
      <c r="J875">
        <v>5.56</v>
      </c>
      <c r="K875">
        <v>2</v>
      </c>
      <c r="L875">
        <v>2.2200000000000002</v>
      </c>
      <c r="M875" t="s">
        <v>4043</v>
      </c>
      <c r="N875">
        <v>4</v>
      </c>
      <c r="O875">
        <v>37.774929499999999</v>
      </c>
      <c r="P875">
        <v>-122.4194155</v>
      </c>
    </row>
    <row r="876" spans="1:16" x14ac:dyDescent="0.25">
      <c r="A876" t="s">
        <v>453</v>
      </c>
      <c r="B876" s="2">
        <v>41016</v>
      </c>
      <c r="C876" s="2">
        <v>41020</v>
      </c>
      <c r="D876" t="s">
        <v>1971</v>
      </c>
      <c r="E876" t="s">
        <v>2313</v>
      </c>
      <c r="F876" t="s">
        <v>2317</v>
      </c>
      <c r="G876" t="s">
        <v>2483</v>
      </c>
      <c r="H876" t="s">
        <v>2502</v>
      </c>
      <c r="I876" t="s">
        <v>3197</v>
      </c>
      <c r="J876">
        <v>323.37</v>
      </c>
      <c r="K876">
        <v>3</v>
      </c>
      <c r="L876">
        <v>129.35</v>
      </c>
      <c r="M876" t="s">
        <v>4043</v>
      </c>
      <c r="N876">
        <v>4</v>
      </c>
      <c r="O876">
        <v>37.774929499999999</v>
      </c>
      <c r="P876">
        <v>-122.4194155</v>
      </c>
    </row>
    <row r="877" spans="1:16" x14ac:dyDescent="0.25">
      <c r="A877" t="s">
        <v>453</v>
      </c>
      <c r="B877" s="2">
        <v>41016</v>
      </c>
      <c r="C877" s="2">
        <v>41020</v>
      </c>
      <c r="D877" t="s">
        <v>1971</v>
      </c>
      <c r="E877" t="s">
        <v>2313</v>
      </c>
      <c r="F877" t="s">
        <v>2317</v>
      </c>
      <c r="G877" t="s">
        <v>2483</v>
      </c>
      <c r="H877" t="s">
        <v>2497</v>
      </c>
      <c r="I877" t="s">
        <v>3198</v>
      </c>
      <c r="J877">
        <v>783.96</v>
      </c>
      <c r="K877">
        <v>5</v>
      </c>
      <c r="L877">
        <v>68.599999999999994</v>
      </c>
      <c r="M877" t="s">
        <v>4043</v>
      </c>
      <c r="N877">
        <v>4</v>
      </c>
      <c r="O877">
        <v>37.774929499999999</v>
      </c>
      <c r="P877">
        <v>-122.4194155</v>
      </c>
    </row>
    <row r="878" spans="1:16" x14ac:dyDescent="0.25">
      <c r="A878" t="s">
        <v>453</v>
      </c>
      <c r="B878" s="2">
        <v>41016</v>
      </c>
      <c r="C878" s="2">
        <v>41020</v>
      </c>
      <c r="D878" t="s">
        <v>1971</v>
      </c>
      <c r="E878" t="s">
        <v>2313</v>
      </c>
      <c r="F878" t="s">
        <v>2317</v>
      </c>
      <c r="G878" t="s">
        <v>2483</v>
      </c>
      <c r="H878" t="s">
        <v>2499</v>
      </c>
      <c r="I878" t="s">
        <v>3199</v>
      </c>
      <c r="J878">
        <v>1447.65</v>
      </c>
      <c r="K878">
        <v>5</v>
      </c>
      <c r="L878">
        <v>419.82</v>
      </c>
      <c r="M878" t="s">
        <v>4043</v>
      </c>
      <c r="N878">
        <v>4</v>
      </c>
      <c r="O878">
        <v>37.774929499999999</v>
      </c>
      <c r="P878">
        <v>-122.4194155</v>
      </c>
    </row>
    <row r="879" spans="1:16" x14ac:dyDescent="0.25">
      <c r="A879" t="s">
        <v>453</v>
      </c>
      <c r="B879" s="2">
        <v>41016</v>
      </c>
      <c r="C879" s="2">
        <v>41020</v>
      </c>
      <c r="D879" t="s">
        <v>1971</v>
      </c>
      <c r="E879" t="s">
        <v>2313</v>
      </c>
      <c r="F879" t="s">
        <v>2317</v>
      </c>
      <c r="G879" t="s">
        <v>2483</v>
      </c>
      <c r="H879" t="s">
        <v>2503</v>
      </c>
      <c r="I879" t="s">
        <v>3200</v>
      </c>
      <c r="J879">
        <v>11.96</v>
      </c>
      <c r="K879">
        <v>2</v>
      </c>
      <c r="L879">
        <v>5.86</v>
      </c>
      <c r="M879" t="s">
        <v>4043</v>
      </c>
      <c r="N879">
        <v>4</v>
      </c>
      <c r="O879">
        <v>37.774929499999999</v>
      </c>
      <c r="P879">
        <v>-122.4194155</v>
      </c>
    </row>
    <row r="880" spans="1:16" x14ac:dyDescent="0.25">
      <c r="A880" t="s">
        <v>454</v>
      </c>
      <c r="B880" s="2">
        <v>40689</v>
      </c>
      <c r="C880" s="2">
        <v>40692</v>
      </c>
      <c r="D880" t="s">
        <v>1972</v>
      </c>
      <c r="E880" t="s">
        <v>2313</v>
      </c>
      <c r="F880" t="s">
        <v>2417</v>
      </c>
      <c r="G880" t="s">
        <v>2485</v>
      </c>
      <c r="H880" t="s">
        <v>2503</v>
      </c>
      <c r="I880" t="s">
        <v>2626</v>
      </c>
      <c r="J880">
        <v>48.4</v>
      </c>
      <c r="K880">
        <v>5</v>
      </c>
      <c r="L880">
        <v>23.23</v>
      </c>
      <c r="M880" t="s">
        <v>4008</v>
      </c>
      <c r="N880">
        <v>3</v>
      </c>
      <c r="O880">
        <v>40.6668916</v>
      </c>
      <c r="P880">
        <v>-111.88799090000001</v>
      </c>
    </row>
    <row r="881" spans="1:16" x14ac:dyDescent="0.25">
      <c r="A881" t="s">
        <v>455</v>
      </c>
      <c r="B881" s="2">
        <v>41925</v>
      </c>
      <c r="C881" s="2">
        <v>41927</v>
      </c>
      <c r="D881" t="s">
        <v>1650</v>
      </c>
      <c r="E881" t="s">
        <v>2313</v>
      </c>
      <c r="F881" t="s">
        <v>2317</v>
      </c>
      <c r="G881" t="s">
        <v>2483</v>
      </c>
      <c r="H881" t="s">
        <v>2502</v>
      </c>
      <c r="I881" t="s">
        <v>3201</v>
      </c>
      <c r="J881">
        <v>0.99</v>
      </c>
      <c r="K881">
        <v>1</v>
      </c>
      <c r="L881">
        <v>0.44</v>
      </c>
      <c r="M881" t="s">
        <v>4040</v>
      </c>
      <c r="N881">
        <v>2</v>
      </c>
      <c r="O881">
        <v>37.774929499999999</v>
      </c>
      <c r="P881">
        <v>-122.4194155</v>
      </c>
    </row>
    <row r="882" spans="1:16" x14ac:dyDescent="0.25">
      <c r="A882" t="s">
        <v>455</v>
      </c>
      <c r="B882" s="2">
        <v>41925</v>
      </c>
      <c r="C882" s="2">
        <v>41927</v>
      </c>
      <c r="D882" t="s">
        <v>1650</v>
      </c>
      <c r="E882" t="s">
        <v>2313</v>
      </c>
      <c r="F882" t="s">
        <v>2317</v>
      </c>
      <c r="G882" t="s">
        <v>2483</v>
      </c>
      <c r="H882" t="s">
        <v>2498</v>
      </c>
      <c r="I882" t="s">
        <v>3202</v>
      </c>
      <c r="J882">
        <v>101.84</v>
      </c>
      <c r="K882">
        <v>5</v>
      </c>
      <c r="L882">
        <v>36.92</v>
      </c>
      <c r="M882" t="s">
        <v>4040</v>
      </c>
      <c r="N882">
        <v>2</v>
      </c>
      <c r="O882">
        <v>37.774929499999999</v>
      </c>
      <c r="P882">
        <v>-122.4194155</v>
      </c>
    </row>
    <row r="883" spans="1:16" x14ac:dyDescent="0.25">
      <c r="A883" t="s">
        <v>456</v>
      </c>
      <c r="B883" s="2">
        <v>41569</v>
      </c>
      <c r="C883" s="2">
        <v>41573</v>
      </c>
      <c r="D883" t="s">
        <v>1687</v>
      </c>
      <c r="E883" t="s">
        <v>2313</v>
      </c>
      <c r="F883" t="s">
        <v>2332</v>
      </c>
      <c r="G883" t="s">
        <v>2483</v>
      </c>
      <c r="H883" t="s">
        <v>2501</v>
      </c>
      <c r="I883" t="s">
        <v>2928</v>
      </c>
      <c r="J883">
        <v>154.44</v>
      </c>
      <c r="K883">
        <v>3</v>
      </c>
      <c r="L883">
        <v>1.54</v>
      </c>
      <c r="M883" t="s">
        <v>4021</v>
      </c>
      <c r="N883">
        <v>4</v>
      </c>
      <c r="O883">
        <v>32.715738000000002</v>
      </c>
      <c r="P883">
        <v>-117.1610838</v>
      </c>
    </row>
    <row r="884" spans="1:16" x14ac:dyDescent="0.25">
      <c r="A884" t="s">
        <v>457</v>
      </c>
      <c r="B884" s="2">
        <v>41264</v>
      </c>
      <c r="C884" s="2">
        <v>41268</v>
      </c>
      <c r="D884" t="s">
        <v>1973</v>
      </c>
      <c r="E884" t="s">
        <v>2313</v>
      </c>
      <c r="F884" t="s">
        <v>2335</v>
      </c>
      <c r="G884" t="s">
        <v>2488</v>
      </c>
      <c r="H884" t="s">
        <v>2499</v>
      </c>
      <c r="I884" t="s">
        <v>2864</v>
      </c>
      <c r="J884">
        <v>60.98</v>
      </c>
      <c r="K884">
        <v>7</v>
      </c>
      <c r="L884">
        <v>4.57</v>
      </c>
      <c r="M884" t="s">
        <v>4037</v>
      </c>
      <c r="N884">
        <v>4</v>
      </c>
      <c r="O884">
        <v>38.833881599999998</v>
      </c>
      <c r="P884">
        <v>-104.8213634</v>
      </c>
    </row>
    <row r="885" spans="1:16" x14ac:dyDescent="0.25">
      <c r="A885" t="s">
        <v>458</v>
      </c>
      <c r="B885" s="2">
        <v>41107</v>
      </c>
      <c r="C885" s="2">
        <v>41109</v>
      </c>
      <c r="D885" t="s">
        <v>1825</v>
      </c>
      <c r="E885" t="s">
        <v>2313</v>
      </c>
      <c r="F885" t="s">
        <v>2418</v>
      </c>
      <c r="G885" t="s">
        <v>2483</v>
      </c>
      <c r="H885" t="s">
        <v>2509</v>
      </c>
      <c r="I885" t="s">
        <v>2989</v>
      </c>
      <c r="J885">
        <v>195.47</v>
      </c>
      <c r="K885">
        <v>2</v>
      </c>
      <c r="L885">
        <v>-13.8</v>
      </c>
      <c r="M885" t="s">
        <v>4029</v>
      </c>
      <c r="N885">
        <v>2</v>
      </c>
      <c r="O885">
        <v>35.3732921</v>
      </c>
      <c r="P885">
        <v>-119.01871250000001</v>
      </c>
    </row>
    <row r="886" spans="1:16" x14ac:dyDescent="0.25">
      <c r="A886" t="s">
        <v>459</v>
      </c>
      <c r="B886" s="2">
        <v>41173</v>
      </c>
      <c r="C886" s="2">
        <v>41175</v>
      </c>
      <c r="D886" t="s">
        <v>1855</v>
      </c>
      <c r="E886" t="s">
        <v>2313</v>
      </c>
      <c r="F886" t="s">
        <v>2314</v>
      </c>
      <c r="G886" t="s">
        <v>2483</v>
      </c>
      <c r="H886" t="s">
        <v>2504</v>
      </c>
      <c r="I886" t="s">
        <v>2691</v>
      </c>
      <c r="J886">
        <v>601.54</v>
      </c>
      <c r="K886">
        <v>4</v>
      </c>
      <c r="L886">
        <v>0</v>
      </c>
      <c r="M886" t="s">
        <v>4010</v>
      </c>
      <c r="N886">
        <v>2</v>
      </c>
      <c r="O886">
        <v>34.052234200000001</v>
      </c>
      <c r="P886">
        <v>-118.24368490000001</v>
      </c>
    </row>
    <row r="887" spans="1:16" x14ac:dyDescent="0.25">
      <c r="A887" t="s">
        <v>459</v>
      </c>
      <c r="B887" s="2">
        <v>41173</v>
      </c>
      <c r="C887" s="2">
        <v>41175</v>
      </c>
      <c r="D887" t="s">
        <v>1855</v>
      </c>
      <c r="E887" t="s">
        <v>2313</v>
      </c>
      <c r="F887" t="s">
        <v>2314</v>
      </c>
      <c r="G887" t="s">
        <v>2483</v>
      </c>
      <c r="H887" t="s">
        <v>2505</v>
      </c>
      <c r="I887" t="s">
        <v>3203</v>
      </c>
      <c r="J887">
        <v>7.9</v>
      </c>
      <c r="K887">
        <v>2</v>
      </c>
      <c r="L887">
        <v>2.5299999999999998</v>
      </c>
      <c r="M887" t="s">
        <v>4010</v>
      </c>
      <c r="N887">
        <v>2</v>
      </c>
      <c r="O887">
        <v>34.052234200000001</v>
      </c>
      <c r="P887">
        <v>-118.24368490000001</v>
      </c>
    </row>
    <row r="888" spans="1:16" x14ac:dyDescent="0.25">
      <c r="A888" t="s">
        <v>460</v>
      </c>
      <c r="B888" s="2">
        <v>40645</v>
      </c>
      <c r="C888" s="2">
        <v>40650</v>
      </c>
      <c r="D888" t="s">
        <v>1974</v>
      </c>
      <c r="E888" t="s">
        <v>2313</v>
      </c>
      <c r="F888" t="s">
        <v>2419</v>
      </c>
      <c r="G888" t="s">
        <v>2483</v>
      </c>
      <c r="H888" t="s">
        <v>2497</v>
      </c>
      <c r="I888" t="s">
        <v>3204</v>
      </c>
      <c r="J888">
        <v>1075.0899999999999</v>
      </c>
      <c r="K888">
        <v>14</v>
      </c>
      <c r="L888">
        <v>94.07</v>
      </c>
      <c r="M888" t="s">
        <v>4048</v>
      </c>
      <c r="N888">
        <v>5</v>
      </c>
      <c r="O888">
        <v>33.849181600000001</v>
      </c>
      <c r="P888">
        <v>-118.3884078</v>
      </c>
    </row>
    <row r="889" spans="1:16" x14ac:dyDescent="0.25">
      <c r="A889" t="s">
        <v>460</v>
      </c>
      <c r="B889" s="2">
        <v>40645</v>
      </c>
      <c r="C889" s="2">
        <v>40650</v>
      </c>
      <c r="D889" t="s">
        <v>1974</v>
      </c>
      <c r="E889" t="s">
        <v>2313</v>
      </c>
      <c r="F889" t="s">
        <v>2419</v>
      </c>
      <c r="G889" t="s">
        <v>2483</v>
      </c>
      <c r="H889" t="s">
        <v>2497</v>
      </c>
      <c r="I889" t="s">
        <v>2817</v>
      </c>
      <c r="J889">
        <v>438.37</v>
      </c>
      <c r="K889">
        <v>4</v>
      </c>
      <c r="L889">
        <v>38.36</v>
      </c>
      <c r="M889" t="s">
        <v>4048</v>
      </c>
      <c r="N889">
        <v>5</v>
      </c>
      <c r="O889">
        <v>33.849181600000001</v>
      </c>
      <c r="P889">
        <v>-118.3884078</v>
      </c>
    </row>
    <row r="890" spans="1:16" x14ac:dyDescent="0.25">
      <c r="A890" t="s">
        <v>460</v>
      </c>
      <c r="B890" s="2">
        <v>40645</v>
      </c>
      <c r="C890" s="2">
        <v>40650</v>
      </c>
      <c r="D890" t="s">
        <v>1974</v>
      </c>
      <c r="E890" t="s">
        <v>2313</v>
      </c>
      <c r="F890" t="s">
        <v>2419</v>
      </c>
      <c r="G890" t="s">
        <v>2483</v>
      </c>
      <c r="H890" t="s">
        <v>2498</v>
      </c>
      <c r="I890" t="s">
        <v>2699</v>
      </c>
      <c r="J890">
        <v>18.09</v>
      </c>
      <c r="K890">
        <v>7</v>
      </c>
      <c r="L890">
        <v>6.56</v>
      </c>
      <c r="M890" t="s">
        <v>4048</v>
      </c>
      <c r="N890">
        <v>5</v>
      </c>
      <c r="O890">
        <v>33.849181600000001</v>
      </c>
      <c r="P890">
        <v>-118.3884078</v>
      </c>
    </row>
    <row r="891" spans="1:16" x14ac:dyDescent="0.25">
      <c r="A891" t="s">
        <v>460</v>
      </c>
      <c r="B891" s="2">
        <v>40645</v>
      </c>
      <c r="C891" s="2">
        <v>40650</v>
      </c>
      <c r="D891" t="s">
        <v>1974</v>
      </c>
      <c r="E891" t="s">
        <v>2313</v>
      </c>
      <c r="F891" t="s">
        <v>2419</v>
      </c>
      <c r="G891" t="s">
        <v>2483</v>
      </c>
      <c r="H891" t="s">
        <v>2509</v>
      </c>
      <c r="I891" t="s">
        <v>2655</v>
      </c>
      <c r="J891">
        <v>308.5</v>
      </c>
      <c r="K891">
        <v>3</v>
      </c>
      <c r="L891">
        <v>-18.149999999999999</v>
      </c>
      <c r="M891" t="s">
        <v>4048</v>
      </c>
      <c r="N891">
        <v>5</v>
      </c>
      <c r="O891">
        <v>33.849181600000001</v>
      </c>
      <c r="P891">
        <v>-118.3884078</v>
      </c>
    </row>
    <row r="892" spans="1:16" x14ac:dyDescent="0.25">
      <c r="A892" t="s">
        <v>461</v>
      </c>
      <c r="B892" s="2">
        <v>41214</v>
      </c>
      <c r="C892" s="2">
        <v>41217</v>
      </c>
      <c r="D892" t="s">
        <v>1975</v>
      </c>
      <c r="E892" t="s">
        <v>2313</v>
      </c>
      <c r="F892" t="s">
        <v>2352</v>
      </c>
      <c r="G892" t="s">
        <v>2487</v>
      </c>
      <c r="H892" t="s">
        <v>2496</v>
      </c>
      <c r="I892" t="s">
        <v>3205</v>
      </c>
      <c r="J892">
        <v>7.88</v>
      </c>
      <c r="K892">
        <v>1</v>
      </c>
      <c r="L892">
        <v>1.77</v>
      </c>
      <c r="M892" t="s">
        <v>4013</v>
      </c>
      <c r="N892">
        <v>3</v>
      </c>
      <c r="O892">
        <v>44.942897500000001</v>
      </c>
      <c r="P892">
        <v>-123.03509630000001</v>
      </c>
    </row>
    <row r="893" spans="1:16" x14ac:dyDescent="0.25">
      <c r="A893" t="s">
        <v>462</v>
      </c>
      <c r="B893" s="2">
        <v>41947</v>
      </c>
      <c r="C893" s="2">
        <v>41952</v>
      </c>
      <c r="D893" t="s">
        <v>1976</v>
      </c>
      <c r="E893" t="s">
        <v>2313</v>
      </c>
      <c r="F893" t="s">
        <v>2415</v>
      </c>
      <c r="G893" t="s">
        <v>2489</v>
      </c>
      <c r="H893" t="s">
        <v>2495</v>
      </c>
      <c r="I893" t="s">
        <v>3206</v>
      </c>
      <c r="J893">
        <v>41.37</v>
      </c>
      <c r="K893">
        <v>3</v>
      </c>
      <c r="L893">
        <v>17.38</v>
      </c>
      <c r="M893" t="s">
        <v>4017</v>
      </c>
      <c r="N893">
        <v>5</v>
      </c>
      <c r="O893">
        <v>32.319939599999998</v>
      </c>
      <c r="P893">
        <v>-106.7636538</v>
      </c>
    </row>
    <row r="894" spans="1:16" x14ac:dyDescent="0.25">
      <c r="A894" t="s">
        <v>463</v>
      </c>
      <c r="B894" s="2">
        <v>41041</v>
      </c>
      <c r="C894" s="2">
        <v>41045</v>
      </c>
      <c r="D894" t="s">
        <v>1977</v>
      </c>
      <c r="E894" t="s">
        <v>2313</v>
      </c>
      <c r="F894" t="s">
        <v>2317</v>
      </c>
      <c r="G894" t="s">
        <v>2483</v>
      </c>
      <c r="H894" t="s">
        <v>2503</v>
      </c>
      <c r="I894" t="s">
        <v>2986</v>
      </c>
      <c r="J894">
        <v>12.84</v>
      </c>
      <c r="K894">
        <v>3</v>
      </c>
      <c r="L894">
        <v>5.78</v>
      </c>
      <c r="M894" t="s">
        <v>4024</v>
      </c>
      <c r="N894">
        <v>4</v>
      </c>
      <c r="O894">
        <v>37.774929499999999</v>
      </c>
      <c r="P894">
        <v>-122.4194155</v>
      </c>
    </row>
    <row r="895" spans="1:16" x14ac:dyDescent="0.25">
      <c r="A895" t="s">
        <v>463</v>
      </c>
      <c r="B895" s="2">
        <v>41041</v>
      </c>
      <c r="C895" s="2">
        <v>41045</v>
      </c>
      <c r="D895" t="s">
        <v>1977</v>
      </c>
      <c r="E895" t="s">
        <v>2313</v>
      </c>
      <c r="F895" t="s">
        <v>2317</v>
      </c>
      <c r="G895" t="s">
        <v>2483</v>
      </c>
      <c r="H895" t="s">
        <v>2503</v>
      </c>
      <c r="I895" t="s">
        <v>3207</v>
      </c>
      <c r="J895">
        <v>25.68</v>
      </c>
      <c r="K895">
        <v>6</v>
      </c>
      <c r="L895">
        <v>11.56</v>
      </c>
      <c r="M895" t="s">
        <v>4024</v>
      </c>
      <c r="N895">
        <v>4</v>
      </c>
      <c r="O895">
        <v>37.774929499999999</v>
      </c>
      <c r="P895">
        <v>-122.4194155</v>
      </c>
    </row>
    <row r="896" spans="1:16" x14ac:dyDescent="0.25">
      <c r="A896" t="s">
        <v>464</v>
      </c>
      <c r="B896" s="2">
        <v>41115</v>
      </c>
      <c r="C896" s="2">
        <v>41117</v>
      </c>
      <c r="D896" t="s">
        <v>1978</v>
      </c>
      <c r="E896" t="s">
        <v>2313</v>
      </c>
      <c r="F896" t="s">
        <v>2315</v>
      </c>
      <c r="G896" t="s">
        <v>2484</v>
      </c>
      <c r="H896" t="s">
        <v>2505</v>
      </c>
      <c r="I896" t="s">
        <v>3031</v>
      </c>
      <c r="J896">
        <v>9.42</v>
      </c>
      <c r="K896">
        <v>2</v>
      </c>
      <c r="L896">
        <v>0.47</v>
      </c>
      <c r="M896" t="s">
        <v>4029</v>
      </c>
      <c r="N896">
        <v>2</v>
      </c>
      <c r="O896">
        <v>47.606209499999999</v>
      </c>
      <c r="P896">
        <v>-122.3320708</v>
      </c>
    </row>
    <row r="897" spans="1:16" x14ac:dyDescent="0.25">
      <c r="A897" t="s">
        <v>464</v>
      </c>
      <c r="B897" s="2">
        <v>41115</v>
      </c>
      <c r="C897" s="2">
        <v>41117</v>
      </c>
      <c r="D897" t="s">
        <v>1978</v>
      </c>
      <c r="E897" t="s">
        <v>2313</v>
      </c>
      <c r="F897" t="s">
        <v>2315</v>
      </c>
      <c r="G897" t="s">
        <v>2484</v>
      </c>
      <c r="H897" t="s">
        <v>2503</v>
      </c>
      <c r="I897" t="s">
        <v>3208</v>
      </c>
      <c r="J897">
        <v>12.96</v>
      </c>
      <c r="K897">
        <v>2</v>
      </c>
      <c r="L897">
        <v>6.22</v>
      </c>
      <c r="M897" t="s">
        <v>4029</v>
      </c>
      <c r="N897">
        <v>2</v>
      </c>
      <c r="O897">
        <v>47.606209499999999</v>
      </c>
      <c r="P897">
        <v>-122.3320708</v>
      </c>
    </row>
    <row r="898" spans="1:16" x14ac:dyDescent="0.25">
      <c r="A898" t="s">
        <v>464</v>
      </c>
      <c r="B898" s="2">
        <v>41115</v>
      </c>
      <c r="C898" s="2">
        <v>41117</v>
      </c>
      <c r="D898" t="s">
        <v>1978</v>
      </c>
      <c r="E898" t="s">
        <v>2313</v>
      </c>
      <c r="F898" t="s">
        <v>2315</v>
      </c>
      <c r="G898" t="s">
        <v>2484</v>
      </c>
      <c r="H898" t="s">
        <v>2509</v>
      </c>
      <c r="I898" t="s">
        <v>3209</v>
      </c>
      <c r="J898">
        <v>704.9</v>
      </c>
      <c r="K898">
        <v>5</v>
      </c>
      <c r="L898">
        <v>56.39</v>
      </c>
      <c r="M898" t="s">
        <v>4029</v>
      </c>
      <c r="N898">
        <v>2</v>
      </c>
      <c r="O898">
        <v>47.606209499999999</v>
      </c>
      <c r="P898">
        <v>-122.3320708</v>
      </c>
    </row>
    <row r="899" spans="1:16" x14ac:dyDescent="0.25">
      <c r="A899" t="s">
        <v>464</v>
      </c>
      <c r="B899" s="2">
        <v>41115</v>
      </c>
      <c r="C899" s="2">
        <v>41117</v>
      </c>
      <c r="D899" t="s">
        <v>1978</v>
      </c>
      <c r="E899" t="s">
        <v>2313</v>
      </c>
      <c r="F899" t="s">
        <v>2315</v>
      </c>
      <c r="G899" t="s">
        <v>2484</v>
      </c>
      <c r="H899" t="s">
        <v>2504</v>
      </c>
      <c r="I899" t="s">
        <v>3210</v>
      </c>
      <c r="J899">
        <v>561.57000000000005</v>
      </c>
      <c r="K899">
        <v>2</v>
      </c>
      <c r="L899">
        <v>28.08</v>
      </c>
      <c r="M899" t="s">
        <v>4029</v>
      </c>
      <c r="N899">
        <v>2</v>
      </c>
      <c r="O899">
        <v>47.606209499999999</v>
      </c>
      <c r="P899">
        <v>-122.3320708</v>
      </c>
    </row>
    <row r="900" spans="1:16" x14ac:dyDescent="0.25">
      <c r="A900" t="s">
        <v>465</v>
      </c>
      <c r="B900" s="2">
        <v>41400</v>
      </c>
      <c r="C900" s="2">
        <v>41403</v>
      </c>
      <c r="D900" t="s">
        <v>1979</v>
      </c>
      <c r="E900" t="s">
        <v>2313</v>
      </c>
      <c r="F900" t="s">
        <v>2369</v>
      </c>
      <c r="G900" t="s">
        <v>2483</v>
      </c>
      <c r="H900" t="s">
        <v>2498</v>
      </c>
      <c r="I900" t="s">
        <v>3211</v>
      </c>
      <c r="J900">
        <v>6.72</v>
      </c>
      <c r="K900">
        <v>5</v>
      </c>
      <c r="L900">
        <v>2.35</v>
      </c>
      <c r="M900" t="s">
        <v>4026</v>
      </c>
      <c r="N900">
        <v>3</v>
      </c>
      <c r="O900">
        <v>33.0369867</v>
      </c>
      <c r="P900">
        <v>-117.2919818</v>
      </c>
    </row>
    <row r="901" spans="1:16" x14ac:dyDescent="0.25">
      <c r="A901" t="s">
        <v>465</v>
      </c>
      <c r="B901" s="2">
        <v>41400</v>
      </c>
      <c r="C901" s="2">
        <v>41403</v>
      </c>
      <c r="D901" t="s">
        <v>1979</v>
      </c>
      <c r="E901" t="s">
        <v>2313</v>
      </c>
      <c r="F901" t="s">
        <v>2369</v>
      </c>
      <c r="G901" t="s">
        <v>2483</v>
      </c>
      <c r="H901" t="s">
        <v>2500</v>
      </c>
      <c r="I901" t="s">
        <v>2798</v>
      </c>
      <c r="J901">
        <v>298.77999999999997</v>
      </c>
      <c r="K901">
        <v>3</v>
      </c>
      <c r="L901">
        <v>7.47</v>
      </c>
      <c r="M901" t="s">
        <v>4026</v>
      </c>
      <c r="N901">
        <v>3</v>
      </c>
      <c r="O901">
        <v>33.0369867</v>
      </c>
      <c r="P901">
        <v>-117.2919818</v>
      </c>
    </row>
    <row r="902" spans="1:16" x14ac:dyDescent="0.25">
      <c r="A902" t="s">
        <v>466</v>
      </c>
      <c r="B902" s="2">
        <v>41640</v>
      </c>
      <c r="C902" s="2">
        <v>41645</v>
      </c>
      <c r="D902" t="s">
        <v>1769</v>
      </c>
      <c r="E902" t="s">
        <v>2313</v>
      </c>
      <c r="F902" t="s">
        <v>2350</v>
      </c>
      <c r="G902" t="s">
        <v>2483</v>
      </c>
      <c r="H902" t="s">
        <v>2497</v>
      </c>
      <c r="I902" t="s">
        <v>2579</v>
      </c>
      <c r="J902">
        <v>302.38</v>
      </c>
      <c r="K902">
        <v>3</v>
      </c>
      <c r="L902">
        <v>22.68</v>
      </c>
      <c r="M902" t="s">
        <v>4039</v>
      </c>
      <c r="N902">
        <v>5</v>
      </c>
      <c r="O902">
        <v>33.836593200000003</v>
      </c>
      <c r="P902">
        <v>-117.9143012</v>
      </c>
    </row>
    <row r="903" spans="1:16" x14ac:dyDescent="0.25">
      <c r="A903" t="s">
        <v>467</v>
      </c>
      <c r="B903" s="2">
        <v>40848</v>
      </c>
      <c r="C903" s="2">
        <v>40852</v>
      </c>
      <c r="D903" t="s">
        <v>1980</v>
      </c>
      <c r="E903" t="s">
        <v>2313</v>
      </c>
      <c r="F903" t="s">
        <v>2320</v>
      </c>
      <c r="G903" t="s">
        <v>2487</v>
      </c>
      <c r="H903" t="s">
        <v>2501</v>
      </c>
      <c r="I903" t="s">
        <v>3212</v>
      </c>
      <c r="J903">
        <v>443.92</v>
      </c>
      <c r="K903">
        <v>5</v>
      </c>
      <c r="L903">
        <v>-94.33</v>
      </c>
      <c r="M903" t="s">
        <v>4038</v>
      </c>
      <c r="N903">
        <v>4</v>
      </c>
      <c r="O903">
        <v>45.515231999999997</v>
      </c>
      <c r="P903">
        <v>-122.6783853</v>
      </c>
    </row>
    <row r="904" spans="1:16" x14ac:dyDescent="0.25">
      <c r="A904" t="s">
        <v>467</v>
      </c>
      <c r="B904" s="2">
        <v>40848</v>
      </c>
      <c r="C904" s="2">
        <v>40852</v>
      </c>
      <c r="D904" t="s">
        <v>1980</v>
      </c>
      <c r="E904" t="s">
        <v>2313</v>
      </c>
      <c r="F904" t="s">
        <v>2320</v>
      </c>
      <c r="G904" t="s">
        <v>2487</v>
      </c>
      <c r="H904" t="s">
        <v>2497</v>
      </c>
      <c r="I904" t="s">
        <v>3213</v>
      </c>
      <c r="J904">
        <v>155.97999999999999</v>
      </c>
      <c r="K904">
        <v>3</v>
      </c>
      <c r="L904">
        <v>54.59</v>
      </c>
      <c r="M904" t="s">
        <v>4038</v>
      </c>
      <c r="N904">
        <v>4</v>
      </c>
      <c r="O904">
        <v>45.515231999999997</v>
      </c>
      <c r="P904">
        <v>-122.6783853</v>
      </c>
    </row>
    <row r="905" spans="1:16" x14ac:dyDescent="0.25">
      <c r="A905" t="s">
        <v>468</v>
      </c>
      <c r="B905" s="2">
        <v>41955</v>
      </c>
      <c r="C905" s="2">
        <v>41960</v>
      </c>
      <c r="D905" t="s">
        <v>1975</v>
      </c>
      <c r="E905" t="s">
        <v>2313</v>
      </c>
      <c r="F905" t="s">
        <v>2314</v>
      </c>
      <c r="G905" t="s">
        <v>2483</v>
      </c>
      <c r="H905" t="s">
        <v>2499</v>
      </c>
      <c r="I905" t="s">
        <v>2864</v>
      </c>
      <c r="J905">
        <v>10.89</v>
      </c>
      <c r="K905">
        <v>1</v>
      </c>
      <c r="L905">
        <v>2.83</v>
      </c>
      <c r="M905" t="s">
        <v>4017</v>
      </c>
      <c r="N905">
        <v>5</v>
      </c>
      <c r="O905">
        <v>34.052234200000001</v>
      </c>
      <c r="P905">
        <v>-118.24368490000001</v>
      </c>
    </row>
    <row r="906" spans="1:16" x14ac:dyDescent="0.25">
      <c r="A906" t="s">
        <v>468</v>
      </c>
      <c r="B906" s="2">
        <v>41955</v>
      </c>
      <c r="C906" s="2">
        <v>41960</v>
      </c>
      <c r="D906" t="s">
        <v>1975</v>
      </c>
      <c r="E906" t="s">
        <v>2313</v>
      </c>
      <c r="F906" t="s">
        <v>2314</v>
      </c>
      <c r="G906" t="s">
        <v>2483</v>
      </c>
      <c r="H906" t="s">
        <v>2503</v>
      </c>
      <c r="I906" t="s">
        <v>3214</v>
      </c>
      <c r="J906">
        <v>19.440000000000001</v>
      </c>
      <c r="K906">
        <v>3</v>
      </c>
      <c r="L906">
        <v>9.33</v>
      </c>
      <c r="M906" t="s">
        <v>4017</v>
      </c>
      <c r="N906">
        <v>5</v>
      </c>
      <c r="O906">
        <v>34.052234200000001</v>
      </c>
      <c r="P906">
        <v>-118.24368490000001</v>
      </c>
    </row>
    <row r="907" spans="1:16" x14ac:dyDescent="0.25">
      <c r="A907" t="s">
        <v>468</v>
      </c>
      <c r="B907" s="2">
        <v>41955</v>
      </c>
      <c r="C907" s="2">
        <v>41960</v>
      </c>
      <c r="D907" t="s">
        <v>1975</v>
      </c>
      <c r="E907" t="s">
        <v>2313</v>
      </c>
      <c r="F907" t="s">
        <v>2314</v>
      </c>
      <c r="G907" t="s">
        <v>2483</v>
      </c>
      <c r="H907" t="s">
        <v>2498</v>
      </c>
      <c r="I907" t="s">
        <v>3215</v>
      </c>
      <c r="J907">
        <v>121.6</v>
      </c>
      <c r="K907">
        <v>5</v>
      </c>
      <c r="L907">
        <v>39.520000000000003</v>
      </c>
      <c r="M907" t="s">
        <v>4017</v>
      </c>
      <c r="N907">
        <v>5</v>
      </c>
      <c r="O907">
        <v>34.052234200000001</v>
      </c>
      <c r="P907">
        <v>-118.24368490000001</v>
      </c>
    </row>
    <row r="908" spans="1:16" x14ac:dyDescent="0.25">
      <c r="A908" t="s">
        <v>469</v>
      </c>
      <c r="B908" s="2">
        <v>41513</v>
      </c>
      <c r="C908" s="2">
        <v>41516</v>
      </c>
      <c r="D908" t="s">
        <v>1981</v>
      </c>
      <c r="E908" t="s">
        <v>2313</v>
      </c>
      <c r="F908" t="s">
        <v>2332</v>
      </c>
      <c r="G908" t="s">
        <v>2483</v>
      </c>
      <c r="H908" t="s">
        <v>2504</v>
      </c>
      <c r="I908" t="s">
        <v>2664</v>
      </c>
      <c r="J908">
        <v>1603.14</v>
      </c>
      <c r="K908">
        <v>4</v>
      </c>
      <c r="L908">
        <v>100.2</v>
      </c>
      <c r="M908" t="s">
        <v>4042</v>
      </c>
      <c r="N908">
        <v>3</v>
      </c>
      <c r="O908">
        <v>32.715738000000002</v>
      </c>
      <c r="P908">
        <v>-117.1610838</v>
      </c>
    </row>
    <row r="909" spans="1:16" x14ac:dyDescent="0.25">
      <c r="A909" t="s">
        <v>470</v>
      </c>
      <c r="B909" s="2">
        <v>41865</v>
      </c>
      <c r="C909" s="2">
        <v>41865</v>
      </c>
      <c r="D909" t="s">
        <v>1723</v>
      </c>
      <c r="E909" t="s">
        <v>2313</v>
      </c>
      <c r="F909" t="s">
        <v>2317</v>
      </c>
      <c r="G909" t="s">
        <v>2483</v>
      </c>
      <c r="H909" t="s">
        <v>2501</v>
      </c>
      <c r="I909" t="s">
        <v>2677</v>
      </c>
      <c r="J909">
        <v>31.44</v>
      </c>
      <c r="K909">
        <v>3</v>
      </c>
      <c r="L909">
        <v>8.49</v>
      </c>
      <c r="M909" t="s">
        <v>4050</v>
      </c>
      <c r="N909">
        <v>0</v>
      </c>
      <c r="O909">
        <v>37.774929499999999</v>
      </c>
      <c r="P909">
        <v>-122.4194155</v>
      </c>
    </row>
    <row r="910" spans="1:16" x14ac:dyDescent="0.25">
      <c r="A910" t="s">
        <v>470</v>
      </c>
      <c r="B910" s="2">
        <v>41865</v>
      </c>
      <c r="C910" s="2">
        <v>41865</v>
      </c>
      <c r="D910" t="s">
        <v>1723</v>
      </c>
      <c r="E910" t="s">
        <v>2313</v>
      </c>
      <c r="F910" t="s">
        <v>2317</v>
      </c>
      <c r="G910" t="s">
        <v>2483</v>
      </c>
      <c r="H910" t="s">
        <v>2499</v>
      </c>
      <c r="I910" t="s">
        <v>2568</v>
      </c>
      <c r="J910">
        <v>83.79</v>
      </c>
      <c r="K910">
        <v>7</v>
      </c>
      <c r="L910">
        <v>22.62</v>
      </c>
      <c r="M910" t="s">
        <v>4050</v>
      </c>
      <c r="N910">
        <v>0</v>
      </c>
      <c r="O910">
        <v>37.774929499999999</v>
      </c>
      <c r="P910">
        <v>-122.4194155</v>
      </c>
    </row>
    <row r="911" spans="1:16" x14ac:dyDescent="0.25">
      <c r="A911" t="s">
        <v>470</v>
      </c>
      <c r="B911" s="2">
        <v>41865</v>
      </c>
      <c r="C911" s="2">
        <v>41865</v>
      </c>
      <c r="D911" t="s">
        <v>1723</v>
      </c>
      <c r="E911" t="s">
        <v>2313</v>
      </c>
      <c r="F911" t="s">
        <v>2317</v>
      </c>
      <c r="G911" t="s">
        <v>2483</v>
      </c>
      <c r="H911" t="s">
        <v>2496</v>
      </c>
      <c r="I911" t="s">
        <v>3216</v>
      </c>
      <c r="J911">
        <v>59.52</v>
      </c>
      <c r="K911">
        <v>3</v>
      </c>
      <c r="L911">
        <v>15.48</v>
      </c>
      <c r="M911" t="s">
        <v>4050</v>
      </c>
      <c r="N911">
        <v>0</v>
      </c>
      <c r="O911">
        <v>37.774929499999999</v>
      </c>
      <c r="P911">
        <v>-122.4194155</v>
      </c>
    </row>
    <row r="912" spans="1:16" x14ac:dyDescent="0.25">
      <c r="A912" t="s">
        <v>470</v>
      </c>
      <c r="B912" s="2">
        <v>41865</v>
      </c>
      <c r="C912" s="2">
        <v>41865</v>
      </c>
      <c r="D912" t="s">
        <v>1723</v>
      </c>
      <c r="E912" t="s">
        <v>2313</v>
      </c>
      <c r="F912" t="s">
        <v>2317</v>
      </c>
      <c r="G912" t="s">
        <v>2483</v>
      </c>
      <c r="H912" t="s">
        <v>2506</v>
      </c>
      <c r="I912" t="s">
        <v>2568</v>
      </c>
      <c r="J912">
        <v>31.92</v>
      </c>
      <c r="K912">
        <v>4</v>
      </c>
      <c r="L912">
        <v>9.26</v>
      </c>
      <c r="M912" t="s">
        <v>4050</v>
      </c>
      <c r="N912">
        <v>0</v>
      </c>
      <c r="O912">
        <v>37.774929499999999</v>
      </c>
      <c r="P912">
        <v>-122.4194155</v>
      </c>
    </row>
    <row r="913" spans="1:16" x14ac:dyDescent="0.25">
      <c r="A913" t="s">
        <v>471</v>
      </c>
      <c r="B913" s="2">
        <v>40624</v>
      </c>
      <c r="C913" s="2">
        <v>40628</v>
      </c>
      <c r="D913" t="s">
        <v>1982</v>
      </c>
      <c r="E913" t="s">
        <v>2313</v>
      </c>
      <c r="F913" t="s">
        <v>2340</v>
      </c>
      <c r="G913" t="s">
        <v>2486</v>
      </c>
      <c r="H913" t="s">
        <v>2503</v>
      </c>
      <c r="I913" t="s">
        <v>3217</v>
      </c>
      <c r="J913">
        <v>74.349999999999994</v>
      </c>
      <c r="K913">
        <v>3</v>
      </c>
      <c r="L913">
        <v>23.24</v>
      </c>
      <c r="M913" t="s">
        <v>4025</v>
      </c>
      <c r="N913">
        <v>4</v>
      </c>
      <c r="O913">
        <v>32.253978699999998</v>
      </c>
      <c r="P913">
        <v>-110.9741769</v>
      </c>
    </row>
    <row r="914" spans="1:16" x14ac:dyDescent="0.25">
      <c r="A914" t="s">
        <v>471</v>
      </c>
      <c r="B914" s="2">
        <v>40624</v>
      </c>
      <c r="C914" s="2">
        <v>40628</v>
      </c>
      <c r="D914" t="s">
        <v>1982</v>
      </c>
      <c r="E914" t="s">
        <v>2313</v>
      </c>
      <c r="F914" t="s">
        <v>2340</v>
      </c>
      <c r="G914" t="s">
        <v>2486</v>
      </c>
      <c r="H914" t="s">
        <v>2504</v>
      </c>
      <c r="I914" t="s">
        <v>3218</v>
      </c>
      <c r="J914">
        <v>314.35000000000002</v>
      </c>
      <c r="K914">
        <v>3</v>
      </c>
      <c r="L914">
        <v>-35.36</v>
      </c>
      <c r="M914" t="s">
        <v>4025</v>
      </c>
      <c r="N914">
        <v>4</v>
      </c>
      <c r="O914">
        <v>32.253978699999998</v>
      </c>
      <c r="P914">
        <v>-110.9741769</v>
      </c>
    </row>
    <row r="915" spans="1:16" x14ac:dyDescent="0.25">
      <c r="A915" t="s">
        <v>472</v>
      </c>
      <c r="B915" s="2">
        <v>41806</v>
      </c>
      <c r="C915" s="2">
        <v>41811</v>
      </c>
      <c r="D915" t="s">
        <v>1983</v>
      </c>
      <c r="E915" t="s">
        <v>2313</v>
      </c>
      <c r="F915" t="s">
        <v>2314</v>
      </c>
      <c r="G915" t="s">
        <v>2483</v>
      </c>
      <c r="H915" t="s">
        <v>2496</v>
      </c>
      <c r="I915" t="s">
        <v>3219</v>
      </c>
      <c r="J915">
        <v>4.26</v>
      </c>
      <c r="K915">
        <v>1</v>
      </c>
      <c r="L915">
        <v>1.75</v>
      </c>
      <c r="M915" t="s">
        <v>4018</v>
      </c>
      <c r="N915">
        <v>5</v>
      </c>
      <c r="O915">
        <v>34.052234200000001</v>
      </c>
      <c r="P915">
        <v>-118.24368490000001</v>
      </c>
    </row>
    <row r="916" spans="1:16" x14ac:dyDescent="0.25">
      <c r="A916" t="s">
        <v>473</v>
      </c>
      <c r="B916" s="2">
        <v>41960</v>
      </c>
      <c r="C916" s="2">
        <v>41966</v>
      </c>
      <c r="D916" t="s">
        <v>1984</v>
      </c>
      <c r="E916" t="s">
        <v>2313</v>
      </c>
      <c r="F916" t="s">
        <v>2332</v>
      </c>
      <c r="G916" t="s">
        <v>2483</v>
      </c>
      <c r="H916" t="s">
        <v>2501</v>
      </c>
      <c r="I916" t="s">
        <v>2708</v>
      </c>
      <c r="J916">
        <v>811.28</v>
      </c>
      <c r="K916">
        <v>8</v>
      </c>
      <c r="L916">
        <v>24.34</v>
      </c>
      <c r="M916" t="s">
        <v>4017</v>
      </c>
      <c r="N916">
        <v>6</v>
      </c>
      <c r="O916">
        <v>32.715738000000002</v>
      </c>
      <c r="P916">
        <v>-117.1610838</v>
      </c>
    </row>
    <row r="917" spans="1:16" x14ac:dyDescent="0.25">
      <c r="A917" t="s">
        <v>474</v>
      </c>
      <c r="B917" s="2">
        <v>41295</v>
      </c>
      <c r="C917" s="2">
        <v>41297</v>
      </c>
      <c r="D917" t="s">
        <v>1758</v>
      </c>
      <c r="E917" t="s">
        <v>2313</v>
      </c>
      <c r="F917" t="s">
        <v>2332</v>
      </c>
      <c r="G917" t="s">
        <v>2483</v>
      </c>
      <c r="H917" t="s">
        <v>2504</v>
      </c>
      <c r="I917" t="s">
        <v>3115</v>
      </c>
      <c r="J917">
        <v>153.57</v>
      </c>
      <c r="K917">
        <v>2</v>
      </c>
      <c r="L917">
        <v>-5.76</v>
      </c>
      <c r="M917" t="s">
        <v>4011</v>
      </c>
      <c r="N917">
        <v>2</v>
      </c>
      <c r="O917">
        <v>32.715738000000002</v>
      </c>
      <c r="P917">
        <v>-117.1610838</v>
      </c>
    </row>
    <row r="918" spans="1:16" x14ac:dyDescent="0.25">
      <c r="A918" t="s">
        <v>474</v>
      </c>
      <c r="B918" s="2">
        <v>41295</v>
      </c>
      <c r="C918" s="2">
        <v>41297</v>
      </c>
      <c r="D918" t="s">
        <v>1758</v>
      </c>
      <c r="E918" t="s">
        <v>2313</v>
      </c>
      <c r="F918" t="s">
        <v>2332</v>
      </c>
      <c r="G918" t="s">
        <v>2483</v>
      </c>
      <c r="H918" t="s">
        <v>2504</v>
      </c>
      <c r="I918" t="s">
        <v>3220</v>
      </c>
      <c r="J918">
        <v>1013.49</v>
      </c>
      <c r="K918">
        <v>7</v>
      </c>
      <c r="L918">
        <v>76.010000000000005</v>
      </c>
      <c r="M918" t="s">
        <v>4011</v>
      </c>
      <c r="N918">
        <v>2</v>
      </c>
      <c r="O918">
        <v>32.715738000000002</v>
      </c>
      <c r="P918">
        <v>-117.1610838</v>
      </c>
    </row>
    <row r="919" spans="1:16" x14ac:dyDescent="0.25">
      <c r="A919" t="s">
        <v>475</v>
      </c>
      <c r="B919" s="2">
        <v>41590</v>
      </c>
      <c r="C919" s="2">
        <v>41595</v>
      </c>
      <c r="D919" t="s">
        <v>1885</v>
      </c>
      <c r="E919" t="s">
        <v>2313</v>
      </c>
      <c r="F919" t="s">
        <v>2317</v>
      </c>
      <c r="G919" t="s">
        <v>2483</v>
      </c>
      <c r="H919" t="s">
        <v>2495</v>
      </c>
      <c r="I919" t="s">
        <v>3221</v>
      </c>
      <c r="J919">
        <v>6.96</v>
      </c>
      <c r="K919">
        <v>4</v>
      </c>
      <c r="L919">
        <v>2.23</v>
      </c>
      <c r="M919" t="s">
        <v>4020</v>
      </c>
      <c r="N919">
        <v>5</v>
      </c>
      <c r="O919">
        <v>37.774929499999999</v>
      </c>
      <c r="P919">
        <v>-122.4194155</v>
      </c>
    </row>
    <row r="920" spans="1:16" x14ac:dyDescent="0.25">
      <c r="A920" t="s">
        <v>476</v>
      </c>
      <c r="B920" s="2">
        <v>41304</v>
      </c>
      <c r="C920" s="2">
        <v>41308</v>
      </c>
      <c r="D920" t="s">
        <v>1706</v>
      </c>
      <c r="E920" t="s">
        <v>2313</v>
      </c>
      <c r="F920" t="s">
        <v>2317</v>
      </c>
      <c r="G920" t="s">
        <v>2483</v>
      </c>
      <c r="H920" t="s">
        <v>2498</v>
      </c>
      <c r="I920" t="s">
        <v>2742</v>
      </c>
      <c r="J920">
        <v>17.46</v>
      </c>
      <c r="K920">
        <v>2</v>
      </c>
      <c r="L920">
        <v>5.89</v>
      </c>
      <c r="M920" t="s">
        <v>4011</v>
      </c>
      <c r="N920">
        <v>4</v>
      </c>
      <c r="O920">
        <v>37.774929499999999</v>
      </c>
      <c r="P920">
        <v>-122.4194155</v>
      </c>
    </row>
    <row r="921" spans="1:16" x14ac:dyDescent="0.25">
      <c r="A921" t="s">
        <v>477</v>
      </c>
      <c r="B921" s="2">
        <v>41566</v>
      </c>
      <c r="C921" s="2">
        <v>41570</v>
      </c>
      <c r="D921" t="s">
        <v>1985</v>
      </c>
      <c r="E921" t="s">
        <v>2313</v>
      </c>
      <c r="F921" t="s">
        <v>2383</v>
      </c>
      <c r="G921" t="s">
        <v>2486</v>
      </c>
      <c r="H921" t="s">
        <v>2504</v>
      </c>
      <c r="I921" t="s">
        <v>3222</v>
      </c>
      <c r="J921">
        <v>307.92</v>
      </c>
      <c r="K921">
        <v>5</v>
      </c>
      <c r="L921">
        <v>-34.64</v>
      </c>
      <c r="M921" t="s">
        <v>4021</v>
      </c>
      <c r="N921">
        <v>4</v>
      </c>
      <c r="O921">
        <v>33.4255104</v>
      </c>
      <c r="P921">
        <v>-111.9400054</v>
      </c>
    </row>
    <row r="922" spans="1:16" x14ac:dyDescent="0.25">
      <c r="A922" t="s">
        <v>478</v>
      </c>
      <c r="B922" s="2">
        <v>41992</v>
      </c>
      <c r="C922" s="2">
        <v>41993</v>
      </c>
      <c r="D922" t="s">
        <v>1985</v>
      </c>
      <c r="E922" t="s">
        <v>2313</v>
      </c>
      <c r="F922" t="s">
        <v>2314</v>
      </c>
      <c r="G922" t="s">
        <v>2483</v>
      </c>
      <c r="H922" t="s">
        <v>2496</v>
      </c>
      <c r="I922" t="s">
        <v>2667</v>
      </c>
      <c r="J922">
        <v>6.63</v>
      </c>
      <c r="K922">
        <v>3</v>
      </c>
      <c r="L922">
        <v>1.79</v>
      </c>
      <c r="M922" t="s">
        <v>4028</v>
      </c>
      <c r="N922">
        <v>1</v>
      </c>
      <c r="O922">
        <v>34.052234200000001</v>
      </c>
      <c r="P922">
        <v>-118.24368490000001</v>
      </c>
    </row>
    <row r="923" spans="1:16" x14ac:dyDescent="0.25">
      <c r="A923" t="s">
        <v>478</v>
      </c>
      <c r="B923" s="2">
        <v>41992</v>
      </c>
      <c r="C923" s="2">
        <v>41993</v>
      </c>
      <c r="D923" t="s">
        <v>1985</v>
      </c>
      <c r="E923" t="s">
        <v>2313</v>
      </c>
      <c r="F923" t="s">
        <v>2314</v>
      </c>
      <c r="G923" t="s">
        <v>2483</v>
      </c>
      <c r="H923" t="s">
        <v>2503</v>
      </c>
      <c r="I923" t="s">
        <v>2857</v>
      </c>
      <c r="J923">
        <v>12.96</v>
      </c>
      <c r="K923">
        <v>2</v>
      </c>
      <c r="L923">
        <v>6.22</v>
      </c>
      <c r="M923" t="s">
        <v>4028</v>
      </c>
      <c r="N923">
        <v>1</v>
      </c>
      <c r="O923">
        <v>34.052234200000001</v>
      </c>
      <c r="P923">
        <v>-118.24368490000001</v>
      </c>
    </row>
    <row r="924" spans="1:16" x14ac:dyDescent="0.25">
      <c r="A924" t="s">
        <v>478</v>
      </c>
      <c r="B924" s="2">
        <v>41992</v>
      </c>
      <c r="C924" s="2">
        <v>41993</v>
      </c>
      <c r="D924" t="s">
        <v>1985</v>
      </c>
      <c r="E924" t="s">
        <v>2313</v>
      </c>
      <c r="F924" t="s">
        <v>2314</v>
      </c>
      <c r="G924" t="s">
        <v>2483</v>
      </c>
      <c r="H924" t="s">
        <v>2503</v>
      </c>
      <c r="I924" t="s">
        <v>2773</v>
      </c>
      <c r="J924">
        <v>32.4</v>
      </c>
      <c r="K924">
        <v>5</v>
      </c>
      <c r="L924">
        <v>15.55</v>
      </c>
      <c r="M924" t="s">
        <v>4028</v>
      </c>
      <c r="N924">
        <v>1</v>
      </c>
      <c r="O924">
        <v>34.052234200000001</v>
      </c>
      <c r="P924">
        <v>-118.24368490000001</v>
      </c>
    </row>
    <row r="925" spans="1:16" x14ac:dyDescent="0.25">
      <c r="A925" t="s">
        <v>479</v>
      </c>
      <c r="B925" s="2">
        <v>41946</v>
      </c>
      <c r="C925" s="2">
        <v>41950</v>
      </c>
      <c r="D925" t="s">
        <v>1986</v>
      </c>
      <c r="E925" t="s">
        <v>2313</v>
      </c>
      <c r="F925" t="s">
        <v>2315</v>
      </c>
      <c r="G925" t="s">
        <v>2484</v>
      </c>
      <c r="H925" t="s">
        <v>2503</v>
      </c>
      <c r="I925" t="s">
        <v>3223</v>
      </c>
      <c r="J925">
        <v>23.85</v>
      </c>
      <c r="K925">
        <v>5</v>
      </c>
      <c r="L925">
        <v>10.73</v>
      </c>
      <c r="M925" t="s">
        <v>4017</v>
      </c>
      <c r="N925">
        <v>4</v>
      </c>
      <c r="O925">
        <v>47.606209499999999</v>
      </c>
      <c r="P925">
        <v>-122.3320708</v>
      </c>
    </row>
    <row r="926" spans="1:16" x14ac:dyDescent="0.25">
      <c r="A926" t="s">
        <v>480</v>
      </c>
      <c r="B926" s="2">
        <v>40812</v>
      </c>
      <c r="C926" s="2">
        <v>40816</v>
      </c>
      <c r="D926" t="s">
        <v>1837</v>
      </c>
      <c r="E926" t="s">
        <v>2313</v>
      </c>
      <c r="F926" t="s">
        <v>2315</v>
      </c>
      <c r="G926" t="s">
        <v>2484</v>
      </c>
      <c r="H926" t="s">
        <v>2501</v>
      </c>
      <c r="I926" t="s">
        <v>3224</v>
      </c>
      <c r="J926">
        <v>310.12</v>
      </c>
      <c r="K926">
        <v>2</v>
      </c>
      <c r="L926">
        <v>80.63</v>
      </c>
      <c r="M926" t="s">
        <v>4030</v>
      </c>
      <c r="N926">
        <v>4</v>
      </c>
      <c r="O926">
        <v>47.606209499999999</v>
      </c>
      <c r="P926">
        <v>-122.3320708</v>
      </c>
    </row>
    <row r="927" spans="1:16" x14ac:dyDescent="0.25">
      <c r="A927" t="s">
        <v>481</v>
      </c>
      <c r="B927" s="2">
        <v>41690</v>
      </c>
      <c r="C927" s="2">
        <v>41694</v>
      </c>
      <c r="D927" t="s">
        <v>1718</v>
      </c>
      <c r="E927" t="s">
        <v>2313</v>
      </c>
      <c r="F927" t="s">
        <v>2315</v>
      </c>
      <c r="G927" t="s">
        <v>2484</v>
      </c>
      <c r="H927" t="s">
        <v>2505</v>
      </c>
      <c r="I927" t="s">
        <v>3225</v>
      </c>
      <c r="J927">
        <v>11.22</v>
      </c>
      <c r="K927">
        <v>3</v>
      </c>
      <c r="L927">
        <v>0.22</v>
      </c>
      <c r="M927" t="s">
        <v>4046</v>
      </c>
      <c r="N927">
        <v>4</v>
      </c>
      <c r="O927">
        <v>47.606209499999999</v>
      </c>
      <c r="P927">
        <v>-122.3320708</v>
      </c>
    </row>
    <row r="928" spans="1:16" x14ac:dyDescent="0.25">
      <c r="A928" t="s">
        <v>482</v>
      </c>
      <c r="B928" s="2">
        <v>41670</v>
      </c>
      <c r="C928" s="2">
        <v>41670</v>
      </c>
      <c r="D928" t="s">
        <v>1814</v>
      </c>
      <c r="E928" t="s">
        <v>2313</v>
      </c>
      <c r="F928" t="s">
        <v>2317</v>
      </c>
      <c r="G928" t="s">
        <v>2483</v>
      </c>
      <c r="H928" t="s">
        <v>2501</v>
      </c>
      <c r="I928" t="s">
        <v>3226</v>
      </c>
      <c r="J928">
        <v>129.30000000000001</v>
      </c>
      <c r="K928">
        <v>2</v>
      </c>
      <c r="L928">
        <v>6.47</v>
      </c>
      <c r="M928" t="s">
        <v>4039</v>
      </c>
      <c r="N928">
        <v>0</v>
      </c>
      <c r="O928">
        <v>37.774929499999999</v>
      </c>
      <c r="P928">
        <v>-122.4194155</v>
      </c>
    </row>
    <row r="929" spans="1:16" x14ac:dyDescent="0.25">
      <c r="A929" t="s">
        <v>483</v>
      </c>
      <c r="B929" s="2">
        <v>41129</v>
      </c>
      <c r="C929" s="2">
        <v>41129</v>
      </c>
      <c r="D929" t="s">
        <v>1987</v>
      </c>
      <c r="E929" t="s">
        <v>2313</v>
      </c>
      <c r="F929" t="s">
        <v>2317</v>
      </c>
      <c r="G929" t="s">
        <v>2483</v>
      </c>
      <c r="H929" t="s">
        <v>2498</v>
      </c>
      <c r="I929" t="s">
        <v>2856</v>
      </c>
      <c r="J929">
        <v>6.61</v>
      </c>
      <c r="K929">
        <v>2</v>
      </c>
      <c r="L929">
        <v>2.23</v>
      </c>
      <c r="M929" t="s">
        <v>4045</v>
      </c>
      <c r="N929">
        <v>0</v>
      </c>
      <c r="O929">
        <v>37.774929499999999</v>
      </c>
      <c r="P929">
        <v>-122.4194155</v>
      </c>
    </row>
    <row r="930" spans="1:16" x14ac:dyDescent="0.25">
      <c r="A930" t="s">
        <v>483</v>
      </c>
      <c r="B930" s="2">
        <v>41129</v>
      </c>
      <c r="C930" s="2">
        <v>41129</v>
      </c>
      <c r="D930" t="s">
        <v>1987</v>
      </c>
      <c r="E930" t="s">
        <v>2313</v>
      </c>
      <c r="F930" t="s">
        <v>2317</v>
      </c>
      <c r="G930" t="s">
        <v>2483</v>
      </c>
      <c r="H930" t="s">
        <v>2498</v>
      </c>
      <c r="I930" t="s">
        <v>2588</v>
      </c>
      <c r="J930">
        <v>7.28</v>
      </c>
      <c r="K930">
        <v>2</v>
      </c>
      <c r="L930">
        <v>2.73</v>
      </c>
      <c r="M930" t="s">
        <v>4045</v>
      </c>
      <c r="N930">
        <v>0</v>
      </c>
      <c r="O930">
        <v>37.774929499999999</v>
      </c>
      <c r="P930">
        <v>-122.4194155</v>
      </c>
    </row>
    <row r="931" spans="1:16" x14ac:dyDescent="0.25">
      <c r="A931" t="s">
        <v>483</v>
      </c>
      <c r="B931" s="2">
        <v>41129</v>
      </c>
      <c r="C931" s="2">
        <v>41129</v>
      </c>
      <c r="D931" t="s">
        <v>1987</v>
      </c>
      <c r="E931" t="s">
        <v>2313</v>
      </c>
      <c r="F931" t="s">
        <v>2317</v>
      </c>
      <c r="G931" t="s">
        <v>2483</v>
      </c>
      <c r="H931" t="s">
        <v>2504</v>
      </c>
      <c r="I931" t="s">
        <v>3220</v>
      </c>
      <c r="J931">
        <v>144.78</v>
      </c>
      <c r="K931">
        <v>1</v>
      </c>
      <c r="L931">
        <v>10.86</v>
      </c>
      <c r="M931" t="s">
        <v>4045</v>
      </c>
      <c r="N931">
        <v>0</v>
      </c>
      <c r="O931">
        <v>37.774929499999999</v>
      </c>
      <c r="P931">
        <v>-122.4194155</v>
      </c>
    </row>
    <row r="932" spans="1:16" x14ac:dyDescent="0.25">
      <c r="A932" t="s">
        <v>484</v>
      </c>
      <c r="B932" s="2">
        <v>41615</v>
      </c>
      <c r="C932" s="2">
        <v>41621</v>
      </c>
      <c r="D932" t="s">
        <v>1988</v>
      </c>
      <c r="E932" t="s">
        <v>2313</v>
      </c>
      <c r="F932" t="s">
        <v>2315</v>
      </c>
      <c r="G932" t="s">
        <v>2484</v>
      </c>
      <c r="H932" t="s">
        <v>2497</v>
      </c>
      <c r="I932" t="s">
        <v>3198</v>
      </c>
      <c r="J932">
        <v>156.79</v>
      </c>
      <c r="K932">
        <v>1</v>
      </c>
      <c r="L932">
        <v>13.72</v>
      </c>
      <c r="M932" t="s">
        <v>4007</v>
      </c>
      <c r="N932">
        <v>6</v>
      </c>
      <c r="O932">
        <v>47.606209499999999</v>
      </c>
      <c r="P932">
        <v>-122.3320708</v>
      </c>
    </row>
    <row r="933" spans="1:16" x14ac:dyDescent="0.25">
      <c r="A933" t="s">
        <v>484</v>
      </c>
      <c r="B933" s="2">
        <v>41615</v>
      </c>
      <c r="C933" s="2">
        <v>41621</v>
      </c>
      <c r="D933" t="s">
        <v>1988</v>
      </c>
      <c r="E933" t="s">
        <v>2313</v>
      </c>
      <c r="F933" t="s">
        <v>2315</v>
      </c>
      <c r="G933" t="s">
        <v>2484</v>
      </c>
      <c r="H933" t="s">
        <v>2497</v>
      </c>
      <c r="I933" t="s">
        <v>3227</v>
      </c>
      <c r="J933">
        <v>431.98</v>
      </c>
      <c r="K933">
        <v>3</v>
      </c>
      <c r="L933">
        <v>27</v>
      </c>
      <c r="M933" t="s">
        <v>4007</v>
      </c>
      <c r="N933">
        <v>6</v>
      </c>
      <c r="O933">
        <v>47.606209499999999</v>
      </c>
      <c r="P933">
        <v>-122.3320708</v>
      </c>
    </row>
    <row r="934" spans="1:16" x14ac:dyDescent="0.25">
      <c r="A934" t="s">
        <v>484</v>
      </c>
      <c r="B934" s="2">
        <v>41615</v>
      </c>
      <c r="C934" s="2">
        <v>41621</v>
      </c>
      <c r="D934" t="s">
        <v>1988</v>
      </c>
      <c r="E934" t="s">
        <v>2313</v>
      </c>
      <c r="F934" t="s">
        <v>2315</v>
      </c>
      <c r="G934" t="s">
        <v>2484</v>
      </c>
      <c r="H934" t="s">
        <v>2507</v>
      </c>
      <c r="I934" t="s">
        <v>3228</v>
      </c>
      <c r="J934">
        <v>35.89</v>
      </c>
      <c r="K934">
        <v>1</v>
      </c>
      <c r="L934">
        <v>16.149999999999999</v>
      </c>
      <c r="M934" t="s">
        <v>4007</v>
      </c>
      <c r="N934">
        <v>6</v>
      </c>
      <c r="O934">
        <v>47.606209499999999</v>
      </c>
      <c r="P934">
        <v>-122.3320708</v>
      </c>
    </row>
    <row r="935" spans="1:16" x14ac:dyDescent="0.25">
      <c r="A935" t="s">
        <v>484</v>
      </c>
      <c r="B935" s="2">
        <v>41615</v>
      </c>
      <c r="C935" s="2">
        <v>41621</v>
      </c>
      <c r="D935" t="s">
        <v>1988</v>
      </c>
      <c r="E935" t="s">
        <v>2313</v>
      </c>
      <c r="F935" t="s">
        <v>2315</v>
      </c>
      <c r="G935" t="s">
        <v>2484</v>
      </c>
      <c r="H935" t="s">
        <v>2498</v>
      </c>
      <c r="I935" t="s">
        <v>2758</v>
      </c>
      <c r="J935">
        <v>47.21</v>
      </c>
      <c r="K935">
        <v>7</v>
      </c>
      <c r="L935">
        <v>15.34</v>
      </c>
      <c r="M935" t="s">
        <v>4007</v>
      </c>
      <c r="N935">
        <v>6</v>
      </c>
      <c r="O935">
        <v>47.606209499999999</v>
      </c>
      <c r="P935">
        <v>-122.3320708</v>
      </c>
    </row>
    <row r="936" spans="1:16" x14ac:dyDescent="0.25">
      <c r="A936" t="s">
        <v>484</v>
      </c>
      <c r="B936" s="2">
        <v>41615</v>
      </c>
      <c r="C936" s="2">
        <v>41621</v>
      </c>
      <c r="D936" t="s">
        <v>1988</v>
      </c>
      <c r="E936" t="s">
        <v>2313</v>
      </c>
      <c r="F936" t="s">
        <v>2315</v>
      </c>
      <c r="G936" t="s">
        <v>2484</v>
      </c>
      <c r="H936" t="s">
        <v>2503</v>
      </c>
      <c r="I936" t="s">
        <v>2550</v>
      </c>
      <c r="J936">
        <v>248.08</v>
      </c>
      <c r="K936">
        <v>7</v>
      </c>
      <c r="L936">
        <v>116.6</v>
      </c>
      <c r="M936" t="s">
        <v>4007</v>
      </c>
      <c r="N936">
        <v>6</v>
      </c>
      <c r="O936">
        <v>47.606209499999999</v>
      </c>
      <c r="P936">
        <v>-122.3320708</v>
      </c>
    </row>
    <row r="937" spans="1:16" x14ac:dyDescent="0.25">
      <c r="A937" t="s">
        <v>484</v>
      </c>
      <c r="B937" s="2">
        <v>41615</v>
      </c>
      <c r="C937" s="2">
        <v>41621</v>
      </c>
      <c r="D937" t="s">
        <v>1988</v>
      </c>
      <c r="E937" t="s">
        <v>2313</v>
      </c>
      <c r="F937" t="s">
        <v>2315</v>
      </c>
      <c r="G937" t="s">
        <v>2484</v>
      </c>
      <c r="H937" t="s">
        <v>2503</v>
      </c>
      <c r="I937" t="s">
        <v>3229</v>
      </c>
      <c r="J937">
        <v>189.7</v>
      </c>
      <c r="K937">
        <v>5</v>
      </c>
      <c r="L937">
        <v>89.16</v>
      </c>
      <c r="M937" t="s">
        <v>4007</v>
      </c>
      <c r="N937">
        <v>6</v>
      </c>
      <c r="O937">
        <v>47.606209499999999</v>
      </c>
      <c r="P937">
        <v>-122.3320708</v>
      </c>
    </row>
    <row r="938" spans="1:16" x14ac:dyDescent="0.25">
      <c r="A938" t="s">
        <v>484</v>
      </c>
      <c r="B938" s="2">
        <v>41615</v>
      </c>
      <c r="C938" s="2">
        <v>41621</v>
      </c>
      <c r="D938" t="s">
        <v>1988</v>
      </c>
      <c r="E938" t="s">
        <v>2313</v>
      </c>
      <c r="F938" t="s">
        <v>2315</v>
      </c>
      <c r="G938" t="s">
        <v>2484</v>
      </c>
      <c r="H938" t="s">
        <v>2498</v>
      </c>
      <c r="I938" t="s">
        <v>2663</v>
      </c>
      <c r="J938">
        <v>59.81</v>
      </c>
      <c r="K938">
        <v>3</v>
      </c>
      <c r="L938">
        <v>19.440000000000001</v>
      </c>
      <c r="M938" t="s">
        <v>4007</v>
      </c>
      <c r="N938">
        <v>6</v>
      </c>
      <c r="O938">
        <v>47.606209499999999</v>
      </c>
      <c r="P938">
        <v>-122.3320708</v>
      </c>
    </row>
    <row r="939" spans="1:16" x14ac:dyDescent="0.25">
      <c r="A939" t="s">
        <v>485</v>
      </c>
      <c r="B939" s="2">
        <v>41963</v>
      </c>
      <c r="C939" s="2">
        <v>41968</v>
      </c>
      <c r="D939" t="s">
        <v>1989</v>
      </c>
      <c r="E939" t="s">
        <v>2313</v>
      </c>
      <c r="F939" t="s">
        <v>2314</v>
      </c>
      <c r="G939" t="s">
        <v>2483</v>
      </c>
      <c r="H939" t="s">
        <v>2501</v>
      </c>
      <c r="I939" t="s">
        <v>3230</v>
      </c>
      <c r="J939">
        <v>305.01</v>
      </c>
      <c r="K939">
        <v>9</v>
      </c>
      <c r="L939">
        <v>76.25</v>
      </c>
      <c r="M939" t="s">
        <v>4017</v>
      </c>
      <c r="N939">
        <v>5</v>
      </c>
      <c r="O939">
        <v>34.052234200000001</v>
      </c>
      <c r="P939">
        <v>-118.24368490000001</v>
      </c>
    </row>
    <row r="940" spans="1:16" x14ac:dyDescent="0.25">
      <c r="A940" t="s">
        <v>485</v>
      </c>
      <c r="B940" s="2">
        <v>41963</v>
      </c>
      <c r="C940" s="2">
        <v>41968</v>
      </c>
      <c r="D940" t="s">
        <v>1989</v>
      </c>
      <c r="E940" t="s">
        <v>2313</v>
      </c>
      <c r="F940" t="s">
        <v>2314</v>
      </c>
      <c r="G940" t="s">
        <v>2483</v>
      </c>
      <c r="H940" t="s">
        <v>2495</v>
      </c>
      <c r="I940" t="s">
        <v>3231</v>
      </c>
      <c r="J940">
        <v>18.7</v>
      </c>
      <c r="K940">
        <v>1</v>
      </c>
      <c r="L940">
        <v>7.11</v>
      </c>
      <c r="M940" t="s">
        <v>4017</v>
      </c>
      <c r="N940">
        <v>5</v>
      </c>
      <c r="O940">
        <v>34.052234200000001</v>
      </c>
      <c r="P940">
        <v>-118.24368490000001</v>
      </c>
    </row>
    <row r="941" spans="1:16" x14ac:dyDescent="0.25">
      <c r="A941" t="s">
        <v>486</v>
      </c>
      <c r="B941" s="2">
        <v>41583</v>
      </c>
      <c r="C941" s="2">
        <v>41584</v>
      </c>
      <c r="D941" t="s">
        <v>1990</v>
      </c>
      <c r="E941" t="s">
        <v>2313</v>
      </c>
      <c r="F941" t="s">
        <v>2317</v>
      </c>
      <c r="G941" t="s">
        <v>2483</v>
      </c>
      <c r="H941" t="s">
        <v>2495</v>
      </c>
      <c r="I941" t="s">
        <v>3232</v>
      </c>
      <c r="J941">
        <v>38.29</v>
      </c>
      <c r="K941">
        <v>7</v>
      </c>
      <c r="L941">
        <v>16.46</v>
      </c>
      <c r="M941" t="s">
        <v>4020</v>
      </c>
      <c r="N941">
        <v>1</v>
      </c>
      <c r="O941">
        <v>37.774929499999999</v>
      </c>
      <c r="P941">
        <v>-122.4194155</v>
      </c>
    </row>
    <row r="942" spans="1:16" x14ac:dyDescent="0.25">
      <c r="A942" t="s">
        <v>487</v>
      </c>
      <c r="B942" s="2">
        <v>41988</v>
      </c>
      <c r="C942" s="2">
        <v>41992</v>
      </c>
      <c r="D942" t="s">
        <v>1831</v>
      </c>
      <c r="E942" t="s">
        <v>2313</v>
      </c>
      <c r="F942" t="s">
        <v>2332</v>
      </c>
      <c r="G942" t="s">
        <v>2483</v>
      </c>
      <c r="H942" t="s">
        <v>2495</v>
      </c>
      <c r="I942" t="s">
        <v>3233</v>
      </c>
      <c r="J942">
        <v>26.25</v>
      </c>
      <c r="K942">
        <v>3</v>
      </c>
      <c r="L942">
        <v>11.03</v>
      </c>
      <c r="M942" t="s">
        <v>4028</v>
      </c>
      <c r="N942">
        <v>4</v>
      </c>
      <c r="O942">
        <v>32.715738000000002</v>
      </c>
      <c r="P942">
        <v>-117.1610838</v>
      </c>
    </row>
    <row r="943" spans="1:16" x14ac:dyDescent="0.25">
      <c r="A943" t="s">
        <v>487</v>
      </c>
      <c r="B943" s="2">
        <v>41988</v>
      </c>
      <c r="C943" s="2">
        <v>41992</v>
      </c>
      <c r="D943" t="s">
        <v>1831</v>
      </c>
      <c r="E943" t="s">
        <v>2313</v>
      </c>
      <c r="F943" t="s">
        <v>2332</v>
      </c>
      <c r="G943" t="s">
        <v>2483</v>
      </c>
      <c r="H943" t="s">
        <v>2498</v>
      </c>
      <c r="I943" t="s">
        <v>3234</v>
      </c>
      <c r="J943">
        <v>64.959999999999994</v>
      </c>
      <c r="K943">
        <v>14</v>
      </c>
      <c r="L943">
        <v>22.74</v>
      </c>
      <c r="M943" t="s">
        <v>4028</v>
      </c>
      <c r="N943">
        <v>4</v>
      </c>
      <c r="O943">
        <v>32.715738000000002</v>
      </c>
      <c r="P943">
        <v>-117.1610838</v>
      </c>
    </row>
    <row r="944" spans="1:16" x14ac:dyDescent="0.25">
      <c r="A944" t="s">
        <v>487</v>
      </c>
      <c r="B944" s="2">
        <v>41988</v>
      </c>
      <c r="C944" s="2">
        <v>41992</v>
      </c>
      <c r="D944" t="s">
        <v>1831</v>
      </c>
      <c r="E944" t="s">
        <v>2313</v>
      </c>
      <c r="F944" t="s">
        <v>2332</v>
      </c>
      <c r="G944" t="s">
        <v>2483</v>
      </c>
      <c r="H944" t="s">
        <v>2507</v>
      </c>
      <c r="I944" t="s">
        <v>3146</v>
      </c>
      <c r="J944">
        <v>43.7</v>
      </c>
      <c r="K944">
        <v>5</v>
      </c>
      <c r="L944">
        <v>20.54</v>
      </c>
      <c r="M944" t="s">
        <v>4028</v>
      </c>
      <c r="N944">
        <v>4</v>
      </c>
      <c r="O944">
        <v>32.715738000000002</v>
      </c>
      <c r="P944">
        <v>-117.1610838</v>
      </c>
    </row>
    <row r="945" spans="1:16" x14ac:dyDescent="0.25">
      <c r="A945" t="s">
        <v>488</v>
      </c>
      <c r="B945" s="2">
        <v>41956</v>
      </c>
      <c r="C945" s="2">
        <v>41956</v>
      </c>
      <c r="D945" t="s">
        <v>1991</v>
      </c>
      <c r="E945" t="s">
        <v>2313</v>
      </c>
      <c r="F945" t="s">
        <v>2379</v>
      </c>
      <c r="G945" t="s">
        <v>2486</v>
      </c>
      <c r="H945" t="s">
        <v>2502</v>
      </c>
      <c r="I945" t="s">
        <v>3235</v>
      </c>
      <c r="J945">
        <v>41.6</v>
      </c>
      <c r="K945">
        <v>4</v>
      </c>
      <c r="L945">
        <v>13</v>
      </c>
      <c r="M945" t="s">
        <v>4017</v>
      </c>
      <c r="N945">
        <v>0</v>
      </c>
      <c r="O945">
        <v>33.538652300000003</v>
      </c>
      <c r="P945">
        <v>-112.18598660000001</v>
      </c>
    </row>
    <row r="946" spans="1:16" x14ac:dyDescent="0.25">
      <c r="A946" t="s">
        <v>488</v>
      </c>
      <c r="B946" s="2">
        <v>41956</v>
      </c>
      <c r="C946" s="2">
        <v>41956</v>
      </c>
      <c r="D946" t="s">
        <v>1991</v>
      </c>
      <c r="E946" t="s">
        <v>2313</v>
      </c>
      <c r="F946" t="s">
        <v>2379</v>
      </c>
      <c r="G946" t="s">
        <v>2486</v>
      </c>
      <c r="H946" t="s">
        <v>2503</v>
      </c>
      <c r="I946" t="s">
        <v>3236</v>
      </c>
      <c r="J946">
        <v>23.12</v>
      </c>
      <c r="K946">
        <v>5</v>
      </c>
      <c r="L946">
        <v>8.3800000000000008</v>
      </c>
      <c r="M946" t="s">
        <v>4017</v>
      </c>
      <c r="N946">
        <v>0</v>
      </c>
      <c r="O946">
        <v>33.538652300000003</v>
      </c>
      <c r="P946">
        <v>-112.18598660000001</v>
      </c>
    </row>
    <row r="947" spans="1:16" x14ac:dyDescent="0.25">
      <c r="A947" t="s">
        <v>488</v>
      </c>
      <c r="B947" s="2">
        <v>41956</v>
      </c>
      <c r="C947" s="2">
        <v>41956</v>
      </c>
      <c r="D947" t="s">
        <v>1991</v>
      </c>
      <c r="E947" t="s">
        <v>2313</v>
      </c>
      <c r="F947" t="s">
        <v>2379</v>
      </c>
      <c r="G947" t="s">
        <v>2486</v>
      </c>
      <c r="H947" t="s">
        <v>2504</v>
      </c>
      <c r="I947" t="s">
        <v>3237</v>
      </c>
      <c r="J947">
        <v>113.89</v>
      </c>
      <c r="K947">
        <v>2</v>
      </c>
      <c r="L947">
        <v>9.9700000000000006</v>
      </c>
      <c r="M947" t="s">
        <v>4017</v>
      </c>
      <c r="N947">
        <v>0</v>
      </c>
      <c r="O947">
        <v>33.538652300000003</v>
      </c>
      <c r="P947">
        <v>-112.18598660000001</v>
      </c>
    </row>
    <row r="948" spans="1:16" x14ac:dyDescent="0.25">
      <c r="A948" t="s">
        <v>488</v>
      </c>
      <c r="B948" s="2">
        <v>41956</v>
      </c>
      <c r="C948" s="2">
        <v>41956</v>
      </c>
      <c r="D948" t="s">
        <v>1991</v>
      </c>
      <c r="E948" t="s">
        <v>2313</v>
      </c>
      <c r="F948" t="s">
        <v>2379</v>
      </c>
      <c r="G948" t="s">
        <v>2486</v>
      </c>
      <c r="H948" t="s">
        <v>2495</v>
      </c>
      <c r="I948" t="s">
        <v>3238</v>
      </c>
      <c r="J948">
        <v>113.57</v>
      </c>
      <c r="K948">
        <v>2</v>
      </c>
      <c r="L948">
        <v>-5.68</v>
      </c>
      <c r="M948" t="s">
        <v>4017</v>
      </c>
      <c r="N948">
        <v>0</v>
      </c>
      <c r="O948">
        <v>33.538652300000003</v>
      </c>
      <c r="P948">
        <v>-112.18598660000001</v>
      </c>
    </row>
    <row r="949" spans="1:16" x14ac:dyDescent="0.25">
      <c r="A949" t="s">
        <v>488</v>
      </c>
      <c r="B949" s="2">
        <v>41956</v>
      </c>
      <c r="C949" s="2">
        <v>41956</v>
      </c>
      <c r="D949" t="s">
        <v>1991</v>
      </c>
      <c r="E949" t="s">
        <v>2313</v>
      </c>
      <c r="F949" t="s">
        <v>2379</v>
      </c>
      <c r="G949" t="s">
        <v>2486</v>
      </c>
      <c r="H949" t="s">
        <v>2497</v>
      </c>
      <c r="I949" t="s">
        <v>3239</v>
      </c>
      <c r="J949">
        <v>7.92</v>
      </c>
      <c r="K949">
        <v>2</v>
      </c>
      <c r="L949">
        <v>0.69</v>
      </c>
      <c r="M949" t="s">
        <v>4017</v>
      </c>
      <c r="N949">
        <v>0</v>
      </c>
      <c r="O949">
        <v>33.538652300000003</v>
      </c>
      <c r="P949">
        <v>-112.18598660000001</v>
      </c>
    </row>
    <row r="950" spans="1:16" x14ac:dyDescent="0.25">
      <c r="A950" t="s">
        <v>488</v>
      </c>
      <c r="B950" s="2">
        <v>41956</v>
      </c>
      <c r="C950" s="2">
        <v>41956</v>
      </c>
      <c r="D950" t="s">
        <v>1991</v>
      </c>
      <c r="E950" t="s">
        <v>2313</v>
      </c>
      <c r="F950" t="s">
        <v>2379</v>
      </c>
      <c r="G950" t="s">
        <v>2486</v>
      </c>
      <c r="H950" t="s">
        <v>2497</v>
      </c>
      <c r="I950" t="s">
        <v>3240</v>
      </c>
      <c r="J950">
        <v>671.98</v>
      </c>
      <c r="K950">
        <v>2</v>
      </c>
      <c r="L950">
        <v>50.4</v>
      </c>
      <c r="M950" t="s">
        <v>4017</v>
      </c>
      <c r="N950">
        <v>0</v>
      </c>
      <c r="O950">
        <v>33.538652300000003</v>
      </c>
      <c r="P950">
        <v>-112.18598660000001</v>
      </c>
    </row>
    <row r="951" spans="1:16" x14ac:dyDescent="0.25">
      <c r="A951" t="s">
        <v>489</v>
      </c>
      <c r="B951" s="2">
        <v>41267</v>
      </c>
      <c r="C951" s="2">
        <v>41272</v>
      </c>
      <c r="D951" t="s">
        <v>1804</v>
      </c>
      <c r="E951" t="s">
        <v>2313</v>
      </c>
      <c r="F951" t="s">
        <v>2314</v>
      </c>
      <c r="G951" t="s">
        <v>2483</v>
      </c>
      <c r="H951" t="s">
        <v>2498</v>
      </c>
      <c r="I951" t="s">
        <v>2804</v>
      </c>
      <c r="J951">
        <v>19.940000000000001</v>
      </c>
      <c r="K951">
        <v>4</v>
      </c>
      <c r="L951">
        <v>7.23</v>
      </c>
      <c r="M951" t="s">
        <v>4037</v>
      </c>
      <c r="N951">
        <v>5</v>
      </c>
      <c r="O951">
        <v>34.052234200000001</v>
      </c>
      <c r="P951">
        <v>-118.24368490000001</v>
      </c>
    </row>
    <row r="952" spans="1:16" x14ac:dyDescent="0.25">
      <c r="A952" t="s">
        <v>489</v>
      </c>
      <c r="B952" s="2">
        <v>41267</v>
      </c>
      <c r="C952" s="2">
        <v>41272</v>
      </c>
      <c r="D952" t="s">
        <v>1804</v>
      </c>
      <c r="E952" t="s">
        <v>2313</v>
      </c>
      <c r="F952" t="s">
        <v>2314</v>
      </c>
      <c r="G952" t="s">
        <v>2483</v>
      </c>
      <c r="H952" t="s">
        <v>2505</v>
      </c>
      <c r="I952" t="s">
        <v>2598</v>
      </c>
      <c r="J952">
        <v>45.92</v>
      </c>
      <c r="K952">
        <v>4</v>
      </c>
      <c r="L952">
        <v>21.58</v>
      </c>
      <c r="M952" t="s">
        <v>4037</v>
      </c>
      <c r="N952">
        <v>5</v>
      </c>
      <c r="O952">
        <v>34.052234200000001</v>
      </c>
      <c r="P952">
        <v>-118.24368490000001</v>
      </c>
    </row>
    <row r="953" spans="1:16" x14ac:dyDescent="0.25">
      <c r="A953" t="s">
        <v>490</v>
      </c>
      <c r="B953" s="2">
        <v>41756</v>
      </c>
      <c r="C953" s="2">
        <v>41761</v>
      </c>
      <c r="D953" t="s">
        <v>1992</v>
      </c>
      <c r="E953" t="s">
        <v>2313</v>
      </c>
      <c r="F953" t="s">
        <v>2315</v>
      </c>
      <c r="G953" t="s">
        <v>2484</v>
      </c>
      <c r="H953" t="s">
        <v>2503</v>
      </c>
      <c r="I953" t="s">
        <v>2901</v>
      </c>
      <c r="J953">
        <v>20.34</v>
      </c>
      <c r="K953">
        <v>3</v>
      </c>
      <c r="L953">
        <v>9.36</v>
      </c>
      <c r="M953" t="s">
        <v>4047</v>
      </c>
      <c r="N953">
        <v>5</v>
      </c>
      <c r="O953">
        <v>47.606209499999999</v>
      </c>
      <c r="P953">
        <v>-122.3320708</v>
      </c>
    </row>
    <row r="954" spans="1:16" x14ac:dyDescent="0.25">
      <c r="A954" t="s">
        <v>490</v>
      </c>
      <c r="B954" s="2">
        <v>41756</v>
      </c>
      <c r="C954" s="2">
        <v>41761</v>
      </c>
      <c r="D954" t="s">
        <v>1992</v>
      </c>
      <c r="E954" t="s">
        <v>2313</v>
      </c>
      <c r="F954" t="s">
        <v>2315</v>
      </c>
      <c r="G954" t="s">
        <v>2484</v>
      </c>
      <c r="H954" t="s">
        <v>2494</v>
      </c>
      <c r="I954" t="s">
        <v>3241</v>
      </c>
      <c r="J954">
        <v>39.28</v>
      </c>
      <c r="K954">
        <v>8</v>
      </c>
      <c r="L954">
        <v>19.25</v>
      </c>
      <c r="M954" t="s">
        <v>4047</v>
      </c>
      <c r="N954">
        <v>5</v>
      </c>
      <c r="O954">
        <v>47.606209499999999</v>
      </c>
      <c r="P954">
        <v>-122.3320708</v>
      </c>
    </row>
    <row r="955" spans="1:16" x14ac:dyDescent="0.25">
      <c r="A955" t="s">
        <v>491</v>
      </c>
      <c r="B955" s="2">
        <v>41990</v>
      </c>
      <c r="C955" s="2">
        <v>41995</v>
      </c>
      <c r="D955" t="s">
        <v>1993</v>
      </c>
      <c r="E955" t="s">
        <v>2313</v>
      </c>
      <c r="F955" t="s">
        <v>2365</v>
      </c>
      <c r="G955" t="s">
        <v>2483</v>
      </c>
      <c r="H955" t="s">
        <v>2504</v>
      </c>
      <c r="I955" t="s">
        <v>3114</v>
      </c>
      <c r="J955">
        <v>81.569999999999993</v>
      </c>
      <c r="K955">
        <v>2</v>
      </c>
      <c r="L955">
        <v>9.18</v>
      </c>
      <c r="M955" t="s">
        <v>4028</v>
      </c>
      <c r="N955">
        <v>5</v>
      </c>
      <c r="O955">
        <v>33.195869600000002</v>
      </c>
      <c r="P955">
        <v>-117.3794834</v>
      </c>
    </row>
    <row r="956" spans="1:16" x14ac:dyDescent="0.25">
      <c r="A956" t="s">
        <v>491</v>
      </c>
      <c r="B956" s="2">
        <v>41990</v>
      </c>
      <c r="C956" s="2">
        <v>41995</v>
      </c>
      <c r="D956" t="s">
        <v>1993</v>
      </c>
      <c r="E956" t="s">
        <v>2313</v>
      </c>
      <c r="F956" t="s">
        <v>2365</v>
      </c>
      <c r="G956" t="s">
        <v>2483</v>
      </c>
      <c r="H956" t="s">
        <v>2504</v>
      </c>
      <c r="I956" t="s">
        <v>2572</v>
      </c>
      <c r="J956">
        <v>97.18</v>
      </c>
      <c r="K956">
        <v>2</v>
      </c>
      <c r="L956">
        <v>6.07</v>
      </c>
      <c r="M956" t="s">
        <v>4028</v>
      </c>
      <c r="N956">
        <v>5</v>
      </c>
      <c r="O956">
        <v>33.195869600000002</v>
      </c>
      <c r="P956">
        <v>-117.3794834</v>
      </c>
    </row>
    <row r="957" spans="1:16" x14ac:dyDescent="0.25">
      <c r="A957" t="s">
        <v>491</v>
      </c>
      <c r="B957" s="2">
        <v>41990</v>
      </c>
      <c r="C957" s="2">
        <v>41995</v>
      </c>
      <c r="D957" t="s">
        <v>1993</v>
      </c>
      <c r="E957" t="s">
        <v>2313</v>
      </c>
      <c r="F957" t="s">
        <v>2365</v>
      </c>
      <c r="G957" t="s">
        <v>2483</v>
      </c>
      <c r="H957" t="s">
        <v>2498</v>
      </c>
      <c r="I957" t="s">
        <v>2898</v>
      </c>
      <c r="J957">
        <v>24.32</v>
      </c>
      <c r="K957">
        <v>5</v>
      </c>
      <c r="L957">
        <v>8.2100000000000009</v>
      </c>
      <c r="M957" t="s">
        <v>4028</v>
      </c>
      <c r="N957">
        <v>5</v>
      </c>
      <c r="O957">
        <v>33.195869600000002</v>
      </c>
      <c r="P957">
        <v>-117.3794834</v>
      </c>
    </row>
    <row r="958" spans="1:16" x14ac:dyDescent="0.25">
      <c r="A958" t="s">
        <v>491</v>
      </c>
      <c r="B958" s="2">
        <v>41990</v>
      </c>
      <c r="C958" s="2">
        <v>41995</v>
      </c>
      <c r="D958" t="s">
        <v>1993</v>
      </c>
      <c r="E958" t="s">
        <v>2313</v>
      </c>
      <c r="F958" t="s">
        <v>2365</v>
      </c>
      <c r="G958" t="s">
        <v>2483</v>
      </c>
      <c r="H958" t="s">
        <v>2495</v>
      </c>
      <c r="I958" t="s">
        <v>3242</v>
      </c>
      <c r="J958">
        <v>18.96</v>
      </c>
      <c r="K958">
        <v>2</v>
      </c>
      <c r="L958">
        <v>7.58</v>
      </c>
      <c r="M958" t="s">
        <v>4028</v>
      </c>
      <c r="N958">
        <v>5</v>
      </c>
      <c r="O958">
        <v>33.195869600000002</v>
      </c>
      <c r="P958">
        <v>-117.3794834</v>
      </c>
    </row>
    <row r="959" spans="1:16" x14ac:dyDescent="0.25">
      <c r="A959" t="s">
        <v>492</v>
      </c>
      <c r="B959" s="2">
        <v>40736</v>
      </c>
      <c r="C959" s="2">
        <v>40742</v>
      </c>
      <c r="D959" t="s">
        <v>1734</v>
      </c>
      <c r="E959" t="s">
        <v>2313</v>
      </c>
      <c r="F959" t="s">
        <v>2315</v>
      </c>
      <c r="G959" t="s">
        <v>2484</v>
      </c>
      <c r="H959" t="s">
        <v>2504</v>
      </c>
      <c r="I959" t="s">
        <v>3243</v>
      </c>
      <c r="J959">
        <v>123.14</v>
      </c>
      <c r="K959">
        <v>4</v>
      </c>
      <c r="L959">
        <v>13.85</v>
      </c>
      <c r="M959" t="s">
        <v>4032</v>
      </c>
      <c r="N959">
        <v>6</v>
      </c>
      <c r="O959">
        <v>47.606209499999999</v>
      </c>
      <c r="P959">
        <v>-122.3320708</v>
      </c>
    </row>
    <row r="960" spans="1:16" x14ac:dyDescent="0.25">
      <c r="A960" t="s">
        <v>492</v>
      </c>
      <c r="B960" s="2">
        <v>40736</v>
      </c>
      <c r="C960" s="2">
        <v>40742</v>
      </c>
      <c r="D960" t="s">
        <v>1734</v>
      </c>
      <c r="E960" t="s">
        <v>2313</v>
      </c>
      <c r="F960" t="s">
        <v>2315</v>
      </c>
      <c r="G960" t="s">
        <v>2484</v>
      </c>
      <c r="H960" t="s">
        <v>2498</v>
      </c>
      <c r="I960" t="s">
        <v>3244</v>
      </c>
      <c r="J960">
        <v>11.26</v>
      </c>
      <c r="K960">
        <v>4</v>
      </c>
      <c r="L960">
        <v>3.8</v>
      </c>
      <c r="M960" t="s">
        <v>4032</v>
      </c>
      <c r="N960">
        <v>6</v>
      </c>
      <c r="O960">
        <v>47.606209499999999</v>
      </c>
      <c r="P960">
        <v>-122.3320708</v>
      </c>
    </row>
    <row r="961" spans="1:16" x14ac:dyDescent="0.25">
      <c r="A961" t="s">
        <v>493</v>
      </c>
      <c r="B961" s="2">
        <v>40883</v>
      </c>
      <c r="C961" s="2">
        <v>40888</v>
      </c>
      <c r="D961" t="s">
        <v>1994</v>
      </c>
      <c r="E961" t="s">
        <v>2313</v>
      </c>
      <c r="F961" t="s">
        <v>2394</v>
      </c>
      <c r="G961" t="s">
        <v>2487</v>
      </c>
      <c r="H961" t="s">
        <v>2501</v>
      </c>
      <c r="I961" t="s">
        <v>2768</v>
      </c>
      <c r="J961">
        <v>53.42</v>
      </c>
      <c r="K961">
        <v>3</v>
      </c>
      <c r="L961">
        <v>4.67</v>
      </c>
      <c r="M961" t="s">
        <v>4014</v>
      </c>
      <c r="N961">
        <v>5</v>
      </c>
      <c r="O961">
        <v>44.046236200000003</v>
      </c>
      <c r="P961">
        <v>-123.0220289</v>
      </c>
    </row>
    <row r="962" spans="1:16" x14ac:dyDescent="0.25">
      <c r="A962" t="s">
        <v>493</v>
      </c>
      <c r="B962" s="2">
        <v>40883</v>
      </c>
      <c r="C962" s="2">
        <v>40888</v>
      </c>
      <c r="D962" t="s">
        <v>1994</v>
      </c>
      <c r="E962" t="s">
        <v>2313</v>
      </c>
      <c r="F962" t="s">
        <v>2394</v>
      </c>
      <c r="G962" t="s">
        <v>2487</v>
      </c>
      <c r="H962" t="s">
        <v>2500</v>
      </c>
      <c r="I962" t="s">
        <v>3245</v>
      </c>
      <c r="J962">
        <v>275.49</v>
      </c>
      <c r="K962">
        <v>1</v>
      </c>
      <c r="L962">
        <v>-170.8</v>
      </c>
      <c r="M962" t="s">
        <v>4014</v>
      </c>
      <c r="N962">
        <v>5</v>
      </c>
      <c r="O962">
        <v>44.046236200000003</v>
      </c>
      <c r="P962">
        <v>-123.0220289</v>
      </c>
    </row>
    <row r="963" spans="1:16" x14ac:dyDescent="0.25">
      <c r="A963" t="s">
        <v>494</v>
      </c>
      <c r="B963" s="2">
        <v>41326</v>
      </c>
      <c r="C963" s="2">
        <v>41331</v>
      </c>
      <c r="D963" t="s">
        <v>1995</v>
      </c>
      <c r="E963" t="s">
        <v>2313</v>
      </c>
      <c r="F963" t="s">
        <v>2314</v>
      </c>
      <c r="G963" t="s">
        <v>2483</v>
      </c>
      <c r="H963" t="s">
        <v>2502</v>
      </c>
      <c r="I963" t="s">
        <v>3246</v>
      </c>
      <c r="J963">
        <v>12.99</v>
      </c>
      <c r="K963">
        <v>1</v>
      </c>
      <c r="L963">
        <v>0.78</v>
      </c>
      <c r="M963" t="s">
        <v>4044</v>
      </c>
      <c r="N963">
        <v>5</v>
      </c>
      <c r="O963">
        <v>34.052234200000001</v>
      </c>
      <c r="P963">
        <v>-118.24368490000001</v>
      </c>
    </row>
    <row r="964" spans="1:16" x14ac:dyDescent="0.25">
      <c r="A964" t="s">
        <v>494</v>
      </c>
      <c r="B964" s="2">
        <v>41326</v>
      </c>
      <c r="C964" s="2">
        <v>41331</v>
      </c>
      <c r="D964" t="s">
        <v>1995</v>
      </c>
      <c r="E964" t="s">
        <v>2313</v>
      </c>
      <c r="F964" t="s">
        <v>2314</v>
      </c>
      <c r="G964" t="s">
        <v>2483</v>
      </c>
      <c r="H964" t="s">
        <v>2498</v>
      </c>
      <c r="I964" t="s">
        <v>3234</v>
      </c>
      <c r="J964">
        <v>18.559999999999999</v>
      </c>
      <c r="K964">
        <v>4</v>
      </c>
      <c r="L964">
        <v>6.5</v>
      </c>
      <c r="M964" t="s">
        <v>4044</v>
      </c>
      <c r="N964">
        <v>5</v>
      </c>
      <c r="O964">
        <v>34.052234200000001</v>
      </c>
      <c r="P964">
        <v>-118.24368490000001</v>
      </c>
    </row>
    <row r="965" spans="1:16" x14ac:dyDescent="0.25">
      <c r="A965" t="s">
        <v>494</v>
      </c>
      <c r="B965" s="2">
        <v>41326</v>
      </c>
      <c r="C965" s="2">
        <v>41331</v>
      </c>
      <c r="D965" t="s">
        <v>1995</v>
      </c>
      <c r="E965" t="s">
        <v>2313</v>
      </c>
      <c r="F965" t="s">
        <v>2314</v>
      </c>
      <c r="G965" t="s">
        <v>2483</v>
      </c>
      <c r="H965" t="s">
        <v>2501</v>
      </c>
      <c r="I965" t="s">
        <v>2736</v>
      </c>
      <c r="J965">
        <v>449.15</v>
      </c>
      <c r="K965">
        <v>5</v>
      </c>
      <c r="L965">
        <v>8.98</v>
      </c>
      <c r="M965" t="s">
        <v>4044</v>
      </c>
      <c r="N965">
        <v>5</v>
      </c>
      <c r="O965">
        <v>34.052234200000001</v>
      </c>
      <c r="P965">
        <v>-118.24368490000001</v>
      </c>
    </row>
    <row r="966" spans="1:16" x14ac:dyDescent="0.25">
      <c r="A966" t="s">
        <v>494</v>
      </c>
      <c r="B966" s="2">
        <v>41326</v>
      </c>
      <c r="C966" s="2">
        <v>41331</v>
      </c>
      <c r="D966" t="s">
        <v>1995</v>
      </c>
      <c r="E966" t="s">
        <v>2313</v>
      </c>
      <c r="F966" t="s">
        <v>2314</v>
      </c>
      <c r="G966" t="s">
        <v>2483</v>
      </c>
      <c r="H966" t="s">
        <v>2498</v>
      </c>
      <c r="I966" t="s">
        <v>3247</v>
      </c>
      <c r="J966">
        <v>31.25</v>
      </c>
      <c r="K966">
        <v>7</v>
      </c>
      <c r="L966">
        <v>10.94</v>
      </c>
      <c r="M966" t="s">
        <v>4044</v>
      </c>
      <c r="N966">
        <v>5</v>
      </c>
      <c r="O966">
        <v>34.052234200000001</v>
      </c>
      <c r="P966">
        <v>-118.24368490000001</v>
      </c>
    </row>
    <row r="967" spans="1:16" x14ac:dyDescent="0.25">
      <c r="A967" t="s">
        <v>495</v>
      </c>
      <c r="B967" s="2">
        <v>41527</v>
      </c>
      <c r="C967" s="2">
        <v>41531</v>
      </c>
      <c r="D967" t="s">
        <v>1715</v>
      </c>
      <c r="E967" t="s">
        <v>2313</v>
      </c>
      <c r="F967" t="s">
        <v>2401</v>
      </c>
      <c r="G967" t="s">
        <v>2483</v>
      </c>
      <c r="H967" t="s">
        <v>2498</v>
      </c>
      <c r="I967" t="s">
        <v>3248</v>
      </c>
      <c r="J967">
        <v>55.36</v>
      </c>
      <c r="K967">
        <v>4</v>
      </c>
      <c r="L967">
        <v>18.68</v>
      </c>
      <c r="M967" t="s">
        <v>4016</v>
      </c>
      <c r="N967">
        <v>4</v>
      </c>
      <c r="O967">
        <v>37.9577016</v>
      </c>
      <c r="P967">
        <v>-121.29077959999999</v>
      </c>
    </row>
    <row r="968" spans="1:16" x14ac:dyDescent="0.25">
      <c r="A968" t="s">
        <v>496</v>
      </c>
      <c r="B968" s="2">
        <v>40738</v>
      </c>
      <c r="C968" s="2">
        <v>40745</v>
      </c>
      <c r="D968" t="s">
        <v>1685</v>
      </c>
      <c r="E968" t="s">
        <v>2313</v>
      </c>
      <c r="F968" t="s">
        <v>2322</v>
      </c>
      <c r="G968" t="s">
        <v>2486</v>
      </c>
      <c r="H968" t="s">
        <v>2501</v>
      </c>
      <c r="I968" t="s">
        <v>3249</v>
      </c>
      <c r="J968">
        <v>55.92</v>
      </c>
      <c r="K968">
        <v>5</v>
      </c>
      <c r="L968">
        <v>6.29</v>
      </c>
      <c r="M968" t="s">
        <v>4032</v>
      </c>
      <c r="N968">
        <v>7</v>
      </c>
      <c r="O968">
        <v>33.448377100000002</v>
      </c>
      <c r="P968">
        <v>-112.0740373</v>
      </c>
    </row>
    <row r="969" spans="1:16" x14ac:dyDescent="0.25">
      <c r="A969" t="s">
        <v>497</v>
      </c>
      <c r="B969" s="2">
        <v>40840</v>
      </c>
      <c r="C969" s="2">
        <v>40845</v>
      </c>
      <c r="D969" t="s">
        <v>1700</v>
      </c>
      <c r="E969" t="s">
        <v>2313</v>
      </c>
      <c r="F969" t="s">
        <v>2400</v>
      </c>
      <c r="G969" t="s">
        <v>2483</v>
      </c>
      <c r="H969" t="s">
        <v>2498</v>
      </c>
      <c r="I969" t="s">
        <v>3250</v>
      </c>
      <c r="J969">
        <v>34.270000000000003</v>
      </c>
      <c r="K969">
        <v>3</v>
      </c>
      <c r="L969">
        <v>11.14</v>
      </c>
      <c r="M969" t="s">
        <v>4015</v>
      </c>
      <c r="N969">
        <v>5</v>
      </c>
      <c r="O969">
        <v>34.106398899999988</v>
      </c>
      <c r="P969">
        <v>-117.59310840000001</v>
      </c>
    </row>
    <row r="970" spans="1:16" x14ac:dyDescent="0.25">
      <c r="A970" t="s">
        <v>498</v>
      </c>
      <c r="B970" s="2">
        <v>41747</v>
      </c>
      <c r="C970" s="2">
        <v>41753</v>
      </c>
      <c r="D970" t="s">
        <v>1996</v>
      </c>
      <c r="E970" t="s">
        <v>2313</v>
      </c>
      <c r="F970" t="s">
        <v>2344</v>
      </c>
      <c r="G970" t="s">
        <v>2488</v>
      </c>
      <c r="H970" t="s">
        <v>2498</v>
      </c>
      <c r="I970" t="s">
        <v>3251</v>
      </c>
      <c r="J970">
        <v>12.03</v>
      </c>
      <c r="K970">
        <v>5</v>
      </c>
      <c r="L970">
        <v>-9.2200000000000006</v>
      </c>
      <c r="M970" t="s">
        <v>4047</v>
      </c>
      <c r="N970">
        <v>6</v>
      </c>
      <c r="O970">
        <v>39.977763000000003</v>
      </c>
      <c r="P970">
        <v>-105.13192960000001</v>
      </c>
    </row>
    <row r="971" spans="1:16" x14ac:dyDescent="0.25">
      <c r="A971" t="s">
        <v>498</v>
      </c>
      <c r="B971" s="2">
        <v>41747</v>
      </c>
      <c r="C971" s="2">
        <v>41753</v>
      </c>
      <c r="D971" t="s">
        <v>1996</v>
      </c>
      <c r="E971" t="s">
        <v>2313</v>
      </c>
      <c r="F971" t="s">
        <v>2344</v>
      </c>
      <c r="G971" t="s">
        <v>2488</v>
      </c>
      <c r="H971" t="s">
        <v>2510</v>
      </c>
      <c r="I971" t="s">
        <v>3252</v>
      </c>
      <c r="J971">
        <v>2549.9899999999998</v>
      </c>
      <c r="K971">
        <v>5</v>
      </c>
      <c r="L971">
        <v>-3399.98</v>
      </c>
      <c r="M971" t="s">
        <v>4047</v>
      </c>
      <c r="N971">
        <v>6</v>
      </c>
      <c r="O971">
        <v>39.977763000000003</v>
      </c>
      <c r="P971">
        <v>-105.13192960000001</v>
      </c>
    </row>
    <row r="972" spans="1:16" x14ac:dyDescent="0.25">
      <c r="A972" t="s">
        <v>498</v>
      </c>
      <c r="B972" s="2">
        <v>41747</v>
      </c>
      <c r="C972" s="2">
        <v>41753</v>
      </c>
      <c r="D972" t="s">
        <v>1996</v>
      </c>
      <c r="E972" t="s">
        <v>2313</v>
      </c>
      <c r="F972" t="s">
        <v>2344</v>
      </c>
      <c r="G972" t="s">
        <v>2488</v>
      </c>
      <c r="H972" t="s">
        <v>2498</v>
      </c>
      <c r="I972" t="s">
        <v>3253</v>
      </c>
      <c r="J972">
        <v>21.59</v>
      </c>
      <c r="K972">
        <v>2</v>
      </c>
      <c r="L972">
        <v>-15.84</v>
      </c>
      <c r="M972" t="s">
        <v>4047</v>
      </c>
      <c r="N972">
        <v>6</v>
      </c>
      <c r="O972">
        <v>39.977763000000003</v>
      </c>
      <c r="P972">
        <v>-105.13192960000001</v>
      </c>
    </row>
    <row r="973" spans="1:16" x14ac:dyDescent="0.25">
      <c r="A973" t="s">
        <v>498</v>
      </c>
      <c r="B973" s="2">
        <v>41747</v>
      </c>
      <c r="C973" s="2">
        <v>41753</v>
      </c>
      <c r="D973" t="s">
        <v>1996</v>
      </c>
      <c r="E973" t="s">
        <v>2313</v>
      </c>
      <c r="F973" t="s">
        <v>2344</v>
      </c>
      <c r="G973" t="s">
        <v>2488</v>
      </c>
      <c r="H973" t="s">
        <v>2498</v>
      </c>
      <c r="I973" t="s">
        <v>2725</v>
      </c>
      <c r="J973">
        <v>8.9600000000000009</v>
      </c>
      <c r="K973">
        <v>6</v>
      </c>
      <c r="L973">
        <v>-6.57</v>
      </c>
      <c r="M973" t="s">
        <v>4047</v>
      </c>
      <c r="N973">
        <v>6</v>
      </c>
      <c r="O973">
        <v>39.977763000000003</v>
      </c>
      <c r="P973">
        <v>-105.13192960000001</v>
      </c>
    </row>
    <row r="974" spans="1:16" x14ac:dyDescent="0.25">
      <c r="A974" t="s">
        <v>498</v>
      </c>
      <c r="B974" s="2">
        <v>41747</v>
      </c>
      <c r="C974" s="2">
        <v>41753</v>
      </c>
      <c r="D974" t="s">
        <v>1996</v>
      </c>
      <c r="E974" t="s">
        <v>2313</v>
      </c>
      <c r="F974" t="s">
        <v>2344</v>
      </c>
      <c r="G974" t="s">
        <v>2488</v>
      </c>
      <c r="H974" t="s">
        <v>2503</v>
      </c>
      <c r="I974" t="s">
        <v>2701</v>
      </c>
      <c r="J974">
        <v>20.74</v>
      </c>
      <c r="K974">
        <v>4</v>
      </c>
      <c r="L974">
        <v>7.26</v>
      </c>
      <c r="M974" t="s">
        <v>4047</v>
      </c>
      <c r="N974">
        <v>6</v>
      </c>
      <c r="O974">
        <v>39.977763000000003</v>
      </c>
      <c r="P974">
        <v>-105.13192960000001</v>
      </c>
    </row>
    <row r="975" spans="1:16" x14ac:dyDescent="0.25">
      <c r="A975" t="s">
        <v>499</v>
      </c>
      <c r="B975" s="2">
        <v>41221</v>
      </c>
      <c r="C975" s="2">
        <v>41227</v>
      </c>
      <c r="D975" t="s">
        <v>1688</v>
      </c>
      <c r="E975" t="s">
        <v>2313</v>
      </c>
      <c r="F975" t="s">
        <v>2316</v>
      </c>
      <c r="G975" t="s">
        <v>2485</v>
      </c>
      <c r="H975" t="s">
        <v>2505</v>
      </c>
      <c r="I975" t="s">
        <v>3254</v>
      </c>
      <c r="J975">
        <v>5.04</v>
      </c>
      <c r="K975">
        <v>3</v>
      </c>
      <c r="L975">
        <v>0.2</v>
      </c>
      <c r="M975" t="s">
        <v>4013</v>
      </c>
      <c r="N975">
        <v>6</v>
      </c>
      <c r="O975">
        <v>40.609669799999999</v>
      </c>
      <c r="P975">
        <v>-111.9391031</v>
      </c>
    </row>
    <row r="976" spans="1:16" x14ac:dyDescent="0.25">
      <c r="A976" t="s">
        <v>499</v>
      </c>
      <c r="B976" s="2">
        <v>41221</v>
      </c>
      <c r="C976" s="2">
        <v>41227</v>
      </c>
      <c r="D976" t="s">
        <v>1688</v>
      </c>
      <c r="E976" t="s">
        <v>2313</v>
      </c>
      <c r="F976" t="s">
        <v>2316</v>
      </c>
      <c r="G976" t="s">
        <v>2485</v>
      </c>
      <c r="H976" t="s">
        <v>2503</v>
      </c>
      <c r="I976" t="s">
        <v>3081</v>
      </c>
      <c r="J976">
        <v>92.94</v>
      </c>
      <c r="K976">
        <v>3</v>
      </c>
      <c r="L976">
        <v>41.82</v>
      </c>
      <c r="M976" t="s">
        <v>4013</v>
      </c>
      <c r="N976">
        <v>6</v>
      </c>
      <c r="O976">
        <v>40.609669799999999</v>
      </c>
      <c r="P976">
        <v>-111.9391031</v>
      </c>
    </row>
    <row r="977" spans="1:16" x14ac:dyDescent="0.25">
      <c r="A977" t="s">
        <v>499</v>
      </c>
      <c r="B977" s="2">
        <v>41221</v>
      </c>
      <c r="C977" s="2">
        <v>41227</v>
      </c>
      <c r="D977" t="s">
        <v>1688</v>
      </c>
      <c r="E977" t="s">
        <v>2313</v>
      </c>
      <c r="F977" t="s">
        <v>2316</v>
      </c>
      <c r="G977" t="s">
        <v>2485</v>
      </c>
      <c r="H977" t="s">
        <v>2495</v>
      </c>
      <c r="I977" t="s">
        <v>2746</v>
      </c>
      <c r="J977">
        <v>66.69</v>
      </c>
      <c r="K977">
        <v>3</v>
      </c>
      <c r="L977">
        <v>22.01</v>
      </c>
      <c r="M977" t="s">
        <v>4013</v>
      </c>
      <c r="N977">
        <v>6</v>
      </c>
      <c r="O977">
        <v>40.609669799999999</v>
      </c>
      <c r="P977">
        <v>-111.9391031</v>
      </c>
    </row>
    <row r="978" spans="1:16" x14ac:dyDescent="0.25">
      <c r="A978" t="s">
        <v>499</v>
      </c>
      <c r="B978" s="2">
        <v>41221</v>
      </c>
      <c r="C978" s="2">
        <v>41227</v>
      </c>
      <c r="D978" t="s">
        <v>1688</v>
      </c>
      <c r="E978" t="s">
        <v>2313</v>
      </c>
      <c r="F978" t="s">
        <v>2316</v>
      </c>
      <c r="G978" t="s">
        <v>2485</v>
      </c>
      <c r="H978" t="s">
        <v>2498</v>
      </c>
      <c r="I978" t="s">
        <v>2902</v>
      </c>
      <c r="J978">
        <v>91.68</v>
      </c>
      <c r="K978">
        <v>5</v>
      </c>
      <c r="L978">
        <v>28.65</v>
      </c>
      <c r="M978" t="s">
        <v>4013</v>
      </c>
      <c r="N978">
        <v>6</v>
      </c>
      <c r="O978">
        <v>40.609669799999999</v>
      </c>
      <c r="P978">
        <v>-111.9391031</v>
      </c>
    </row>
    <row r="979" spans="1:16" x14ac:dyDescent="0.25">
      <c r="A979" t="s">
        <v>500</v>
      </c>
      <c r="B979" s="2">
        <v>40779</v>
      </c>
      <c r="C979" s="2">
        <v>40779</v>
      </c>
      <c r="D979" t="s">
        <v>1850</v>
      </c>
      <c r="E979" t="s">
        <v>2313</v>
      </c>
      <c r="F979" t="s">
        <v>2420</v>
      </c>
      <c r="G979" t="s">
        <v>2491</v>
      </c>
      <c r="H979" t="s">
        <v>2498</v>
      </c>
      <c r="I979" t="s">
        <v>3255</v>
      </c>
      <c r="J979">
        <v>8.2899999999999991</v>
      </c>
      <c r="K979">
        <v>2</v>
      </c>
      <c r="L979">
        <v>2.69</v>
      </c>
      <c r="M979" t="s">
        <v>4009</v>
      </c>
      <c r="N979">
        <v>0</v>
      </c>
      <c r="O979">
        <v>45.783285599999999</v>
      </c>
      <c r="P979">
        <v>-108.5006904</v>
      </c>
    </row>
    <row r="980" spans="1:16" x14ac:dyDescent="0.25">
      <c r="A980" t="s">
        <v>501</v>
      </c>
      <c r="B980" s="2">
        <v>41358</v>
      </c>
      <c r="C980" s="2">
        <v>41362</v>
      </c>
      <c r="D980" t="s">
        <v>1997</v>
      </c>
      <c r="E980" t="s">
        <v>2313</v>
      </c>
      <c r="F980" t="s">
        <v>2421</v>
      </c>
      <c r="G980" t="s">
        <v>2487</v>
      </c>
      <c r="H980" t="s">
        <v>2497</v>
      </c>
      <c r="I980" t="s">
        <v>3256</v>
      </c>
      <c r="J980">
        <v>403.17</v>
      </c>
      <c r="K980">
        <v>4</v>
      </c>
      <c r="L980">
        <v>25.2</v>
      </c>
      <c r="M980" t="s">
        <v>4023</v>
      </c>
      <c r="N980">
        <v>4</v>
      </c>
      <c r="O980">
        <v>45.504471500000001</v>
      </c>
      <c r="P980">
        <v>-122.4356657</v>
      </c>
    </row>
    <row r="981" spans="1:16" x14ac:dyDescent="0.25">
      <c r="A981" t="s">
        <v>502</v>
      </c>
      <c r="B981" s="2">
        <v>41600</v>
      </c>
      <c r="C981" s="2">
        <v>41605</v>
      </c>
      <c r="D981" t="s">
        <v>1795</v>
      </c>
      <c r="E981" t="s">
        <v>2313</v>
      </c>
      <c r="F981" t="s">
        <v>2421</v>
      </c>
      <c r="G981" t="s">
        <v>2487</v>
      </c>
      <c r="H981" t="s">
        <v>2504</v>
      </c>
      <c r="I981" t="s">
        <v>3045</v>
      </c>
      <c r="J981">
        <v>195.14</v>
      </c>
      <c r="K981">
        <v>4</v>
      </c>
      <c r="L981">
        <v>-12.2</v>
      </c>
      <c r="M981" t="s">
        <v>4020</v>
      </c>
      <c r="N981">
        <v>5</v>
      </c>
      <c r="O981">
        <v>45.504471500000001</v>
      </c>
      <c r="P981">
        <v>-122.4356657</v>
      </c>
    </row>
    <row r="982" spans="1:16" x14ac:dyDescent="0.25">
      <c r="A982" t="s">
        <v>503</v>
      </c>
      <c r="B982" s="2">
        <v>41916</v>
      </c>
      <c r="C982" s="2">
        <v>41921</v>
      </c>
      <c r="D982" t="s">
        <v>1998</v>
      </c>
      <c r="E982" t="s">
        <v>2313</v>
      </c>
      <c r="F982" t="s">
        <v>2324</v>
      </c>
      <c r="G982" t="s">
        <v>2483</v>
      </c>
      <c r="H982" t="s">
        <v>2500</v>
      </c>
      <c r="I982" t="s">
        <v>3257</v>
      </c>
      <c r="J982">
        <v>171.29</v>
      </c>
      <c r="K982">
        <v>3</v>
      </c>
      <c r="L982">
        <v>-6.42</v>
      </c>
      <c r="M982" t="s">
        <v>4040</v>
      </c>
      <c r="N982">
        <v>5</v>
      </c>
      <c r="O982">
        <v>34.147784899999998</v>
      </c>
      <c r="P982">
        <v>-118.1445155</v>
      </c>
    </row>
    <row r="983" spans="1:16" x14ac:dyDescent="0.25">
      <c r="A983" t="s">
        <v>504</v>
      </c>
      <c r="B983" s="2">
        <v>41894</v>
      </c>
      <c r="C983" s="2">
        <v>41895</v>
      </c>
      <c r="D983" t="s">
        <v>1903</v>
      </c>
      <c r="E983" t="s">
        <v>2313</v>
      </c>
      <c r="F983" t="s">
        <v>2337</v>
      </c>
      <c r="G983" t="s">
        <v>2483</v>
      </c>
      <c r="H983" t="s">
        <v>2503</v>
      </c>
      <c r="I983" t="s">
        <v>2857</v>
      </c>
      <c r="J983">
        <v>12.96</v>
      </c>
      <c r="K983">
        <v>2</v>
      </c>
      <c r="L983">
        <v>6.22</v>
      </c>
      <c r="M983" t="s">
        <v>4022</v>
      </c>
      <c r="N983">
        <v>1</v>
      </c>
      <c r="O983">
        <v>33.770050400000002</v>
      </c>
      <c r="P983">
        <v>-118.19373950000001</v>
      </c>
    </row>
    <row r="984" spans="1:16" x14ac:dyDescent="0.25">
      <c r="A984" t="s">
        <v>504</v>
      </c>
      <c r="B984" s="2">
        <v>41894</v>
      </c>
      <c r="C984" s="2">
        <v>41895</v>
      </c>
      <c r="D984" t="s">
        <v>1903</v>
      </c>
      <c r="E984" t="s">
        <v>2313</v>
      </c>
      <c r="F984" t="s">
        <v>2337</v>
      </c>
      <c r="G984" t="s">
        <v>2483</v>
      </c>
      <c r="H984" t="s">
        <v>2507</v>
      </c>
      <c r="I984" t="s">
        <v>3258</v>
      </c>
      <c r="J984">
        <v>22.18</v>
      </c>
      <c r="K984">
        <v>2</v>
      </c>
      <c r="L984">
        <v>10.87</v>
      </c>
      <c r="M984" t="s">
        <v>4022</v>
      </c>
      <c r="N984">
        <v>1</v>
      </c>
      <c r="O984">
        <v>33.770050400000002</v>
      </c>
      <c r="P984">
        <v>-118.19373950000001</v>
      </c>
    </row>
    <row r="985" spans="1:16" x14ac:dyDescent="0.25">
      <c r="A985" t="s">
        <v>504</v>
      </c>
      <c r="B985" s="2">
        <v>41894</v>
      </c>
      <c r="C985" s="2">
        <v>41895</v>
      </c>
      <c r="D985" t="s">
        <v>1903</v>
      </c>
      <c r="E985" t="s">
        <v>2313</v>
      </c>
      <c r="F985" t="s">
        <v>2337</v>
      </c>
      <c r="G985" t="s">
        <v>2483</v>
      </c>
      <c r="H985" t="s">
        <v>2504</v>
      </c>
      <c r="I985" t="s">
        <v>3259</v>
      </c>
      <c r="J985">
        <v>2054.27</v>
      </c>
      <c r="K985">
        <v>8</v>
      </c>
      <c r="L985">
        <v>256.77999999999997</v>
      </c>
      <c r="M985" t="s">
        <v>4022</v>
      </c>
      <c r="N985">
        <v>1</v>
      </c>
      <c r="O985">
        <v>33.770050400000002</v>
      </c>
      <c r="P985">
        <v>-118.19373950000001</v>
      </c>
    </row>
    <row r="986" spans="1:16" x14ac:dyDescent="0.25">
      <c r="A986" t="s">
        <v>505</v>
      </c>
      <c r="B986" s="2">
        <v>40816</v>
      </c>
      <c r="C986" s="2">
        <v>40820</v>
      </c>
      <c r="D986" t="s">
        <v>1673</v>
      </c>
      <c r="E986" t="s">
        <v>2313</v>
      </c>
      <c r="F986" t="s">
        <v>2315</v>
      </c>
      <c r="G986" t="s">
        <v>2484</v>
      </c>
      <c r="H986" t="s">
        <v>2498</v>
      </c>
      <c r="I986" t="s">
        <v>2515</v>
      </c>
      <c r="J986">
        <v>43.18</v>
      </c>
      <c r="K986">
        <v>7</v>
      </c>
      <c r="L986">
        <v>13.49</v>
      </c>
      <c r="M986" t="s">
        <v>4030</v>
      </c>
      <c r="N986">
        <v>4</v>
      </c>
      <c r="O986">
        <v>47.606209499999999</v>
      </c>
      <c r="P986">
        <v>-122.3320708</v>
      </c>
    </row>
    <row r="987" spans="1:16" x14ac:dyDescent="0.25">
      <c r="A987" t="s">
        <v>506</v>
      </c>
      <c r="B987" s="2">
        <v>41919</v>
      </c>
      <c r="C987" s="2">
        <v>41924</v>
      </c>
      <c r="D987" t="s">
        <v>1733</v>
      </c>
      <c r="E987" t="s">
        <v>2313</v>
      </c>
      <c r="F987" t="s">
        <v>2422</v>
      </c>
      <c r="G987" t="s">
        <v>2492</v>
      </c>
      <c r="H987" t="s">
        <v>2495</v>
      </c>
      <c r="I987" t="s">
        <v>3260</v>
      </c>
      <c r="J987">
        <v>41.96</v>
      </c>
      <c r="K987">
        <v>2</v>
      </c>
      <c r="L987">
        <v>2.94</v>
      </c>
      <c r="M987" t="s">
        <v>4040</v>
      </c>
      <c r="N987">
        <v>5</v>
      </c>
      <c r="O987">
        <v>43.6121087</v>
      </c>
      <c r="P987">
        <v>-116.3915131</v>
      </c>
    </row>
    <row r="988" spans="1:16" x14ac:dyDescent="0.25">
      <c r="A988" t="s">
        <v>506</v>
      </c>
      <c r="B988" s="2">
        <v>41919</v>
      </c>
      <c r="C988" s="2">
        <v>41924</v>
      </c>
      <c r="D988" t="s">
        <v>1733</v>
      </c>
      <c r="E988" t="s">
        <v>2313</v>
      </c>
      <c r="F988" t="s">
        <v>2422</v>
      </c>
      <c r="G988" t="s">
        <v>2492</v>
      </c>
      <c r="H988" t="s">
        <v>2499</v>
      </c>
      <c r="I988" t="s">
        <v>3261</v>
      </c>
      <c r="J988">
        <v>227.84</v>
      </c>
      <c r="K988">
        <v>4</v>
      </c>
      <c r="L988">
        <v>66.069999999999993</v>
      </c>
      <c r="M988" t="s">
        <v>4040</v>
      </c>
      <c r="N988">
        <v>5</v>
      </c>
      <c r="O988">
        <v>43.6121087</v>
      </c>
      <c r="P988">
        <v>-116.3915131</v>
      </c>
    </row>
    <row r="989" spans="1:16" x14ac:dyDescent="0.25">
      <c r="A989" t="s">
        <v>506</v>
      </c>
      <c r="B989" s="2">
        <v>41919</v>
      </c>
      <c r="C989" s="2">
        <v>41924</v>
      </c>
      <c r="D989" t="s">
        <v>1733</v>
      </c>
      <c r="E989" t="s">
        <v>2313</v>
      </c>
      <c r="F989" t="s">
        <v>2422</v>
      </c>
      <c r="G989" t="s">
        <v>2492</v>
      </c>
      <c r="H989" t="s">
        <v>2503</v>
      </c>
      <c r="I989" t="s">
        <v>3054</v>
      </c>
      <c r="J989">
        <v>37.94</v>
      </c>
      <c r="K989">
        <v>2</v>
      </c>
      <c r="L989">
        <v>18.21</v>
      </c>
      <c r="M989" t="s">
        <v>4040</v>
      </c>
      <c r="N989">
        <v>5</v>
      </c>
      <c r="O989">
        <v>43.6121087</v>
      </c>
      <c r="P989">
        <v>-116.3915131</v>
      </c>
    </row>
    <row r="990" spans="1:16" x14ac:dyDescent="0.25">
      <c r="A990" t="s">
        <v>507</v>
      </c>
      <c r="B990" s="2">
        <v>41932</v>
      </c>
      <c r="C990" s="2">
        <v>41937</v>
      </c>
      <c r="D990" t="s">
        <v>1846</v>
      </c>
      <c r="E990" t="s">
        <v>2313</v>
      </c>
      <c r="F990" t="s">
        <v>2317</v>
      </c>
      <c r="G990" t="s">
        <v>2483</v>
      </c>
      <c r="H990" t="s">
        <v>2507</v>
      </c>
      <c r="I990" t="s">
        <v>3262</v>
      </c>
      <c r="J990">
        <v>8.9600000000000009</v>
      </c>
      <c r="K990">
        <v>2</v>
      </c>
      <c r="L990">
        <v>4.3</v>
      </c>
      <c r="M990" t="s">
        <v>4040</v>
      </c>
      <c r="N990">
        <v>5</v>
      </c>
      <c r="O990">
        <v>37.774929499999999</v>
      </c>
      <c r="P990">
        <v>-122.4194155</v>
      </c>
    </row>
    <row r="991" spans="1:16" x14ac:dyDescent="0.25">
      <c r="A991" t="s">
        <v>507</v>
      </c>
      <c r="B991" s="2">
        <v>41932</v>
      </c>
      <c r="C991" s="2">
        <v>41937</v>
      </c>
      <c r="D991" t="s">
        <v>1846</v>
      </c>
      <c r="E991" t="s">
        <v>2313</v>
      </c>
      <c r="F991" t="s">
        <v>2317</v>
      </c>
      <c r="G991" t="s">
        <v>2483</v>
      </c>
      <c r="H991" t="s">
        <v>2494</v>
      </c>
      <c r="I991" t="s">
        <v>2936</v>
      </c>
      <c r="J991">
        <v>31.5</v>
      </c>
      <c r="K991">
        <v>10</v>
      </c>
      <c r="L991">
        <v>15.12</v>
      </c>
      <c r="M991" t="s">
        <v>4040</v>
      </c>
      <c r="N991">
        <v>5</v>
      </c>
      <c r="O991">
        <v>37.774929499999999</v>
      </c>
      <c r="P991">
        <v>-122.4194155</v>
      </c>
    </row>
    <row r="992" spans="1:16" x14ac:dyDescent="0.25">
      <c r="A992" t="s">
        <v>507</v>
      </c>
      <c r="B992" s="2">
        <v>41932</v>
      </c>
      <c r="C992" s="2">
        <v>41937</v>
      </c>
      <c r="D992" t="s">
        <v>1846</v>
      </c>
      <c r="E992" t="s">
        <v>2313</v>
      </c>
      <c r="F992" t="s">
        <v>2317</v>
      </c>
      <c r="G992" t="s">
        <v>2483</v>
      </c>
      <c r="H992" t="s">
        <v>2495</v>
      </c>
      <c r="I992" t="s">
        <v>3263</v>
      </c>
      <c r="J992">
        <v>30.56</v>
      </c>
      <c r="K992">
        <v>2</v>
      </c>
      <c r="L992">
        <v>10.39</v>
      </c>
      <c r="M992" t="s">
        <v>4040</v>
      </c>
      <c r="N992">
        <v>5</v>
      </c>
      <c r="O992">
        <v>37.774929499999999</v>
      </c>
      <c r="P992">
        <v>-122.4194155</v>
      </c>
    </row>
    <row r="993" spans="1:16" x14ac:dyDescent="0.25">
      <c r="A993" t="s">
        <v>507</v>
      </c>
      <c r="B993" s="2">
        <v>41932</v>
      </c>
      <c r="C993" s="2">
        <v>41937</v>
      </c>
      <c r="D993" t="s">
        <v>1846</v>
      </c>
      <c r="E993" t="s">
        <v>2313</v>
      </c>
      <c r="F993" t="s">
        <v>2317</v>
      </c>
      <c r="G993" t="s">
        <v>2483</v>
      </c>
      <c r="H993" t="s">
        <v>2500</v>
      </c>
      <c r="I993" t="s">
        <v>3264</v>
      </c>
      <c r="J993">
        <v>24.37</v>
      </c>
      <c r="K993">
        <v>2</v>
      </c>
      <c r="L993">
        <v>-3.35</v>
      </c>
      <c r="M993" t="s">
        <v>4040</v>
      </c>
      <c r="N993">
        <v>5</v>
      </c>
      <c r="O993">
        <v>37.774929499999999</v>
      </c>
      <c r="P993">
        <v>-122.4194155</v>
      </c>
    </row>
    <row r="994" spans="1:16" x14ac:dyDescent="0.25">
      <c r="A994" t="s">
        <v>508</v>
      </c>
      <c r="B994" s="2">
        <v>41712</v>
      </c>
      <c r="C994" s="2">
        <v>41717</v>
      </c>
      <c r="D994" t="s">
        <v>1999</v>
      </c>
      <c r="E994" t="s">
        <v>2313</v>
      </c>
      <c r="F994" t="s">
        <v>2409</v>
      </c>
      <c r="G994" t="s">
        <v>2489</v>
      </c>
      <c r="H994" t="s">
        <v>2501</v>
      </c>
      <c r="I994" t="s">
        <v>3265</v>
      </c>
      <c r="J994">
        <v>90.8</v>
      </c>
      <c r="K994">
        <v>8</v>
      </c>
      <c r="L994">
        <v>25.42</v>
      </c>
      <c r="M994" t="s">
        <v>4035</v>
      </c>
      <c r="N994">
        <v>5</v>
      </c>
      <c r="O994">
        <v>35.084385900000001</v>
      </c>
      <c r="P994">
        <v>-106.65042200000001</v>
      </c>
    </row>
    <row r="995" spans="1:16" x14ac:dyDescent="0.25">
      <c r="A995" t="s">
        <v>508</v>
      </c>
      <c r="B995" s="2">
        <v>41712</v>
      </c>
      <c r="C995" s="2">
        <v>41717</v>
      </c>
      <c r="D995" t="s">
        <v>1999</v>
      </c>
      <c r="E995" t="s">
        <v>2313</v>
      </c>
      <c r="F995" t="s">
        <v>2409</v>
      </c>
      <c r="G995" t="s">
        <v>2489</v>
      </c>
      <c r="H995" t="s">
        <v>2497</v>
      </c>
      <c r="I995" t="s">
        <v>3266</v>
      </c>
      <c r="J995">
        <v>140.74</v>
      </c>
      <c r="K995">
        <v>8</v>
      </c>
      <c r="L995">
        <v>49.26</v>
      </c>
      <c r="M995" t="s">
        <v>4035</v>
      </c>
      <c r="N995">
        <v>5</v>
      </c>
      <c r="O995">
        <v>35.084385900000001</v>
      </c>
      <c r="P995">
        <v>-106.65042200000001</v>
      </c>
    </row>
    <row r="996" spans="1:16" x14ac:dyDescent="0.25">
      <c r="A996" t="s">
        <v>508</v>
      </c>
      <c r="B996" s="2">
        <v>41712</v>
      </c>
      <c r="C996" s="2">
        <v>41717</v>
      </c>
      <c r="D996" t="s">
        <v>1999</v>
      </c>
      <c r="E996" t="s">
        <v>2313</v>
      </c>
      <c r="F996" t="s">
        <v>2409</v>
      </c>
      <c r="G996" t="s">
        <v>2489</v>
      </c>
      <c r="H996" t="s">
        <v>2502</v>
      </c>
      <c r="I996" t="s">
        <v>3267</v>
      </c>
      <c r="J996">
        <v>214.95</v>
      </c>
      <c r="K996">
        <v>5</v>
      </c>
      <c r="L996">
        <v>88.13</v>
      </c>
      <c r="M996" t="s">
        <v>4035</v>
      </c>
      <c r="N996">
        <v>5</v>
      </c>
      <c r="O996">
        <v>35.084385900000001</v>
      </c>
      <c r="P996">
        <v>-106.65042200000001</v>
      </c>
    </row>
    <row r="997" spans="1:16" x14ac:dyDescent="0.25">
      <c r="A997" t="s">
        <v>508</v>
      </c>
      <c r="B997" s="2">
        <v>41712</v>
      </c>
      <c r="C997" s="2">
        <v>41717</v>
      </c>
      <c r="D997" t="s">
        <v>1999</v>
      </c>
      <c r="E997" t="s">
        <v>2313</v>
      </c>
      <c r="F997" t="s">
        <v>2409</v>
      </c>
      <c r="G997" t="s">
        <v>2489</v>
      </c>
      <c r="H997" t="s">
        <v>2503</v>
      </c>
      <c r="I997" t="s">
        <v>3268</v>
      </c>
      <c r="J997">
        <v>45.36</v>
      </c>
      <c r="K997">
        <v>7</v>
      </c>
      <c r="L997">
        <v>21.77</v>
      </c>
      <c r="M997" t="s">
        <v>4035</v>
      </c>
      <c r="N997">
        <v>5</v>
      </c>
      <c r="O997">
        <v>35.084385900000001</v>
      </c>
      <c r="P997">
        <v>-106.65042200000001</v>
      </c>
    </row>
    <row r="998" spans="1:16" x14ac:dyDescent="0.25">
      <c r="A998" t="s">
        <v>508</v>
      </c>
      <c r="B998" s="2">
        <v>41712</v>
      </c>
      <c r="C998" s="2">
        <v>41717</v>
      </c>
      <c r="D998" t="s">
        <v>1999</v>
      </c>
      <c r="E998" t="s">
        <v>2313</v>
      </c>
      <c r="F998" t="s">
        <v>2409</v>
      </c>
      <c r="G998" t="s">
        <v>2489</v>
      </c>
      <c r="H998" t="s">
        <v>2503</v>
      </c>
      <c r="I998" t="s">
        <v>3187</v>
      </c>
      <c r="J998">
        <v>288.24</v>
      </c>
      <c r="K998">
        <v>6</v>
      </c>
      <c r="L998">
        <v>138.36000000000001</v>
      </c>
      <c r="M998" t="s">
        <v>4035</v>
      </c>
      <c r="N998">
        <v>5</v>
      </c>
      <c r="O998">
        <v>35.084385900000001</v>
      </c>
      <c r="P998">
        <v>-106.65042200000001</v>
      </c>
    </row>
    <row r="999" spans="1:16" x14ac:dyDescent="0.25">
      <c r="A999" t="s">
        <v>509</v>
      </c>
      <c r="B999" s="2">
        <v>41277</v>
      </c>
      <c r="C999" s="2">
        <v>41279</v>
      </c>
      <c r="D999" t="s">
        <v>1714</v>
      </c>
      <c r="E999" t="s">
        <v>2313</v>
      </c>
      <c r="F999" t="s">
        <v>2314</v>
      </c>
      <c r="G999" t="s">
        <v>2483</v>
      </c>
      <c r="H999" t="s">
        <v>2501</v>
      </c>
      <c r="I999" t="s">
        <v>3269</v>
      </c>
      <c r="J999">
        <v>114.46</v>
      </c>
      <c r="K999">
        <v>2</v>
      </c>
      <c r="L999">
        <v>28.62</v>
      </c>
      <c r="M999" t="s">
        <v>4011</v>
      </c>
      <c r="N999">
        <v>2</v>
      </c>
      <c r="O999">
        <v>34.052234200000001</v>
      </c>
      <c r="P999">
        <v>-118.24368490000001</v>
      </c>
    </row>
    <row r="1000" spans="1:16" x14ac:dyDescent="0.25">
      <c r="A1000" t="s">
        <v>510</v>
      </c>
      <c r="B1000" s="2">
        <v>41185</v>
      </c>
      <c r="C1000" s="2">
        <v>41190</v>
      </c>
      <c r="D1000" t="s">
        <v>1658</v>
      </c>
      <c r="E1000" t="s">
        <v>2313</v>
      </c>
      <c r="F1000" t="s">
        <v>2314</v>
      </c>
      <c r="G1000" t="s">
        <v>2483</v>
      </c>
      <c r="H1000" t="s">
        <v>2509</v>
      </c>
      <c r="I1000" t="s">
        <v>3037</v>
      </c>
      <c r="J1000">
        <v>120.67</v>
      </c>
      <c r="K1000">
        <v>2</v>
      </c>
      <c r="L1000">
        <v>18.45</v>
      </c>
      <c r="M1000" t="s">
        <v>4027</v>
      </c>
      <c r="N1000">
        <v>5</v>
      </c>
      <c r="O1000">
        <v>34.052234200000001</v>
      </c>
      <c r="P1000">
        <v>-118.24368490000001</v>
      </c>
    </row>
    <row r="1001" spans="1:16" x14ac:dyDescent="0.25">
      <c r="A1001" t="s">
        <v>511</v>
      </c>
      <c r="B1001" s="2">
        <v>40684</v>
      </c>
      <c r="C1001" s="2">
        <v>40688</v>
      </c>
      <c r="D1001" t="s">
        <v>1786</v>
      </c>
      <c r="E1001" t="s">
        <v>2313</v>
      </c>
      <c r="F1001" t="s">
        <v>2332</v>
      </c>
      <c r="G1001" t="s">
        <v>2483</v>
      </c>
      <c r="H1001" t="s">
        <v>2496</v>
      </c>
      <c r="I1001" t="s">
        <v>2923</v>
      </c>
      <c r="J1001">
        <v>31.84</v>
      </c>
      <c r="K1001">
        <v>8</v>
      </c>
      <c r="L1001">
        <v>10.51</v>
      </c>
      <c r="M1001" t="s">
        <v>4008</v>
      </c>
      <c r="N1001">
        <v>4</v>
      </c>
      <c r="O1001">
        <v>32.715738000000002</v>
      </c>
      <c r="P1001">
        <v>-117.1610838</v>
      </c>
    </row>
    <row r="1002" spans="1:16" x14ac:dyDescent="0.25">
      <c r="A1002" t="s">
        <v>512</v>
      </c>
      <c r="B1002" s="2">
        <v>41887</v>
      </c>
      <c r="C1002" s="2">
        <v>41888</v>
      </c>
      <c r="D1002" t="s">
        <v>2000</v>
      </c>
      <c r="E1002" t="s">
        <v>2313</v>
      </c>
      <c r="F1002" t="s">
        <v>2423</v>
      </c>
      <c r="G1002" t="s">
        <v>2483</v>
      </c>
      <c r="H1002" t="s">
        <v>2503</v>
      </c>
      <c r="I1002" t="s">
        <v>2836</v>
      </c>
      <c r="J1002">
        <v>12.96</v>
      </c>
      <c r="K1002">
        <v>2</v>
      </c>
      <c r="L1002">
        <v>6.22</v>
      </c>
      <c r="M1002" t="s">
        <v>4022</v>
      </c>
      <c r="N1002">
        <v>1</v>
      </c>
      <c r="O1002">
        <v>34.500831099999999</v>
      </c>
      <c r="P1002">
        <v>-117.1858759</v>
      </c>
    </row>
    <row r="1003" spans="1:16" x14ac:dyDescent="0.25">
      <c r="A1003" t="s">
        <v>512</v>
      </c>
      <c r="B1003" s="2">
        <v>41887</v>
      </c>
      <c r="C1003" s="2">
        <v>41888</v>
      </c>
      <c r="D1003" t="s">
        <v>2000</v>
      </c>
      <c r="E1003" t="s">
        <v>2313</v>
      </c>
      <c r="F1003" t="s">
        <v>2423</v>
      </c>
      <c r="G1003" t="s">
        <v>2483</v>
      </c>
      <c r="H1003" t="s">
        <v>2497</v>
      </c>
      <c r="I1003" t="s">
        <v>3270</v>
      </c>
      <c r="J1003">
        <v>43.18</v>
      </c>
      <c r="K1003">
        <v>3</v>
      </c>
      <c r="L1003">
        <v>15.11</v>
      </c>
      <c r="M1003" t="s">
        <v>4022</v>
      </c>
      <c r="N1003">
        <v>1</v>
      </c>
      <c r="O1003">
        <v>34.500831099999999</v>
      </c>
      <c r="P1003">
        <v>-117.1858759</v>
      </c>
    </row>
    <row r="1004" spans="1:16" x14ac:dyDescent="0.25">
      <c r="A1004" t="s">
        <v>513</v>
      </c>
      <c r="B1004" s="2">
        <v>41510</v>
      </c>
      <c r="C1004" s="2">
        <v>41517</v>
      </c>
      <c r="D1004" t="s">
        <v>2001</v>
      </c>
      <c r="E1004" t="s">
        <v>2313</v>
      </c>
      <c r="F1004" t="s">
        <v>2315</v>
      </c>
      <c r="G1004" t="s">
        <v>2484</v>
      </c>
      <c r="H1004" t="s">
        <v>2510</v>
      </c>
      <c r="I1004" t="s">
        <v>3271</v>
      </c>
      <c r="J1004">
        <v>837.6</v>
      </c>
      <c r="K1004">
        <v>3</v>
      </c>
      <c r="L1004">
        <v>62.82</v>
      </c>
      <c r="M1004" t="s">
        <v>4042</v>
      </c>
      <c r="N1004">
        <v>7</v>
      </c>
      <c r="O1004">
        <v>47.606209499999999</v>
      </c>
      <c r="P1004">
        <v>-122.3320708</v>
      </c>
    </row>
    <row r="1005" spans="1:16" x14ac:dyDescent="0.25">
      <c r="A1005" t="s">
        <v>513</v>
      </c>
      <c r="B1005" s="2">
        <v>41510</v>
      </c>
      <c r="C1005" s="2">
        <v>41517</v>
      </c>
      <c r="D1005" t="s">
        <v>2001</v>
      </c>
      <c r="E1005" t="s">
        <v>2313</v>
      </c>
      <c r="F1005" t="s">
        <v>2315</v>
      </c>
      <c r="G1005" t="s">
        <v>2484</v>
      </c>
      <c r="H1005" t="s">
        <v>2507</v>
      </c>
      <c r="I1005" t="s">
        <v>3272</v>
      </c>
      <c r="J1005">
        <v>135.9</v>
      </c>
      <c r="K1005">
        <v>5</v>
      </c>
      <c r="L1005">
        <v>63.87</v>
      </c>
      <c r="M1005" t="s">
        <v>4042</v>
      </c>
      <c r="N1005">
        <v>7</v>
      </c>
      <c r="O1005">
        <v>47.606209499999999</v>
      </c>
      <c r="P1005">
        <v>-122.3320708</v>
      </c>
    </row>
    <row r="1006" spans="1:16" x14ac:dyDescent="0.25">
      <c r="A1006" t="s">
        <v>513</v>
      </c>
      <c r="B1006" s="2">
        <v>41510</v>
      </c>
      <c r="C1006" s="2">
        <v>41517</v>
      </c>
      <c r="D1006" t="s">
        <v>2001</v>
      </c>
      <c r="E1006" t="s">
        <v>2313</v>
      </c>
      <c r="F1006" t="s">
        <v>2315</v>
      </c>
      <c r="G1006" t="s">
        <v>2484</v>
      </c>
      <c r="H1006" t="s">
        <v>2503</v>
      </c>
      <c r="I1006" t="s">
        <v>3236</v>
      </c>
      <c r="J1006">
        <v>34.68</v>
      </c>
      <c r="K1006">
        <v>6</v>
      </c>
      <c r="L1006">
        <v>16.989999999999998</v>
      </c>
      <c r="M1006" t="s">
        <v>4042</v>
      </c>
      <c r="N1006">
        <v>7</v>
      </c>
      <c r="O1006">
        <v>47.606209499999999</v>
      </c>
      <c r="P1006">
        <v>-122.3320708</v>
      </c>
    </row>
    <row r="1007" spans="1:16" x14ac:dyDescent="0.25">
      <c r="A1007" t="s">
        <v>513</v>
      </c>
      <c r="B1007" s="2">
        <v>41510</v>
      </c>
      <c r="C1007" s="2">
        <v>41517</v>
      </c>
      <c r="D1007" t="s">
        <v>2001</v>
      </c>
      <c r="E1007" t="s">
        <v>2313</v>
      </c>
      <c r="F1007" t="s">
        <v>2315</v>
      </c>
      <c r="G1007" t="s">
        <v>2484</v>
      </c>
      <c r="H1007" t="s">
        <v>2504</v>
      </c>
      <c r="I1007" t="s">
        <v>3273</v>
      </c>
      <c r="J1007">
        <v>532.70000000000005</v>
      </c>
      <c r="K1007">
        <v>6</v>
      </c>
      <c r="L1007">
        <v>-39.950000000000003</v>
      </c>
      <c r="M1007" t="s">
        <v>4042</v>
      </c>
      <c r="N1007">
        <v>7</v>
      </c>
      <c r="O1007">
        <v>47.606209499999999</v>
      </c>
      <c r="P1007">
        <v>-122.3320708</v>
      </c>
    </row>
    <row r="1008" spans="1:16" x14ac:dyDescent="0.25">
      <c r="A1008" t="s">
        <v>513</v>
      </c>
      <c r="B1008" s="2">
        <v>41510</v>
      </c>
      <c r="C1008" s="2">
        <v>41517</v>
      </c>
      <c r="D1008" t="s">
        <v>2001</v>
      </c>
      <c r="E1008" t="s">
        <v>2313</v>
      </c>
      <c r="F1008" t="s">
        <v>2315</v>
      </c>
      <c r="G1008" t="s">
        <v>2484</v>
      </c>
      <c r="H1008" t="s">
        <v>2499</v>
      </c>
      <c r="I1008" t="s">
        <v>3099</v>
      </c>
      <c r="J1008">
        <v>43.1</v>
      </c>
      <c r="K1008">
        <v>5</v>
      </c>
      <c r="L1008">
        <v>11.21</v>
      </c>
      <c r="M1008" t="s">
        <v>4042</v>
      </c>
      <c r="N1008">
        <v>7</v>
      </c>
      <c r="O1008">
        <v>47.606209499999999</v>
      </c>
      <c r="P1008">
        <v>-122.3320708</v>
      </c>
    </row>
    <row r="1009" spans="1:16" x14ac:dyDescent="0.25">
      <c r="A1009" t="s">
        <v>513</v>
      </c>
      <c r="B1009" s="2">
        <v>41510</v>
      </c>
      <c r="C1009" s="2">
        <v>41517</v>
      </c>
      <c r="D1009" t="s">
        <v>2001</v>
      </c>
      <c r="E1009" t="s">
        <v>2313</v>
      </c>
      <c r="F1009" t="s">
        <v>2315</v>
      </c>
      <c r="G1009" t="s">
        <v>2484</v>
      </c>
      <c r="H1009" t="s">
        <v>2506</v>
      </c>
      <c r="I1009" t="s">
        <v>3274</v>
      </c>
      <c r="J1009">
        <v>15.88</v>
      </c>
      <c r="K1009">
        <v>4</v>
      </c>
      <c r="L1009">
        <v>0.16</v>
      </c>
      <c r="M1009" t="s">
        <v>4042</v>
      </c>
      <c r="N1009">
        <v>7</v>
      </c>
      <c r="O1009">
        <v>47.606209499999999</v>
      </c>
      <c r="P1009">
        <v>-122.3320708</v>
      </c>
    </row>
    <row r="1010" spans="1:16" x14ac:dyDescent="0.25">
      <c r="A1010" t="s">
        <v>514</v>
      </c>
      <c r="B1010" s="2">
        <v>40893</v>
      </c>
      <c r="C1010" s="2">
        <v>40894</v>
      </c>
      <c r="D1010" t="s">
        <v>2002</v>
      </c>
      <c r="E1010" t="s">
        <v>2313</v>
      </c>
      <c r="F1010" t="s">
        <v>2314</v>
      </c>
      <c r="G1010" t="s">
        <v>2483</v>
      </c>
      <c r="H1010" t="s">
        <v>2495</v>
      </c>
      <c r="I1010" t="s">
        <v>2746</v>
      </c>
      <c r="J1010">
        <v>44.46</v>
      </c>
      <c r="K1010">
        <v>2</v>
      </c>
      <c r="L1010">
        <v>14.67</v>
      </c>
      <c r="M1010" t="s">
        <v>4014</v>
      </c>
      <c r="N1010">
        <v>1</v>
      </c>
      <c r="O1010">
        <v>34.052234200000001</v>
      </c>
      <c r="P1010">
        <v>-118.24368490000001</v>
      </c>
    </row>
    <row r="1011" spans="1:16" x14ac:dyDescent="0.25">
      <c r="A1011" t="s">
        <v>514</v>
      </c>
      <c r="B1011" s="2">
        <v>40893</v>
      </c>
      <c r="C1011" s="2">
        <v>40894</v>
      </c>
      <c r="D1011" t="s">
        <v>2002</v>
      </c>
      <c r="E1011" t="s">
        <v>2313</v>
      </c>
      <c r="F1011" t="s">
        <v>2314</v>
      </c>
      <c r="G1011" t="s">
        <v>2483</v>
      </c>
      <c r="H1011" t="s">
        <v>2504</v>
      </c>
      <c r="I1011" t="s">
        <v>2660</v>
      </c>
      <c r="J1011">
        <v>241.57</v>
      </c>
      <c r="K1011">
        <v>2</v>
      </c>
      <c r="L1011">
        <v>18.12</v>
      </c>
      <c r="M1011" t="s">
        <v>4014</v>
      </c>
      <c r="N1011">
        <v>1</v>
      </c>
      <c r="O1011">
        <v>34.052234200000001</v>
      </c>
      <c r="P1011">
        <v>-118.24368490000001</v>
      </c>
    </row>
    <row r="1012" spans="1:16" x14ac:dyDescent="0.25">
      <c r="A1012" t="s">
        <v>514</v>
      </c>
      <c r="B1012" s="2">
        <v>40893</v>
      </c>
      <c r="C1012" s="2">
        <v>40894</v>
      </c>
      <c r="D1012" t="s">
        <v>2002</v>
      </c>
      <c r="E1012" t="s">
        <v>2313</v>
      </c>
      <c r="F1012" t="s">
        <v>2314</v>
      </c>
      <c r="G1012" t="s">
        <v>2483</v>
      </c>
      <c r="H1012" t="s">
        <v>2502</v>
      </c>
      <c r="I1012" t="s">
        <v>2720</v>
      </c>
      <c r="J1012">
        <v>395</v>
      </c>
      <c r="K1012">
        <v>5</v>
      </c>
      <c r="L1012">
        <v>39.5</v>
      </c>
      <c r="M1012" t="s">
        <v>4014</v>
      </c>
      <c r="N1012">
        <v>1</v>
      </c>
      <c r="O1012">
        <v>34.052234200000001</v>
      </c>
      <c r="P1012">
        <v>-118.24368490000001</v>
      </c>
    </row>
    <row r="1013" spans="1:16" x14ac:dyDescent="0.25">
      <c r="A1013" t="s">
        <v>514</v>
      </c>
      <c r="B1013" s="2">
        <v>40893</v>
      </c>
      <c r="C1013" s="2">
        <v>40894</v>
      </c>
      <c r="D1013" t="s">
        <v>2002</v>
      </c>
      <c r="E1013" t="s">
        <v>2313</v>
      </c>
      <c r="F1013" t="s">
        <v>2314</v>
      </c>
      <c r="G1013" t="s">
        <v>2483</v>
      </c>
      <c r="H1013" t="s">
        <v>2497</v>
      </c>
      <c r="I1013" t="s">
        <v>2696</v>
      </c>
      <c r="J1013">
        <v>627.16999999999996</v>
      </c>
      <c r="K1013">
        <v>4</v>
      </c>
      <c r="L1013">
        <v>70.56</v>
      </c>
      <c r="M1013" t="s">
        <v>4014</v>
      </c>
      <c r="N1013">
        <v>1</v>
      </c>
      <c r="O1013">
        <v>34.052234200000001</v>
      </c>
      <c r="P1013">
        <v>-118.24368490000001</v>
      </c>
    </row>
    <row r="1014" spans="1:16" x14ac:dyDescent="0.25">
      <c r="A1014" t="s">
        <v>515</v>
      </c>
      <c r="B1014" s="2">
        <v>41682</v>
      </c>
      <c r="C1014" s="2">
        <v>41684</v>
      </c>
      <c r="D1014" t="s">
        <v>2003</v>
      </c>
      <c r="E1014" t="s">
        <v>2313</v>
      </c>
      <c r="F1014" t="s">
        <v>2315</v>
      </c>
      <c r="G1014" t="s">
        <v>2484</v>
      </c>
      <c r="H1014" t="s">
        <v>2504</v>
      </c>
      <c r="I1014" t="s">
        <v>3275</v>
      </c>
      <c r="J1014">
        <v>963.14</v>
      </c>
      <c r="K1014">
        <v>4</v>
      </c>
      <c r="L1014">
        <v>108.35</v>
      </c>
      <c r="M1014" t="s">
        <v>4046</v>
      </c>
      <c r="N1014">
        <v>2</v>
      </c>
      <c r="O1014">
        <v>47.606209499999999</v>
      </c>
      <c r="P1014">
        <v>-122.3320708</v>
      </c>
    </row>
    <row r="1015" spans="1:16" x14ac:dyDescent="0.25">
      <c r="A1015" t="s">
        <v>515</v>
      </c>
      <c r="B1015" s="2">
        <v>41682</v>
      </c>
      <c r="C1015" s="2">
        <v>41684</v>
      </c>
      <c r="D1015" t="s">
        <v>2003</v>
      </c>
      <c r="E1015" t="s">
        <v>2313</v>
      </c>
      <c r="F1015" t="s">
        <v>2315</v>
      </c>
      <c r="G1015" t="s">
        <v>2484</v>
      </c>
      <c r="H1015" t="s">
        <v>2497</v>
      </c>
      <c r="I1015" t="s">
        <v>2780</v>
      </c>
      <c r="J1015">
        <v>88.78</v>
      </c>
      <c r="K1015">
        <v>3</v>
      </c>
      <c r="L1015">
        <v>7.77</v>
      </c>
      <c r="M1015" t="s">
        <v>4046</v>
      </c>
      <c r="N1015">
        <v>2</v>
      </c>
      <c r="O1015">
        <v>47.606209499999999</v>
      </c>
      <c r="P1015">
        <v>-122.3320708</v>
      </c>
    </row>
    <row r="1016" spans="1:16" x14ac:dyDescent="0.25">
      <c r="A1016" t="s">
        <v>516</v>
      </c>
      <c r="B1016" s="2">
        <v>40724</v>
      </c>
      <c r="C1016" s="2">
        <v>40727</v>
      </c>
      <c r="D1016" t="s">
        <v>1721</v>
      </c>
      <c r="E1016" t="s">
        <v>2313</v>
      </c>
      <c r="F1016" t="s">
        <v>2314</v>
      </c>
      <c r="G1016" t="s">
        <v>2483</v>
      </c>
      <c r="H1016" t="s">
        <v>2496</v>
      </c>
      <c r="I1016" t="s">
        <v>3276</v>
      </c>
      <c r="J1016">
        <v>32.4</v>
      </c>
      <c r="K1016">
        <v>5</v>
      </c>
      <c r="L1016">
        <v>10.37</v>
      </c>
      <c r="M1016" t="s">
        <v>4006</v>
      </c>
      <c r="N1016">
        <v>3</v>
      </c>
      <c r="O1016">
        <v>34.052234200000001</v>
      </c>
      <c r="P1016">
        <v>-118.24368490000001</v>
      </c>
    </row>
    <row r="1017" spans="1:16" x14ac:dyDescent="0.25">
      <c r="A1017" t="s">
        <v>517</v>
      </c>
      <c r="B1017" s="2">
        <v>40897</v>
      </c>
      <c r="C1017" s="2">
        <v>40902</v>
      </c>
      <c r="D1017" t="s">
        <v>1682</v>
      </c>
      <c r="E1017" t="s">
        <v>2313</v>
      </c>
      <c r="F1017" t="s">
        <v>2315</v>
      </c>
      <c r="G1017" t="s">
        <v>2484</v>
      </c>
      <c r="H1017" t="s">
        <v>2494</v>
      </c>
      <c r="I1017" t="s">
        <v>3277</v>
      </c>
      <c r="J1017">
        <v>31.05</v>
      </c>
      <c r="K1017">
        <v>3</v>
      </c>
      <c r="L1017">
        <v>14.9</v>
      </c>
      <c r="M1017" t="s">
        <v>4014</v>
      </c>
      <c r="N1017">
        <v>5</v>
      </c>
      <c r="O1017">
        <v>47.606209499999999</v>
      </c>
      <c r="P1017">
        <v>-122.3320708</v>
      </c>
    </row>
    <row r="1018" spans="1:16" x14ac:dyDescent="0.25">
      <c r="A1018" t="s">
        <v>518</v>
      </c>
      <c r="B1018" s="2">
        <v>40758</v>
      </c>
      <c r="C1018" s="2">
        <v>40760</v>
      </c>
      <c r="D1018" t="s">
        <v>2004</v>
      </c>
      <c r="E1018" t="s">
        <v>2313</v>
      </c>
      <c r="F1018" t="s">
        <v>2379</v>
      </c>
      <c r="G1018" t="s">
        <v>2486</v>
      </c>
      <c r="H1018" t="s">
        <v>2503</v>
      </c>
      <c r="I1018" t="s">
        <v>3278</v>
      </c>
      <c r="J1018">
        <v>93.02</v>
      </c>
      <c r="K1018">
        <v>3</v>
      </c>
      <c r="L1018">
        <v>33.72</v>
      </c>
      <c r="M1018" t="s">
        <v>4009</v>
      </c>
      <c r="N1018">
        <v>2</v>
      </c>
      <c r="O1018">
        <v>33.538652300000003</v>
      </c>
      <c r="P1018">
        <v>-112.18598660000001</v>
      </c>
    </row>
    <row r="1019" spans="1:16" x14ac:dyDescent="0.25">
      <c r="A1019" t="s">
        <v>519</v>
      </c>
      <c r="B1019" s="2">
        <v>40807</v>
      </c>
      <c r="C1019" s="2">
        <v>40811</v>
      </c>
      <c r="D1019" t="s">
        <v>1970</v>
      </c>
      <c r="E1019" t="s">
        <v>2313</v>
      </c>
      <c r="F1019" t="s">
        <v>2317</v>
      </c>
      <c r="G1019" t="s">
        <v>2483</v>
      </c>
      <c r="H1019" t="s">
        <v>2507</v>
      </c>
      <c r="I1019" t="s">
        <v>2568</v>
      </c>
      <c r="J1019">
        <v>15.56</v>
      </c>
      <c r="K1019">
        <v>2</v>
      </c>
      <c r="L1019">
        <v>7.31</v>
      </c>
      <c r="M1019" t="s">
        <v>4030</v>
      </c>
      <c r="N1019">
        <v>4</v>
      </c>
      <c r="O1019">
        <v>37.774929499999999</v>
      </c>
      <c r="P1019">
        <v>-122.4194155</v>
      </c>
    </row>
    <row r="1020" spans="1:16" x14ac:dyDescent="0.25">
      <c r="A1020" t="s">
        <v>519</v>
      </c>
      <c r="B1020" s="2">
        <v>40807</v>
      </c>
      <c r="C1020" s="2">
        <v>40811</v>
      </c>
      <c r="D1020" t="s">
        <v>1970</v>
      </c>
      <c r="E1020" t="s">
        <v>2313</v>
      </c>
      <c r="F1020" t="s">
        <v>2317</v>
      </c>
      <c r="G1020" t="s">
        <v>2483</v>
      </c>
      <c r="H1020" t="s">
        <v>2507</v>
      </c>
      <c r="I1020" t="s">
        <v>3279</v>
      </c>
      <c r="J1020">
        <v>78.349999999999994</v>
      </c>
      <c r="K1020">
        <v>5</v>
      </c>
      <c r="L1020">
        <v>36.82</v>
      </c>
      <c r="M1020" t="s">
        <v>4030</v>
      </c>
      <c r="N1020">
        <v>4</v>
      </c>
      <c r="O1020">
        <v>37.774929499999999</v>
      </c>
      <c r="P1020">
        <v>-122.4194155</v>
      </c>
    </row>
    <row r="1021" spans="1:16" x14ac:dyDescent="0.25">
      <c r="A1021" t="s">
        <v>519</v>
      </c>
      <c r="B1021" s="2">
        <v>40807</v>
      </c>
      <c r="C1021" s="2">
        <v>40811</v>
      </c>
      <c r="D1021" t="s">
        <v>1970</v>
      </c>
      <c r="E1021" t="s">
        <v>2313</v>
      </c>
      <c r="F1021" t="s">
        <v>2317</v>
      </c>
      <c r="G1021" t="s">
        <v>2483</v>
      </c>
      <c r="H1021" t="s">
        <v>2496</v>
      </c>
      <c r="I1021" t="s">
        <v>3280</v>
      </c>
      <c r="J1021">
        <v>59.52</v>
      </c>
      <c r="K1021">
        <v>3</v>
      </c>
      <c r="L1021">
        <v>15.48</v>
      </c>
      <c r="M1021" t="s">
        <v>4030</v>
      </c>
      <c r="N1021">
        <v>4</v>
      </c>
      <c r="O1021">
        <v>37.774929499999999</v>
      </c>
      <c r="P1021">
        <v>-122.4194155</v>
      </c>
    </row>
    <row r="1022" spans="1:16" x14ac:dyDescent="0.25">
      <c r="A1022" t="s">
        <v>519</v>
      </c>
      <c r="B1022" s="2">
        <v>40807</v>
      </c>
      <c r="C1022" s="2">
        <v>40811</v>
      </c>
      <c r="D1022" t="s">
        <v>1970</v>
      </c>
      <c r="E1022" t="s">
        <v>2313</v>
      </c>
      <c r="F1022" t="s">
        <v>2317</v>
      </c>
      <c r="G1022" t="s">
        <v>2483</v>
      </c>
      <c r="H1022" t="s">
        <v>2503</v>
      </c>
      <c r="I1022" t="s">
        <v>3281</v>
      </c>
      <c r="J1022">
        <v>38.520000000000003</v>
      </c>
      <c r="K1022">
        <v>9</v>
      </c>
      <c r="L1022">
        <v>17.329999999999998</v>
      </c>
      <c r="M1022" t="s">
        <v>4030</v>
      </c>
      <c r="N1022">
        <v>4</v>
      </c>
      <c r="O1022">
        <v>37.774929499999999</v>
      </c>
      <c r="P1022">
        <v>-122.4194155</v>
      </c>
    </row>
    <row r="1023" spans="1:16" x14ac:dyDescent="0.25">
      <c r="A1023" t="s">
        <v>519</v>
      </c>
      <c r="B1023" s="2">
        <v>40807</v>
      </c>
      <c r="C1023" s="2">
        <v>40811</v>
      </c>
      <c r="D1023" t="s">
        <v>1970</v>
      </c>
      <c r="E1023" t="s">
        <v>2313</v>
      </c>
      <c r="F1023" t="s">
        <v>2317</v>
      </c>
      <c r="G1023" t="s">
        <v>2483</v>
      </c>
      <c r="H1023" t="s">
        <v>2497</v>
      </c>
      <c r="I1023" t="s">
        <v>3282</v>
      </c>
      <c r="J1023">
        <v>239.98</v>
      </c>
      <c r="K1023">
        <v>2</v>
      </c>
      <c r="L1023">
        <v>24</v>
      </c>
      <c r="M1023" t="s">
        <v>4030</v>
      </c>
      <c r="N1023">
        <v>4</v>
      </c>
      <c r="O1023">
        <v>37.774929499999999</v>
      </c>
      <c r="P1023">
        <v>-122.4194155</v>
      </c>
    </row>
    <row r="1024" spans="1:16" x14ac:dyDescent="0.25">
      <c r="A1024" t="s">
        <v>519</v>
      </c>
      <c r="B1024" s="2">
        <v>40807</v>
      </c>
      <c r="C1024" s="2">
        <v>40811</v>
      </c>
      <c r="D1024" t="s">
        <v>1970</v>
      </c>
      <c r="E1024" t="s">
        <v>2313</v>
      </c>
      <c r="F1024" t="s">
        <v>2317</v>
      </c>
      <c r="G1024" t="s">
        <v>2483</v>
      </c>
      <c r="H1024" t="s">
        <v>2503</v>
      </c>
      <c r="I1024" t="s">
        <v>3183</v>
      </c>
      <c r="J1024">
        <v>19.350000000000001</v>
      </c>
      <c r="K1024">
        <v>3</v>
      </c>
      <c r="L1024">
        <v>9.48</v>
      </c>
      <c r="M1024" t="s">
        <v>4030</v>
      </c>
      <c r="N1024">
        <v>4</v>
      </c>
      <c r="O1024">
        <v>37.774929499999999</v>
      </c>
      <c r="P1024">
        <v>-122.4194155</v>
      </c>
    </row>
    <row r="1025" spans="1:16" x14ac:dyDescent="0.25">
      <c r="A1025" t="s">
        <v>520</v>
      </c>
      <c r="B1025" s="2">
        <v>41906</v>
      </c>
      <c r="C1025" s="2">
        <v>41912</v>
      </c>
      <c r="D1025" t="s">
        <v>1781</v>
      </c>
      <c r="E1025" t="s">
        <v>2313</v>
      </c>
      <c r="F1025" t="s">
        <v>2406</v>
      </c>
      <c r="G1025" t="s">
        <v>2488</v>
      </c>
      <c r="H1025" t="s">
        <v>2509</v>
      </c>
      <c r="I1025" t="s">
        <v>3283</v>
      </c>
      <c r="J1025">
        <v>180.59</v>
      </c>
      <c r="K1025">
        <v>2</v>
      </c>
      <c r="L1025">
        <v>-240.78</v>
      </c>
      <c r="M1025" t="s">
        <v>4022</v>
      </c>
      <c r="N1025">
        <v>6</v>
      </c>
      <c r="O1025">
        <v>40.5852602</v>
      </c>
      <c r="P1025">
        <v>-105.084423</v>
      </c>
    </row>
    <row r="1026" spans="1:16" x14ac:dyDescent="0.25">
      <c r="A1026" t="s">
        <v>520</v>
      </c>
      <c r="B1026" s="2">
        <v>41906</v>
      </c>
      <c r="C1026" s="2">
        <v>41912</v>
      </c>
      <c r="D1026" t="s">
        <v>1781</v>
      </c>
      <c r="E1026" t="s">
        <v>2313</v>
      </c>
      <c r="F1026" t="s">
        <v>2406</v>
      </c>
      <c r="G1026" t="s">
        <v>2488</v>
      </c>
      <c r="H1026" t="s">
        <v>2502</v>
      </c>
      <c r="I1026" t="s">
        <v>2940</v>
      </c>
      <c r="J1026">
        <v>47.98</v>
      </c>
      <c r="K1026">
        <v>2</v>
      </c>
      <c r="L1026">
        <v>0.6</v>
      </c>
      <c r="M1026" t="s">
        <v>4022</v>
      </c>
      <c r="N1026">
        <v>6</v>
      </c>
      <c r="O1026">
        <v>40.5852602</v>
      </c>
      <c r="P1026">
        <v>-105.084423</v>
      </c>
    </row>
    <row r="1027" spans="1:16" x14ac:dyDescent="0.25">
      <c r="A1027" t="s">
        <v>521</v>
      </c>
      <c r="B1027" s="2">
        <v>41933</v>
      </c>
      <c r="C1027" s="2">
        <v>41935</v>
      </c>
      <c r="D1027" t="s">
        <v>2005</v>
      </c>
      <c r="E1027" t="s">
        <v>2313</v>
      </c>
      <c r="F1027" t="s">
        <v>2424</v>
      </c>
      <c r="G1027" t="s">
        <v>2483</v>
      </c>
      <c r="H1027" t="s">
        <v>2494</v>
      </c>
      <c r="I1027" t="s">
        <v>3284</v>
      </c>
      <c r="J1027">
        <v>3.75</v>
      </c>
      <c r="K1027">
        <v>1</v>
      </c>
      <c r="L1027">
        <v>1.8</v>
      </c>
      <c r="M1027" t="s">
        <v>4040</v>
      </c>
      <c r="N1027">
        <v>2</v>
      </c>
      <c r="O1027">
        <v>38.678515700000013</v>
      </c>
      <c r="P1027">
        <v>-121.77329709999999</v>
      </c>
    </row>
    <row r="1028" spans="1:16" x14ac:dyDescent="0.25">
      <c r="A1028" t="s">
        <v>521</v>
      </c>
      <c r="B1028" s="2">
        <v>41933</v>
      </c>
      <c r="C1028" s="2">
        <v>41935</v>
      </c>
      <c r="D1028" t="s">
        <v>2005</v>
      </c>
      <c r="E1028" t="s">
        <v>2313</v>
      </c>
      <c r="F1028" t="s">
        <v>2424</v>
      </c>
      <c r="G1028" t="s">
        <v>2483</v>
      </c>
      <c r="H1028" t="s">
        <v>2498</v>
      </c>
      <c r="I1028" t="s">
        <v>3285</v>
      </c>
      <c r="J1028">
        <v>20.93</v>
      </c>
      <c r="K1028">
        <v>4</v>
      </c>
      <c r="L1028">
        <v>7.59</v>
      </c>
      <c r="M1028" t="s">
        <v>4040</v>
      </c>
      <c r="N1028">
        <v>2</v>
      </c>
      <c r="O1028">
        <v>38.678515700000013</v>
      </c>
      <c r="P1028">
        <v>-121.77329709999999</v>
      </c>
    </row>
    <row r="1029" spans="1:16" x14ac:dyDescent="0.25">
      <c r="A1029" t="s">
        <v>522</v>
      </c>
      <c r="B1029" s="2">
        <v>41100</v>
      </c>
      <c r="C1029" s="2">
        <v>41100</v>
      </c>
      <c r="D1029" t="s">
        <v>1633</v>
      </c>
      <c r="E1029" t="s">
        <v>2313</v>
      </c>
      <c r="F1029" t="s">
        <v>2383</v>
      </c>
      <c r="G1029" t="s">
        <v>2486</v>
      </c>
      <c r="H1029" t="s">
        <v>2498</v>
      </c>
      <c r="I1029" t="s">
        <v>3286</v>
      </c>
      <c r="J1029">
        <v>3.37</v>
      </c>
      <c r="K1029">
        <v>3</v>
      </c>
      <c r="L1029">
        <v>-2.2400000000000002</v>
      </c>
      <c r="M1029" t="s">
        <v>4029</v>
      </c>
      <c r="N1029">
        <v>0</v>
      </c>
      <c r="O1029">
        <v>33.4255104</v>
      </c>
      <c r="P1029">
        <v>-111.9400054</v>
      </c>
    </row>
    <row r="1030" spans="1:16" x14ac:dyDescent="0.25">
      <c r="A1030" t="s">
        <v>523</v>
      </c>
      <c r="B1030" s="2">
        <v>40857</v>
      </c>
      <c r="C1030" s="2">
        <v>40863</v>
      </c>
      <c r="D1030" t="s">
        <v>1653</v>
      </c>
      <c r="E1030" t="s">
        <v>2313</v>
      </c>
      <c r="F1030" t="s">
        <v>2332</v>
      </c>
      <c r="G1030" t="s">
        <v>2483</v>
      </c>
      <c r="H1030" t="s">
        <v>2497</v>
      </c>
      <c r="I1030" t="s">
        <v>2710</v>
      </c>
      <c r="J1030">
        <v>601.54</v>
      </c>
      <c r="K1030">
        <v>8</v>
      </c>
      <c r="L1030">
        <v>60.15</v>
      </c>
      <c r="M1030" t="s">
        <v>4038</v>
      </c>
      <c r="N1030">
        <v>6</v>
      </c>
      <c r="O1030">
        <v>32.715738000000002</v>
      </c>
      <c r="P1030">
        <v>-117.1610838</v>
      </c>
    </row>
    <row r="1031" spans="1:16" x14ac:dyDescent="0.25">
      <c r="A1031" t="s">
        <v>523</v>
      </c>
      <c r="B1031" s="2">
        <v>40857</v>
      </c>
      <c r="C1031" s="2">
        <v>40863</v>
      </c>
      <c r="D1031" t="s">
        <v>1653</v>
      </c>
      <c r="E1031" t="s">
        <v>2313</v>
      </c>
      <c r="F1031" t="s">
        <v>2332</v>
      </c>
      <c r="G1031" t="s">
        <v>2483</v>
      </c>
      <c r="H1031" t="s">
        <v>2502</v>
      </c>
      <c r="I1031" t="s">
        <v>3287</v>
      </c>
      <c r="J1031">
        <v>10.99</v>
      </c>
      <c r="K1031">
        <v>1</v>
      </c>
      <c r="L1031">
        <v>4.29</v>
      </c>
      <c r="M1031" t="s">
        <v>4038</v>
      </c>
      <c r="N1031">
        <v>6</v>
      </c>
      <c r="O1031">
        <v>32.715738000000002</v>
      </c>
      <c r="P1031">
        <v>-117.1610838</v>
      </c>
    </row>
    <row r="1032" spans="1:16" x14ac:dyDescent="0.25">
      <c r="A1032" t="s">
        <v>523</v>
      </c>
      <c r="B1032" s="2">
        <v>40857</v>
      </c>
      <c r="C1032" s="2">
        <v>40863</v>
      </c>
      <c r="D1032" t="s">
        <v>1653</v>
      </c>
      <c r="E1032" t="s">
        <v>2313</v>
      </c>
      <c r="F1032" t="s">
        <v>2332</v>
      </c>
      <c r="G1032" t="s">
        <v>2483</v>
      </c>
      <c r="H1032" t="s">
        <v>2495</v>
      </c>
      <c r="I1032" t="s">
        <v>2531</v>
      </c>
      <c r="J1032">
        <v>39.880000000000003</v>
      </c>
      <c r="K1032">
        <v>2</v>
      </c>
      <c r="L1032">
        <v>11.17</v>
      </c>
      <c r="M1032" t="s">
        <v>4038</v>
      </c>
      <c r="N1032">
        <v>6</v>
      </c>
      <c r="O1032">
        <v>32.715738000000002</v>
      </c>
      <c r="P1032">
        <v>-117.1610838</v>
      </c>
    </row>
    <row r="1033" spans="1:16" x14ac:dyDescent="0.25">
      <c r="A1033" t="s">
        <v>523</v>
      </c>
      <c r="B1033" s="2">
        <v>40857</v>
      </c>
      <c r="C1033" s="2">
        <v>40863</v>
      </c>
      <c r="D1033" t="s">
        <v>1653</v>
      </c>
      <c r="E1033" t="s">
        <v>2313</v>
      </c>
      <c r="F1033" t="s">
        <v>2332</v>
      </c>
      <c r="G1033" t="s">
        <v>2483</v>
      </c>
      <c r="H1033" t="s">
        <v>2503</v>
      </c>
      <c r="I1033" t="s">
        <v>3288</v>
      </c>
      <c r="J1033">
        <v>62.24</v>
      </c>
      <c r="K1033">
        <v>8</v>
      </c>
      <c r="L1033">
        <v>28.01</v>
      </c>
      <c r="M1033" t="s">
        <v>4038</v>
      </c>
      <c r="N1033">
        <v>6</v>
      </c>
      <c r="O1033">
        <v>32.715738000000002</v>
      </c>
      <c r="P1033">
        <v>-117.1610838</v>
      </c>
    </row>
    <row r="1034" spans="1:16" x14ac:dyDescent="0.25">
      <c r="A1034" t="s">
        <v>523</v>
      </c>
      <c r="B1034" s="2">
        <v>40857</v>
      </c>
      <c r="C1034" s="2">
        <v>40863</v>
      </c>
      <c r="D1034" t="s">
        <v>1653</v>
      </c>
      <c r="E1034" t="s">
        <v>2313</v>
      </c>
      <c r="F1034" t="s">
        <v>2332</v>
      </c>
      <c r="G1034" t="s">
        <v>2483</v>
      </c>
      <c r="H1034" t="s">
        <v>2495</v>
      </c>
      <c r="I1034" t="s">
        <v>3289</v>
      </c>
      <c r="J1034">
        <v>53.2</v>
      </c>
      <c r="K1034">
        <v>5</v>
      </c>
      <c r="L1034">
        <v>14.9</v>
      </c>
      <c r="M1034" t="s">
        <v>4038</v>
      </c>
      <c r="N1034">
        <v>6</v>
      </c>
      <c r="O1034">
        <v>32.715738000000002</v>
      </c>
      <c r="P1034">
        <v>-117.1610838</v>
      </c>
    </row>
    <row r="1035" spans="1:16" x14ac:dyDescent="0.25">
      <c r="A1035" t="s">
        <v>523</v>
      </c>
      <c r="B1035" s="2">
        <v>40857</v>
      </c>
      <c r="C1035" s="2">
        <v>40863</v>
      </c>
      <c r="D1035" t="s">
        <v>1653</v>
      </c>
      <c r="E1035" t="s">
        <v>2313</v>
      </c>
      <c r="F1035" t="s">
        <v>2332</v>
      </c>
      <c r="G1035" t="s">
        <v>2483</v>
      </c>
      <c r="H1035" t="s">
        <v>2494</v>
      </c>
      <c r="I1035" t="s">
        <v>3290</v>
      </c>
      <c r="J1035">
        <v>39.840000000000003</v>
      </c>
      <c r="K1035">
        <v>8</v>
      </c>
      <c r="L1035">
        <v>18.329999999999998</v>
      </c>
      <c r="M1035" t="s">
        <v>4038</v>
      </c>
      <c r="N1035">
        <v>6</v>
      </c>
      <c r="O1035">
        <v>32.715738000000002</v>
      </c>
      <c r="P1035">
        <v>-117.1610838</v>
      </c>
    </row>
    <row r="1036" spans="1:16" x14ac:dyDescent="0.25">
      <c r="A1036" t="s">
        <v>524</v>
      </c>
      <c r="B1036" s="2">
        <v>41283</v>
      </c>
      <c r="C1036" s="2">
        <v>41289</v>
      </c>
      <c r="D1036" t="s">
        <v>1925</v>
      </c>
      <c r="E1036" t="s">
        <v>2313</v>
      </c>
      <c r="F1036" t="s">
        <v>2373</v>
      </c>
      <c r="G1036" t="s">
        <v>2483</v>
      </c>
      <c r="H1036" t="s">
        <v>2502</v>
      </c>
      <c r="I1036" t="s">
        <v>3291</v>
      </c>
      <c r="J1036">
        <v>349.95</v>
      </c>
      <c r="K1036">
        <v>5</v>
      </c>
      <c r="L1036">
        <v>118.98</v>
      </c>
      <c r="M1036" t="s">
        <v>4011</v>
      </c>
      <c r="N1036">
        <v>6</v>
      </c>
      <c r="O1036">
        <v>36.737798099999999</v>
      </c>
      <c r="P1036">
        <v>-119.78712470000001</v>
      </c>
    </row>
    <row r="1037" spans="1:16" x14ac:dyDescent="0.25">
      <c r="A1037" t="s">
        <v>524</v>
      </c>
      <c r="B1037" s="2">
        <v>41283</v>
      </c>
      <c r="C1037" s="2">
        <v>41289</v>
      </c>
      <c r="D1037" t="s">
        <v>1925</v>
      </c>
      <c r="E1037" t="s">
        <v>2313</v>
      </c>
      <c r="F1037" t="s">
        <v>2373</v>
      </c>
      <c r="G1037" t="s">
        <v>2483</v>
      </c>
      <c r="H1037" t="s">
        <v>2497</v>
      </c>
      <c r="I1037" t="s">
        <v>2533</v>
      </c>
      <c r="J1037">
        <v>377.93</v>
      </c>
      <c r="K1037">
        <v>9</v>
      </c>
      <c r="L1037">
        <v>141.72</v>
      </c>
      <c r="M1037" t="s">
        <v>4011</v>
      </c>
      <c r="N1037">
        <v>6</v>
      </c>
      <c r="O1037">
        <v>36.737798099999999</v>
      </c>
      <c r="P1037">
        <v>-119.78712470000001</v>
      </c>
    </row>
    <row r="1038" spans="1:16" x14ac:dyDescent="0.25">
      <c r="A1038" t="s">
        <v>525</v>
      </c>
      <c r="B1038" s="2">
        <v>41829</v>
      </c>
      <c r="C1038" s="2">
        <v>41831</v>
      </c>
      <c r="D1038" t="s">
        <v>1763</v>
      </c>
      <c r="E1038" t="s">
        <v>2313</v>
      </c>
      <c r="F1038" t="s">
        <v>2425</v>
      </c>
      <c r="G1038" t="s">
        <v>2483</v>
      </c>
      <c r="H1038" t="s">
        <v>2494</v>
      </c>
      <c r="I1038" t="s">
        <v>3292</v>
      </c>
      <c r="J1038">
        <v>75.180000000000007</v>
      </c>
      <c r="K1038">
        <v>6</v>
      </c>
      <c r="L1038">
        <v>35.33</v>
      </c>
      <c r="M1038" t="s">
        <v>4034</v>
      </c>
      <c r="N1038">
        <v>2</v>
      </c>
      <c r="O1038">
        <v>37.562991699999998</v>
      </c>
      <c r="P1038">
        <v>-122.3255254</v>
      </c>
    </row>
    <row r="1039" spans="1:16" x14ac:dyDescent="0.25">
      <c r="A1039" t="s">
        <v>526</v>
      </c>
      <c r="B1039" s="2">
        <v>40676</v>
      </c>
      <c r="C1039" s="2">
        <v>40680</v>
      </c>
      <c r="D1039" t="s">
        <v>1775</v>
      </c>
      <c r="E1039" t="s">
        <v>2313</v>
      </c>
      <c r="F1039" t="s">
        <v>2368</v>
      </c>
      <c r="G1039" t="s">
        <v>2483</v>
      </c>
      <c r="H1039" t="s">
        <v>2502</v>
      </c>
      <c r="I1039" t="s">
        <v>3048</v>
      </c>
      <c r="J1039">
        <v>149.97</v>
      </c>
      <c r="K1039">
        <v>3</v>
      </c>
      <c r="L1039">
        <v>52.49</v>
      </c>
      <c r="M1039" t="s">
        <v>4008</v>
      </c>
      <c r="N1039">
        <v>4</v>
      </c>
      <c r="O1039">
        <v>37.804351400000002</v>
      </c>
      <c r="P1039">
        <v>-122.2711639</v>
      </c>
    </row>
    <row r="1040" spans="1:16" x14ac:dyDescent="0.25">
      <c r="A1040" t="s">
        <v>527</v>
      </c>
      <c r="B1040" s="2">
        <v>40818</v>
      </c>
      <c r="C1040" s="2">
        <v>40821</v>
      </c>
      <c r="D1040" t="s">
        <v>1701</v>
      </c>
      <c r="E1040" t="s">
        <v>2313</v>
      </c>
      <c r="F1040" t="s">
        <v>2383</v>
      </c>
      <c r="G1040" t="s">
        <v>2486</v>
      </c>
      <c r="H1040" t="s">
        <v>2503</v>
      </c>
      <c r="I1040" t="s">
        <v>3293</v>
      </c>
      <c r="J1040">
        <v>9.41</v>
      </c>
      <c r="K1040">
        <v>2</v>
      </c>
      <c r="L1040">
        <v>3.41</v>
      </c>
      <c r="M1040" t="s">
        <v>4015</v>
      </c>
      <c r="N1040">
        <v>3</v>
      </c>
      <c r="O1040">
        <v>33.4255104</v>
      </c>
      <c r="P1040">
        <v>-111.9400054</v>
      </c>
    </row>
    <row r="1041" spans="1:16" x14ac:dyDescent="0.25">
      <c r="A1041" t="s">
        <v>527</v>
      </c>
      <c r="B1041" s="2">
        <v>40818</v>
      </c>
      <c r="C1041" s="2">
        <v>40821</v>
      </c>
      <c r="D1041" t="s">
        <v>1701</v>
      </c>
      <c r="E1041" t="s">
        <v>2313</v>
      </c>
      <c r="F1041" t="s">
        <v>2383</v>
      </c>
      <c r="G1041" t="s">
        <v>2486</v>
      </c>
      <c r="H1041" t="s">
        <v>2505</v>
      </c>
      <c r="I1041" t="s">
        <v>2568</v>
      </c>
      <c r="J1041">
        <v>4.67</v>
      </c>
      <c r="K1041">
        <v>2</v>
      </c>
      <c r="L1041">
        <v>1.46</v>
      </c>
      <c r="M1041" t="s">
        <v>4015</v>
      </c>
      <c r="N1041">
        <v>3</v>
      </c>
      <c r="O1041">
        <v>33.4255104</v>
      </c>
      <c r="P1041">
        <v>-111.9400054</v>
      </c>
    </row>
    <row r="1042" spans="1:16" x14ac:dyDescent="0.25">
      <c r="A1042" t="s">
        <v>527</v>
      </c>
      <c r="B1042" s="2">
        <v>40818</v>
      </c>
      <c r="C1042" s="2">
        <v>40821</v>
      </c>
      <c r="D1042" t="s">
        <v>1701</v>
      </c>
      <c r="E1042" t="s">
        <v>2313</v>
      </c>
      <c r="F1042" t="s">
        <v>2383</v>
      </c>
      <c r="G1042" t="s">
        <v>2486</v>
      </c>
      <c r="H1042" t="s">
        <v>2497</v>
      </c>
      <c r="I1042" t="s">
        <v>3294</v>
      </c>
      <c r="J1042">
        <v>318.39999999999998</v>
      </c>
      <c r="K1042">
        <v>2</v>
      </c>
      <c r="L1042">
        <v>107.46</v>
      </c>
      <c r="M1042" t="s">
        <v>4015</v>
      </c>
      <c r="N1042">
        <v>3</v>
      </c>
      <c r="O1042">
        <v>33.4255104</v>
      </c>
      <c r="P1042">
        <v>-111.9400054</v>
      </c>
    </row>
    <row r="1043" spans="1:16" x14ac:dyDescent="0.25">
      <c r="A1043" t="s">
        <v>527</v>
      </c>
      <c r="B1043" s="2">
        <v>40818</v>
      </c>
      <c r="C1043" s="2">
        <v>40821</v>
      </c>
      <c r="D1043" t="s">
        <v>1701</v>
      </c>
      <c r="E1043" t="s">
        <v>2313</v>
      </c>
      <c r="F1043" t="s">
        <v>2383</v>
      </c>
      <c r="G1043" t="s">
        <v>2486</v>
      </c>
      <c r="H1043" t="s">
        <v>2507</v>
      </c>
      <c r="I1043" t="s">
        <v>3295</v>
      </c>
      <c r="J1043">
        <v>12.77</v>
      </c>
      <c r="K1043">
        <v>6</v>
      </c>
      <c r="L1043">
        <v>4.63</v>
      </c>
      <c r="M1043" t="s">
        <v>4015</v>
      </c>
      <c r="N1043">
        <v>3</v>
      </c>
      <c r="O1043">
        <v>33.4255104</v>
      </c>
      <c r="P1043">
        <v>-111.9400054</v>
      </c>
    </row>
    <row r="1044" spans="1:16" x14ac:dyDescent="0.25">
      <c r="A1044" t="s">
        <v>527</v>
      </c>
      <c r="B1044" s="2">
        <v>40818</v>
      </c>
      <c r="C1044" s="2">
        <v>40821</v>
      </c>
      <c r="D1044" t="s">
        <v>1701</v>
      </c>
      <c r="E1044" t="s">
        <v>2313</v>
      </c>
      <c r="F1044" t="s">
        <v>2383</v>
      </c>
      <c r="G1044" t="s">
        <v>2486</v>
      </c>
      <c r="H1044" t="s">
        <v>2506</v>
      </c>
      <c r="I1044" t="s">
        <v>3296</v>
      </c>
      <c r="J1044">
        <v>15.36</v>
      </c>
      <c r="K1044">
        <v>2</v>
      </c>
      <c r="L1044">
        <v>-3.26</v>
      </c>
      <c r="M1044" t="s">
        <v>4015</v>
      </c>
      <c r="N1044">
        <v>3</v>
      </c>
      <c r="O1044">
        <v>33.4255104</v>
      </c>
      <c r="P1044">
        <v>-111.9400054</v>
      </c>
    </row>
    <row r="1045" spans="1:16" x14ac:dyDescent="0.25">
      <c r="A1045" t="s">
        <v>527</v>
      </c>
      <c r="B1045" s="2">
        <v>40818</v>
      </c>
      <c r="C1045" s="2">
        <v>40821</v>
      </c>
      <c r="D1045" t="s">
        <v>1701</v>
      </c>
      <c r="E1045" t="s">
        <v>2313</v>
      </c>
      <c r="F1045" t="s">
        <v>2383</v>
      </c>
      <c r="G1045" t="s">
        <v>2486</v>
      </c>
      <c r="H1045" t="s">
        <v>2497</v>
      </c>
      <c r="I1045" t="s">
        <v>3204</v>
      </c>
      <c r="J1045">
        <v>230.38</v>
      </c>
      <c r="K1045">
        <v>3</v>
      </c>
      <c r="L1045">
        <v>20.16</v>
      </c>
      <c r="M1045" t="s">
        <v>4015</v>
      </c>
      <c r="N1045">
        <v>3</v>
      </c>
      <c r="O1045">
        <v>33.4255104</v>
      </c>
      <c r="P1045">
        <v>-111.9400054</v>
      </c>
    </row>
    <row r="1046" spans="1:16" x14ac:dyDescent="0.25">
      <c r="A1046" t="s">
        <v>527</v>
      </c>
      <c r="B1046" s="2">
        <v>40818</v>
      </c>
      <c r="C1046" s="2">
        <v>40821</v>
      </c>
      <c r="D1046" t="s">
        <v>1701</v>
      </c>
      <c r="E1046" t="s">
        <v>2313</v>
      </c>
      <c r="F1046" t="s">
        <v>2383</v>
      </c>
      <c r="G1046" t="s">
        <v>2486</v>
      </c>
      <c r="H1046" t="s">
        <v>2502</v>
      </c>
      <c r="I1046" t="s">
        <v>2983</v>
      </c>
      <c r="J1046">
        <v>7.16</v>
      </c>
      <c r="K1046">
        <v>1</v>
      </c>
      <c r="L1046">
        <v>-0.09</v>
      </c>
      <c r="M1046" t="s">
        <v>4015</v>
      </c>
      <c r="N1046">
        <v>3</v>
      </c>
      <c r="O1046">
        <v>33.4255104</v>
      </c>
      <c r="P1046">
        <v>-111.9400054</v>
      </c>
    </row>
    <row r="1047" spans="1:16" x14ac:dyDescent="0.25">
      <c r="A1047" t="s">
        <v>528</v>
      </c>
      <c r="B1047" s="2">
        <v>41389</v>
      </c>
      <c r="C1047" s="2">
        <v>41392</v>
      </c>
      <c r="D1047" t="s">
        <v>2006</v>
      </c>
      <c r="E1047" t="s">
        <v>2313</v>
      </c>
      <c r="F1047" t="s">
        <v>2363</v>
      </c>
      <c r="G1047" t="s">
        <v>2483</v>
      </c>
      <c r="H1047" t="s">
        <v>2498</v>
      </c>
      <c r="I1047" t="s">
        <v>2725</v>
      </c>
      <c r="J1047">
        <v>3.98</v>
      </c>
      <c r="K1047">
        <v>1</v>
      </c>
      <c r="L1047">
        <v>1.39</v>
      </c>
      <c r="M1047" t="s">
        <v>4031</v>
      </c>
      <c r="N1047">
        <v>3</v>
      </c>
      <c r="O1047">
        <v>33.980600500000001</v>
      </c>
      <c r="P1047">
        <v>-117.37549420000001</v>
      </c>
    </row>
    <row r="1048" spans="1:16" x14ac:dyDescent="0.25">
      <c r="A1048" t="s">
        <v>529</v>
      </c>
      <c r="B1048" s="2">
        <v>41984</v>
      </c>
      <c r="C1048" s="2">
        <v>41986</v>
      </c>
      <c r="D1048" t="s">
        <v>1670</v>
      </c>
      <c r="E1048" t="s">
        <v>2313</v>
      </c>
      <c r="F1048" t="s">
        <v>2315</v>
      </c>
      <c r="G1048" t="s">
        <v>2484</v>
      </c>
      <c r="H1048" t="s">
        <v>2502</v>
      </c>
      <c r="I1048" t="s">
        <v>3297</v>
      </c>
      <c r="J1048">
        <v>49.08</v>
      </c>
      <c r="K1048">
        <v>3</v>
      </c>
      <c r="L1048">
        <v>4.91</v>
      </c>
      <c r="M1048" t="s">
        <v>4028</v>
      </c>
      <c r="N1048">
        <v>2</v>
      </c>
      <c r="O1048">
        <v>47.606209499999999</v>
      </c>
      <c r="P1048">
        <v>-122.3320708</v>
      </c>
    </row>
    <row r="1049" spans="1:16" x14ac:dyDescent="0.25">
      <c r="A1049" t="s">
        <v>529</v>
      </c>
      <c r="B1049" s="2">
        <v>41984</v>
      </c>
      <c r="C1049" s="2">
        <v>41986</v>
      </c>
      <c r="D1049" t="s">
        <v>1670</v>
      </c>
      <c r="E1049" t="s">
        <v>2313</v>
      </c>
      <c r="F1049" t="s">
        <v>2315</v>
      </c>
      <c r="G1049" t="s">
        <v>2484</v>
      </c>
      <c r="H1049" t="s">
        <v>2501</v>
      </c>
      <c r="I1049" t="s">
        <v>3298</v>
      </c>
      <c r="J1049">
        <v>324.89999999999998</v>
      </c>
      <c r="K1049">
        <v>5</v>
      </c>
      <c r="L1049">
        <v>38.99</v>
      </c>
      <c r="M1049" t="s">
        <v>4028</v>
      </c>
      <c r="N1049">
        <v>2</v>
      </c>
      <c r="O1049">
        <v>47.606209499999999</v>
      </c>
      <c r="P1049">
        <v>-122.3320708</v>
      </c>
    </row>
    <row r="1050" spans="1:16" x14ac:dyDescent="0.25">
      <c r="A1050" t="s">
        <v>529</v>
      </c>
      <c r="B1050" s="2">
        <v>41984</v>
      </c>
      <c r="C1050" s="2">
        <v>41986</v>
      </c>
      <c r="D1050" t="s">
        <v>1670</v>
      </c>
      <c r="E1050" t="s">
        <v>2313</v>
      </c>
      <c r="F1050" t="s">
        <v>2315</v>
      </c>
      <c r="G1050" t="s">
        <v>2484</v>
      </c>
      <c r="H1050" t="s">
        <v>2496</v>
      </c>
      <c r="I1050" t="s">
        <v>3299</v>
      </c>
      <c r="J1050">
        <v>18.239999999999998</v>
      </c>
      <c r="K1050">
        <v>3</v>
      </c>
      <c r="L1050">
        <v>5.29</v>
      </c>
      <c r="M1050" t="s">
        <v>4028</v>
      </c>
      <c r="N1050">
        <v>2</v>
      </c>
      <c r="O1050">
        <v>47.606209499999999</v>
      </c>
      <c r="P1050">
        <v>-122.3320708</v>
      </c>
    </row>
    <row r="1051" spans="1:16" x14ac:dyDescent="0.25">
      <c r="A1051" t="s">
        <v>530</v>
      </c>
      <c r="B1051" s="2">
        <v>41535</v>
      </c>
      <c r="C1051" s="2">
        <v>41539</v>
      </c>
      <c r="D1051" t="s">
        <v>2007</v>
      </c>
      <c r="E1051" t="s">
        <v>2313</v>
      </c>
      <c r="F1051" t="s">
        <v>2315</v>
      </c>
      <c r="G1051" t="s">
        <v>2484</v>
      </c>
      <c r="H1051" t="s">
        <v>2504</v>
      </c>
      <c r="I1051" t="s">
        <v>3237</v>
      </c>
      <c r="J1051">
        <v>113.89</v>
      </c>
      <c r="K1051">
        <v>2</v>
      </c>
      <c r="L1051">
        <v>9.9700000000000006</v>
      </c>
      <c r="M1051" t="s">
        <v>4016</v>
      </c>
      <c r="N1051">
        <v>4</v>
      </c>
      <c r="O1051">
        <v>47.606209499999999</v>
      </c>
      <c r="P1051">
        <v>-122.3320708</v>
      </c>
    </row>
    <row r="1052" spans="1:16" x14ac:dyDescent="0.25">
      <c r="A1052" t="s">
        <v>530</v>
      </c>
      <c r="B1052" s="2">
        <v>41535</v>
      </c>
      <c r="C1052" s="2">
        <v>41539</v>
      </c>
      <c r="D1052" t="s">
        <v>2007</v>
      </c>
      <c r="E1052" t="s">
        <v>2313</v>
      </c>
      <c r="F1052" t="s">
        <v>2315</v>
      </c>
      <c r="G1052" t="s">
        <v>2484</v>
      </c>
      <c r="H1052" t="s">
        <v>2497</v>
      </c>
      <c r="I1052" t="s">
        <v>3300</v>
      </c>
      <c r="J1052">
        <v>105.58</v>
      </c>
      <c r="K1052">
        <v>2</v>
      </c>
      <c r="L1052">
        <v>7.92</v>
      </c>
      <c r="M1052" t="s">
        <v>4016</v>
      </c>
      <c r="N1052">
        <v>4</v>
      </c>
      <c r="O1052">
        <v>47.606209499999999</v>
      </c>
      <c r="P1052">
        <v>-122.3320708</v>
      </c>
    </row>
    <row r="1053" spans="1:16" x14ac:dyDescent="0.25">
      <c r="A1053" t="s">
        <v>531</v>
      </c>
      <c r="B1053" s="2">
        <v>41464</v>
      </c>
      <c r="C1053" s="2">
        <v>41470</v>
      </c>
      <c r="D1053" t="s">
        <v>2008</v>
      </c>
      <c r="E1053" t="s">
        <v>2313</v>
      </c>
      <c r="F1053" t="s">
        <v>2315</v>
      </c>
      <c r="G1053" t="s">
        <v>2484</v>
      </c>
      <c r="H1053" t="s">
        <v>2497</v>
      </c>
      <c r="I1053" t="s">
        <v>2747</v>
      </c>
      <c r="J1053">
        <v>107.98</v>
      </c>
      <c r="K1053">
        <v>1</v>
      </c>
      <c r="L1053">
        <v>9.4499999999999993</v>
      </c>
      <c r="M1053" t="s">
        <v>4012</v>
      </c>
      <c r="N1053">
        <v>6</v>
      </c>
      <c r="O1053">
        <v>47.606209499999999</v>
      </c>
      <c r="P1053">
        <v>-122.3320708</v>
      </c>
    </row>
    <row r="1054" spans="1:16" x14ac:dyDescent="0.25">
      <c r="A1054" t="s">
        <v>531</v>
      </c>
      <c r="B1054" s="2">
        <v>41464</v>
      </c>
      <c r="C1054" s="2">
        <v>41470</v>
      </c>
      <c r="D1054" t="s">
        <v>2008</v>
      </c>
      <c r="E1054" t="s">
        <v>2313</v>
      </c>
      <c r="F1054" t="s">
        <v>2315</v>
      </c>
      <c r="G1054" t="s">
        <v>2484</v>
      </c>
      <c r="H1054" t="s">
        <v>2498</v>
      </c>
      <c r="I1054" t="s">
        <v>3044</v>
      </c>
      <c r="J1054">
        <v>19.3</v>
      </c>
      <c r="K1054">
        <v>3</v>
      </c>
      <c r="L1054">
        <v>6.03</v>
      </c>
      <c r="M1054" t="s">
        <v>4012</v>
      </c>
      <c r="N1054">
        <v>6</v>
      </c>
      <c r="O1054">
        <v>47.606209499999999</v>
      </c>
      <c r="P1054">
        <v>-122.3320708</v>
      </c>
    </row>
    <row r="1055" spans="1:16" x14ac:dyDescent="0.25">
      <c r="A1055" t="s">
        <v>532</v>
      </c>
      <c r="B1055" s="2">
        <v>40864</v>
      </c>
      <c r="C1055" s="2">
        <v>40866</v>
      </c>
      <c r="D1055" t="s">
        <v>2009</v>
      </c>
      <c r="E1055" t="s">
        <v>2313</v>
      </c>
      <c r="F1055" t="s">
        <v>2317</v>
      </c>
      <c r="G1055" t="s">
        <v>2483</v>
      </c>
      <c r="H1055" t="s">
        <v>2502</v>
      </c>
      <c r="I1055" t="s">
        <v>2877</v>
      </c>
      <c r="J1055">
        <v>99.98</v>
      </c>
      <c r="K1055">
        <v>2</v>
      </c>
      <c r="L1055">
        <v>8</v>
      </c>
      <c r="M1055" t="s">
        <v>4038</v>
      </c>
      <c r="N1055">
        <v>2</v>
      </c>
      <c r="O1055">
        <v>37.774929499999999</v>
      </c>
      <c r="P1055">
        <v>-122.4194155</v>
      </c>
    </row>
    <row r="1056" spans="1:16" x14ac:dyDescent="0.25">
      <c r="A1056" t="s">
        <v>532</v>
      </c>
      <c r="B1056" s="2">
        <v>40864</v>
      </c>
      <c r="C1056" s="2">
        <v>40866</v>
      </c>
      <c r="D1056" t="s">
        <v>2009</v>
      </c>
      <c r="E1056" t="s">
        <v>2313</v>
      </c>
      <c r="F1056" t="s">
        <v>2317</v>
      </c>
      <c r="G1056" t="s">
        <v>2483</v>
      </c>
      <c r="H1056" t="s">
        <v>2503</v>
      </c>
      <c r="I1056" t="s">
        <v>3301</v>
      </c>
      <c r="J1056">
        <v>733.95</v>
      </c>
      <c r="K1056">
        <v>7</v>
      </c>
      <c r="L1056">
        <v>352.3</v>
      </c>
      <c r="M1056" t="s">
        <v>4038</v>
      </c>
      <c r="N1056">
        <v>2</v>
      </c>
      <c r="O1056">
        <v>37.774929499999999</v>
      </c>
      <c r="P1056">
        <v>-122.4194155</v>
      </c>
    </row>
    <row r="1057" spans="1:16" x14ac:dyDescent="0.25">
      <c r="A1057" t="s">
        <v>532</v>
      </c>
      <c r="B1057" s="2">
        <v>40864</v>
      </c>
      <c r="C1057" s="2">
        <v>40866</v>
      </c>
      <c r="D1057" t="s">
        <v>2009</v>
      </c>
      <c r="E1057" t="s">
        <v>2313</v>
      </c>
      <c r="F1057" t="s">
        <v>2317</v>
      </c>
      <c r="G1057" t="s">
        <v>2483</v>
      </c>
      <c r="H1057" t="s">
        <v>2499</v>
      </c>
      <c r="I1057" t="s">
        <v>3302</v>
      </c>
      <c r="J1057">
        <v>241.44</v>
      </c>
      <c r="K1057">
        <v>3</v>
      </c>
      <c r="L1057">
        <v>72.430000000000007</v>
      </c>
      <c r="M1057" t="s">
        <v>4038</v>
      </c>
      <c r="N1057">
        <v>2</v>
      </c>
      <c r="O1057">
        <v>37.774929499999999</v>
      </c>
      <c r="P1057">
        <v>-122.4194155</v>
      </c>
    </row>
    <row r="1058" spans="1:16" x14ac:dyDescent="0.25">
      <c r="A1058" t="s">
        <v>533</v>
      </c>
      <c r="B1058" s="2">
        <v>41270</v>
      </c>
      <c r="C1058" s="2">
        <v>41272</v>
      </c>
      <c r="D1058" t="s">
        <v>1974</v>
      </c>
      <c r="E1058" t="s">
        <v>2313</v>
      </c>
      <c r="F1058" t="s">
        <v>2426</v>
      </c>
      <c r="G1058" t="s">
        <v>2483</v>
      </c>
      <c r="H1058" t="s">
        <v>2502</v>
      </c>
      <c r="I1058" t="s">
        <v>3201</v>
      </c>
      <c r="J1058">
        <v>7.92</v>
      </c>
      <c r="K1058">
        <v>8</v>
      </c>
      <c r="L1058">
        <v>3.48</v>
      </c>
      <c r="M1058" t="s">
        <v>4037</v>
      </c>
      <c r="N1058">
        <v>2</v>
      </c>
      <c r="O1058">
        <v>36.330228400000003</v>
      </c>
      <c r="P1058">
        <v>-119.2920585</v>
      </c>
    </row>
    <row r="1059" spans="1:16" x14ac:dyDescent="0.25">
      <c r="A1059" t="s">
        <v>534</v>
      </c>
      <c r="B1059" s="2">
        <v>40948</v>
      </c>
      <c r="C1059" s="2">
        <v>40955</v>
      </c>
      <c r="D1059" t="s">
        <v>2010</v>
      </c>
      <c r="E1059" t="s">
        <v>2313</v>
      </c>
      <c r="F1059" t="s">
        <v>2314</v>
      </c>
      <c r="G1059" t="s">
        <v>2483</v>
      </c>
      <c r="H1059" t="s">
        <v>2504</v>
      </c>
      <c r="I1059" t="s">
        <v>3114</v>
      </c>
      <c r="J1059">
        <v>203.92</v>
      </c>
      <c r="K1059">
        <v>5</v>
      </c>
      <c r="L1059">
        <v>22.94</v>
      </c>
      <c r="M1059" t="s">
        <v>4049</v>
      </c>
      <c r="N1059">
        <v>7</v>
      </c>
      <c r="O1059">
        <v>34.052234200000001</v>
      </c>
      <c r="P1059">
        <v>-118.24368490000001</v>
      </c>
    </row>
    <row r="1060" spans="1:16" x14ac:dyDescent="0.25">
      <c r="A1060" t="s">
        <v>535</v>
      </c>
      <c r="B1060" s="2">
        <v>41768</v>
      </c>
      <c r="C1060" s="2">
        <v>41772</v>
      </c>
      <c r="D1060" t="s">
        <v>2011</v>
      </c>
      <c r="E1060" t="s">
        <v>2313</v>
      </c>
      <c r="F1060" t="s">
        <v>2314</v>
      </c>
      <c r="G1060" t="s">
        <v>2483</v>
      </c>
      <c r="H1060" t="s">
        <v>2508</v>
      </c>
      <c r="I1060" t="s">
        <v>3303</v>
      </c>
      <c r="J1060">
        <v>3359.95</v>
      </c>
      <c r="K1060">
        <v>6</v>
      </c>
      <c r="L1060">
        <v>1049.99</v>
      </c>
      <c r="M1060" t="s">
        <v>4041</v>
      </c>
      <c r="N1060">
        <v>4</v>
      </c>
      <c r="O1060">
        <v>34.052234200000001</v>
      </c>
      <c r="P1060">
        <v>-118.24368490000001</v>
      </c>
    </row>
    <row r="1061" spans="1:16" x14ac:dyDescent="0.25">
      <c r="A1061" t="s">
        <v>536</v>
      </c>
      <c r="B1061" s="2">
        <v>41256</v>
      </c>
      <c r="C1061" s="2">
        <v>41258</v>
      </c>
      <c r="D1061" t="s">
        <v>2012</v>
      </c>
      <c r="E1061" t="s">
        <v>2313</v>
      </c>
      <c r="F1061" t="s">
        <v>2427</v>
      </c>
      <c r="G1061" t="s">
        <v>2483</v>
      </c>
      <c r="H1061" t="s">
        <v>2497</v>
      </c>
      <c r="I1061" t="s">
        <v>3304</v>
      </c>
      <c r="J1061">
        <v>494.38</v>
      </c>
      <c r="K1061">
        <v>3</v>
      </c>
      <c r="L1061">
        <v>49.44</v>
      </c>
      <c r="M1061" t="s">
        <v>4037</v>
      </c>
      <c r="N1061">
        <v>2</v>
      </c>
      <c r="O1061">
        <v>33.493424300000001</v>
      </c>
      <c r="P1061">
        <v>-117.14881560000001</v>
      </c>
    </row>
    <row r="1062" spans="1:16" x14ac:dyDescent="0.25">
      <c r="A1062" t="s">
        <v>536</v>
      </c>
      <c r="B1062" s="2">
        <v>41256</v>
      </c>
      <c r="C1062" s="2">
        <v>41258</v>
      </c>
      <c r="D1062" t="s">
        <v>2012</v>
      </c>
      <c r="E1062" t="s">
        <v>2313</v>
      </c>
      <c r="F1062" t="s">
        <v>2427</v>
      </c>
      <c r="G1062" t="s">
        <v>2483</v>
      </c>
      <c r="H1062" t="s">
        <v>2498</v>
      </c>
      <c r="I1062" t="s">
        <v>2946</v>
      </c>
      <c r="J1062">
        <v>29.2</v>
      </c>
      <c r="K1062">
        <v>5</v>
      </c>
      <c r="L1062">
        <v>9.86</v>
      </c>
      <c r="M1062" t="s">
        <v>4037</v>
      </c>
      <c r="N1062">
        <v>2</v>
      </c>
      <c r="O1062">
        <v>33.493424300000001</v>
      </c>
      <c r="P1062">
        <v>-117.14881560000001</v>
      </c>
    </row>
    <row r="1063" spans="1:16" x14ac:dyDescent="0.25">
      <c r="A1063" t="s">
        <v>536</v>
      </c>
      <c r="B1063" s="2">
        <v>41256</v>
      </c>
      <c r="C1063" s="2">
        <v>41258</v>
      </c>
      <c r="D1063" t="s">
        <v>2012</v>
      </c>
      <c r="E1063" t="s">
        <v>2313</v>
      </c>
      <c r="F1063" t="s">
        <v>2427</v>
      </c>
      <c r="G1063" t="s">
        <v>2483</v>
      </c>
      <c r="H1063" t="s">
        <v>2502</v>
      </c>
      <c r="I1063" t="s">
        <v>2541</v>
      </c>
      <c r="J1063">
        <v>248.85</v>
      </c>
      <c r="K1063">
        <v>5</v>
      </c>
      <c r="L1063">
        <v>27.37</v>
      </c>
      <c r="M1063" t="s">
        <v>4037</v>
      </c>
      <c r="N1063">
        <v>2</v>
      </c>
      <c r="O1063">
        <v>33.493424300000001</v>
      </c>
      <c r="P1063">
        <v>-117.14881560000001</v>
      </c>
    </row>
    <row r="1064" spans="1:16" x14ac:dyDescent="0.25">
      <c r="A1064" t="s">
        <v>536</v>
      </c>
      <c r="B1064" s="2">
        <v>41256</v>
      </c>
      <c r="C1064" s="2">
        <v>41258</v>
      </c>
      <c r="D1064" t="s">
        <v>2012</v>
      </c>
      <c r="E1064" t="s">
        <v>2313</v>
      </c>
      <c r="F1064" t="s">
        <v>2427</v>
      </c>
      <c r="G1064" t="s">
        <v>2483</v>
      </c>
      <c r="H1064" t="s">
        <v>2502</v>
      </c>
      <c r="I1064" t="s">
        <v>3305</v>
      </c>
      <c r="J1064">
        <v>36.24</v>
      </c>
      <c r="K1064">
        <v>1</v>
      </c>
      <c r="L1064">
        <v>15.22</v>
      </c>
      <c r="M1064" t="s">
        <v>4037</v>
      </c>
      <c r="N1064">
        <v>2</v>
      </c>
      <c r="O1064">
        <v>33.493424300000001</v>
      </c>
      <c r="P1064">
        <v>-117.14881560000001</v>
      </c>
    </row>
    <row r="1065" spans="1:16" x14ac:dyDescent="0.25">
      <c r="A1065" t="s">
        <v>537</v>
      </c>
      <c r="B1065" s="2">
        <v>40903</v>
      </c>
      <c r="C1065" s="2">
        <v>40907</v>
      </c>
      <c r="D1065" t="s">
        <v>1894</v>
      </c>
      <c r="E1065" t="s">
        <v>2313</v>
      </c>
      <c r="F1065" t="s">
        <v>2332</v>
      </c>
      <c r="G1065" t="s">
        <v>2483</v>
      </c>
      <c r="H1065" t="s">
        <v>2506</v>
      </c>
      <c r="I1065" t="s">
        <v>3274</v>
      </c>
      <c r="J1065">
        <v>11.91</v>
      </c>
      <c r="K1065">
        <v>3</v>
      </c>
      <c r="L1065">
        <v>0.12</v>
      </c>
      <c r="M1065" t="s">
        <v>4014</v>
      </c>
      <c r="N1065">
        <v>4</v>
      </c>
      <c r="O1065">
        <v>32.715738000000002</v>
      </c>
      <c r="P1065">
        <v>-117.1610838</v>
      </c>
    </row>
    <row r="1066" spans="1:16" x14ac:dyDescent="0.25">
      <c r="A1066" t="s">
        <v>537</v>
      </c>
      <c r="B1066" s="2">
        <v>40903</v>
      </c>
      <c r="C1066" s="2">
        <v>40907</v>
      </c>
      <c r="D1066" t="s">
        <v>1894</v>
      </c>
      <c r="E1066" t="s">
        <v>2313</v>
      </c>
      <c r="F1066" t="s">
        <v>2332</v>
      </c>
      <c r="G1066" t="s">
        <v>2483</v>
      </c>
      <c r="H1066" t="s">
        <v>2495</v>
      </c>
      <c r="I1066" t="s">
        <v>3221</v>
      </c>
      <c r="J1066">
        <v>3.48</v>
      </c>
      <c r="K1066">
        <v>2</v>
      </c>
      <c r="L1066">
        <v>1.1100000000000001</v>
      </c>
      <c r="M1066" t="s">
        <v>4014</v>
      </c>
      <c r="N1066">
        <v>4</v>
      </c>
      <c r="O1066">
        <v>32.715738000000002</v>
      </c>
      <c r="P1066">
        <v>-117.1610838</v>
      </c>
    </row>
    <row r="1067" spans="1:16" x14ac:dyDescent="0.25">
      <c r="A1067" t="s">
        <v>538</v>
      </c>
      <c r="B1067" s="2">
        <v>41052</v>
      </c>
      <c r="C1067" s="2">
        <v>41059</v>
      </c>
      <c r="D1067" t="s">
        <v>1632</v>
      </c>
      <c r="E1067" t="s">
        <v>2313</v>
      </c>
      <c r="F1067" t="s">
        <v>2322</v>
      </c>
      <c r="G1067" t="s">
        <v>2486</v>
      </c>
      <c r="H1067" t="s">
        <v>2498</v>
      </c>
      <c r="I1067" t="s">
        <v>2875</v>
      </c>
      <c r="J1067">
        <v>19.190000000000001</v>
      </c>
      <c r="K1067">
        <v>7</v>
      </c>
      <c r="L1067">
        <v>-12.8</v>
      </c>
      <c r="M1067" t="s">
        <v>4024</v>
      </c>
      <c r="N1067">
        <v>7</v>
      </c>
      <c r="O1067">
        <v>33.448377100000002</v>
      </c>
      <c r="P1067">
        <v>-112.0740373</v>
      </c>
    </row>
    <row r="1068" spans="1:16" x14ac:dyDescent="0.25">
      <c r="A1068" t="s">
        <v>538</v>
      </c>
      <c r="B1068" s="2">
        <v>41052</v>
      </c>
      <c r="C1068" s="2">
        <v>41059</v>
      </c>
      <c r="D1068" t="s">
        <v>1632</v>
      </c>
      <c r="E1068" t="s">
        <v>2313</v>
      </c>
      <c r="F1068" t="s">
        <v>2322</v>
      </c>
      <c r="G1068" t="s">
        <v>2486</v>
      </c>
      <c r="H1068" t="s">
        <v>2499</v>
      </c>
      <c r="I1068" t="s">
        <v>2703</v>
      </c>
      <c r="J1068">
        <v>121.79</v>
      </c>
      <c r="K1068">
        <v>4</v>
      </c>
      <c r="L1068">
        <v>13.7</v>
      </c>
      <c r="M1068" t="s">
        <v>4024</v>
      </c>
      <c r="N1068">
        <v>7</v>
      </c>
      <c r="O1068">
        <v>33.448377100000002</v>
      </c>
      <c r="P1068">
        <v>-112.0740373</v>
      </c>
    </row>
    <row r="1069" spans="1:16" x14ac:dyDescent="0.25">
      <c r="A1069" t="s">
        <v>539</v>
      </c>
      <c r="B1069" s="2">
        <v>41960</v>
      </c>
      <c r="C1069" s="2">
        <v>41960</v>
      </c>
      <c r="D1069" t="s">
        <v>2013</v>
      </c>
      <c r="E1069" t="s">
        <v>2313</v>
      </c>
      <c r="F1069" t="s">
        <v>2317</v>
      </c>
      <c r="G1069" t="s">
        <v>2483</v>
      </c>
      <c r="H1069" t="s">
        <v>2510</v>
      </c>
      <c r="I1069" t="s">
        <v>3189</v>
      </c>
      <c r="J1069">
        <v>1919.98</v>
      </c>
      <c r="K1069">
        <v>3</v>
      </c>
      <c r="L1069">
        <v>216</v>
      </c>
      <c r="M1069" t="s">
        <v>4017</v>
      </c>
      <c r="N1069">
        <v>0</v>
      </c>
      <c r="O1069">
        <v>37.774929499999999</v>
      </c>
      <c r="P1069">
        <v>-122.4194155</v>
      </c>
    </row>
    <row r="1070" spans="1:16" x14ac:dyDescent="0.25">
      <c r="A1070" t="s">
        <v>540</v>
      </c>
      <c r="B1070" s="2">
        <v>40813</v>
      </c>
      <c r="C1070" s="2">
        <v>40817</v>
      </c>
      <c r="D1070" t="s">
        <v>1848</v>
      </c>
      <c r="E1070" t="s">
        <v>2313</v>
      </c>
      <c r="F1070" t="s">
        <v>2332</v>
      </c>
      <c r="G1070" t="s">
        <v>2483</v>
      </c>
      <c r="H1070" t="s">
        <v>2504</v>
      </c>
      <c r="I1070" t="s">
        <v>2660</v>
      </c>
      <c r="J1070">
        <v>603.91999999999996</v>
      </c>
      <c r="K1070">
        <v>5</v>
      </c>
      <c r="L1070">
        <v>45.29</v>
      </c>
      <c r="M1070" t="s">
        <v>4030</v>
      </c>
      <c r="N1070">
        <v>4</v>
      </c>
      <c r="O1070">
        <v>32.715738000000002</v>
      </c>
      <c r="P1070">
        <v>-117.1610838</v>
      </c>
    </row>
    <row r="1071" spans="1:16" x14ac:dyDescent="0.25">
      <c r="A1071" t="s">
        <v>540</v>
      </c>
      <c r="B1071" s="2">
        <v>40813</v>
      </c>
      <c r="C1071" s="2">
        <v>40817</v>
      </c>
      <c r="D1071" t="s">
        <v>1848</v>
      </c>
      <c r="E1071" t="s">
        <v>2313</v>
      </c>
      <c r="F1071" t="s">
        <v>2332</v>
      </c>
      <c r="G1071" t="s">
        <v>2483</v>
      </c>
      <c r="H1071" t="s">
        <v>2503</v>
      </c>
      <c r="I1071" t="s">
        <v>2990</v>
      </c>
      <c r="J1071">
        <v>81.98</v>
      </c>
      <c r="K1071">
        <v>2</v>
      </c>
      <c r="L1071">
        <v>40.17</v>
      </c>
      <c r="M1071" t="s">
        <v>4030</v>
      </c>
      <c r="N1071">
        <v>4</v>
      </c>
      <c r="O1071">
        <v>32.715738000000002</v>
      </c>
      <c r="P1071">
        <v>-117.1610838</v>
      </c>
    </row>
    <row r="1072" spans="1:16" x14ac:dyDescent="0.25">
      <c r="A1072" t="s">
        <v>541</v>
      </c>
      <c r="B1072" s="2">
        <v>41163</v>
      </c>
      <c r="C1072" s="2">
        <v>41167</v>
      </c>
      <c r="D1072" t="s">
        <v>1854</v>
      </c>
      <c r="E1072" t="s">
        <v>2313</v>
      </c>
      <c r="F1072" t="s">
        <v>2328</v>
      </c>
      <c r="G1072" t="s">
        <v>2483</v>
      </c>
      <c r="H1072" t="s">
        <v>2496</v>
      </c>
      <c r="I1072" t="s">
        <v>3306</v>
      </c>
      <c r="J1072">
        <v>181.35</v>
      </c>
      <c r="K1072">
        <v>9</v>
      </c>
      <c r="L1072">
        <v>48.96</v>
      </c>
      <c r="M1072" t="s">
        <v>4010</v>
      </c>
      <c r="N1072">
        <v>4</v>
      </c>
    </row>
    <row r="1073" spans="1:16" x14ac:dyDescent="0.25">
      <c r="A1073" t="s">
        <v>541</v>
      </c>
      <c r="B1073" s="2">
        <v>41163</v>
      </c>
      <c r="C1073" s="2">
        <v>41167</v>
      </c>
      <c r="D1073" t="s">
        <v>1854</v>
      </c>
      <c r="E1073" t="s">
        <v>2313</v>
      </c>
      <c r="F1073" t="s">
        <v>2328</v>
      </c>
      <c r="G1073" t="s">
        <v>2483</v>
      </c>
      <c r="H1073" t="s">
        <v>2494</v>
      </c>
      <c r="I1073" t="s">
        <v>3307</v>
      </c>
      <c r="J1073">
        <v>8.64</v>
      </c>
      <c r="K1073">
        <v>3</v>
      </c>
      <c r="L1073">
        <v>4.2300000000000004</v>
      </c>
      <c r="M1073" t="s">
        <v>4010</v>
      </c>
      <c r="N1073">
        <v>4</v>
      </c>
    </row>
    <row r="1074" spans="1:16" x14ac:dyDescent="0.25">
      <c r="A1074" t="s">
        <v>542</v>
      </c>
      <c r="B1074" s="2">
        <v>41873</v>
      </c>
      <c r="C1074" s="2">
        <v>41874</v>
      </c>
      <c r="D1074" t="s">
        <v>2014</v>
      </c>
      <c r="E1074" t="s">
        <v>2313</v>
      </c>
      <c r="F1074" t="s">
        <v>2368</v>
      </c>
      <c r="G1074" t="s">
        <v>2483</v>
      </c>
      <c r="H1074" t="s">
        <v>2496</v>
      </c>
      <c r="I1074" t="s">
        <v>3308</v>
      </c>
      <c r="J1074">
        <v>17.12</v>
      </c>
      <c r="K1074">
        <v>4</v>
      </c>
      <c r="L1074">
        <v>4.96</v>
      </c>
      <c r="M1074" t="s">
        <v>4050</v>
      </c>
      <c r="N1074">
        <v>1</v>
      </c>
      <c r="O1074">
        <v>37.804351400000002</v>
      </c>
      <c r="P1074">
        <v>-122.2711639</v>
      </c>
    </row>
    <row r="1075" spans="1:16" x14ac:dyDescent="0.25">
      <c r="A1075" t="s">
        <v>542</v>
      </c>
      <c r="B1075" s="2">
        <v>41873</v>
      </c>
      <c r="C1075" s="2">
        <v>41874</v>
      </c>
      <c r="D1075" t="s">
        <v>2014</v>
      </c>
      <c r="E1075" t="s">
        <v>2313</v>
      </c>
      <c r="F1075" t="s">
        <v>2368</v>
      </c>
      <c r="G1075" t="s">
        <v>2483</v>
      </c>
      <c r="H1075" t="s">
        <v>2497</v>
      </c>
      <c r="I1075" t="s">
        <v>3309</v>
      </c>
      <c r="J1075">
        <v>431.97</v>
      </c>
      <c r="K1075">
        <v>4</v>
      </c>
      <c r="L1075">
        <v>37.799999999999997</v>
      </c>
      <c r="M1075" t="s">
        <v>4050</v>
      </c>
      <c r="N1075">
        <v>1</v>
      </c>
      <c r="O1075">
        <v>37.804351400000002</v>
      </c>
      <c r="P1075">
        <v>-122.2711639</v>
      </c>
    </row>
    <row r="1076" spans="1:16" x14ac:dyDescent="0.25">
      <c r="A1076" t="s">
        <v>542</v>
      </c>
      <c r="B1076" s="2">
        <v>41873</v>
      </c>
      <c r="C1076" s="2">
        <v>41874</v>
      </c>
      <c r="D1076" t="s">
        <v>2014</v>
      </c>
      <c r="E1076" t="s">
        <v>2313</v>
      </c>
      <c r="F1076" t="s">
        <v>2368</v>
      </c>
      <c r="G1076" t="s">
        <v>2483</v>
      </c>
      <c r="H1076" t="s">
        <v>2495</v>
      </c>
      <c r="I1076" t="s">
        <v>3310</v>
      </c>
      <c r="J1076">
        <v>129.91999999999999</v>
      </c>
      <c r="K1076">
        <v>4</v>
      </c>
      <c r="L1076">
        <v>10.39</v>
      </c>
      <c r="M1076" t="s">
        <v>4050</v>
      </c>
      <c r="N1076">
        <v>1</v>
      </c>
      <c r="O1076">
        <v>37.804351400000002</v>
      </c>
      <c r="P1076">
        <v>-122.2711639</v>
      </c>
    </row>
    <row r="1077" spans="1:16" x14ac:dyDescent="0.25">
      <c r="A1077" t="s">
        <v>542</v>
      </c>
      <c r="B1077" s="2">
        <v>41873</v>
      </c>
      <c r="C1077" s="2">
        <v>41874</v>
      </c>
      <c r="D1077" t="s">
        <v>2014</v>
      </c>
      <c r="E1077" t="s">
        <v>2313</v>
      </c>
      <c r="F1077" t="s">
        <v>2368</v>
      </c>
      <c r="G1077" t="s">
        <v>2483</v>
      </c>
      <c r="H1077" t="s">
        <v>2500</v>
      </c>
      <c r="I1077" t="s">
        <v>2517</v>
      </c>
      <c r="J1077">
        <v>568.73</v>
      </c>
      <c r="K1077">
        <v>3</v>
      </c>
      <c r="L1077">
        <v>28.44</v>
      </c>
      <c r="M1077" t="s">
        <v>4050</v>
      </c>
      <c r="N1077">
        <v>1</v>
      </c>
      <c r="O1077">
        <v>37.804351400000002</v>
      </c>
      <c r="P1077">
        <v>-122.2711639</v>
      </c>
    </row>
    <row r="1078" spans="1:16" x14ac:dyDescent="0.25">
      <c r="A1078" t="s">
        <v>542</v>
      </c>
      <c r="B1078" s="2">
        <v>41873</v>
      </c>
      <c r="C1078" s="2">
        <v>41874</v>
      </c>
      <c r="D1078" t="s">
        <v>2014</v>
      </c>
      <c r="E1078" t="s">
        <v>2313</v>
      </c>
      <c r="F1078" t="s">
        <v>2368</v>
      </c>
      <c r="G1078" t="s">
        <v>2483</v>
      </c>
      <c r="H1078" t="s">
        <v>2498</v>
      </c>
      <c r="I1078" t="s">
        <v>3311</v>
      </c>
      <c r="J1078">
        <v>117.14</v>
      </c>
      <c r="K1078">
        <v>9</v>
      </c>
      <c r="L1078">
        <v>42.46</v>
      </c>
      <c r="M1078" t="s">
        <v>4050</v>
      </c>
      <c r="N1078">
        <v>1</v>
      </c>
      <c r="O1078">
        <v>37.804351400000002</v>
      </c>
      <c r="P1078">
        <v>-122.2711639</v>
      </c>
    </row>
    <row r="1079" spans="1:16" x14ac:dyDescent="0.25">
      <c r="A1079" t="s">
        <v>542</v>
      </c>
      <c r="B1079" s="2">
        <v>41873</v>
      </c>
      <c r="C1079" s="2">
        <v>41874</v>
      </c>
      <c r="D1079" t="s">
        <v>2014</v>
      </c>
      <c r="E1079" t="s">
        <v>2313</v>
      </c>
      <c r="F1079" t="s">
        <v>2368</v>
      </c>
      <c r="G1079" t="s">
        <v>2483</v>
      </c>
      <c r="H1079" t="s">
        <v>2499</v>
      </c>
      <c r="I1079" t="s">
        <v>3312</v>
      </c>
      <c r="J1079">
        <v>203.52</v>
      </c>
      <c r="K1079">
        <v>3</v>
      </c>
      <c r="L1079">
        <v>54.95</v>
      </c>
      <c r="M1079" t="s">
        <v>4050</v>
      </c>
      <c r="N1079">
        <v>1</v>
      </c>
      <c r="O1079">
        <v>37.804351400000002</v>
      </c>
      <c r="P1079">
        <v>-122.2711639</v>
      </c>
    </row>
    <row r="1080" spans="1:16" x14ac:dyDescent="0.25">
      <c r="A1080" t="s">
        <v>542</v>
      </c>
      <c r="B1080" s="2">
        <v>41873</v>
      </c>
      <c r="C1080" s="2">
        <v>41874</v>
      </c>
      <c r="D1080" t="s">
        <v>2014</v>
      </c>
      <c r="E1080" t="s">
        <v>2313</v>
      </c>
      <c r="F1080" t="s">
        <v>2368</v>
      </c>
      <c r="G1080" t="s">
        <v>2483</v>
      </c>
      <c r="H1080" t="s">
        <v>2494</v>
      </c>
      <c r="I1080" t="s">
        <v>3313</v>
      </c>
      <c r="J1080">
        <v>51.75</v>
      </c>
      <c r="K1080">
        <v>5</v>
      </c>
      <c r="L1080">
        <v>24.84</v>
      </c>
      <c r="M1080" t="s">
        <v>4050</v>
      </c>
      <c r="N1080">
        <v>1</v>
      </c>
      <c r="O1080">
        <v>37.804351400000002</v>
      </c>
      <c r="P1080">
        <v>-122.2711639</v>
      </c>
    </row>
    <row r="1081" spans="1:16" x14ac:dyDescent="0.25">
      <c r="A1081" t="s">
        <v>543</v>
      </c>
      <c r="B1081" s="2">
        <v>41134</v>
      </c>
      <c r="C1081" s="2">
        <v>41141</v>
      </c>
      <c r="D1081" t="s">
        <v>2015</v>
      </c>
      <c r="E1081" t="s">
        <v>2313</v>
      </c>
      <c r="F1081" t="s">
        <v>2428</v>
      </c>
      <c r="G1081" t="s">
        <v>2483</v>
      </c>
      <c r="H1081" t="s">
        <v>2496</v>
      </c>
      <c r="I1081" t="s">
        <v>3314</v>
      </c>
      <c r="J1081">
        <v>50.8</v>
      </c>
      <c r="K1081">
        <v>5</v>
      </c>
      <c r="L1081">
        <v>13.21</v>
      </c>
      <c r="M1081" t="s">
        <v>4045</v>
      </c>
      <c r="N1081">
        <v>7</v>
      </c>
      <c r="O1081">
        <v>34.033625000000001</v>
      </c>
      <c r="P1081">
        <v>-117.0430865</v>
      </c>
    </row>
    <row r="1082" spans="1:16" x14ac:dyDescent="0.25">
      <c r="A1082" t="s">
        <v>544</v>
      </c>
      <c r="B1082" s="2">
        <v>41504</v>
      </c>
      <c r="C1082" s="2">
        <v>41508</v>
      </c>
      <c r="D1082" t="s">
        <v>1778</v>
      </c>
      <c r="E1082" t="s">
        <v>2313</v>
      </c>
      <c r="F1082" t="s">
        <v>2315</v>
      </c>
      <c r="G1082" t="s">
        <v>2484</v>
      </c>
      <c r="H1082" t="s">
        <v>2498</v>
      </c>
      <c r="I1082" t="s">
        <v>2935</v>
      </c>
      <c r="J1082">
        <v>15.71</v>
      </c>
      <c r="K1082">
        <v>4</v>
      </c>
      <c r="L1082">
        <v>5.7</v>
      </c>
      <c r="M1082" t="s">
        <v>4042</v>
      </c>
      <c r="N1082">
        <v>4</v>
      </c>
      <c r="O1082">
        <v>47.606209499999999</v>
      </c>
      <c r="P1082">
        <v>-122.3320708</v>
      </c>
    </row>
    <row r="1083" spans="1:16" x14ac:dyDescent="0.25">
      <c r="A1083" t="s">
        <v>545</v>
      </c>
      <c r="B1083" s="2">
        <v>40809</v>
      </c>
      <c r="C1083" s="2">
        <v>40814</v>
      </c>
      <c r="D1083" t="s">
        <v>2016</v>
      </c>
      <c r="E1083" t="s">
        <v>2313</v>
      </c>
      <c r="F1083" t="s">
        <v>2332</v>
      </c>
      <c r="G1083" t="s">
        <v>2483</v>
      </c>
      <c r="H1083" t="s">
        <v>2509</v>
      </c>
      <c r="I1083" t="s">
        <v>3315</v>
      </c>
      <c r="J1083">
        <v>436</v>
      </c>
      <c r="K1083">
        <v>3</v>
      </c>
      <c r="L1083">
        <v>20.52</v>
      </c>
      <c r="M1083" t="s">
        <v>4030</v>
      </c>
      <c r="N1083">
        <v>5</v>
      </c>
      <c r="O1083">
        <v>32.715738000000002</v>
      </c>
      <c r="P1083">
        <v>-117.1610838</v>
      </c>
    </row>
    <row r="1084" spans="1:16" x14ac:dyDescent="0.25">
      <c r="A1084" t="s">
        <v>545</v>
      </c>
      <c r="B1084" s="2">
        <v>40809</v>
      </c>
      <c r="C1084" s="2">
        <v>40814</v>
      </c>
      <c r="D1084" t="s">
        <v>2016</v>
      </c>
      <c r="E1084" t="s">
        <v>2313</v>
      </c>
      <c r="F1084" t="s">
        <v>2332</v>
      </c>
      <c r="G1084" t="s">
        <v>2483</v>
      </c>
      <c r="H1084" t="s">
        <v>2497</v>
      </c>
      <c r="I1084" t="s">
        <v>2533</v>
      </c>
      <c r="J1084">
        <v>83.98</v>
      </c>
      <c r="K1084">
        <v>2</v>
      </c>
      <c r="L1084">
        <v>31.49</v>
      </c>
      <c r="M1084" t="s">
        <v>4030</v>
      </c>
      <c r="N1084">
        <v>5</v>
      </c>
      <c r="O1084">
        <v>32.715738000000002</v>
      </c>
      <c r="P1084">
        <v>-117.1610838</v>
      </c>
    </row>
    <row r="1085" spans="1:16" x14ac:dyDescent="0.25">
      <c r="A1085" t="s">
        <v>546</v>
      </c>
      <c r="B1085" s="2">
        <v>40575</v>
      </c>
      <c r="C1085" s="2">
        <v>40577</v>
      </c>
      <c r="D1085" t="s">
        <v>2017</v>
      </c>
      <c r="E1085" t="s">
        <v>2313</v>
      </c>
      <c r="F1085" t="s">
        <v>2354</v>
      </c>
      <c r="G1085" t="s">
        <v>2483</v>
      </c>
      <c r="H1085" t="s">
        <v>2509</v>
      </c>
      <c r="I1085" t="s">
        <v>3316</v>
      </c>
      <c r="J1085">
        <v>290.67</v>
      </c>
      <c r="K1085">
        <v>2</v>
      </c>
      <c r="L1085">
        <v>3.42</v>
      </c>
      <c r="M1085" t="s">
        <v>4036</v>
      </c>
      <c r="N1085">
        <v>2</v>
      </c>
      <c r="O1085">
        <v>33.596891300000003</v>
      </c>
      <c r="P1085">
        <v>-117.65815619999999</v>
      </c>
    </row>
    <row r="1086" spans="1:16" x14ac:dyDescent="0.25">
      <c r="A1086" t="s">
        <v>547</v>
      </c>
      <c r="B1086" s="2">
        <v>41234</v>
      </c>
      <c r="C1086" s="2">
        <v>41238</v>
      </c>
      <c r="D1086" t="s">
        <v>1844</v>
      </c>
      <c r="E1086" t="s">
        <v>2313</v>
      </c>
      <c r="F1086" t="s">
        <v>2342</v>
      </c>
      <c r="G1086" t="s">
        <v>2490</v>
      </c>
      <c r="H1086" t="s">
        <v>2509</v>
      </c>
      <c r="I1086" t="s">
        <v>3317</v>
      </c>
      <c r="J1086">
        <v>141.96</v>
      </c>
      <c r="K1086">
        <v>2</v>
      </c>
      <c r="L1086">
        <v>41.17</v>
      </c>
      <c r="M1086" t="s">
        <v>4013</v>
      </c>
      <c r="N1086">
        <v>4</v>
      </c>
      <c r="O1086">
        <v>36.171562999999999</v>
      </c>
      <c r="P1086">
        <v>-115.1391009</v>
      </c>
    </row>
    <row r="1087" spans="1:16" x14ac:dyDescent="0.25">
      <c r="A1087" t="s">
        <v>547</v>
      </c>
      <c r="B1087" s="2">
        <v>41234</v>
      </c>
      <c r="C1087" s="2">
        <v>41238</v>
      </c>
      <c r="D1087" t="s">
        <v>1844</v>
      </c>
      <c r="E1087" t="s">
        <v>2313</v>
      </c>
      <c r="F1087" t="s">
        <v>2342</v>
      </c>
      <c r="G1087" t="s">
        <v>2490</v>
      </c>
      <c r="H1087" t="s">
        <v>2498</v>
      </c>
      <c r="I1087" t="s">
        <v>2618</v>
      </c>
      <c r="J1087">
        <v>66.05</v>
      </c>
      <c r="K1087">
        <v>4</v>
      </c>
      <c r="L1087">
        <v>23.12</v>
      </c>
      <c r="M1087" t="s">
        <v>4013</v>
      </c>
      <c r="N1087">
        <v>4</v>
      </c>
      <c r="O1087">
        <v>36.171562999999999</v>
      </c>
      <c r="P1087">
        <v>-115.1391009</v>
      </c>
    </row>
    <row r="1088" spans="1:16" x14ac:dyDescent="0.25">
      <c r="A1088" t="s">
        <v>548</v>
      </c>
      <c r="B1088" s="2">
        <v>41906</v>
      </c>
      <c r="C1088" s="2">
        <v>41913</v>
      </c>
      <c r="D1088" t="s">
        <v>1658</v>
      </c>
      <c r="E1088" t="s">
        <v>2313</v>
      </c>
      <c r="F1088" t="s">
        <v>2317</v>
      </c>
      <c r="G1088" t="s">
        <v>2483</v>
      </c>
      <c r="H1088" t="s">
        <v>2498</v>
      </c>
      <c r="I1088" t="s">
        <v>3318</v>
      </c>
      <c r="J1088">
        <v>25.82</v>
      </c>
      <c r="K1088">
        <v>6</v>
      </c>
      <c r="L1088">
        <v>9.0399999999999991</v>
      </c>
      <c r="M1088" t="s">
        <v>4022</v>
      </c>
      <c r="N1088">
        <v>7</v>
      </c>
      <c r="O1088">
        <v>37.774929499999999</v>
      </c>
      <c r="P1088">
        <v>-122.4194155</v>
      </c>
    </row>
    <row r="1089" spans="1:16" x14ac:dyDescent="0.25">
      <c r="A1089" t="s">
        <v>548</v>
      </c>
      <c r="B1089" s="2">
        <v>41906</v>
      </c>
      <c r="C1089" s="2">
        <v>41913</v>
      </c>
      <c r="D1089" t="s">
        <v>1658</v>
      </c>
      <c r="E1089" t="s">
        <v>2313</v>
      </c>
      <c r="F1089" t="s">
        <v>2317</v>
      </c>
      <c r="G1089" t="s">
        <v>2483</v>
      </c>
      <c r="H1089" t="s">
        <v>2499</v>
      </c>
      <c r="I1089" t="s">
        <v>3302</v>
      </c>
      <c r="J1089">
        <v>160.96</v>
      </c>
      <c r="K1089">
        <v>2</v>
      </c>
      <c r="L1089">
        <v>48.29</v>
      </c>
      <c r="M1089" t="s">
        <v>4022</v>
      </c>
      <c r="N1089">
        <v>7</v>
      </c>
      <c r="O1089">
        <v>37.774929499999999</v>
      </c>
      <c r="P1089">
        <v>-122.4194155</v>
      </c>
    </row>
    <row r="1090" spans="1:16" x14ac:dyDescent="0.25">
      <c r="A1090" t="s">
        <v>549</v>
      </c>
      <c r="B1090" s="2">
        <v>40764</v>
      </c>
      <c r="C1090" s="2">
        <v>40768</v>
      </c>
      <c r="D1090" t="s">
        <v>2018</v>
      </c>
      <c r="E1090" t="s">
        <v>2313</v>
      </c>
      <c r="F1090" t="s">
        <v>2315</v>
      </c>
      <c r="G1090" t="s">
        <v>2484</v>
      </c>
      <c r="H1090" t="s">
        <v>2497</v>
      </c>
      <c r="I1090" t="s">
        <v>3319</v>
      </c>
      <c r="J1090">
        <v>1091.17</v>
      </c>
      <c r="K1090">
        <v>4</v>
      </c>
      <c r="L1090">
        <v>68.2</v>
      </c>
      <c r="M1090" t="s">
        <v>4009</v>
      </c>
      <c r="N1090">
        <v>4</v>
      </c>
      <c r="O1090">
        <v>47.606209499999999</v>
      </c>
      <c r="P1090">
        <v>-122.3320708</v>
      </c>
    </row>
    <row r="1091" spans="1:16" x14ac:dyDescent="0.25">
      <c r="A1091" t="s">
        <v>549</v>
      </c>
      <c r="B1091" s="2">
        <v>40764</v>
      </c>
      <c r="C1091" s="2">
        <v>40768</v>
      </c>
      <c r="D1091" t="s">
        <v>2018</v>
      </c>
      <c r="E1091" t="s">
        <v>2313</v>
      </c>
      <c r="F1091" t="s">
        <v>2315</v>
      </c>
      <c r="G1091" t="s">
        <v>2484</v>
      </c>
      <c r="H1091" t="s">
        <v>2497</v>
      </c>
      <c r="I1091" t="s">
        <v>2958</v>
      </c>
      <c r="J1091">
        <v>219.17</v>
      </c>
      <c r="K1091">
        <v>2</v>
      </c>
      <c r="L1091">
        <v>-43.83</v>
      </c>
      <c r="M1091" t="s">
        <v>4009</v>
      </c>
      <c r="N1091">
        <v>4</v>
      </c>
      <c r="O1091">
        <v>47.606209499999999</v>
      </c>
      <c r="P1091">
        <v>-122.3320708</v>
      </c>
    </row>
    <row r="1092" spans="1:16" x14ac:dyDescent="0.25">
      <c r="A1092" t="s">
        <v>550</v>
      </c>
      <c r="B1092" s="2">
        <v>41199</v>
      </c>
      <c r="C1092" s="2">
        <v>41199</v>
      </c>
      <c r="D1092" t="s">
        <v>2019</v>
      </c>
      <c r="E1092" t="s">
        <v>2313</v>
      </c>
      <c r="F1092" t="s">
        <v>2314</v>
      </c>
      <c r="G1092" t="s">
        <v>2483</v>
      </c>
      <c r="H1092" t="s">
        <v>2501</v>
      </c>
      <c r="I1092" t="s">
        <v>2527</v>
      </c>
      <c r="J1092">
        <v>77.88</v>
      </c>
      <c r="K1092">
        <v>2</v>
      </c>
      <c r="L1092">
        <v>3.89</v>
      </c>
      <c r="M1092" t="s">
        <v>4027</v>
      </c>
      <c r="N1092">
        <v>0</v>
      </c>
      <c r="O1092">
        <v>34.052234200000001</v>
      </c>
      <c r="P1092">
        <v>-118.24368490000001</v>
      </c>
    </row>
    <row r="1093" spans="1:16" x14ac:dyDescent="0.25">
      <c r="A1093" t="s">
        <v>551</v>
      </c>
      <c r="B1093" s="2">
        <v>41538</v>
      </c>
      <c r="C1093" s="2">
        <v>41542</v>
      </c>
      <c r="D1093" t="s">
        <v>1944</v>
      </c>
      <c r="E1093" t="s">
        <v>2313</v>
      </c>
      <c r="F1093" t="s">
        <v>2317</v>
      </c>
      <c r="G1093" t="s">
        <v>2483</v>
      </c>
      <c r="H1093" t="s">
        <v>2503</v>
      </c>
      <c r="I1093" t="s">
        <v>3320</v>
      </c>
      <c r="J1093">
        <v>65.790000000000006</v>
      </c>
      <c r="K1093">
        <v>9</v>
      </c>
      <c r="L1093">
        <v>30.26</v>
      </c>
      <c r="M1093" t="s">
        <v>4016</v>
      </c>
      <c r="N1093">
        <v>4</v>
      </c>
      <c r="O1093">
        <v>37.774929499999999</v>
      </c>
      <c r="P1093">
        <v>-122.4194155</v>
      </c>
    </row>
    <row r="1094" spans="1:16" x14ac:dyDescent="0.25">
      <c r="A1094" t="s">
        <v>551</v>
      </c>
      <c r="B1094" s="2">
        <v>41538</v>
      </c>
      <c r="C1094" s="2">
        <v>41542</v>
      </c>
      <c r="D1094" t="s">
        <v>1944</v>
      </c>
      <c r="E1094" t="s">
        <v>2313</v>
      </c>
      <c r="F1094" t="s">
        <v>2317</v>
      </c>
      <c r="G1094" t="s">
        <v>2483</v>
      </c>
      <c r="H1094" t="s">
        <v>2498</v>
      </c>
      <c r="I1094" t="s">
        <v>2519</v>
      </c>
      <c r="J1094">
        <v>271.98</v>
      </c>
      <c r="K1094">
        <v>2</v>
      </c>
      <c r="L1094">
        <v>88.39</v>
      </c>
      <c r="M1094" t="s">
        <v>4016</v>
      </c>
      <c r="N1094">
        <v>4</v>
      </c>
      <c r="O1094">
        <v>37.774929499999999</v>
      </c>
      <c r="P1094">
        <v>-122.4194155</v>
      </c>
    </row>
    <row r="1095" spans="1:16" x14ac:dyDescent="0.25">
      <c r="A1095" t="s">
        <v>551</v>
      </c>
      <c r="B1095" s="2">
        <v>41538</v>
      </c>
      <c r="C1095" s="2">
        <v>41542</v>
      </c>
      <c r="D1095" t="s">
        <v>1944</v>
      </c>
      <c r="E1095" t="s">
        <v>2313</v>
      </c>
      <c r="F1095" t="s">
        <v>2317</v>
      </c>
      <c r="G1095" t="s">
        <v>2483</v>
      </c>
      <c r="H1095" t="s">
        <v>2496</v>
      </c>
      <c r="I1095" t="s">
        <v>2556</v>
      </c>
      <c r="J1095">
        <v>11.76</v>
      </c>
      <c r="K1095">
        <v>4</v>
      </c>
      <c r="L1095">
        <v>3.18</v>
      </c>
      <c r="M1095" t="s">
        <v>4016</v>
      </c>
      <c r="N1095">
        <v>4</v>
      </c>
      <c r="O1095">
        <v>37.774929499999999</v>
      </c>
      <c r="P1095">
        <v>-122.4194155</v>
      </c>
    </row>
    <row r="1096" spans="1:16" x14ac:dyDescent="0.25">
      <c r="A1096" t="s">
        <v>551</v>
      </c>
      <c r="B1096" s="2">
        <v>41538</v>
      </c>
      <c r="C1096" s="2">
        <v>41542</v>
      </c>
      <c r="D1096" t="s">
        <v>1944</v>
      </c>
      <c r="E1096" t="s">
        <v>2313</v>
      </c>
      <c r="F1096" t="s">
        <v>2317</v>
      </c>
      <c r="G1096" t="s">
        <v>2483</v>
      </c>
      <c r="H1096" t="s">
        <v>2503</v>
      </c>
      <c r="I1096" t="s">
        <v>3321</v>
      </c>
      <c r="J1096">
        <v>77.52</v>
      </c>
      <c r="K1096">
        <v>2</v>
      </c>
      <c r="L1096">
        <v>37.979999999999997</v>
      </c>
      <c r="M1096" t="s">
        <v>4016</v>
      </c>
      <c r="N1096">
        <v>4</v>
      </c>
      <c r="O1096">
        <v>37.774929499999999</v>
      </c>
      <c r="P1096">
        <v>-122.4194155</v>
      </c>
    </row>
    <row r="1097" spans="1:16" x14ac:dyDescent="0.25">
      <c r="A1097" t="s">
        <v>551</v>
      </c>
      <c r="B1097" s="2">
        <v>41538</v>
      </c>
      <c r="C1097" s="2">
        <v>41542</v>
      </c>
      <c r="D1097" t="s">
        <v>1944</v>
      </c>
      <c r="E1097" t="s">
        <v>2313</v>
      </c>
      <c r="F1097" t="s">
        <v>2317</v>
      </c>
      <c r="G1097" t="s">
        <v>2483</v>
      </c>
      <c r="H1097" t="s">
        <v>2498</v>
      </c>
      <c r="I1097" t="s">
        <v>3215</v>
      </c>
      <c r="J1097">
        <v>48.64</v>
      </c>
      <c r="K1097">
        <v>2</v>
      </c>
      <c r="L1097">
        <v>15.81</v>
      </c>
      <c r="M1097" t="s">
        <v>4016</v>
      </c>
      <c r="N1097">
        <v>4</v>
      </c>
      <c r="O1097">
        <v>37.774929499999999</v>
      </c>
      <c r="P1097">
        <v>-122.4194155</v>
      </c>
    </row>
    <row r="1098" spans="1:16" x14ac:dyDescent="0.25">
      <c r="A1098" t="s">
        <v>552</v>
      </c>
      <c r="B1098" s="2">
        <v>41026</v>
      </c>
      <c r="C1098" s="2">
        <v>41031</v>
      </c>
      <c r="D1098" t="s">
        <v>2020</v>
      </c>
      <c r="E1098" t="s">
        <v>2313</v>
      </c>
      <c r="F1098" t="s">
        <v>2321</v>
      </c>
      <c r="G1098" t="s">
        <v>2488</v>
      </c>
      <c r="H1098" t="s">
        <v>2499</v>
      </c>
      <c r="I1098" t="s">
        <v>2864</v>
      </c>
      <c r="J1098">
        <v>43.56</v>
      </c>
      <c r="K1098">
        <v>5</v>
      </c>
      <c r="L1098">
        <v>3.27</v>
      </c>
      <c r="M1098" t="s">
        <v>4043</v>
      </c>
      <c r="N1098">
        <v>5</v>
      </c>
      <c r="O1098">
        <v>39.729431900000002</v>
      </c>
      <c r="P1098">
        <v>-104.8319195</v>
      </c>
    </row>
    <row r="1099" spans="1:16" x14ac:dyDescent="0.25">
      <c r="A1099" t="s">
        <v>552</v>
      </c>
      <c r="B1099" s="2">
        <v>41026</v>
      </c>
      <c r="C1099" s="2">
        <v>41031</v>
      </c>
      <c r="D1099" t="s">
        <v>2020</v>
      </c>
      <c r="E1099" t="s">
        <v>2313</v>
      </c>
      <c r="F1099" t="s">
        <v>2321</v>
      </c>
      <c r="G1099" t="s">
        <v>2488</v>
      </c>
      <c r="H1099" t="s">
        <v>2506</v>
      </c>
      <c r="I1099" t="s">
        <v>2694</v>
      </c>
      <c r="J1099">
        <v>5.84</v>
      </c>
      <c r="K1099">
        <v>2</v>
      </c>
      <c r="L1099">
        <v>0.73</v>
      </c>
      <c r="M1099" t="s">
        <v>4043</v>
      </c>
      <c r="N1099">
        <v>5</v>
      </c>
      <c r="O1099">
        <v>39.729431900000002</v>
      </c>
      <c r="P1099">
        <v>-104.8319195</v>
      </c>
    </row>
    <row r="1100" spans="1:16" x14ac:dyDescent="0.25">
      <c r="A1100" t="s">
        <v>553</v>
      </c>
      <c r="B1100" s="2">
        <v>41423</v>
      </c>
      <c r="C1100" s="2">
        <v>41429</v>
      </c>
      <c r="D1100" t="s">
        <v>1734</v>
      </c>
      <c r="E1100" t="s">
        <v>2313</v>
      </c>
      <c r="F1100" t="s">
        <v>2314</v>
      </c>
      <c r="G1100" t="s">
        <v>2483</v>
      </c>
      <c r="H1100" t="s">
        <v>2499</v>
      </c>
      <c r="I1100" t="s">
        <v>3322</v>
      </c>
      <c r="J1100">
        <v>262.24</v>
      </c>
      <c r="K1100">
        <v>2</v>
      </c>
      <c r="L1100">
        <v>78.67</v>
      </c>
      <c r="M1100" t="s">
        <v>4026</v>
      </c>
      <c r="N1100">
        <v>6</v>
      </c>
      <c r="O1100">
        <v>34.052234200000001</v>
      </c>
      <c r="P1100">
        <v>-118.24368490000001</v>
      </c>
    </row>
    <row r="1101" spans="1:16" x14ac:dyDescent="0.25">
      <c r="A1101" t="s">
        <v>553</v>
      </c>
      <c r="B1101" s="2">
        <v>41423</v>
      </c>
      <c r="C1101" s="2">
        <v>41429</v>
      </c>
      <c r="D1101" t="s">
        <v>1734</v>
      </c>
      <c r="E1101" t="s">
        <v>2313</v>
      </c>
      <c r="F1101" t="s">
        <v>2314</v>
      </c>
      <c r="G1101" t="s">
        <v>2483</v>
      </c>
      <c r="H1101" t="s">
        <v>2503</v>
      </c>
      <c r="I1101" t="s">
        <v>3323</v>
      </c>
      <c r="J1101">
        <v>182.72</v>
      </c>
      <c r="K1101">
        <v>8</v>
      </c>
      <c r="L1101">
        <v>84.05</v>
      </c>
      <c r="M1101" t="s">
        <v>4026</v>
      </c>
      <c r="N1101">
        <v>6</v>
      </c>
      <c r="O1101">
        <v>34.052234200000001</v>
      </c>
      <c r="P1101">
        <v>-118.24368490000001</v>
      </c>
    </row>
    <row r="1102" spans="1:16" x14ac:dyDescent="0.25">
      <c r="A1102" t="s">
        <v>553</v>
      </c>
      <c r="B1102" s="2">
        <v>41423</v>
      </c>
      <c r="C1102" s="2">
        <v>41429</v>
      </c>
      <c r="D1102" t="s">
        <v>1734</v>
      </c>
      <c r="E1102" t="s">
        <v>2313</v>
      </c>
      <c r="F1102" t="s">
        <v>2314</v>
      </c>
      <c r="G1102" t="s">
        <v>2483</v>
      </c>
      <c r="H1102" t="s">
        <v>2502</v>
      </c>
      <c r="I1102" t="s">
        <v>3324</v>
      </c>
      <c r="J1102">
        <v>131.6</v>
      </c>
      <c r="K1102">
        <v>7</v>
      </c>
      <c r="L1102">
        <v>7.9</v>
      </c>
      <c r="M1102" t="s">
        <v>4026</v>
      </c>
      <c r="N1102">
        <v>6</v>
      </c>
      <c r="O1102">
        <v>34.052234200000001</v>
      </c>
      <c r="P1102">
        <v>-118.24368490000001</v>
      </c>
    </row>
    <row r="1103" spans="1:16" x14ac:dyDescent="0.25">
      <c r="A1103" t="s">
        <v>553</v>
      </c>
      <c r="B1103" s="2">
        <v>41423</v>
      </c>
      <c r="C1103" s="2">
        <v>41429</v>
      </c>
      <c r="D1103" t="s">
        <v>1734</v>
      </c>
      <c r="E1103" t="s">
        <v>2313</v>
      </c>
      <c r="F1103" t="s">
        <v>2314</v>
      </c>
      <c r="G1103" t="s">
        <v>2483</v>
      </c>
      <c r="H1103" t="s">
        <v>2498</v>
      </c>
      <c r="I1103" t="s">
        <v>2523</v>
      </c>
      <c r="J1103">
        <v>22.72</v>
      </c>
      <c r="K1103">
        <v>4</v>
      </c>
      <c r="L1103">
        <v>7.38</v>
      </c>
      <c r="M1103" t="s">
        <v>4026</v>
      </c>
      <c r="N1103">
        <v>6</v>
      </c>
      <c r="O1103">
        <v>34.052234200000001</v>
      </c>
      <c r="P1103">
        <v>-118.24368490000001</v>
      </c>
    </row>
    <row r="1104" spans="1:16" x14ac:dyDescent="0.25">
      <c r="A1104" t="s">
        <v>553</v>
      </c>
      <c r="B1104" s="2">
        <v>41423</v>
      </c>
      <c r="C1104" s="2">
        <v>41429</v>
      </c>
      <c r="D1104" t="s">
        <v>1734</v>
      </c>
      <c r="E1104" t="s">
        <v>2313</v>
      </c>
      <c r="F1104" t="s">
        <v>2314</v>
      </c>
      <c r="G1104" t="s">
        <v>2483</v>
      </c>
      <c r="H1104" t="s">
        <v>2510</v>
      </c>
      <c r="I1104" t="s">
        <v>3271</v>
      </c>
      <c r="J1104">
        <v>558.4</v>
      </c>
      <c r="K1104">
        <v>2</v>
      </c>
      <c r="L1104">
        <v>41.88</v>
      </c>
      <c r="M1104" t="s">
        <v>4026</v>
      </c>
      <c r="N1104">
        <v>6</v>
      </c>
      <c r="O1104">
        <v>34.052234200000001</v>
      </c>
      <c r="P1104">
        <v>-118.24368490000001</v>
      </c>
    </row>
    <row r="1105" spans="1:16" x14ac:dyDescent="0.25">
      <c r="A1105" t="s">
        <v>554</v>
      </c>
      <c r="B1105" s="2">
        <v>41982</v>
      </c>
      <c r="C1105" s="2">
        <v>41983</v>
      </c>
      <c r="D1105" t="s">
        <v>2021</v>
      </c>
      <c r="E1105" t="s">
        <v>2313</v>
      </c>
      <c r="F1105" t="s">
        <v>2334</v>
      </c>
      <c r="G1105" t="s">
        <v>2483</v>
      </c>
      <c r="H1105" t="s">
        <v>2501</v>
      </c>
      <c r="I1105" t="s">
        <v>3325</v>
      </c>
      <c r="J1105">
        <v>29.79</v>
      </c>
      <c r="K1105">
        <v>3</v>
      </c>
      <c r="L1105">
        <v>8.64</v>
      </c>
      <c r="M1105" t="s">
        <v>4028</v>
      </c>
      <c r="N1105">
        <v>1</v>
      </c>
      <c r="O1105">
        <v>33.961680100000002</v>
      </c>
      <c r="P1105">
        <v>-118.3531311</v>
      </c>
    </row>
    <row r="1106" spans="1:16" x14ac:dyDescent="0.25">
      <c r="A1106" t="s">
        <v>554</v>
      </c>
      <c r="B1106" s="2">
        <v>41982</v>
      </c>
      <c r="C1106" s="2">
        <v>41983</v>
      </c>
      <c r="D1106" t="s">
        <v>2021</v>
      </c>
      <c r="E1106" t="s">
        <v>2313</v>
      </c>
      <c r="F1106" t="s">
        <v>2334</v>
      </c>
      <c r="G1106" t="s">
        <v>2483</v>
      </c>
      <c r="H1106" t="s">
        <v>2495</v>
      </c>
      <c r="I1106" t="s">
        <v>3326</v>
      </c>
      <c r="J1106">
        <v>128.9</v>
      </c>
      <c r="K1106">
        <v>2</v>
      </c>
      <c r="L1106">
        <v>15.47</v>
      </c>
      <c r="M1106" t="s">
        <v>4028</v>
      </c>
      <c r="N1106">
        <v>1</v>
      </c>
      <c r="O1106">
        <v>33.961680100000002</v>
      </c>
      <c r="P1106">
        <v>-118.3531311</v>
      </c>
    </row>
    <row r="1107" spans="1:16" x14ac:dyDescent="0.25">
      <c r="A1107" t="s">
        <v>554</v>
      </c>
      <c r="B1107" s="2">
        <v>41982</v>
      </c>
      <c r="C1107" s="2">
        <v>41983</v>
      </c>
      <c r="D1107" t="s">
        <v>2021</v>
      </c>
      <c r="E1107" t="s">
        <v>2313</v>
      </c>
      <c r="F1107" t="s">
        <v>2334</v>
      </c>
      <c r="G1107" t="s">
        <v>2483</v>
      </c>
      <c r="H1107" t="s">
        <v>2503</v>
      </c>
      <c r="I1107" t="s">
        <v>3327</v>
      </c>
      <c r="J1107">
        <v>60.12</v>
      </c>
      <c r="K1107">
        <v>9</v>
      </c>
      <c r="L1107">
        <v>28.86</v>
      </c>
      <c r="M1107" t="s">
        <v>4028</v>
      </c>
      <c r="N1107">
        <v>1</v>
      </c>
      <c r="O1107">
        <v>33.961680100000002</v>
      </c>
      <c r="P1107">
        <v>-118.3531311</v>
      </c>
    </row>
    <row r="1108" spans="1:16" x14ac:dyDescent="0.25">
      <c r="A1108" t="s">
        <v>555</v>
      </c>
      <c r="B1108" s="2">
        <v>41979</v>
      </c>
      <c r="C1108" s="2">
        <v>41983</v>
      </c>
      <c r="D1108" t="s">
        <v>1722</v>
      </c>
      <c r="E1108" t="s">
        <v>2313</v>
      </c>
      <c r="F1108" t="s">
        <v>2385</v>
      </c>
      <c r="G1108" t="s">
        <v>2484</v>
      </c>
      <c r="H1108" t="s">
        <v>2498</v>
      </c>
      <c r="I1108" t="s">
        <v>3328</v>
      </c>
      <c r="J1108">
        <v>24.82</v>
      </c>
      <c r="K1108">
        <v>3</v>
      </c>
      <c r="L1108">
        <v>8.3800000000000008</v>
      </c>
      <c r="M1108" t="s">
        <v>4028</v>
      </c>
      <c r="N1108">
        <v>4</v>
      </c>
      <c r="O1108">
        <v>47.610149700000001</v>
      </c>
      <c r="P1108">
        <v>-122.2015159</v>
      </c>
    </row>
    <row r="1109" spans="1:16" x14ac:dyDescent="0.25">
      <c r="A1109" t="s">
        <v>555</v>
      </c>
      <c r="B1109" s="2">
        <v>41979</v>
      </c>
      <c r="C1109" s="2">
        <v>41983</v>
      </c>
      <c r="D1109" t="s">
        <v>1722</v>
      </c>
      <c r="E1109" t="s">
        <v>2313</v>
      </c>
      <c r="F1109" t="s">
        <v>2385</v>
      </c>
      <c r="G1109" t="s">
        <v>2484</v>
      </c>
      <c r="H1109" t="s">
        <v>2498</v>
      </c>
      <c r="I1109" t="s">
        <v>3087</v>
      </c>
      <c r="J1109">
        <v>14.98</v>
      </c>
      <c r="K1109">
        <v>6</v>
      </c>
      <c r="L1109">
        <v>5.43</v>
      </c>
      <c r="M1109" t="s">
        <v>4028</v>
      </c>
      <c r="N1109">
        <v>4</v>
      </c>
      <c r="O1109">
        <v>47.610149700000001</v>
      </c>
      <c r="P1109">
        <v>-122.2015159</v>
      </c>
    </row>
    <row r="1110" spans="1:16" x14ac:dyDescent="0.25">
      <c r="A1110" t="s">
        <v>556</v>
      </c>
      <c r="B1110" s="2">
        <v>41242</v>
      </c>
      <c r="C1110" s="2">
        <v>41243</v>
      </c>
      <c r="D1110" t="s">
        <v>2022</v>
      </c>
      <c r="E1110" t="s">
        <v>2313</v>
      </c>
      <c r="F1110" t="s">
        <v>2317</v>
      </c>
      <c r="G1110" t="s">
        <v>2483</v>
      </c>
      <c r="H1110" t="s">
        <v>2498</v>
      </c>
      <c r="I1110" t="s">
        <v>2529</v>
      </c>
      <c r="J1110">
        <v>4.3</v>
      </c>
      <c r="K1110">
        <v>1</v>
      </c>
      <c r="L1110">
        <v>1.56</v>
      </c>
      <c r="M1110" t="s">
        <v>4013</v>
      </c>
      <c r="N1110">
        <v>1</v>
      </c>
      <c r="O1110">
        <v>37.774929499999999</v>
      </c>
      <c r="P1110">
        <v>-122.4194155</v>
      </c>
    </row>
    <row r="1111" spans="1:16" x14ac:dyDescent="0.25">
      <c r="A1111" t="s">
        <v>557</v>
      </c>
      <c r="B1111" s="2">
        <v>41555</v>
      </c>
      <c r="C1111" s="2">
        <v>41561</v>
      </c>
      <c r="D1111" t="s">
        <v>2023</v>
      </c>
      <c r="E1111" t="s">
        <v>2313</v>
      </c>
      <c r="F1111" t="s">
        <v>2314</v>
      </c>
      <c r="G1111" t="s">
        <v>2483</v>
      </c>
      <c r="H1111" t="s">
        <v>2498</v>
      </c>
      <c r="I1111" t="s">
        <v>3329</v>
      </c>
      <c r="J1111">
        <v>27.26</v>
      </c>
      <c r="K1111">
        <v>2</v>
      </c>
      <c r="L1111">
        <v>8.86</v>
      </c>
      <c r="M1111" t="s">
        <v>4021</v>
      </c>
      <c r="N1111">
        <v>6</v>
      </c>
      <c r="O1111">
        <v>34.052234200000001</v>
      </c>
      <c r="P1111">
        <v>-118.24368490000001</v>
      </c>
    </row>
    <row r="1112" spans="1:16" x14ac:dyDescent="0.25">
      <c r="A1112" t="s">
        <v>558</v>
      </c>
      <c r="B1112" s="2">
        <v>40794</v>
      </c>
      <c r="C1112" s="2">
        <v>40800</v>
      </c>
      <c r="D1112" t="s">
        <v>2024</v>
      </c>
      <c r="E1112" t="s">
        <v>2313</v>
      </c>
      <c r="F1112" t="s">
        <v>2317</v>
      </c>
      <c r="G1112" t="s">
        <v>2483</v>
      </c>
      <c r="H1112" t="s">
        <v>2499</v>
      </c>
      <c r="I1112" t="s">
        <v>3330</v>
      </c>
      <c r="J1112">
        <v>56.65</v>
      </c>
      <c r="K1112">
        <v>5</v>
      </c>
      <c r="L1112">
        <v>24.36</v>
      </c>
      <c r="M1112" t="s">
        <v>4030</v>
      </c>
      <c r="N1112">
        <v>6</v>
      </c>
      <c r="O1112">
        <v>37.774929499999999</v>
      </c>
      <c r="P1112">
        <v>-122.4194155</v>
      </c>
    </row>
    <row r="1113" spans="1:16" x14ac:dyDescent="0.25">
      <c r="A1113" t="s">
        <v>558</v>
      </c>
      <c r="B1113" s="2">
        <v>40794</v>
      </c>
      <c r="C1113" s="2">
        <v>40800</v>
      </c>
      <c r="D1113" t="s">
        <v>2024</v>
      </c>
      <c r="E1113" t="s">
        <v>2313</v>
      </c>
      <c r="F1113" t="s">
        <v>2317</v>
      </c>
      <c r="G1113" t="s">
        <v>2483</v>
      </c>
      <c r="H1113" t="s">
        <v>2501</v>
      </c>
      <c r="I1113" t="s">
        <v>3331</v>
      </c>
      <c r="J1113">
        <v>14.97</v>
      </c>
      <c r="K1113">
        <v>1</v>
      </c>
      <c r="L1113">
        <v>4.1900000000000004</v>
      </c>
      <c r="M1113" t="s">
        <v>4030</v>
      </c>
      <c r="N1113">
        <v>6</v>
      </c>
      <c r="O1113">
        <v>37.774929499999999</v>
      </c>
      <c r="P1113">
        <v>-122.4194155</v>
      </c>
    </row>
    <row r="1114" spans="1:16" x14ac:dyDescent="0.25">
      <c r="A1114" t="s">
        <v>558</v>
      </c>
      <c r="B1114" s="2">
        <v>40794</v>
      </c>
      <c r="C1114" s="2">
        <v>40800</v>
      </c>
      <c r="D1114" t="s">
        <v>2024</v>
      </c>
      <c r="E1114" t="s">
        <v>2313</v>
      </c>
      <c r="F1114" t="s">
        <v>2317</v>
      </c>
      <c r="G1114" t="s">
        <v>2483</v>
      </c>
      <c r="H1114" t="s">
        <v>2505</v>
      </c>
      <c r="I1114" t="s">
        <v>2552</v>
      </c>
      <c r="J1114">
        <v>4.0199999999999996</v>
      </c>
      <c r="K1114">
        <v>2</v>
      </c>
      <c r="L1114">
        <v>1.97</v>
      </c>
      <c r="M1114" t="s">
        <v>4030</v>
      </c>
      <c r="N1114">
        <v>6</v>
      </c>
      <c r="O1114">
        <v>37.774929499999999</v>
      </c>
      <c r="P1114">
        <v>-122.4194155</v>
      </c>
    </row>
    <row r="1115" spans="1:16" x14ac:dyDescent="0.25">
      <c r="A1115" t="s">
        <v>559</v>
      </c>
      <c r="B1115" s="2">
        <v>41610</v>
      </c>
      <c r="C1115" s="2">
        <v>41614</v>
      </c>
      <c r="D1115" t="s">
        <v>2025</v>
      </c>
      <c r="E1115" t="s">
        <v>2313</v>
      </c>
      <c r="F1115" t="s">
        <v>2317</v>
      </c>
      <c r="G1115" t="s">
        <v>2483</v>
      </c>
      <c r="H1115" t="s">
        <v>2495</v>
      </c>
      <c r="I1115" t="s">
        <v>2871</v>
      </c>
      <c r="J1115">
        <v>16.739999999999998</v>
      </c>
      <c r="K1115">
        <v>2</v>
      </c>
      <c r="L1115">
        <v>4.3499999999999996</v>
      </c>
      <c r="M1115" t="s">
        <v>4007</v>
      </c>
      <c r="N1115">
        <v>4</v>
      </c>
      <c r="O1115">
        <v>37.774929499999999</v>
      </c>
      <c r="P1115">
        <v>-122.4194155</v>
      </c>
    </row>
    <row r="1116" spans="1:16" x14ac:dyDescent="0.25">
      <c r="A1116" t="s">
        <v>560</v>
      </c>
      <c r="B1116" s="2">
        <v>40786</v>
      </c>
      <c r="C1116" s="2">
        <v>40791</v>
      </c>
      <c r="D1116" t="s">
        <v>2026</v>
      </c>
      <c r="E1116" t="s">
        <v>2313</v>
      </c>
      <c r="F1116" t="s">
        <v>2429</v>
      </c>
      <c r="G1116" t="s">
        <v>2489</v>
      </c>
      <c r="H1116" t="s">
        <v>2502</v>
      </c>
      <c r="I1116" t="s">
        <v>3332</v>
      </c>
      <c r="J1116">
        <v>92.52</v>
      </c>
      <c r="K1116">
        <v>9</v>
      </c>
      <c r="L1116">
        <v>18.5</v>
      </c>
      <c r="M1116" t="s">
        <v>4009</v>
      </c>
      <c r="N1116">
        <v>5</v>
      </c>
      <c r="O1116">
        <v>35.686975199999999</v>
      </c>
      <c r="P1116">
        <v>-105.937799</v>
      </c>
    </row>
    <row r="1117" spans="1:16" x14ac:dyDescent="0.25">
      <c r="A1117" t="s">
        <v>561</v>
      </c>
      <c r="B1117" s="2">
        <v>41617</v>
      </c>
      <c r="C1117" s="2">
        <v>41623</v>
      </c>
      <c r="D1117" t="s">
        <v>1863</v>
      </c>
      <c r="E1117" t="s">
        <v>2313</v>
      </c>
      <c r="F1117" t="s">
        <v>2317</v>
      </c>
      <c r="G1117" t="s">
        <v>2483</v>
      </c>
      <c r="H1117" t="s">
        <v>2496</v>
      </c>
      <c r="I1117" t="s">
        <v>2521</v>
      </c>
      <c r="J1117">
        <v>8.56</v>
      </c>
      <c r="K1117">
        <v>2</v>
      </c>
      <c r="L1117">
        <v>2.48</v>
      </c>
      <c r="M1117" t="s">
        <v>4007</v>
      </c>
      <c r="N1117">
        <v>6</v>
      </c>
      <c r="O1117">
        <v>37.774929499999999</v>
      </c>
      <c r="P1117">
        <v>-122.4194155</v>
      </c>
    </row>
    <row r="1118" spans="1:16" x14ac:dyDescent="0.25">
      <c r="A1118" t="s">
        <v>561</v>
      </c>
      <c r="B1118" s="2">
        <v>41617</v>
      </c>
      <c r="C1118" s="2">
        <v>41623</v>
      </c>
      <c r="D1118" t="s">
        <v>1863</v>
      </c>
      <c r="E1118" t="s">
        <v>2313</v>
      </c>
      <c r="F1118" t="s">
        <v>2317</v>
      </c>
      <c r="G1118" t="s">
        <v>2483</v>
      </c>
      <c r="H1118" t="s">
        <v>2503</v>
      </c>
      <c r="I1118" t="s">
        <v>3333</v>
      </c>
      <c r="J1118">
        <v>45.36</v>
      </c>
      <c r="K1118">
        <v>7</v>
      </c>
      <c r="L1118">
        <v>21.77</v>
      </c>
      <c r="M1118" t="s">
        <v>4007</v>
      </c>
      <c r="N1118">
        <v>6</v>
      </c>
      <c r="O1118">
        <v>37.774929499999999</v>
      </c>
      <c r="P1118">
        <v>-122.4194155</v>
      </c>
    </row>
    <row r="1119" spans="1:16" x14ac:dyDescent="0.25">
      <c r="A1119" t="s">
        <v>561</v>
      </c>
      <c r="B1119" s="2">
        <v>41617</v>
      </c>
      <c r="C1119" s="2">
        <v>41623</v>
      </c>
      <c r="D1119" t="s">
        <v>1863</v>
      </c>
      <c r="E1119" t="s">
        <v>2313</v>
      </c>
      <c r="F1119" t="s">
        <v>2317</v>
      </c>
      <c r="G1119" t="s">
        <v>2483</v>
      </c>
      <c r="H1119" t="s">
        <v>2500</v>
      </c>
      <c r="I1119" t="s">
        <v>3049</v>
      </c>
      <c r="J1119">
        <v>1421.66</v>
      </c>
      <c r="K1119">
        <v>6</v>
      </c>
      <c r="L1119">
        <v>-195.48</v>
      </c>
      <c r="M1119" t="s">
        <v>4007</v>
      </c>
      <c r="N1119">
        <v>6</v>
      </c>
      <c r="O1119">
        <v>37.774929499999999</v>
      </c>
      <c r="P1119">
        <v>-122.4194155</v>
      </c>
    </row>
    <row r="1120" spans="1:16" x14ac:dyDescent="0.25">
      <c r="A1120" t="s">
        <v>562</v>
      </c>
      <c r="B1120" s="2">
        <v>41495</v>
      </c>
      <c r="C1120" s="2">
        <v>41502</v>
      </c>
      <c r="D1120" t="s">
        <v>2027</v>
      </c>
      <c r="E1120" t="s">
        <v>2313</v>
      </c>
      <c r="F1120" t="s">
        <v>2314</v>
      </c>
      <c r="G1120" t="s">
        <v>2483</v>
      </c>
      <c r="H1120" t="s">
        <v>2500</v>
      </c>
      <c r="I1120" t="s">
        <v>3334</v>
      </c>
      <c r="J1120">
        <v>513.02</v>
      </c>
      <c r="K1120">
        <v>2</v>
      </c>
      <c r="L1120">
        <v>12.83</v>
      </c>
      <c r="M1120" t="s">
        <v>4042</v>
      </c>
      <c r="N1120">
        <v>7</v>
      </c>
      <c r="O1120">
        <v>34.052234200000001</v>
      </c>
      <c r="P1120">
        <v>-118.24368490000001</v>
      </c>
    </row>
    <row r="1121" spans="1:16" x14ac:dyDescent="0.25">
      <c r="A1121" t="s">
        <v>562</v>
      </c>
      <c r="B1121" s="2">
        <v>41495</v>
      </c>
      <c r="C1121" s="2">
        <v>41502</v>
      </c>
      <c r="D1121" t="s">
        <v>2027</v>
      </c>
      <c r="E1121" t="s">
        <v>2313</v>
      </c>
      <c r="F1121" t="s">
        <v>2314</v>
      </c>
      <c r="G1121" t="s">
        <v>2483</v>
      </c>
      <c r="H1121" t="s">
        <v>2499</v>
      </c>
      <c r="I1121" t="s">
        <v>2860</v>
      </c>
      <c r="J1121">
        <v>487.92</v>
      </c>
      <c r="K1121">
        <v>6</v>
      </c>
      <c r="L1121">
        <v>136.62</v>
      </c>
      <c r="M1121" t="s">
        <v>4042</v>
      </c>
      <c r="N1121">
        <v>7</v>
      </c>
      <c r="O1121">
        <v>34.052234200000001</v>
      </c>
      <c r="P1121">
        <v>-118.24368490000001</v>
      </c>
    </row>
    <row r="1122" spans="1:16" x14ac:dyDescent="0.25">
      <c r="A1122" t="s">
        <v>562</v>
      </c>
      <c r="B1122" s="2">
        <v>41495</v>
      </c>
      <c r="C1122" s="2">
        <v>41502</v>
      </c>
      <c r="D1122" t="s">
        <v>2027</v>
      </c>
      <c r="E1122" t="s">
        <v>2313</v>
      </c>
      <c r="F1122" t="s">
        <v>2314</v>
      </c>
      <c r="G1122" t="s">
        <v>2483</v>
      </c>
      <c r="H1122" t="s">
        <v>2498</v>
      </c>
      <c r="I1122" t="s">
        <v>3083</v>
      </c>
      <c r="J1122">
        <v>15.24</v>
      </c>
      <c r="K1122">
        <v>5</v>
      </c>
      <c r="L1122">
        <v>5.33</v>
      </c>
      <c r="M1122" t="s">
        <v>4042</v>
      </c>
      <c r="N1122">
        <v>7</v>
      </c>
      <c r="O1122">
        <v>34.052234200000001</v>
      </c>
      <c r="P1122">
        <v>-118.24368490000001</v>
      </c>
    </row>
    <row r="1123" spans="1:16" x14ac:dyDescent="0.25">
      <c r="A1123" t="s">
        <v>563</v>
      </c>
      <c r="B1123" s="2">
        <v>41009</v>
      </c>
      <c r="C1123" s="2">
        <v>41014</v>
      </c>
      <c r="D1123" t="s">
        <v>2028</v>
      </c>
      <c r="E1123" t="s">
        <v>2313</v>
      </c>
      <c r="F1123" t="s">
        <v>2407</v>
      </c>
      <c r="G1123" t="s">
        <v>2483</v>
      </c>
      <c r="H1123" t="s">
        <v>2498</v>
      </c>
      <c r="I1123" t="s">
        <v>3251</v>
      </c>
      <c r="J1123">
        <v>12.83</v>
      </c>
      <c r="K1123">
        <v>2</v>
      </c>
      <c r="L1123">
        <v>4.33</v>
      </c>
      <c r="M1123" t="s">
        <v>4043</v>
      </c>
      <c r="N1123">
        <v>5</v>
      </c>
      <c r="O1123">
        <v>38.5815719</v>
      </c>
      <c r="P1123">
        <v>-121.49439959999999</v>
      </c>
    </row>
    <row r="1124" spans="1:16" x14ac:dyDescent="0.25">
      <c r="A1124" t="s">
        <v>564</v>
      </c>
      <c r="B1124" s="2">
        <v>41523</v>
      </c>
      <c r="C1124" s="2">
        <v>41528</v>
      </c>
      <c r="D1124" t="s">
        <v>1840</v>
      </c>
      <c r="E1124" t="s">
        <v>2313</v>
      </c>
      <c r="F1124" t="s">
        <v>2332</v>
      </c>
      <c r="G1124" t="s">
        <v>2483</v>
      </c>
      <c r="H1124" t="s">
        <v>2502</v>
      </c>
      <c r="I1124" t="s">
        <v>3335</v>
      </c>
      <c r="J1124">
        <v>116</v>
      </c>
      <c r="K1124">
        <v>8</v>
      </c>
      <c r="L1124">
        <v>29</v>
      </c>
      <c r="M1124" t="s">
        <v>4016</v>
      </c>
      <c r="N1124">
        <v>5</v>
      </c>
      <c r="O1124">
        <v>32.715738000000002</v>
      </c>
      <c r="P1124">
        <v>-117.1610838</v>
      </c>
    </row>
    <row r="1125" spans="1:16" x14ac:dyDescent="0.25">
      <c r="A1125" t="s">
        <v>565</v>
      </c>
      <c r="B1125" s="2">
        <v>41450</v>
      </c>
      <c r="C1125" s="2">
        <v>41455</v>
      </c>
      <c r="D1125" t="s">
        <v>1702</v>
      </c>
      <c r="E1125" t="s">
        <v>2313</v>
      </c>
      <c r="F1125" t="s">
        <v>2332</v>
      </c>
      <c r="G1125" t="s">
        <v>2483</v>
      </c>
      <c r="H1125" t="s">
        <v>2497</v>
      </c>
      <c r="I1125" t="s">
        <v>3336</v>
      </c>
      <c r="J1125">
        <v>38.24</v>
      </c>
      <c r="K1125">
        <v>4</v>
      </c>
      <c r="L1125">
        <v>-9.56</v>
      </c>
      <c r="M1125" t="s">
        <v>4005</v>
      </c>
      <c r="N1125">
        <v>5</v>
      </c>
      <c r="O1125">
        <v>32.715738000000002</v>
      </c>
      <c r="P1125">
        <v>-117.1610838</v>
      </c>
    </row>
    <row r="1126" spans="1:16" x14ac:dyDescent="0.25">
      <c r="A1126" t="s">
        <v>566</v>
      </c>
      <c r="B1126" s="2">
        <v>40651</v>
      </c>
      <c r="C1126" s="2">
        <v>40656</v>
      </c>
      <c r="D1126" t="s">
        <v>1720</v>
      </c>
      <c r="E1126" t="s">
        <v>2313</v>
      </c>
      <c r="F1126" t="s">
        <v>2314</v>
      </c>
      <c r="G1126" t="s">
        <v>2483</v>
      </c>
      <c r="H1126" t="s">
        <v>2510</v>
      </c>
      <c r="I1126" t="s">
        <v>3337</v>
      </c>
      <c r="J1126">
        <v>287.97000000000003</v>
      </c>
      <c r="K1126">
        <v>4</v>
      </c>
      <c r="L1126">
        <v>97.19</v>
      </c>
      <c r="M1126" t="s">
        <v>4048</v>
      </c>
      <c r="N1126">
        <v>5</v>
      </c>
      <c r="O1126">
        <v>34.052234200000001</v>
      </c>
      <c r="P1126">
        <v>-118.24368490000001</v>
      </c>
    </row>
    <row r="1127" spans="1:16" x14ac:dyDescent="0.25">
      <c r="A1127" t="s">
        <v>566</v>
      </c>
      <c r="B1127" s="2">
        <v>40651</v>
      </c>
      <c r="C1127" s="2">
        <v>40656</v>
      </c>
      <c r="D1127" t="s">
        <v>1720</v>
      </c>
      <c r="E1127" t="s">
        <v>2313</v>
      </c>
      <c r="F1127" t="s">
        <v>2314</v>
      </c>
      <c r="G1127" t="s">
        <v>2483</v>
      </c>
      <c r="H1127" t="s">
        <v>2496</v>
      </c>
      <c r="I1127" t="s">
        <v>3116</v>
      </c>
      <c r="J1127">
        <v>13.12</v>
      </c>
      <c r="K1127">
        <v>4</v>
      </c>
      <c r="L1127">
        <v>3.8</v>
      </c>
      <c r="M1127" t="s">
        <v>4048</v>
      </c>
      <c r="N1127">
        <v>5</v>
      </c>
      <c r="O1127">
        <v>34.052234200000001</v>
      </c>
      <c r="P1127">
        <v>-118.24368490000001</v>
      </c>
    </row>
    <row r="1128" spans="1:16" x14ac:dyDescent="0.25">
      <c r="A1128" t="s">
        <v>566</v>
      </c>
      <c r="B1128" s="2">
        <v>40651</v>
      </c>
      <c r="C1128" s="2">
        <v>40656</v>
      </c>
      <c r="D1128" t="s">
        <v>1720</v>
      </c>
      <c r="E1128" t="s">
        <v>2313</v>
      </c>
      <c r="F1128" t="s">
        <v>2314</v>
      </c>
      <c r="G1128" t="s">
        <v>2483</v>
      </c>
      <c r="H1128" t="s">
        <v>2496</v>
      </c>
      <c r="I1128" t="s">
        <v>3338</v>
      </c>
      <c r="J1128">
        <v>10.75</v>
      </c>
      <c r="K1128">
        <v>5</v>
      </c>
      <c r="L1128">
        <v>3.55</v>
      </c>
      <c r="M1128" t="s">
        <v>4048</v>
      </c>
      <c r="N1128">
        <v>5</v>
      </c>
      <c r="O1128">
        <v>34.052234200000001</v>
      </c>
      <c r="P1128">
        <v>-118.24368490000001</v>
      </c>
    </row>
    <row r="1129" spans="1:16" x14ac:dyDescent="0.25">
      <c r="A1129" t="s">
        <v>566</v>
      </c>
      <c r="B1129" s="2">
        <v>40651</v>
      </c>
      <c r="C1129" s="2">
        <v>40656</v>
      </c>
      <c r="D1129" t="s">
        <v>1720</v>
      </c>
      <c r="E1129" t="s">
        <v>2313</v>
      </c>
      <c r="F1129" t="s">
        <v>2314</v>
      </c>
      <c r="G1129" t="s">
        <v>2483</v>
      </c>
      <c r="H1129" t="s">
        <v>2505</v>
      </c>
      <c r="I1129" t="s">
        <v>3339</v>
      </c>
      <c r="J1129">
        <v>11.62</v>
      </c>
      <c r="K1129">
        <v>2</v>
      </c>
      <c r="L1129">
        <v>3.6</v>
      </c>
      <c r="M1129" t="s">
        <v>4048</v>
      </c>
      <c r="N1129">
        <v>5</v>
      </c>
      <c r="O1129">
        <v>34.052234200000001</v>
      </c>
      <c r="P1129">
        <v>-118.24368490000001</v>
      </c>
    </row>
    <row r="1130" spans="1:16" x14ac:dyDescent="0.25">
      <c r="A1130" t="s">
        <v>567</v>
      </c>
      <c r="B1130" s="2">
        <v>40625</v>
      </c>
      <c r="C1130" s="2">
        <v>40628</v>
      </c>
      <c r="D1130" t="s">
        <v>2029</v>
      </c>
      <c r="E1130" t="s">
        <v>2313</v>
      </c>
      <c r="F1130" t="s">
        <v>2314</v>
      </c>
      <c r="G1130" t="s">
        <v>2483</v>
      </c>
      <c r="H1130" t="s">
        <v>2501</v>
      </c>
      <c r="I1130" t="s">
        <v>2715</v>
      </c>
      <c r="J1130">
        <v>330.4</v>
      </c>
      <c r="K1130">
        <v>2</v>
      </c>
      <c r="L1130">
        <v>85.9</v>
      </c>
      <c r="M1130" t="s">
        <v>4025</v>
      </c>
      <c r="N1130">
        <v>3</v>
      </c>
      <c r="O1130">
        <v>34.052234200000001</v>
      </c>
      <c r="P1130">
        <v>-118.24368490000001</v>
      </c>
    </row>
    <row r="1131" spans="1:16" x14ac:dyDescent="0.25">
      <c r="A1131" t="s">
        <v>567</v>
      </c>
      <c r="B1131" s="2">
        <v>40625</v>
      </c>
      <c r="C1131" s="2">
        <v>40628</v>
      </c>
      <c r="D1131" t="s">
        <v>2029</v>
      </c>
      <c r="E1131" t="s">
        <v>2313</v>
      </c>
      <c r="F1131" t="s">
        <v>2314</v>
      </c>
      <c r="G1131" t="s">
        <v>2483</v>
      </c>
      <c r="H1131" t="s">
        <v>2497</v>
      </c>
      <c r="I1131" t="s">
        <v>3340</v>
      </c>
      <c r="J1131">
        <v>604.75</v>
      </c>
      <c r="K1131">
        <v>6</v>
      </c>
      <c r="L1131">
        <v>37.799999999999997</v>
      </c>
      <c r="M1131" t="s">
        <v>4025</v>
      </c>
      <c r="N1131">
        <v>3</v>
      </c>
      <c r="O1131">
        <v>34.052234200000001</v>
      </c>
      <c r="P1131">
        <v>-118.24368490000001</v>
      </c>
    </row>
    <row r="1132" spans="1:16" x14ac:dyDescent="0.25">
      <c r="A1132" t="s">
        <v>568</v>
      </c>
      <c r="B1132" s="2">
        <v>41975</v>
      </c>
      <c r="C1132" s="2">
        <v>41979</v>
      </c>
      <c r="D1132" t="s">
        <v>1676</v>
      </c>
      <c r="E1132" t="s">
        <v>2313</v>
      </c>
      <c r="F1132" t="s">
        <v>2314</v>
      </c>
      <c r="G1132" t="s">
        <v>2483</v>
      </c>
      <c r="H1132" t="s">
        <v>2503</v>
      </c>
      <c r="I1132" t="s">
        <v>3341</v>
      </c>
      <c r="J1132">
        <v>45.36</v>
      </c>
      <c r="K1132">
        <v>7</v>
      </c>
      <c r="L1132">
        <v>21.77</v>
      </c>
      <c r="M1132" t="s">
        <v>4028</v>
      </c>
      <c r="N1132">
        <v>4</v>
      </c>
      <c r="O1132">
        <v>34.052234200000001</v>
      </c>
      <c r="P1132">
        <v>-118.24368490000001</v>
      </c>
    </row>
    <row r="1133" spans="1:16" x14ac:dyDescent="0.25">
      <c r="A1133" t="s">
        <v>568</v>
      </c>
      <c r="B1133" s="2">
        <v>41975</v>
      </c>
      <c r="C1133" s="2">
        <v>41979</v>
      </c>
      <c r="D1133" t="s">
        <v>1676</v>
      </c>
      <c r="E1133" t="s">
        <v>2313</v>
      </c>
      <c r="F1133" t="s">
        <v>2314</v>
      </c>
      <c r="G1133" t="s">
        <v>2483</v>
      </c>
      <c r="H1133" t="s">
        <v>2498</v>
      </c>
      <c r="I1133" t="s">
        <v>3342</v>
      </c>
      <c r="J1133">
        <v>10.130000000000001</v>
      </c>
      <c r="K1133">
        <v>2</v>
      </c>
      <c r="L1133">
        <v>3.67</v>
      </c>
      <c r="M1133" t="s">
        <v>4028</v>
      </c>
      <c r="N1133">
        <v>4</v>
      </c>
      <c r="O1133">
        <v>34.052234200000001</v>
      </c>
      <c r="P1133">
        <v>-118.24368490000001</v>
      </c>
    </row>
    <row r="1134" spans="1:16" x14ac:dyDescent="0.25">
      <c r="A1134" t="s">
        <v>569</v>
      </c>
      <c r="B1134" s="2">
        <v>41951</v>
      </c>
      <c r="C1134" s="2">
        <v>41956</v>
      </c>
      <c r="D1134" t="s">
        <v>2030</v>
      </c>
      <c r="E1134" t="s">
        <v>2313</v>
      </c>
      <c r="F1134" t="s">
        <v>2317</v>
      </c>
      <c r="G1134" t="s">
        <v>2483</v>
      </c>
      <c r="H1134" t="s">
        <v>2498</v>
      </c>
      <c r="I1134" t="s">
        <v>3096</v>
      </c>
      <c r="J1134">
        <v>21.79</v>
      </c>
      <c r="K1134">
        <v>4</v>
      </c>
      <c r="L1134">
        <v>7.63</v>
      </c>
      <c r="M1134" t="s">
        <v>4017</v>
      </c>
      <c r="N1134">
        <v>5</v>
      </c>
      <c r="O1134">
        <v>37.774929499999999</v>
      </c>
      <c r="P1134">
        <v>-122.4194155</v>
      </c>
    </row>
    <row r="1135" spans="1:16" x14ac:dyDescent="0.25">
      <c r="A1135" t="s">
        <v>569</v>
      </c>
      <c r="B1135" s="2">
        <v>41951</v>
      </c>
      <c r="C1135" s="2">
        <v>41956</v>
      </c>
      <c r="D1135" t="s">
        <v>2030</v>
      </c>
      <c r="E1135" t="s">
        <v>2313</v>
      </c>
      <c r="F1135" t="s">
        <v>2317</v>
      </c>
      <c r="G1135" t="s">
        <v>2483</v>
      </c>
      <c r="H1135" t="s">
        <v>2502</v>
      </c>
      <c r="I1135" t="s">
        <v>3343</v>
      </c>
      <c r="J1135">
        <v>439.8</v>
      </c>
      <c r="K1135">
        <v>4</v>
      </c>
      <c r="L1135">
        <v>145.13</v>
      </c>
      <c r="M1135" t="s">
        <v>4017</v>
      </c>
      <c r="N1135">
        <v>5</v>
      </c>
      <c r="O1135">
        <v>37.774929499999999</v>
      </c>
      <c r="P1135">
        <v>-122.4194155</v>
      </c>
    </row>
    <row r="1136" spans="1:16" x14ac:dyDescent="0.25">
      <c r="A1136" t="s">
        <v>570</v>
      </c>
      <c r="B1136" s="2">
        <v>41459</v>
      </c>
      <c r="C1136" s="2">
        <v>41462</v>
      </c>
      <c r="D1136" t="s">
        <v>2031</v>
      </c>
      <c r="E1136" t="s">
        <v>2313</v>
      </c>
      <c r="F1136" t="s">
        <v>2314</v>
      </c>
      <c r="G1136" t="s">
        <v>2483</v>
      </c>
      <c r="H1136" t="s">
        <v>2503</v>
      </c>
      <c r="I1136" t="s">
        <v>3344</v>
      </c>
      <c r="J1136">
        <v>12.96</v>
      </c>
      <c r="K1136">
        <v>2</v>
      </c>
      <c r="L1136">
        <v>6.22</v>
      </c>
      <c r="M1136" t="s">
        <v>4012</v>
      </c>
      <c r="N1136">
        <v>3</v>
      </c>
      <c r="O1136">
        <v>34.052234200000001</v>
      </c>
      <c r="P1136">
        <v>-118.24368490000001</v>
      </c>
    </row>
    <row r="1137" spans="1:16" x14ac:dyDescent="0.25">
      <c r="A1137" t="s">
        <v>570</v>
      </c>
      <c r="B1137" s="2">
        <v>41459</v>
      </c>
      <c r="C1137" s="2">
        <v>41462</v>
      </c>
      <c r="D1137" t="s">
        <v>2031</v>
      </c>
      <c r="E1137" t="s">
        <v>2313</v>
      </c>
      <c r="F1137" t="s">
        <v>2314</v>
      </c>
      <c r="G1137" t="s">
        <v>2483</v>
      </c>
      <c r="H1137" t="s">
        <v>2505</v>
      </c>
      <c r="I1137" t="s">
        <v>3345</v>
      </c>
      <c r="J1137">
        <v>3.96</v>
      </c>
      <c r="K1137">
        <v>2</v>
      </c>
      <c r="L1137">
        <v>0.08</v>
      </c>
      <c r="M1137" t="s">
        <v>4012</v>
      </c>
      <c r="N1137">
        <v>3</v>
      </c>
      <c r="O1137">
        <v>34.052234200000001</v>
      </c>
      <c r="P1137">
        <v>-118.24368490000001</v>
      </c>
    </row>
    <row r="1138" spans="1:16" x14ac:dyDescent="0.25">
      <c r="A1138" t="s">
        <v>571</v>
      </c>
      <c r="B1138" s="2">
        <v>41824</v>
      </c>
      <c r="C1138" s="2">
        <v>41824</v>
      </c>
      <c r="D1138" t="s">
        <v>2032</v>
      </c>
      <c r="E1138" t="s">
        <v>2313</v>
      </c>
      <c r="F1138" t="s">
        <v>2315</v>
      </c>
      <c r="G1138" t="s">
        <v>2484</v>
      </c>
      <c r="H1138" t="s">
        <v>2502</v>
      </c>
      <c r="I1138" t="s">
        <v>2586</v>
      </c>
      <c r="J1138">
        <v>59.98</v>
      </c>
      <c r="K1138">
        <v>2</v>
      </c>
      <c r="L1138">
        <v>26.39</v>
      </c>
      <c r="M1138" t="s">
        <v>4034</v>
      </c>
      <c r="N1138">
        <v>0</v>
      </c>
      <c r="O1138">
        <v>47.606209499999999</v>
      </c>
      <c r="P1138">
        <v>-122.3320708</v>
      </c>
    </row>
    <row r="1139" spans="1:16" x14ac:dyDescent="0.25">
      <c r="A1139" t="s">
        <v>571</v>
      </c>
      <c r="B1139" s="2">
        <v>41824</v>
      </c>
      <c r="C1139" s="2">
        <v>41824</v>
      </c>
      <c r="D1139" t="s">
        <v>2032</v>
      </c>
      <c r="E1139" t="s">
        <v>2313</v>
      </c>
      <c r="F1139" t="s">
        <v>2315</v>
      </c>
      <c r="G1139" t="s">
        <v>2484</v>
      </c>
      <c r="H1139" t="s">
        <v>2510</v>
      </c>
      <c r="I1139" t="s">
        <v>3346</v>
      </c>
      <c r="J1139">
        <v>2395.1999999999998</v>
      </c>
      <c r="K1139">
        <v>6</v>
      </c>
      <c r="L1139">
        <v>209.58</v>
      </c>
      <c r="M1139" t="s">
        <v>4034</v>
      </c>
      <c r="N1139">
        <v>0</v>
      </c>
      <c r="O1139">
        <v>47.606209499999999</v>
      </c>
      <c r="P1139">
        <v>-122.3320708</v>
      </c>
    </row>
    <row r="1140" spans="1:16" x14ac:dyDescent="0.25">
      <c r="A1140" t="s">
        <v>571</v>
      </c>
      <c r="B1140" s="2">
        <v>41824</v>
      </c>
      <c r="C1140" s="2">
        <v>41824</v>
      </c>
      <c r="D1140" t="s">
        <v>2032</v>
      </c>
      <c r="E1140" t="s">
        <v>2313</v>
      </c>
      <c r="F1140" t="s">
        <v>2315</v>
      </c>
      <c r="G1140" t="s">
        <v>2484</v>
      </c>
      <c r="H1140" t="s">
        <v>2502</v>
      </c>
      <c r="I1140" t="s">
        <v>2955</v>
      </c>
      <c r="J1140">
        <v>1687.8</v>
      </c>
      <c r="K1140">
        <v>4</v>
      </c>
      <c r="L1140">
        <v>742.63</v>
      </c>
      <c r="M1140" t="s">
        <v>4034</v>
      </c>
      <c r="N1140">
        <v>0</v>
      </c>
      <c r="O1140">
        <v>47.606209499999999</v>
      </c>
      <c r="P1140">
        <v>-122.3320708</v>
      </c>
    </row>
    <row r="1141" spans="1:16" x14ac:dyDescent="0.25">
      <c r="A1141" t="s">
        <v>571</v>
      </c>
      <c r="B1141" s="2">
        <v>41824</v>
      </c>
      <c r="C1141" s="2">
        <v>41824</v>
      </c>
      <c r="D1141" t="s">
        <v>2032</v>
      </c>
      <c r="E1141" t="s">
        <v>2313</v>
      </c>
      <c r="F1141" t="s">
        <v>2315</v>
      </c>
      <c r="G1141" t="s">
        <v>2484</v>
      </c>
      <c r="H1141" t="s">
        <v>2497</v>
      </c>
      <c r="I1141" t="s">
        <v>3137</v>
      </c>
      <c r="J1141">
        <v>7.99</v>
      </c>
      <c r="K1141">
        <v>1</v>
      </c>
      <c r="L1141">
        <v>2.7</v>
      </c>
      <c r="M1141" t="s">
        <v>4034</v>
      </c>
      <c r="N1141">
        <v>0</v>
      </c>
      <c r="O1141">
        <v>47.606209499999999</v>
      </c>
      <c r="P1141">
        <v>-122.3320708</v>
      </c>
    </row>
    <row r="1142" spans="1:16" x14ac:dyDescent="0.25">
      <c r="A1142" t="s">
        <v>572</v>
      </c>
      <c r="B1142" s="2">
        <v>41433</v>
      </c>
      <c r="C1142" s="2">
        <v>41437</v>
      </c>
      <c r="D1142" t="s">
        <v>1656</v>
      </c>
      <c r="E1142" t="s">
        <v>2313</v>
      </c>
      <c r="F1142" t="s">
        <v>2418</v>
      </c>
      <c r="G1142" t="s">
        <v>2483</v>
      </c>
      <c r="H1142" t="s">
        <v>2498</v>
      </c>
      <c r="I1142" t="s">
        <v>3347</v>
      </c>
      <c r="J1142">
        <v>4.78</v>
      </c>
      <c r="K1142">
        <v>1</v>
      </c>
      <c r="L1142">
        <v>1.55</v>
      </c>
      <c r="M1142" t="s">
        <v>4005</v>
      </c>
      <c r="N1142">
        <v>4</v>
      </c>
      <c r="O1142">
        <v>35.3732921</v>
      </c>
      <c r="P1142">
        <v>-119.01871250000001</v>
      </c>
    </row>
    <row r="1143" spans="1:16" x14ac:dyDescent="0.25">
      <c r="A1143" t="s">
        <v>572</v>
      </c>
      <c r="B1143" s="2">
        <v>41433</v>
      </c>
      <c r="C1143" s="2">
        <v>41437</v>
      </c>
      <c r="D1143" t="s">
        <v>1656</v>
      </c>
      <c r="E1143" t="s">
        <v>2313</v>
      </c>
      <c r="F1143" t="s">
        <v>2418</v>
      </c>
      <c r="G1143" t="s">
        <v>2483</v>
      </c>
      <c r="H1143" t="s">
        <v>2503</v>
      </c>
      <c r="I1143" t="s">
        <v>3348</v>
      </c>
      <c r="J1143">
        <v>4.7300000000000004</v>
      </c>
      <c r="K1143">
        <v>1</v>
      </c>
      <c r="L1143">
        <v>2.3199999999999998</v>
      </c>
      <c r="M1143" t="s">
        <v>4005</v>
      </c>
      <c r="N1143">
        <v>4</v>
      </c>
      <c r="O1143">
        <v>35.3732921</v>
      </c>
      <c r="P1143">
        <v>-119.01871250000001</v>
      </c>
    </row>
    <row r="1144" spans="1:16" x14ac:dyDescent="0.25">
      <c r="A1144" t="s">
        <v>573</v>
      </c>
      <c r="B1144" s="2">
        <v>41886</v>
      </c>
      <c r="C1144" s="2">
        <v>41891</v>
      </c>
      <c r="D1144" t="s">
        <v>1953</v>
      </c>
      <c r="E1144" t="s">
        <v>2313</v>
      </c>
      <c r="F1144" t="s">
        <v>2317</v>
      </c>
      <c r="G1144" t="s">
        <v>2483</v>
      </c>
      <c r="H1144" t="s">
        <v>2496</v>
      </c>
      <c r="I1144" t="s">
        <v>2534</v>
      </c>
      <c r="J1144">
        <v>5.96</v>
      </c>
      <c r="K1144">
        <v>2</v>
      </c>
      <c r="L1144">
        <v>1.67</v>
      </c>
      <c r="M1144" t="s">
        <v>4022</v>
      </c>
      <c r="N1144">
        <v>5</v>
      </c>
      <c r="O1144">
        <v>37.774929499999999</v>
      </c>
      <c r="P1144">
        <v>-122.4194155</v>
      </c>
    </row>
    <row r="1145" spans="1:16" x14ac:dyDescent="0.25">
      <c r="A1145" t="s">
        <v>574</v>
      </c>
      <c r="B1145" s="2">
        <v>41817</v>
      </c>
      <c r="C1145" s="2">
        <v>41821</v>
      </c>
      <c r="D1145" t="s">
        <v>1790</v>
      </c>
      <c r="E1145" t="s">
        <v>2313</v>
      </c>
      <c r="F1145" t="s">
        <v>2329</v>
      </c>
      <c r="G1145" t="s">
        <v>2488</v>
      </c>
      <c r="H1145" t="s">
        <v>2502</v>
      </c>
      <c r="I1145" t="s">
        <v>3349</v>
      </c>
      <c r="J1145">
        <v>431.93</v>
      </c>
      <c r="K1145">
        <v>9</v>
      </c>
      <c r="L1145">
        <v>64.790000000000006</v>
      </c>
      <c r="M1145" t="s">
        <v>4018</v>
      </c>
      <c r="N1145">
        <v>4</v>
      </c>
      <c r="O1145">
        <v>39.739235800000003</v>
      </c>
      <c r="P1145">
        <v>-104.990251</v>
      </c>
    </row>
    <row r="1146" spans="1:16" x14ac:dyDescent="0.25">
      <c r="A1146" t="s">
        <v>575</v>
      </c>
      <c r="B1146" s="2">
        <v>41887</v>
      </c>
      <c r="C1146" s="2">
        <v>41891</v>
      </c>
      <c r="D1146" t="s">
        <v>2033</v>
      </c>
      <c r="E1146" t="s">
        <v>2313</v>
      </c>
      <c r="F1146" t="s">
        <v>2314</v>
      </c>
      <c r="G1146" t="s">
        <v>2483</v>
      </c>
      <c r="H1146" t="s">
        <v>2498</v>
      </c>
      <c r="I1146" t="s">
        <v>3010</v>
      </c>
      <c r="J1146">
        <v>487.98</v>
      </c>
      <c r="K1146">
        <v>2</v>
      </c>
      <c r="L1146">
        <v>152.5</v>
      </c>
      <c r="M1146" t="s">
        <v>4022</v>
      </c>
      <c r="N1146">
        <v>4</v>
      </c>
      <c r="O1146">
        <v>34.052234200000001</v>
      </c>
      <c r="P1146">
        <v>-118.24368490000001</v>
      </c>
    </row>
    <row r="1147" spans="1:16" x14ac:dyDescent="0.25">
      <c r="A1147" t="s">
        <v>575</v>
      </c>
      <c r="B1147" s="2">
        <v>41887</v>
      </c>
      <c r="C1147" s="2">
        <v>41891</v>
      </c>
      <c r="D1147" t="s">
        <v>2033</v>
      </c>
      <c r="E1147" t="s">
        <v>2313</v>
      </c>
      <c r="F1147" t="s">
        <v>2314</v>
      </c>
      <c r="G1147" t="s">
        <v>2483</v>
      </c>
      <c r="H1147" t="s">
        <v>2497</v>
      </c>
      <c r="I1147" t="s">
        <v>3350</v>
      </c>
      <c r="J1147">
        <v>5.56</v>
      </c>
      <c r="K1147">
        <v>1</v>
      </c>
      <c r="L1147">
        <v>1.74</v>
      </c>
      <c r="M1147" t="s">
        <v>4022</v>
      </c>
      <c r="N1147">
        <v>4</v>
      </c>
      <c r="O1147">
        <v>34.052234200000001</v>
      </c>
      <c r="P1147">
        <v>-118.24368490000001</v>
      </c>
    </row>
    <row r="1148" spans="1:16" x14ac:dyDescent="0.25">
      <c r="A1148" t="s">
        <v>575</v>
      </c>
      <c r="B1148" s="2">
        <v>41887</v>
      </c>
      <c r="C1148" s="2">
        <v>41891</v>
      </c>
      <c r="D1148" t="s">
        <v>2033</v>
      </c>
      <c r="E1148" t="s">
        <v>2313</v>
      </c>
      <c r="F1148" t="s">
        <v>2314</v>
      </c>
      <c r="G1148" t="s">
        <v>2483</v>
      </c>
      <c r="H1148" t="s">
        <v>2501</v>
      </c>
      <c r="I1148" t="s">
        <v>2546</v>
      </c>
      <c r="J1148">
        <v>217.85</v>
      </c>
      <c r="K1148">
        <v>5</v>
      </c>
      <c r="L1148">
        <v>65.36</v>
      </c>
      <c r="M1148" t="s">
        <v>4022</v>
      </c>
      <c r="N1148">
        <v>4</v>
      </c>
      <c r="O1148">
        <v>34.052234200000001</v>
      </c>
      <c r="P1148">
        <v>-118.24368490000001</v>
      </c>
    </row>
    <row r="1149" spans="1:16" x14ac:dyDescent="0.25">
      <c r="A1149" t="s">
        <v>576</v>
      </c>
      <c r="B1149" s="2">
        <v>41779</v>
      </c>
      <c r="C1149" s="2">
        <v>41781</v>
      </c>
      <c r="D1149" t="s">
        <v>1923</v>
      </c>
      <c r="E1149" t="s">
        <v>2313</v>
      </c>
      <c r="F1149" t="s">
        <v>2317</v>
      </c>
      <c r="G1149" t="s">
        <v>2483</v>
      </c>
      <c r="H1149" t="s">
        <v>2504</v>
      </c>
      <c r="I1149" t="s">
        <v>2745</v>
      </c>
      <c r="J1149">
        <v>681.41</v>
      </c>
      <c r="K1149">
        <v>12</v>
      </c>
      <c r="L1149">
        <v>42.59</v>
      </c>
      <c r="M1149" t="s">
        <v>4041</v>
      </c>
      <c r="N1149">
        <v>2</v>
      </c>
      <c r="O1149">
        <v>37.774929499999999</v>
      </c>
      <c r="P1149">
        <v>-122.4194155</v>
      </c>
    </row>
    <row r="1150" spans="1:16" x14ac:dyDescent="0.25">
      <c r="A1150" t="s">
        <v>576</v>
      </c>
      <c r="B1150" s="2">
        <v>41779</v>
      </c>
      <c r="C1150" s="2">
        <v>41781</v>
      </c>
      <c r="D1150" t="s">
        <v>1923</v>
      </c>
      <c r="E1150" t="s">
        <v>2313</v>
      </c>
      <c r="F1150" t="s">
        <v>2317</v>
      </c>
      <c r="G1150" t="s">
        <v>2483</v>
      </c>
      <c r="H1150" t="s">
        <v>2496</v>
      </c>
      <c r="I1150" t="s">
        <v>2933</v>
      </c>
      <c r="J1150">
        <v>3.52</v>
      </c>
      <c r="K1150">
        <v>2</v>
      </c>
      <c r="L1150">
        <v>1.02</v>
      </c>
      <c r="M1150" t="s">
        <v>4041</v>
      </c>
      <c r="N1150">
        <v>2</v>
      </c>
      <c r="O1150">
        <v>37.774929499999999</v>
      </c>
      <c r="P1150">
        <v>-122.4194155</v>
      </c>
    </row>
    <row r="1151" spans="1:16" x14ac:dyDescent="0.25">
      <c r="A1151" t="s">
        <v>576</v>
      </c>
      <c r="B1151" s="2">
        <v>41779</v>
      </c>
      <c r="C1151" s="2">
        <v>41781</v>
      </c>
      <c r="D1151" t="s">
        <v>1923</v>
      </c>
      <c r="E1151" t="s">
        <v>2313</v>
      </c>
      <c r="F1151" t="s">
        <v>2317</v>
      </c>
      <c r="G1151" t="s">
        <v>2483</v>
      </c>
      <c r="H1151" t="s">
        <v>2496</v>
      </c>
      <c r="I1151" t="s">
        <v>3351</v>
      </c>
      <c r="J1151">
        <v>5.58</v>
      </c>
      <c r="K1151">
        <v>1</v>
      </c>
      <c r="L1151">
        <v>1.4</v>
      </c>
      <c r="M1151" t="s">
        <v>4041</v>
      </c>
      <c r="N1151">
        <v>2</v>
      </c>
      <c r="O1151">
        <v>37.774929499999999</v>
      </c>
      <c r="P1151">
        <v>-122.4194155</v>
      </c>
    </row>
    <row r="1152" spans="1:16" x14ac:dyDescent="0.25">
      <c r="A1152" t="s">
        <v>576</v>
      </c>
      <c r="B1152" s="2">
        <v>41779</v>
      </c>
      <c r="C1152" s="2">
        <v>41781</v>
      </c>
      <c r="D1152" t="s">
        <v>1923</v>
      </c>
      <c r="E1152" t="s">
        <v>2313</v>
      </c>
      <c r="F1152" t="s">
        <v>2317</v>
      </c>
      <c r="G1152" t="s">
        <v>2483</v>
      </c>
      <c r="H1152" t="s">
        <v>2502</v>
      </c>
      <c r="I1152" t="s">
        <v>2994</v>
      </c>
      <c r="J1152">
        <v>36.32</v>
      </c>
      <c r="K1152">
        <v>1</v>
      </c>
      <c r="L1152">
        <v>10.9</v>
      </c>
      <c r="M1152" t="s">
        <v>4041</v>
      </c>
      <c r="N1152">
        <v>2</v>
      </c>
      <c r="O1152">
        <v>37.774929499999999</v>
      </c>
      <c r="P1152">
        <v>-122.4194155</v>
      </c>
    </row>
    <row r="1153" spans="1:16" x14ac:dyDescent="0.25">
      <c r="A1153" t="s">
        <v>577</v>
      </c>
      <c r="B1153" s="2">
        <v>40764</v>
      </c>
      <c r="C1153" s="2">
        <v>40768</v>
      </c>
      <c r="D1153" t="s">
        <v>1689</v>
      </c>
      <c r="E1153" t="s">
        <v>2313</v>
      </c>
      <c r="F1153" t="s">
        <v>2315</v>
      </c>
      <c r="G1153" t="s">
        <v>2484</v>
      </c>
      <c r="H1153" t="s">
        <v>2498</v>
      </c>
      <c r="I1153" t="s">
        <v>3352</v>
      </c>
      <c r="J1153">
        <v>2060.7399999999998</v>
      </c>
      <c r="K1153">
        <v>7</v>
      </c>
      <c r="L1153">
        <v>643.98</v>
      </c>
      <c r="M1153" t="s">
        <v>4009</v>
      </c>
      <c r="N1153">
        <v>4</v>
      </c>
      <c r="O1153">
        <v>47.606209499999999</v>
      </c>
      <c r="P1153">
        <v>-122.3320708</v>
      </c>
    </row>
    <row r="1154" spans="1:16" x14ac:dyDescent="0.25">
      <c r="A1154" t="s">
        <v>578</v>
      </c>
      <c r="B1154" s="2">
        <v>41763</v>
      </c>
      <c r="C1154" s="2">
        <v>41768</v>
      </c>
      <c r="D1154" t="s">
        <v>2034</v>
      </c>
      <c r="E1154" t="s">
        <v>2313</v>
      </c>
      <c r="F1154" t="s">
        <v>2314</v>
      </c>
      <c r="G1154" t="s">
        <v>2483</v>
      </c>
      <c r="H1154" t="s">
        <v>2501</v>
      </c>
      <c r="I1154" t="s">
        <v>3353</v>
      </c>
      <c r="J1154">
        <v>69.52</v>
      </c>
      <c r="K1154">
        <v>2</v>
      </c>
      <c r="L1154">
        <v>19.47</v>
      </c>
      <c r="M1154" t="s">
        <v>4041</v>
      </c>
      <c r="N1154">
        <v>5</v>
      </c>
      <c r="O1154">
        <v>34.052234200000001</v>
      </c>
      <c r="P1154">
        <v>-118.24368490000001</v>
      </c>
    </row>
    <row r="1155" spans="1:16" x14ac:dyDescent="0.25">
      <c r="A1155" t="s">
        <v>578</v>
      </c>
      <c r="B1155" s="2">
        <v>41763</v>
      </c>
      <c r="C1155" s="2">
        <v>41768</v>
      </c>
      <c r="D1155" t="s">
        <v>2034</v>
      </c>
      <c r="E1155" t="s">
        <v>2313</v>
      </c>
      <c r="F1155" t="s">
        <v>2314</v>
      </c>
      <c r="G1155" t="s">
        <v>2483</v>
      </c>
      <c r="H1155" t="s">
        <v>2501</v>
      </c>
      <c r="I1155" t="s">
        <v>3354</v>
      </c>
      <c r="J1155">
        <v>763.44</v>
      </c>
      <c r="K1155">
        <v>8</v>
      </c>
      <c r="L1155">
        <v>45.81</v>
      </c>
      <c r="M1155" t="s">
        <v>4041</v>
      </c>
      <c r="N1155">
        <v>5</v>
      </c>
      <c r="O1155">
        <v>34.052234200000001</v>
      </c>
      <c r="P1155">
        <v>-118.24368490000001</v>
      </c>
    </row>
    <row r="1156" spans="1:16" x14ac:dyDescent="0.25">
      <c r="A1156" t="s">
        <v>579</v>
      </c>
      <c r="B1156" s="2">
        <v>40897</v>
      </c>
      <c r="C1156" s="2">
        <v>40900</v>
      </c>
      <c r="D1156" t="s">
        <v>1827</v>
      </c>
      <c r="E1156" t="s">
        <v>2313</v>
      </c>
      <c r="F1156" t="s">
        <v>2314</v>
      </c>
      <c r="G1156" t="s">
        <v>2483</v>
      </c>
      <c r="H1156" t="s">
        <v>2498</v>
      </c>
      <c r="I1156" t="s">
        <v>3010</v>
      </c>
      <c r="J1156">
        <v>487.98</v>
      </c>
      <c r="K1156">
        <v>2</v>
      </c>
      <c r="L1156">
        <v>152.5</v>
      </c>
      <c r="M1156" t="s">
        <v>4014</v>
      </c>
      <c r="N1156">
        <v>3</v>
      </c>
      <c r="O1156">
        <v>34.052234200000001</v>
      </c>
      <c r="P1156">
        <v>-118.24368490000001</v>
      </c>
    </row>
    <row r="1157" spans="1:16" x14ac:dyDescent="0.25">
      <c r="A1157" t="s">
        <v>579</v>
      </c>
      <c r="B1157" s="2">
        <v>40897</v>
      </c>
      <c r="C1157" s="2">
        <v>40900</v>
      </c>
      <c r="D1157" t="s">
        <v>1827</v>
      </c>
      <c r="E1157" t="s">
        <v>2313</v>
      </c>
      <c r="F1157" t="s">
        <v>2314</v>
      </c>
      <c r="G1157" t="s">
        <v>2483</v>
      </c>
      <c r="H1157" t="s">
        <v>2496</v>
      </c>
      <c r="I1157" t="s">
        <v>3355</v>
      </c>
      <c r="J1157">
        <v>47.3</v>
      </c>
      <c r="K1157">
        <v>2</v>
      </c>
      <c r="L1157">
        <v>12.3</v>
      </c>
      <c r="M1157" t="s">
        <v>4014</v>
      </c>
      <c r="N1157">
        <v>3</v>
      </c>
      <c r="O1157">
        <v>34.052234200000001</v>
      </c>
      <c r="P1157">
        <v>-118.24368490000001</v>
      </c>
    </row>
    <row r="1158" spans="1:16" x14ac:dyDescent="0.25">
      <c r="A1158" t="s">
        <v>579</v>
      </c>
      <c r="B1158" s="2">
        <v>40897</v>
      </c>
      <c r="C1158" s="2">
        <v>40900</v>
      </c>
      <c r="D1158" t="s">
        <v>1827</v>
      </c>
      <c r="E1158" t="s">
        <v>2313</v>
      </c>
      <c r="F1158" t="s">
        <v>2314</v>
      </c>
      <c r="G1158" t="s">
        <v>2483</v>
      </c>
      <c r="H1158" t="s">
        <v>2496</v>
      </c>
      <c r="I1158" t="s">
        <v>3356</v>
      </c>
      <c r="J1158">
        <v>4.13</v>
      </c>
      <c r="K1158">
        <v>1</v>
      </c>
      <c r="L1158">
        <v>1.1599999999999999</v>
      </c>
      <c r="M1158" t="s">
        <v>4014</v>
      </c>
      <c r="N1158">
        <v>3</v>
      </c>
      <c r="O1158">
        <v>34.052234200000001</v>
      </c>
      <c r="P1158">
        <v>-118.24368490000001</v>
      </c>
    </row>
    <row r="1159" spans="1:16" x14ac:dyDescent="0.25">
      <c r="A1159" t="s">
        <v>579</v>
      </c>
      <c r="B1159" s="2">
        <v>40897</v>
      </c>
      <c r="C1159" s="2">
        <v>40900</v>
      </c>
      <c r="D1159" t="s">
        <v>1827</v>
      </c>
      <c r="E1159" t="s">
        <v>2313</v>
      </c>
      <c r="F1159" t="s">
        <v>2314</v>
      </c>
      <c r="G1159" t="s">
        <v>2483</v>
      </c>
      <c r="H1159" t="s">
        <v>2498</v>
      </c>
      <c r="I1159" t="s">
        <v>3357</v>
      </c>
      <c r="J1159">
        <v>155.12</v>
      </c>
      <c r="K1159">
        <v>5</v>
      </c>
      <c r="L1159">
        <v>50.41</v>
      </c>
      <c r="M1159" t="s">
        <v>4014</v>
      </c>
      <c r="N1159">
        <v>3</v>
      </c>
      <c r="O1159">
        <v>34.052234200000001</v>
      </c>
      <c r="P1159">
        <v>-118.24368490000001</v>
      </c>
    </row>
    <row r="1160" spans="1:16" x14ac:dyDescent="0.25">
      <c r="A1160" t="s">
        <v>580</v>
      </c>
      <c r="B1160" s="2">
        <v>40749</v>
      </c>
      <c r="C1160" s="2">
        <v>40751</v>
      </c>
      <c r="D1160" t="s">
        <v>2035</v>
      </c>
      <c r="E1160" t="s">
        <v>2313</v>
      </c>
      <c r="F1160" t="s">
        <v>2314</v>
      </c>
      <c r="G1160" t="s">
        <v>2483</v>
      </c>
      <c r="H1160" t="s">
        <v>2503</v>
      </c>
      <c r="I1160" t="s">
        <v>3358</v>
      </c>
      <c r="J1160">
        <v>6.48</v>
      </c>
      <c r="K1160">
        <v>1</v>
      </c>
      <c r="L1160">
        <v>3.18</v>
      </c>
      <c r="M1160" t="s">
        <v>4032</v>
      </c>
      <c r="N1160">
        <v>2</v>
      </c>
      <c r="O1160">
        <v>34.052234200000001</v>
      </c>
      <c r="P1160">
        <v>-118.24368490000001</v>
      </c>
    </row>
    <row r="1161" spans="1:16" x14ac:dyDescent="0.25">
      <c r="A1161" t="s">
        <v>580</v>
      </c>
      <c r="B1161" s="2">
        <v>40749</v>
      </c>
      <c r="C1161" s="2">
        <v>40751</v>
      </c>
      <c r="D1161" t="s">
        <v>2035</v>
      </c>
      <c r="E1161" t="s">
        <v>2313</v>
      </c>
      <c r="F1161" t="s">
        <v>2314</v>
      </c>
      <c r="G1161" t="s">
        <v>2483</v>
      </c>
      <c r="H1161" t="s">
        <v>2506</v>
      </c>
      <c r="I1161" t="s">
        <v>3359</v>
      </c>
      <c r="J1161">
        <v>15.52</v>
      </c>
      <c r="K1161">
        <v>4</v>
      </c>
      <c r="L1161">
        <v>4.5</v>
      </c>
      <c r="M1161" t="s">
        <v>4032</v>
      </c>
      <c r="N1161">
        <v>2</v>
      </c>
      <c r="O1161">
        <v>34.052234200000001</v>
      </c>
      <c r="P1161">
        <v>-118.24368490000001</v>
      </c>
    </row>
    <row r="1162" spans="1:16" x14ac:dyDescent="0.25">
      <c r="A1162" t="s">
        <v>581</v>
      </c>
      <c r="B1162" s="2">
        <v>41474</v>
      </c>
      <c r="C1162" s="2">
        <v>41479</v>
      </c>
      <c r="D1162" t="s">
        <v>2036</v>
      </c>
      <c r="E1162" t="s">
        <v>2313</v>
      </c>
      <c r="F1162" t="s">
        <v>2379</v>
      </c>
      <c r="G1162" t="s">
        <v>2486</v>
      </c>
      <c r="H1162" t="s">
        <v>2506</v>
      </c>
      <c r="I1162" t="s">
        <v>3360</v>
      </c>
      <c r="J1162">
        <v>33.799999999999997</v>
      </c>
      <c r="K1162">
        <v>5</v>
      </c>
      <c r="L1162">
        <v>4.2300000000000004</v>
      </c>
      <c r="M1162" t="s">
        <v>4012</v>
      </c>
      <c r="N1162">
        <v>5</v>
      </c>
      <c r="O1162">
        <v>33.538652300000003</v>
      </c>
      <c r="P1162">
        <v>-112.18598660000001</v>
      </c>
    </row>
    <row r="1163" spans="1:16" x14ac:dyDescent="0.25">
      <c r="A1163" t="s">
        <v>582</v>
      </c>
      <c r="B1163" s="2">
        <v>40885</v>
      </c>
      <c r="C1163" s="2">
        <v>40890</v>
      </c>
      <c r="D1163" t="s">
        <v>2023</v>
      </c>
      <c r="E1163" t="s">
        <v>2313</v>
      </c>
      <c r="F1163" t="s">
        <v>2352</v>
      </c>
      <c r="G1163" t="s">
        <v>2487</v>
      </c>
      <c r="H1163" t="s">
        <v>2494</v>
      </c>
      <c r="I1163" t="s">
        <v>2744</v>
      </c>
      <c r="J1163">
        <v>27.89</v>
      </c>
      <c r="K1163">
        <v>7</v>
      </c>
      <c r="L1163">
        <v>9.06</v>
      </c>
      <c r="M1163" t="s">
        <v>4014</v>
      </c>
      <c r="N1163">
        <v>5</v>
      </c>
      <c r="O1163">
        <v>44.942897500000001</v>
      </c>
      <c r="P1163">
        <v>-123.03509630000001</v>
      </c>
    </row>
    <row r="1164" spans="1:16" x14ac:dyDescent="0.25">
      <c r="A1164" t="s">
        <v>582</v>
      </c>
      <c r="B1164" s="2">
        <v>40885</v>
      </c>
      <c r="C1164" s="2">
        <v>40890</v>
      </c>
      <c r="D1164" t="s">
        <v>2023</v>
      </c>
      <c r="E1164" t="s">
        <v>2313</v>
      </c>
      <c r="F1164" t="s">
        <v>2352</v>
      </c>
      <c r="G1164" t="s">
        <v>2487</v>
      </c>
      <c r="H1164" t="s">
        <v>2498</v>
      </c>
      <c r="I1164" t="s">
        <v>3361</v>
      </c>
      <c r="J1164">
        <v>6.46</v>
      </c>
      <c r="K1164">
        <v>4</v>
      </c>
      <c r="L1164">
        <v>-4.5199999999999996</v>
      </c>
      <c r="M1164" t="s">
        <v>4014</v>
      </c>
      <c r="N1164">
        <v>5</v>
      </c>
      <c r="O1164">
        <v>44.942897500000001</v>
      </c>
      <c r="P1164">
        <v>-123.03509630000001</v>
      </c>
    </row>
    <row r="1165" spans="1:16" x14ac:dyDescent="0.25">
      <c r="A1165" t="s">
        <v>582</v>
      </c>
      <c r="B1165" s="2">
        <v>40885</v>
      </c>
      <c r="C1165" s="2">
        <v>40890</v>
      </c>
      <c r="D1165" t="s">
        <v>2023</v>
      </c>
      <c r="E1165" t="s">
        <v>2313</v>
      </c>
      <c r="F1165" t="s">
        <v>2352</v>
      </c>
      <c r="G1165" t="s">
        <v>2487</v>
      </c>
      <c r="H1165" t="s">
        <v>2497</v>
      </c>
      <c r="I1165" t="s">
        <v>3362</v>
      </c>
      <c r="J1165">
        <v>52.68</v>
      </c>
      <c r="K1165">
        <v>3</v>
      </c>
      <c r="L1165">
        <v>19.760000000000002</v>
      </c>
      <c r="M1165" t="s">
        <v>4014</v>
      </c>
      <c r="N1165">
        <v>5</v>
      </c>
      <c r="O1165">
        <v>44.942897500000001</v>
      </c>
      <c r="P1165">
        <v>-123.03509630000001</v>
      </c>
    </row>
    <row r="1166" spans="1:16" x14ac:dyDescent="0.25">
      <c r="A1166" t="s">
        <v>582</v>
      </c>
      <c r="B1166" s="2">
        <v>40885</v>
      </c>
      <c r="C1166" s="2">
        <v>40890</v>
      </c>
      <c r="D1166" t="s">
        <v>2023</v>
      </c>
      <c r="E1166" t="s">
        <v>2313</v>
      </c>
      <c r="F1166" t="s">
        <v>2352</v>
      </c>
      <c r="G1166" t="s">
        <v>2487</v>
      </c>
      <c r="H1166" t="s">
        <v>2506</v>
      </c>
      <c r="I1166" t="s">
        <v>3363</v>
      </c>
      <c r="J1166">
        <v>13.88</v>
      </c>
      <c r="K1166">
        <v>5</v>
      </c>
      <c r="L1166">
        <v>-2.6</v>
      </c>
      <c r="M1166" t="s">
        <v>4014</v>
      </c>
      <c r="N1166">
        <v>5</v>
      </c>
      <c r="O1166">
        <v>44.942897500000001</v>
      </c>
      <c r="P1166">
        <v>-123.03509630000001</v>
      </c>
    </row>
    <row r="1167" spans="1:16" x14ac:dyDescent="0.25">
      <c r="A1167" t="s">
        <v>582</v>
      </c>
      <c r="B1167" s="2">
        <v>40885</v>
      </c>
      <c r="C1167" s="2">
        <v>40890</v>
      </c>
      <c r="D1167" t="s">
        <v>2023</v>
      </c>
      <c r="E1167" t="s">
        <v>2313</v>
      </c>
      <c r="F1167" t="s">
        <v>2352</v>
      </c>
      <c r="G1167" t="s">
        <v>2487</v>
      </c>
      <c r="H1167" t="s">
        <v>2502</v>
      </c>
      <c r="I1167" t="s">
        <v>3246</v>
      </c>
      <c r="J1167">
        <v>103.92</v>
      </c>
      <c r="K1167">
        <v>10</v>
      </c>
      <c r="L1167">
        <v>-18.190000000000001</v>
      </c>
      <c r="M1167" t="s">
        <v>4014</v>
      </c>
      <c r="N1167">
        <v>5</v>
      </c>
      <c r="O1167">
        <v>44.942897500000001</v>
      </c>
      <c r="P1167">
        <v>-123.03509630000001</v>
      </c>
    </row>
    <row r="1168" spans="1:16" x14ac:dyDescent="0.25">
      <c r="A1168" t="s">
        <v>582</v>
      </c>
      <c r="B1168" s="2">
        <v>40885</v>
      </c>
      <c r="C1168" s="2">
        <v>40890</v>
      </c>
      <c r="D1168" t="s">
        <v>2023</v>
      </c>
      <c r="E1168" t="s">
        <v>2313</v>
      </c>
      <c r="F1168" t="s">
        <v>2352</v>
      </c>
      <c r="G1168" t="s">
        <v>2487</v>
      </c>
      <c r="H1168" t="s">
        <v>2494</v>
      </c>
      <c r="I1168" t="s">
        <v>3364</v>
      </c>
      <c r="J1168">
        <v>11.52</v>
      </c>
      <c r="K1168">
        <v>5</v>
      </c>
      <c r="L1168">
        <v>3.74</v>
      </c>
      <c r="M1168" t="s">
        <v>4014</v>
      </c>
      <c r="N1168">
        <v>5</v>
      </c>
      <c r="O1168">
        <v>44.942897500000001</v>
      </c>
      <c r="P1168">
        <v>-123.03509630000001</v>
      </c>
    </row>
    <row r="1169" spans="1:16" x14ac:dyDescent="0.25">
      <c r="A1169" t="s">
        <v>582</v>
      </c>
      <c r="B1169" s="2">
        <v>40885</v>
      </c>
      <c r="C1169" s="2">
        <v>40890</v>
      </c>
      <c r="D1169" t="s">
        <v>2023</v>
      </c>
      <c r="E1169" t="s">
        <v>2313</v>
      </c>
      <c r="F1169" t="s">
        <v>2352</v>
      </c>
      <c r="G1169" t="s">
        <v>2487</v>
      </c>
      <c r="H1169" t="s">
        <v>2503</v>
      </c>
      <c r="I1169" t="s">
        <v>3365</v>
      </c>
      <c r="J1169">
        <v>10.37</v>
      </c>
      <c r="K1169">
        <v>2</v>
      </c>
      <c r="L1169">
        <v>3.63</v>
      </c>
      <c r="M1169" t="s">
        <v>4014</v>
      </c>
      <c r="N1169">
        <v>5</v>
      </c>
      <c r="O1169">
        <v>44.942897500000001</v>
      </c>
      <c r="P1169">
        <v>-123.03509630000001</v>
      </c>
    </row>
    <row r="1170" spans="1:16" x14ac:dyDescent="0.25">
      <c r="A1170" t="s">
        <v>582</v>
      </c>
      <c r="B1170" s="2">
        <v>40885</v>
      </c>
      <c r="C1170" s="2">
        <v>40890</v>
      </c>
      <c r="D1170" t="s">
        <v>2023</v>
      </c>
      <c r="E1170" t="s">
        <v>2313</v>
      </c>
      <c r="F1170" t="s">
        <v>2352</v>
      </c>
      <c r="G1170" t="s">
        <v>2487</v>
      </c>
      <c r="H1170" t="s">
        <v>2501</v>
      </c>
      <c r="I1170" t="s">
        <v>3366</v>
      </c>
      <c r="J1170">
        <v>39.07</v>
      </c>
      <c r="K1170">
        <v>3</v>
      </c>
      <c r="L1170">
        <v>2.93</v>
      </c>
      <c r="M1170" t="s">
        <v>4014</v>
      </c>
      <c r="N1170">
        <v>5</v>
      </c>
      <c r="O1170">
        <v>44.942897500000001</v>
      </c>
      <c r="P1170">
        <v>-123.03509630000001</v>
      </c>
    </row>
    <row r="1171" spans="1:16" x14ac:dyDescent="0.25">
      <c r="A1171" t="s">
        <v>583</v>
      </c>
      <c r="B1171" s="2">
        <v>41248</v>
      </c>
      <c r="C1171" s="2">
        <v>41252</v>
      </c>
      <c r="D1171" t="s">
        <v>1909</v>
      </c>
      <c r="E1171" t="s">
        <v>2313</v>
      </c>
      <c r="F1171" t="s">
        <v>2332</v>
      </c>
      <c r="G1171" t="s">
        <v>2483</v>
      </c>
      <c r="H1171" t="s">
        <v>2495</v>
      </c>
      <c r="I1171" t="s">
        <v>2746</v>
      </c>
      <c r="J1171">
        <v>44.46</v>
      </c>
      <c r="K1171">
        <v>2</v>
      </c>
      <c r="L1171">
        <v>14.67</v>
      </c>
      <c r="M1171" t="s">
        <v>4037</v>
      </c>
      <c r="N1171">
        <v>4</v>
      </c>
      <c r="O1171">
        <v>32.715738000000002</v>
      </c>
      <c r="P1171">
        <v>-117.1610838</v>
      </c>
    </row>
    <row r="1172" spans="1:16" x14ac:dyDescent="0.25">
      <c r="A1172" t="s">
        <v>584</v>
      </c>
      <c r="B1172" s="2">
        <v>41622</v>
      </c>
      <c r="C1172" s="2">
        <v>41628</v>
      </c>
      <c r="D1172" t="s">
        <v>1699</v>
      </c>
      <c r="E1172" t="s">
        <v>2313</v>
      </c>
      <c r="F1172" t="s">
        <v>2363</v>
      </c>
      <c r="G1172" t="s">
        <v>2483</v>
      </c>
      <c r="H1172" t="s">
        <v>2496</v>
      </c>
      <c r="I1172" t="s">
        <v>3367</v>
      </c>
      <c r="J1172">
        <v>9.84</v>
      </c>
      <c r="K1172">
        <v>3</v>
      </c>
      <c r="L1172">
        <v>3.25</v>
      </c>
      <c r="M1172" t="s">
        <v>4007</v>
      </c>
      <c r="N1172">
        <v>6</v>
      </c>
      <c r="O1172">
        <v>33.980600500000001</v>
      </c>
      <c r="P1172">
        <v>-117.37549420000001</v>
      </c>
    </row>
    <row r="1173" spans="1:16" x14ac:dyDescent="0.25">
      <c r="A1173" t="s">
        <v>585</v>
      </c>
      <c r="B1173" s="2">
        <v>41793</v>
      </c>
      <c r="C1173" s="2">
        <v>41796</v>
      </c>
      <c r="D1173" t="s">
        <v>2037</v>
      </c>
      <c r="E1173" t="s">
        <v>2313</v>
      </c>
      <c r="F1173" t="s">
        <v>2349</v>
      </c>
      <c r="G1173" t="s">
        <v>2486</v>
      </c>
      <c r="H1173" t="s">
        <v>2503</v>
      </c>
      <c r="I1173" t="s">
        <v>2580</v>
      </c>
      <c r="J1173">
        <v>25.34</v>
      </c>
      <c r="K1173">
        <v>6</v>
      </c>
      <c r="L1173">
        <v>7.92</v>
      </c>
      <c r="M1173" t="s">
        <v>4018</v>
      </c>
      <c r="N1173">
        <v>3</v>
      </c>
      <c r="O1173">
        <v>33.4151843</v>
      </c>
      <c r="P1173">
        <v>-111.8314724</v>
      </c>
    </row>
    <row r="1174" spans="1:16" x14ac:dyDescent="0.25">
      <c r="A1174" t="s">
        <v>585</v>
      </c>
      <c r="B1174" s="2">
        <v>41793</v>
      </c>
      <c r="C1174" s="2">
        <v>41796</v>
      </c>
      <c r="D1174" t="s">
        <v>2037</v>
      </c>
      <c r="E1174" t="s">
        <v>2313</v>
      </c>
      <c r="F1174" t="s">
        <v>2349</v>
      </c>
      <c r="G1174" t="s">
        <v>2486</v>
      </c>
      <c r="H1174" t="s">
        <v>2507</v>
      </c>
      <c r="I1174" t="s">
        <v>3368</v>
      </c>
      <c r="J1174">
        <v>43.92</v>
      </c>
      <c r="K1174">
        <v>5</v>
      </c>
      <c r="L1174">
        <v>15.92</v>
      </c>
      <c r="M1174" t="s">
        <v>4018</v>
      </c>
      <c r="N1174">
        <v>3</v>
      </c>
      <c r="O1174">
        <v>33.4151843</v>
      </c>
      <c r="P1174">
        <v>-111.8314724</v>
      </c>
    </row>
    <row r="1175" spans="1:16" x14ac:dyDescent="0.25">
      <c r="A1175" t="s">
        <v>586</v>
      </c>
      <c r="B1175" s="2">
        <v>41212</v>
      </c>
      <c r="C1175" s="2">
        <v>41215</v>
      </c>
      <c r="D1175" t="s">
        <v>1671</v>
      </c>
      <c r="E1175" t="s">
        <v>2313</v>
      </c>
      <c r="F1175" t="s">
        <v>2329</v>
      </c>
      <c r="G1175" t="s">
        <v>2488</v>
      </c>
      <c r="H1175" t="s">
        <v>2510</v>
      </c>
      <c r="I1175" t="s">
        <v>3127</v>
      </c>
      <c r="J1175">
        <v>59.99</v>
      </c>
      <c r="K1175">
        <v>2</v>
      </c>
      <c r="L1175">
        <v>-46</v>
      </c>
      <c r="M1175" t="s">
        <v>4027</v>
      </c>
      <c r="N1175">
        <v>3</v>
      </c>
      <c r="O1175">
        <v>39.739235800000003</v>
      </c>
      <c r="P1175">
        <v>-104.990251</v>
      </c>
    </row>
    <row r="1176" spans="1:16" x14ac:dyDescent="0.25">
      <c r="A1176" t="s">
        <v>586</v>
      </c>
      <c r="B1176" s="2">
        <v>41212</v>
      </c>
      <c r="C1176" s="2">
        <v>41215</v>
      </c>
      <c r="D1176" t="s">
        <v>1671</v>
      </c>
      <c r="E1176" t="s">
        <v>2313</v>
      </c>
      <c r="F1176" t="s">
        <v>2329</v>
      </c>
      <c r="G1176" t="s">
        <v>2488</v>
      </c>
      <c r="H1176" t="s">
        <v>2508</v>
      </c>
      <c r="I1176" t="s">
        <v>3369</v>
      </c>
      <c r="J1176">
        <v>439.99</v>
      </c>
      <c r="K1176">
        <v>1</v>
      </c>
      <c r="L1176">
        <v>165</v>
      </c>
      <c r="M1176" t="s">
        <v>4027</v>
      </c>
      <c r="N1176">
        <v>3</v>
      </c>
      <c r="O1176">
        <v>39.739235800000003</v>
      </c>
      <c r="P1176">
        <v>-104.990251</v>
      </c>
    </row>
    <row r="1177" spans="1:16" x14ac:dyDescent="0.25">
      <c r="A1177" t="s">
        <v>586</v>
      </c>
      <c r="B1177" s="2">
        <v>41212</v>
      </c>
      <c r="C1177" s="2">
        <v>41215</v>
      </c>
      <c r="D1177" t="s">
        <v>1671</v>
      </c>
      <c r="E1177" t="s">
        <v>2313</v>
      </c>
      <c r="F1177" t="s">
        <v>2329</v>
      </c>
      <c r="G1177" t="s">
        <v>2488</v>
      </c>
      <c r="H1177" t="s">
        <v>2497</v>
      </c>
      <c r="I1177" t="s">
        <v>3266</v>
      </c>
      <c r="J1177">
        <v>87.96</v>
      </c>
      <c r="K1177">
        <v>5</v>
      </c>
      <c r="L1177">
        <v>30.79</v>
      </c>
      <c r="M1177" t="s">
        <v>4027</v>
      </c>
      <c r="N1177">
        <v>3</v>
      </c>
      <c r="O1177">
        <v>39.739235800000003</v>
      </c>
      <c r="P1177">
        <v>-104.990251</v>
      </c>
    </row>
    <row r="1178" spans="1:16" x14ac:dyDescent="0.25">
      <c r="A1178" t="s">
        <v>586</v>
      </c>
      <c r="B1178" s="2">
        <v>41212</v>
      </c>
      <c r="C1178" s="2">
        <v>41215</v>
      </c>
      <c r="D1178" t="s">
        <v>1671</v>
      </c>
      <c r="E1178" t="s">
        <v>2313</v>
      </c>
      <c r="F1178" t="s">
        <v>2329</v>
      </c>
      <c r="G1178" t="s">
        <v>2488</v>
      </c>
      <c r="H1178" t="s">
        <v>2495</v>
      </c>
      <c r="I1178" t="s">
        <v>3370</v>
      </c>
      <c r="J1178">
        <v>15.49</v>
      </c>
      <c r="K1178">
        <v>4</v>
      </c>
      <c r="L1178">
        <v>3.68</v>
      </c>
      <c r="M1178" t="s">
        <v>4027</v>
      </c>
      <c r="N1178">
        <v>3</v>
      </c>
      <c r="O1178">
        <v>39.739235800000003</v>
      </c>
      <c r="P1178">
        <v>-104.990251</v>
      </c>
    </row>
    <row r="1179" spans="1:16" x14ac:dyDescent="0.25">
      <c r="A1179" t="s">
        <v>587</v>
      </c>
      <c r="B1179" s="2">
        <v>41232</v>
      </c>
      <c r="C1179" s="2">
        <v>41234</v>
      </c>
      <c r="D1179" t="s">
        <v>2020</v>
      </c>
      <c r="E1179" t="s">
        <v>2313</v>
      </c>
      <c r="F1179" t="s">
        <v>2315</v>
      </c>
      <c r="G1179" t="s">
        <v>2484</v>
      </c>
      <c r="H1179" t="s">
        <v>2495</v>
      </c>
      <c r="I1179" t="s">
        <v>3238</v>
      </c>
      <c r="J1179">
        <v>141.96</v>
      </c>
      <c r="K1179">
        <v>2</v>
      </c>
      <c r="L1179">
        <v>22.71</v>
      </c>
      <c r="M1179" t="s">
        <v>4013</v>
      </c>
      <c r="N1179">
        <v>2</v>
      </c>
      <c r="O1179">
        <v>47.606209499999999</v>
      </c>
      <c r="P1179">
        <v>-122.3320708</v>
      </c>
    </row>
    <row r="1180" spans="1:16" x14ac:dyDescent="0.25">
      <c r="A1180" t="s">
        <v>588</v>
      </c>
      <c r="B1180" s="2">
        <v>40799</v>
      </c>
      <c r="C1180" s="2">
        <v>40803</v>
      </c>
      <c r="D1180" t="s">
        <v>2015</v>
      </c>
      <c r="E1180" t="s">
        <v>2313</v>
      </c>
      <c r="F1180" t="s">
        <v>2383</v>
      </c>
      <c r="G1180" t="s">
        <v>2486</v>
      </c>
      <c r="H1180" t="s">
        <v>2501</v>
      </c>
      <c r="I1180" t="s">
        <v>3371</v>
      </c>
      <c r="J1180">
        <v>79.400000000000006</v>
      </c>
      <c r="K1180">
        <v>5</v>
      </c>
      <c r="L1180">
        <v>5.96</v>
      </c>
      <c r="M1180" t="s">
        <v>4030</v>
      </c>
      <c r="N1180">
        <v>4</v>
      </c>
      <c r="O1180">
        <v>33.4255104</v>
      </c>
      <c r="P1180">
        <v>-111.9400054</v>
      </c>
    </row>
    <row r="1181" spans="1:16" x14ac:dyDescent="0.25">
      <c r="A1181" t="s">
        <v>589</v>
      </c>
      <c r="B1181" s="2">
        <v>41928</v>
      </c>
      <c r="C1181" s="2">
        <v>41930</v>
      </c>
      <c r="D1181" t="s">
        <v>2038</v>
      </c>
      <c r="E1181" t="s">
        <v>2313</v>
      </c>
      <c r="F1181" t="s">
        <v>2314</v>
      </c>
      <c r="G1181" t="s">
        <v>2483</v>
      </c>
      <c r="H1181" t="s">
        <v>2500</v>
      </c>
      <c r="I1181" t="s">
        <v>3372</v>
      </c>
      <c r="J1181">
        <v>510.24</v>
      </c>
      <c r="K1181">
        <v>3</v>
      </c>
      <c r="L1181">
        <v>6.38</v>
      </c>
      <c r="M1181" t="s">
        <v>4040</v>
      </c>
      <c r="N1181">
        <v>2</v>
      </c>
      <c r="O1181">
        <v>34.052234200000001</v>
      </c>
      <c r="P1181">
        <v>-118.24368490000001</v>
      </c>
    </row>
    <row r="1182" spans="1:16" x14ac:dyDescent="0.25">
      <c r="A1182" t="s">
        <v>589</v>
      </c>
      <c r="B1182" s="2">
        <v>41928</v>
      </c>
      <c r="C1182" s="2">
        <v>41930</v>
      </c>
      <c r="D1182" t="s">
        <v>2038</v>
      </c>
      <c r="E1182" t="s">
        <v>2313</v>
      </c>
      <c r="F1182" t="s">
        <v>2314</v>
      </c>
      <c r="G1182" t="s">
        <v>2483</v>
      </c>
      <c r="H1182" t="s">
        <v>2503</v>
      </c>
      <c r="I1182" t="s">
        <v>2990</v>
      </c>
      <c r="J1182">
        <v>204.95</v>
      </c>
      <c r="K1182">
        <v>5</v>
      </c>
      <c r="L1182">
        <v>100.43</v>
      </c>
      <c r="M1182" t="s">
        <v>4040</v>
      </c>
      <c r="N1182">
        <v>2</v>
      </c>
      <c r="O1182">
        <v>34.052234200000001</v>
      </c>
      <c r="P1182">
        <v>-118.24368490000001</v>
      </c>
    </row>
    <row r="1183" spans="1:16" x14ac:dyDescent="0.25">
      <c r="A1183" t="s">
        <v>590</v>
      </c>
      <c r="B1183" s="2">
        <v>41751</v>
      </c>
      <c r="C1183" s="2">
        <v>41754</v>
      </c>
      <c r="D1183" t="s">
        <v>1859</v>
      </c>
      <c r="E1183" t="s">
        <v>2313</v>
      </c>
      <c r="F1183" t="s">
        <v>2315</v>
      </c>
      <c r="G1183" t="s">
        <v>2484</v>
      </c>
      <c r="H1183" t="s">
        <v>2502</v>
      </c>
      <c r="I1183" t="s">
        <v>3373</v>
      </c>
      <c r="J1183">
        <v>11.54</v>
      </c>
      <c r="K1183">
        <v>1</v>
      </c>
      <c r="L1183">
        <v>3.46</v>
      </c>
      <c r="M1183" t="s">
        <v>4047</v>
      </c>
      <c r="N1183">
        <v>3</v>
      </c>
      <c r="O1183">
        <v>47.606209499999999</v>
      </c>
      <c r="P1183">
        <v>-122.3320708</v>
      </c>
    </row>
    <row r="1184" spans="1:16" x14ac:dyDescent="0.25">
      <c r="A1184" t="s">
        <v>590</v>
      </c>
      <c r="B1184" s="2">
        <v>41751</v>
      </c>
      <c r="C1184" s="2">
        <v>41754</v>
      </c>
      <c r="D1184" t="s">
        <v>1859</v>
      </c>
      <c r="E1184" t="s">
        <v>2313</v>
      </c>
      <c r="F1184" t="s">
        <v>2315</v>
      </c>
      <c r="G1184" t="s">
        <v>2484</v>
      </c>
      <c r="H1184" t="s">
        <v>2495</v>
      </c>
      <c r="I1184" t="s">
        <v>3374</v>
      </c>
      <c r="J1184">
        <v>162.6</v>
      </c>
      <c r="K1184">
        <v>3</v>
      </c>
      <c r="L1184">
        <v>34.15</v>
      </c>
      <c r="M1184" t="s">
        <v>4047</v>
      </c>
      <c r="N1184">
        <v>3</v>
      </c>
      <c r="O1184">
        <v>47.606209499999999</v>
      </c>
      <c r="P1184">
        <v>-122.3320708</v>
      </c>
    </row>
    <row r="1185" spans="1:16" x14ac:dyDescent="0.25">
      <c r="A1185" t="s">
        <v>591</v>
      </c>
      <c r="B1185" s="2">
        <v>40885</v>
      </c>
      <c r="C1185" s="2">
        <v>40887</v>
      </c>
      <c r="D1185" t="s">
        <v>1920</v>
      </c>
      <c r="E1185" t="s">
        <v>2313</v>
      </c>
      <c r="F1185" t="s">
        <v>2367</v>
      </c>
      <c r="G1185" t="s">
        <v>2484</v>
      </c>
      <c r="H1185" t="s">
        <v>2503</v>
      </c>
      <c r="I1185" t="s">
        <v>3375</v>
      </c>
      <c r="J1185">
        <v>45.68</v>
      </c>
      <c r="K1185">
        <v>2</v>
      </c>
      <c r="L1185">
        <v>21.01</v>
      </c>
      <c r="M1185" t="s">
        <v>4014</v>
      </c>
      <c r="N1185">
        <v>2</v>
      </c>
      <c r="O1185">
        <v>47.037874100000003</v>
      </c>
      <c r="P1185">
        <v>-122.90069509999999</v>
      </c>
    </row>
    <row r="1186" spans="1:16" x14ac:dyDescent="0.25">
      <c r="A1186" t="s">
        <v>591</v>
      </c>
      <c r="B1186" s="2">
        <v>40885</v>
      </c>
      <c r="C1186" s="2">
        <v>40887</v>
      </c>
      <c r="D1186" t="s">
        <v>1920</v>
      </c>
      <c r="E1186" t="s">
        <v>2313</v>
      </c>
      <c r="F1186" t="s">
        <v>2367</v>
      </c>
      <c r="G1186" t="s">
        <v>2484</v>
      </c>
      <c r="H1186" t="s">
        <v>2504</v>
      </c>
      <c r="I1186" t="s">
        <v>2660</v>
      </c>
      <c r="J1186">
        <v>603.91999999999996</v>
      </c>
      <c r="K1186">
        <v>5</v>
      </c>
      <c r="L1186">
        <v>45.29</v>
      </c>
      <c r="M1186" t="s">
        <v>4014</v>
      </c>
      <c r="N1186">
        <v>2</v>
      </c>
      <c r="O1186">
        <v>47.037874100000003</v>
      </c>
      <c r="P1186">
        <v>-122.90069509999999</v>
      </c>
    </row>
    <row r="1187" spans="1:16" x14ac:dyDescent="0.25">
      <c r="A1187" t="s">
        <v>592</v>
      </c>
      <c r="B1187" s="2">
        <v>40907</v>
      </c>
      <c r="C1187" s="2">
        <v>40912</v>
      </c>
      <c r="D1187" t="s">
        <v>2039</v>
      </c>
      <c r="E1187" t="s">
        <v>2313</v>
      </c>
      <c r="F1187" t="s">
        <v>2322</v>
      </c>
      <c r="G1187" t="s">
        <v>2486</v>
      </c>
      <c r="H1187" t="s">
        <v>2498</v>
      </c>
      <c r="I1187" t="s">
        <v>3352</v>
      </c>
      <c r="J1187">
        <v>551.99</v>
      </c>
      <c r="K1187">
        <v>5</v>
      </c>
      <c r="L1187">
        <v>-459.99</v>
      </c>
      <c r="M1187" t="s">
        <v>4014</v>
      </c>
      <c r="N1187">
        <v>5</v>
      </c>
      <c r="O1187">
        <v>33.448377100000002</v>
      </c>
      <c r="P1187">
        <v>-112.0740373</v>
      </c>
    </row>
    <row r="1188" spans="1:16" x14ac:dyDescent="0.25">
      <c r="A1188" t="s">
        <v>593</v>
      </c>
      <c r="B1188" s="2">
        <v>41635</v>
      </c>
      <c r="C1188" s="2">
        <v>41642</v>
      </c>
      <c r="D1188" t="s">
        <v>1646</v>
      </c>
      <c r="E1188" t="s">
        <v>2313</v>
      </c>
      <c r="F1188" t="s">
        <v>2329</v>
      </c>
      <c r="G1188" t="s">
        <v>2488</v>
      </c>
      <c r="H1188" t="s">
        <v>2499</v>
      </c>
      <c r="I1188" t="s">
        <v>3082</v>
      </c>
      <c r="J1188">
        <v>18.72</v>
      </c>
      <c r="K1188">
        <v>2</v>
      </c>
      <c r="L1188">
        <v>3.51</v>
      </c>
      <c r="M1188" t="s">
        <v>4007</v>
      </c>
      <c r="N1188">
        <v>7</v>
      </c>
      <c r="O1188">
        <v>39.739235800000003</v>
      </c>
      <c r="P1188">
        <v>-104.990251</v>
      </c>
    </row>
    <row r="1189" spans="1:16" x14ac:dyDescent="0.25">
      <c r="A1189" t="s">
        <v>594</v>
      </c>
      <c r="B1189" s="2">
        <v>41879</v>
      </c>
      <c r="C1189" s="2">
        <v>41881</v>
      </c>
      <c r="D1189" t="s">
        <v>1997</v>
      </c>
      <c r="E1189" t="s">
        <v>2313</v>
      </c>
      <c r="F1189" t="s">
        <v>2334</v>
      </c>
      <c r="G1189" t="s">
        <v>2483</v>
      </c>
      <c r="H1189" t="s">
        <v>2495</v>
      </c>
      <c r="I1189" t="s">
        <v>2951</v>
      </c>
      <c r="J1189">
        <v>198.46</v>
      </c>
      <c r="K1189">
        <v>2</v>
      </c>
      <c r="L1189">
        <v>99.23</v>
      </c>
      <c r="M1189" t="s">
        <v>4050</v>
      </c>
      <c r="N1189">
        <v>2</v>
      </c>
      <c r="O1189">
        <v>33.961680100000002</v>
      </c>
      <c r="P1189">
        <v>-118.3531311</v>
      </c>
    </row>
    <row r="1190" spans="1:16" x14ac:dyDescent="0.25">
      <c r="A1190" t="s">
        <v>594</v>
      </c>
      <c r="B1190" s="2">
        <v>41879</v>
      </c>
      <c r="C1190" s="2">
        <v>41881</v>
      </c>
      <c r="D1190" t="s">
        <v>1997</v>
      </c>
      <c r="E1190" t="s">
        <v>2313</v>
      </c>
      <c r="F1190" t="s">
        <v>2334</v>
      </c>
      <c r="G1190" t="s">
        <v>2483</v>
      </c>
      <c r="H1190" t="s">
        <v>2499</v>
      </c>
      <c r="I1190" t="s">
        <v>3302</v>
      </c>
      <c r="J1190">
        <v>321.92</v>
      </c>
      <c r="K1190">
        <v>4</v>
      </c>
      <c r="L1190">
        <v>96.58</v>
      </c>
      <c r="M1190" t="s">
        <v>4050</v>
      </c>
      <c r="N1190">
        <v>2</v>
      </c>
      <c r="O1190">
        <v>33.961680100000002</v>
      </c>
      <c r="P1190">
        <v>-118.3531311</v>
      </c>
    </row>
    <row r="1191" spans="1:16" x14ac:dyDescent="0.25">
      <c r="A1191" t="s">
        <v>594</v>
      </c>
      <c r="B1191" s="2">
        <v>41879</v>
      </c>
      <c r="C1191" s="2">
        <v>41881</v>
      </c>
      <c r="D1191" t="s">
        <v>1997</v>
      </c>
      <c r="E1191" t="s">
        <v>2313</v>
      </c>
      <c r="F1191" t="s">
        <v>2334</v>
      </c>
      <c r="G1191" t="s">
        <v>2483</v>
      </c>
      <c r="H1191" t="s">
        <v>2508</v>
      </c>
      <c r="I1191" t="s">
        <v>3369</v>
      </c>
      <c r="J1191">
        <v>879.98</v>
      </c>
      <c r="K1191">
        <v>2</v>
      </c>
      <c r="L1191">
        <v>329.99</v>
      </c>
      <c r="M1191" t="s">
        <v>4050</v>
      </c>
      <c r="N1191">
        <v>2</v>
      </c>
      <c r="O1191">
        <v>33.961680100000002</v>
      </c>
      <c r="P1191">
        <v>-118.3531311</v>
      </c>
    </row>
    <row r="1192" spans="1:16" x14ac:dyDescent="0.25">
      <c r="A1192" t="s">
        <v>594</v>
      </c>
      <c r="B1192" s="2">
        <v>41879</v>
      </c>
      <c r="C1192" s="2">
        <v>41881</v>
      </c>
      <c r="D1192" t="s">
        <v>1997</v>
      </c>
      <c r="E1192" t="s">
        <v>2313</v>
      </c>
      <c r="F1192" t="s">
        <v>2334</v>
      </c>
      <c r="G1192" t="s">
        <v>2483</v>
      </c>
      <c r="H1192" t="s">
        <v>2506</v>
      </c>
      <c r="I1192" t="s">
        <v>2759</v>
      </c>
      <c r="J1192">
        <v>28.4</v>
      </c>
      <c r="K1192">
        <v>5</v>
      </c>
      <c r="L1192">
        <v>8.24</v>
      </c>
      <c r="M1192" t="s">
        <v>4050</v>
      </c>
      <c r="N1192">
        <v>2</v>
      </c>
      <c r="O1192">
        <v>33.961680100000002</v>
      </c>
      <c r="P1192">
        <v>-118.3531311</v>
      </c>
    </row>
    <row r="1193" spans="1:16" x14ac:dyDescent="0.25">
      <c r="A1193" t="s">
        <v>594</v>
      </c>
      <c r="B1193" s="2">
        <v>41879</v>
      </c>
      <c r="C1193" s="2">
        <v>41881</v>
      </c>
      <c r="D1193" t="s">
        <v>1997</v>
      </c>
      <c r="E1193" t="s">
        <v>2313</v>
      </c>
      <c r="F1193" t="s">
        <v>2334</v>
      </c>
      <c r="G1193" t="s">
        <v>2483</v>
      </c>
      <c r="H1193" t="s">
        <v>2504</v>
      </c>
      <c r="I1193" t="s">
        <v>2633</v>
      </c>
      <c r="J1193">
        <v>230.28</v>
      </c>
      <c r="K1193">
        <v>3</v>
      </c>
      <c r="L1193">
        <v>23.03</v>
      </c>
      <c r="M1193" t="s">
        <v>4050</v>
      </c>
      <c r="N1193">
        <v>2</v>
      </c>
      <c r="O1193">
        <v>33.961680100000002</v>
      </c>
      <c r="P1193">
        <v>-118.3531311</v>
      </c>
    </row>
    <row r="1194" spans="1:16" x14ac:dyDescent="0.25">
      <c r="A1194" t="s">
        <v>594</v>
      </c>
      <c r="B1194" s="2">
        <v>41879</v>
      </c>
      <c r="C1194" s="2">
        <v>41881</v>
      </c>
      <c r="D1194" t="s">
        <v>1997</v>
      </c>
      <c r="E1194" t="s">
        <v>2313</v>
      </c>
      <c r="F1194" t="s">
        <v>2334</v>
      </c>
      <c r="G1194" t="s">
        <v>2483</v>
      </c>
      <c r="H1194" t="s">
        <v>2503</v>
      </c>
      <c r="I1194" t="s">
        <v>3278</v>
      </c>
      <c r="J1194">
        <v>116.28</v>
      </c>
      <c r="K1194">
        <v>3</v>
      </c>
      <c r="L1194">
        <v>56.98</v>
      </c>
      <c r="M1194" t="s">
        <v>4050</v>
      </c>
      <c r="N1194">
        <v>2</v>
      </c>
      <c r="O1194">
        <v>33.961680100000002</v>
      </c>
      <c r="P1194">
        <v>-118.3531311</v>
      </c>
    </row>
    <row r="1195" spans="1:16" x14ac:dyDescent="0.25">
      <c r="A1195" t="s">
        <v>594</v>
      </c>
      <c r="B1195" s="2">
        <v>41879</v>
      </c>
      <c r="C1195" s="2">
        <v>41881</v>
      </c>
      <c r="D1195" t="s">
        <v>1997</v>
      </c>
      <c r="E1195" t="s">
        <v>2313</v>
      </c>
      <c r="F1195" t="s">
        <v>2334</v>
      </c>
      <c r="G1195" t="s">
        <v>2483</v>
      </c>
      <c r="H1195" t="s">
        <v>2498</v>
      </c>
      <c r="I1195" t="s">
        <v>3376</v>
      </c>
      <c r="J1195">
        <v>841.57</v>
      </c>
      <c r="K1195">
        <v>2</v>
      </c>
      <c r="L1195">
        <v>294.55</v>
      </c>
      <c r="M1195" t="s">
        <v>4050</v>
      </c>
      <c r="N1195">
        <v>2</v>
      </c>
      <c r="O1195">
        <v>33.961680100000002</v>
      </c>
      <c r="P1195">
        <v>-118.3531311</v>
      </c>
    </row>
    <row r="1196" spans="1:16" x14ac:dyDescent="0.25">
      <c r="A1196" t="s">
        <v>594</v>
      </c>
      <c r="B1196" s="2">
        <v>41879</v>
      </c>
      <c r="C1196" s="2">
        <v>41881</v>
      </c>
      <c r="D1196" t="s">
        <v>1997</v>
      </c>
      <c r="E1196" t="s">
        <v>2313</v>
      </c>
      <c r="F1196" t="s">
        <v>2334</v>
      </c>
      <c r="G1196" t="s">
        <v>2483</v>
      </c>
      <c r="H1196" t="s">
        <v>2501</v>
      </c>
      <c r="I1196" t="s">
        <v>3377</v>
      </c>
      <c r="J1196">
        <v>354.9</v>
      </c>
      <c r="K1196">
        <v>5</v>
      </c>
      <c r="L1196">
        <v>17.75</v>
      </c>
      <c r="M1196" t="s">
        <v>4050</v>
      </c>
      <c r="N1196">
        <v>2</v>
      </c>
      <c r="O1196">
        <v>33.961680100000002</v>
      </c>
      <c r="P1196">
        <v>-118.3531311</v>
      </c>
    </row>
    <row r="1197" spans="1:16" x14ac:dyDescent="0.25">
      <c r="A1197" t="s">
        <v>595</v>
      </c>
      <c r="B1197" s="2">
        <v>41170</v>
      </c>
      <c r="C1197" s="2">
        <v>41175</v>
      </c>
      <c r="D1197" t="s">
        <v>1782</v>
      </c>
      <c r="E1197" t="s">
        <v>2313</v>
      </c>
      <c r="F1197" t="s">
        <v>2314</v>
      </c>
      <c r="G1197" t="s">
        <v>2483</v>
      </c>
      <c r="H1197" t="s">
        <v>2496</v>
      </c>
      <c r="I1197" t="s">
        <v>3378</v>
      </c>
      <c r="J1197">
        <v>11.68</v>
      </c>
      <c r="K1197">
        <v>2</v>
      </c>
      <c r="L1197">
        <v>5.49</v>
      </c>
      <c r="M1197" t="s">
        <v>4010</v>
      </c>
      <c r="N1197">
        <v>5</v>
      </c>
      <c r="O1197">
        <v>34.052234200000001</v>
      </c>
      <c r="P1197">
        <v>-118.24368490000001</v>
      </c>
    </row>
    <row r="1198" spans="1:16" x14ac:dyDescent="0.25">
      <c r="A1198" t="s">
        <v>595</v>
      </c>
      <c r="B1198" s="2">
        <v>41170</v>
      </c>
      <c r="C1198" s="2">
        <v>41175</v>
      </c>
      <c r="D1198" t="s">
        <v>1782</v>
      </c>
      <c r="E1198" t="s">
        <v>2313</v>
      </c>
      <c r="F1198" t="s">
        <v>2314</v>
      </c>
      <c r="G1198" t="s">
        <v>2483</v>
      </c>
      <c r="H1198" t="s">
        <v>2506</v>
      </c>
      <c r="I1198" t="s">
        <v>3360</v>
      </c>
      <c r="J1198">
        <v>16.899999999999999</v>
      </c>
      <c r="K1198">
        <v>2</v>
      </c>
      <c r="L1198">
        <v>5.07</v>
      </c>
      <c r="M1198" t="s">
        <v>4010</v>
      </c>
      <c r="N1198">
        <v>5</v>
      </c>
      <c r="O1198">
        <v>34.052234200000001</v>
      </c>
      <c r="P1198">
        <v>-118.24368490000001</v>
      </c>
    </row>
    <row r="1199" spans="1:16" x14ac:dyDescent="0.25">
      <c r="A1199" t="s">
        <v>595</v>
      </c>
      <c r="B1199" s="2">
        <v>41170</v>
      </c>
      <c r="C1199" s="2">
        <v>41175</v>
      </c>
      <c r="D1199" t="s">
        <v>1782</v>
      </c>
      <c r="E1199" t="s">
        <v>2313</v>
      </c>
      <c r="F1199" t="s">
        <v>2314</v>
      </c>
      <c r="G1199" t="s">
        <v>2483</v>
      </c>
      <c r="H1199" t="s">
        <v>2495</v>
      </c>
      <c r="I1199" t="s">
        <v>3379</v>
      </c>
      <c r="J1199">
        <v>24.4</v>
      </c>
      <c r="K1199">
        <v>2</v>
      </c>
      <c r="L1199">
        <v>10.25</v>
      </c>
      <c r="M1199" t="s">
        <v>4010</v>
      </c>
      <c r="N1199">
        <v>5</v>
      </c>
      <c r="O1199">
        <v>34.052234200000001</v>
      </c>
      <c r="P1199">
        <v>-118.24368490000001</v>
      </c>
    </row>
    <row r="1200" spans="1:16" x14ac:dyDescent="0.25">
      <c r="A1200" t="s">
        <v>596</v>
      </c>
      <c r="B1200" s="2">
        <v>41626</v>
      </c>
      <c r="C1200" s="2">
        <v>41630</v>
      </c>
      <c r="D1200" t="s">
        <v>2040</v>
      </c>
      <c r="E1200" t="s">
        <v>2313</v>
      </c>
      <c r="F1200" t="s">
        <v>2317</v>
      </c>
      <c r="G1200" t="s">
        <v>2483</v>
      </c>
      <c r="H1200" t="s">
        <v>2500</v>
      </c>
      <c r="I1200" t="s">
        <v>2682</v>
      </c>
      <c r="J1200">
        <v>2003.52</v>
      </c>
      <c r="K1200">
        <v>6</v>
      </c>
      <c r="L1200">
        <v>-325.57</v>
      </c>
      <c r="M1200" t="s">
        <v>4007</v>
      </c>
      <c r="N1200">
        <v>4</v>
      </c>
      <c r="O1200">
        <v>37.774929499999999</v>
      </c>
      <c r="P1200">
        <v>-122.4194155</v>
      </c>
    </row>
    <row r="1201" spans="1:16" x14ac:dyDescent="0.25">
      <c r="A1201" t="s">
        <v>597</v>
      </c>
      <c r="B1201" s="2">
        <v>41032</v>
      </c>
      <c r="C1201" s="2">
        <v>41037</v>
      </c>
      <c r="D1201" t="s">
        <v>2041</v>
      </c>
      <c r="E1201" t="s">
        <v>2313</v>
      </c>
      <c r="F1201" t="s">
        <v>2430</v>
      </c>
      <c r="G1201" t="s">
        <v>2483</v>
      </c>
      <c r="H1201" t="s">
        <v>2495</v>
      </c>
      <c r="I1201" t="s">
        <v>3380</v>
      </c>
      <c r="J1201">
        <v>665.88</v>
      </c>
      <c r="K1201">
        <v>6</v>
      </c>
      <c r="L1201">
        <v>106.54</v>
      </c>
      <c r="M1201" t="s">
        <v>4024</v>
      </c>
      <c r="N1201">
        <v>5</v>
      </c>
      <c r="O1201">
        <v>32.6400541</v>
      </c>
      <c r="P1201">
        <v>-117.08419550000001</v>
      </c>
    </row>
    <row r="1202" spans="1:16" x14ac:dyDescent="0.25">
      <c r="A1202" t="s">
        <v>598</v>
      </c>
      <c r="B1202" s="2">
        <v>41579</v>
      </c>
      <c r="C1202" s="2">
        <v>41583</v>
      </c>
      <c r="D1202" t="s">
        <v>2042</v>
      </c>
      <c r="E1202" t="s">
        <v>2313</v>
      </c>
      <c r="F1202" t="s">
        <v>2314</v>
      </c>
      <c r="G1202" t="s">
        <v>2483</v>
      </c>
      <c r="H1202" t="s">
        <v>2501</v>
      </c>
      <c r="I1202" t="s">
        <v>3224</v>
      </c>
      <c r="J1202">
        <v>1085.42</v>
      </c>
      <c r="K1202">
        <v>7</v>
      </c>
      <c r="L1202">
        <v>282.20999999999998</v>
      </c>
      <c r="M1202" t="s">
        <v>4020</v>
      </c>
      <c r="N1202">
        <v>4</v>
      </c>
      <c r="O1202">
        <v>34.052234200000001</v>
      </c>
      <c r="P1202">
        <v>-118.24368490000001</v>
      </c>
    </row>
    <row r="1203" spans="1:16" x14ac:dyDescent="0.25">
      <c r="A1203" t="s">
        <v>599</v>
      </c>
      <c r="B1203" s="2">
        <v>40729</v>
      </c>
      <c r="C1203" s="2">
        <v>40735</v>
      </c>
      <c r="D1203" t="s">
        <v>2024</v>
      </c>
      <c r="E1203" t="s">
        <v>2313</v>
      </c>
      <c r="F1203" t="s">
        <v>2314</v>
      </c>
      <c r="G1203" t="s">
        <v>2483</v>
      </c>
      <c r="H1203" t="s">
        <v>2498</v>
      </c>
      <c r="I1203" t="s">
        <v>2662</v>
      </c>
      <c r="J1203">
        <v>180.96</v>
      </c>
      <c r="K1203">
        <v>6</v>
      </c>
      <c r="L1203">
        <v>67.86</v>
      </c>
      <c r="M1203" t="s">
        <v>4032</v>
      </c>
      <c r="N1203">
        <v>6</v>
      </c>
      <c r="O1203">
        <v>34.052234200000001</v>
      </c>
      <c r="P1203">
        <v>-118.24368490000001</v>
      </c>
    </row>
    <row r="1204" spans="1:16" x14ac:dyDescent="0.25">
      <c r="A1204" t="s">
        <v>600</v>
      </c>
      <c r="B1204" s="2">
        <v>40571</v>
      </c>
      <c r="C1204" s="2">
        <v>40577</v>
      </c>
      <c r="D1204" t="s">
        <v>2043</v>
      </c>
      <c r="E1204" t="s">
        <v>2313</v>
      </c>
      <c r="F1204" t="s">
        <v>2332</v>
      </c>
      <c r="G1204" t="s">
        <v>2483</v>
      </c>
      <c r="H1204" t="s">
        <v>2501</v>
      </c>
      <c r="I1204" t="s">
        <v>3269</v>
      </c>
      <c r="J1204">
        <v>57.23</v>
      </c>
      <c r="K1204">
        <v>1</v>
      </c>
      <c r="L1204">
        <v>14.31</v>
      </c>
      <c r="M1204" t="s">
        <v>4052</v>
      </c>
      <c r="N1204">
        <v>6</v>
      </c>
      <c r="O1204">
        <v>32.715738000000002</v>
      </c>
      <c r="P1204">
        <v>-117.1610838</v>
      </c>
    </row>
    <row r="1205" spans="1:16" x14ac:dyDescent="0.25">
      <c r="A1205" t="s">
        <v>600</v>
      </c>
      <c r="B1205" s="2">
        <v>40571</v>
      </c>
      <c r="C1205" s="2">
        <v>40577</v>
      </c>
      <c r="D1205" t="s">
        <v>2043</v>
      </c>
      <c r="E1205" t="s">
        <v>2313</v>
      </c>
      <c r="F1205" t="s">
        <v>2332</v>
      </c>
      <c r="G1205" t="s">
        <v>2483</v>
      </c>
      <c r="H1205" t="s">
        <v>2500</v>
      </c>
      <c r="I1205" t="s">
        <v>3381</v>
      </c>
      <c r="J1205">
        <v>333</v>
      </c>
      <c r="K1205">
        <v>3</v>
      </c>
      <c r="L1205">
        <v>-16.649999999999999</v>
      </c>
      <c r="M1205" t="s">
        <v>4052</v>
      </c>
      <c r="N1205">
        <v>6</v>
      </c>
      <c r="O1205">
        <v>32.715738000000002</v>
      </c>
      <c r="P1205">
        <v>-117.1610838</v>
      </c>
    </row>
    <row r="1206" spans="1:16" x14ac:dyDescent="0.25">
      <c r="A1206" t="s">
        <v>600</v>
      </c>
      <c r="B1206" s="2">
        <v>40571</v>
      </c>
      <c r="C1206" s="2">
        <v>40577</v>
      </c>
      <c r="D1206" t="s">
        <v>2043</v>
      </c>
      <c r="E1206" t="s">
        <v>2313</v>
      </c>
      <c r="F1206" t="s">
        <v>2332</v>
      </c>
      <c r="G1206" t="s">
        <v>2483</v>
      </c>
      <c r="H1206" t="s">
        <v>2496</v>
      </c>
      <c r="I1206" t="s">
        <v>3382</v>
      </c>
      <c r="J1206">
        <v>36.44</v>
      </c>
      <c r="K1206">
        <v>4</v>
      </c>
      <c r="L1206">
        <v>12.03</v>
      </c>
      <c r="M1206" t="s">
        <v>4052</v>
      </c>
      <c r="N1206">
        <v>6</v>
      </c>
      <c r="O1206">
        <v>32.715738000000002</v>
      </c>
      <c r="P1206">
        <v>-117.1610838</v>
      </c>
    </row>
    <row r="1207" spans="1:16" x14ac:dyDescent="0.25">
      <c r="A1207" t="s">
        <v>601</v>
      </c>
      <c r="B1207" s="2">
        <v>40641</v>
      </c>
      <c r="C1207" s="2">
        <v>40648</v>
      </c>
      <c r="D1207" t="s">
        <v>1954</v>
      </c>
      <c r="E1207" t="s">
        <v>2313</v>
      </c>
      <c r="F1207" t="s">
        <v>2379</v>
      </c>
      <c r="G1207" t="s">
        <v>2486</v>
      </c>
      <c r="H1207" t="s">
        <v>2505</v>
      </c>
      <c r="I1207" t="s">
        <v>2965</v>
      </c>
      <c r="J1207">
        <v>2.37</v>
      </c>
      <c r="K1207">
        <v>2</v>
      </c>
      <c r="L1207">
        <v>0.83</v>
      </c>
      <c r="M1207" t="s">
        <v>4048</v>
      </c>
      <c r="N1207">
        <v>7</v>
      </c>
      <c r="O1207">
        <v>33.538652300000003</v>
      </c>
      <c r="P1207">
        <v>-112.18598660000001</v>
      </c>
    </row>
    <row r="1208" spans="1:16" x14ac:dyDescent="0.25">
      <c r="A1208" t="s">
        <v>601</v>
      </c>
      <c r="B1208" s="2">
        <v>40641</v>
      </c>
      <c r="C1208" s="2">
        <v>40648</v>
      </c>
      <c r="D1208" t="s">
        <v>1954</v>
      </c>
      <c r="E1208" t="s">
        <v>2313</v>
      </c>
      <c r="F1208" t="s">
        <v>2379</v>
      </c>
      <c r="G1208" t="s">
        <v>2486</v>
      </c>
      <c r="H1208" t="s">
        <v>2503</v>
      </c>
      <c r="I1208" t="s">
        <v>3383</v>
      </c>
      <c r="J1208">
        <v>19.010000000000002</v>
      </c>
      <c r="K1208">
        <v>3</v>
      </c>
      <c r="L1208">
        <v>6.89</v>
      </c>
      <c r="M1208" t="s">
        <v>4048</v>
      </c>
      <c r="N1208">
        <v>7</v>
      </c>
      <c r="O1208">
        <v>33.538652300000003</v>
      </c>
      <c r="P1208">
        <v>-112.18598660000001</v>
      </c>
    </row>
    <row r="1209" spans="1:16" x14ac:dyDescent="0.25">
      <c r="A1209" t="s">
        <v>602</v>
      </c>
      <c r="B1209" s="2">
        <v>40750</v>
      </c>
      <c r="C1209" s="2">
        <v>40757</v>
      </c>
      <c r="D1209" t="s">
        <v>1635</v>
      </c>
      <c r="E1209" t="s">
        <v>2313</v>
      </c>
      <c r="F1209" t="s">
        <v>2382</v>
      </c>
      <c r="G1209" t="s">
        <v>2490</v>
      </c>
      <c r="H1209" t="s">
        <v>2497</v>
      </c>
      <c r="I1209" t="s">
        <v>3384</v>
      </c>
      <c r="J1209">
        <v>911.98</v>
      </c>
      <c r="K1209">
        <v>2</v>
      </c>
      <c r="L1209">
        <v>114</v>
      </c>
      <c r="M1209" t="s">
        <v>4032</v>
      </c>
      <c r="N1209">
        <v>7</v>
      </c>
      <c r="O1209">
        <v>36.198859200000001</v>
      </c>
      <c r="P1209">
        <v>-115.1175013</v>
      </c>
    </row>
    <row r="1210" spans="1:16" x14ac:dyDescent="0.25">
      <c r="A1210" t="s">
        <v>602</v>
      </c>
      <c r="B1210" s="2">
        <v>40750</v>
      </c>
      <c r="C1210" s="2">
        <v>40757</v>
      </c>
      <c r="D1210" t="s">
        <v>1635</v>
      </c>
      <c r="E1210" t="s">
        <v>2313</v>
      </c>
      <c r="F1210" t="s">
        <v>2382</v>
      </c>
      <c r="G1210" t="s">
        <v>2490</v>
      </c>
      <c r="H1210" t="s">
        <v>2504</v>
      </c>
      <c r="I1210" t="s">
        <v>2878</v>
      </c>
      <c r="J1210">
        <v>674.35</v>
      </c>
      <c r="K1210">
        <v>3</v>
      </c>
      <c r="L1210">
        <v>-109.58</v>
      </c>
      <c r="M1210" t="s">
        <v>4032</v>
      </c>
      <c r="N1210">
        <v>7</v>
      </c>
      <c r="O1210">
        <v>36.198859200000001</v>
      </c>
      <c r="P1210">
        <v>-115.1175013</v>
      </c>
    </row>
    <row r="1211" spans="1:16" x14ac:dyDescent="0.25">
      <c r="A1211" t="s">
        <v>602</v>
      </c>
      <c r="B1211" s="2">
        <v>40750</v>
      </c>
      <c r="C1211" s="2">
        <v>40757</v>
      </c>
      <c r="D1211" t="s">
        <v>1635</v>
      </c>
      <c r="E1211" t="s">
        <v>2313</v>
      </c>
      <c r="F1211" t="s">
        <v>2382</v>
      </c>
      <c r="G1211" t="s">
        <v>2490</v>
      </c>
      <c r="H1211" t="s">
        <v>2495</v>
      </c>
      <c r="I1211" t="s">
        <v>3385</v>
      </c>
      <c r="J1211">
        <v>134.01</v>
      </c>
      <c r="K1211">
        <v>9</v>
      </c>
      <c r="L1211">
        <v>36.18</v>
      </c>
      <c r="M1211" t="s">
        <v>4032</v>
      </c>
      <c r="N1211">
        <v>7</v>
      </c>
      <c r="O1211">
        <v>36.198859200000001</v>
      </c>
      <c r="P1211">
        <v>-115.1175013</v>
      </c>
    </row>
    <row r="1212" spans="1:16" x14ac:dyDescent="0.25">
      <c r="A1212" t="s">
        <v>602</v>
      </c>
      <c r="B1212" s="2">
        <v>40750</v>
      </c>
      <c r="C1212" s="2">
        <v>40757</v>
      </c>
      <c r="D1212" t="s">
        <v>1635</v>
      </c>
      <c r="E1212" t="s">
        <v>2313</v>
      </c>
      <c r="F1212" t="s">
        <v>2382</v>
      </c>
      <c r="G1212" t="s">
        <v>2490</v>
      </c>
      <c r="H1212" t="s">
        <v>2502</v>
      </c>
      <c r="I1212" t="s">
        <v>3386</v>
      </c>
      <c r="J1212">
        <v>170.97</v>
      </c>
      <c r="K1212">
        <v>3</v>
      </c>
      <c r="L1212">
        <v>70.099999999999994</v>
      </c>
      <c r="M1212" t="s">
        <v>4032</v>
      </c>
      <c r="N1212">
        <v>7</v>
      </c>
      <c r="O1212">
        <v>36.198859200000001</v>
      </c>
      <c r="P1212">
        <v>-115.1175013</v>
      </c>
    </row>
    <row r="1213" spans="1:16" x14ac:dyDescent="0.25">
      <c r="A1213" t="s">
        <v>603</v>
      </c>
      <c r="B1213" s="2">
        <v>40844</v>
      </c>
      <c r="C1213" s="2">
        <v>40847</v>
      </c>
      <c r="D1213" t="s">
        <v>2044</v>
      </c>
      <c r="E1213" t="s">
        <v>2313</v>
      </c>
      <c r="F1213" t="s">
        <v>2314</v>
      </c>
      <c r="G1213" t="s">
        <v>2483</v>
      </c>
      <c r="H1213" t="s">
        <v>2498</v>
      </c>
      <c r="I1213" t="s">
        <v>2607</v>
      </c>
      <c r="J1213">
        <v>7.18</v>
      </c>
      <c r="K1213">
        <v>2</v>
      </c>
      <c r="L1213">
        <v>2.25</v>
      </c>
      <c r="M1213" t="s">
        <v>4015</v>
      </c>
      <c r="N1213">
        <v>3</v>
      </c>
      <c r="O1213">
        <v>34.052234200000001</v>
      </c>
      <c r="P1213">
        <v>-118.24368490000001</v>
      </c>
    </row>
    <row r="1214" spans="1:16" x14ac:dyDescent="0.25">
      <c r="A1214" t="s">
        <v>603</v>
      </c>
      <c r="B1214" s="2">
        <v>40844</v>
      </c>
      <c r="C1214" s="2">
        <v>40847</v>
      </c>
      <c r="D1214" t="s">
        <v>2044</v>
      </c>
      <c r="E1214" t="s">
        <v>2313</v>
      </c>
      <c r="F1214" t="s">
        <v>2314</v>
      </c>
      <c r="G1214" t="s">
        <v>2483</v>
      </c>
      <c r="H1214" t="s">
        <v>2506</v>
      </c>
      <c r="I1214" t="s">
        <v>3387</v>
      </c>
      <c r="J1214">
        <v>6.28</v>
      </c>
      <c r="K1214">
        <v>2</v>
      </c>
      <c r="L1214">
        <v>0.06</v>
      </c>
      <c r="M1214" t="s">
        <v>4015</v>
      </c>
      <c r="N1214">
        <v>3</v>
      </c>
      <c r="O1214">
        <v>34.052234200000001</v>
      </c>
      <c r="P1214">
        <v>-118.24368490000001</v>
      </c>
    </row>
    <row r="1215" spans="1:16" x14ac:dyDescent="0.25">
      <c r="A1215" t="s">
        <v>603</v>
      </c>
      <c r="B1215" s="2">
        <v>40844</v>
      </c>
      <c r="C1215" s="2">
        <v>40847</v>
      </c>
      <c r="D1215" t="s">
        <v>2044</v>
      </c>
      <c r="E1215" t="s">
        <v>2313</v>
      </c>
      <c r="F1215" t="s">
        <v>2314</v>
      </c>
      <c r="G1215" t="s">
        <v>2483</v>
      </c>
      <c r="H1215" t="s">
        <v>2506</v>
      </c>
      <c r="I1215" t="s">
        <v>3388</v>
      </c>
      <c r="J1215">
        <v>480.74</v>
      </c>
      <c r="K1215">
        <v>2</v>
      </c>
      <c r="L1215">
        <v>14.42</v>
      </c>
      <c r="M1215" t="s">
        <v>4015</v>
      </c>
      <c r="N1215">
        <v>3</v>
      </c>
      <c r="O1215">
        <v>34.052234200000001</v>
      </c>
      <c r="P1215">
        <v>-118.24368490000001</v>
      </c>
    </row>
    <row r="1216" spans="1:16" x14ac:dyDescent="0.25">
      <c r="A1216" t="s">
        <v>603</v>
      </c>
      <c r="B1216" s="2">
        <v>40844</v>
      </c>
      <c r="C1216" s="2">
        <v>40847</v>
      </c>
      <c r="D1216" t="s">
        <v>2044</v>
      </c>
      <c r="E1216" t="s">
        <v>2313</v>
      </c>
      <c r="F1216" t="s">
        <v>2314</v>
      </c>
      <c r="G1216" t="s">
        <v>2483</v>
      </c>
      <c r="H1216" t="s">
        <v>2509</v>
      </c>
      <c r="I1216" t="s">
        <v>2655</v>
      </c>
      <c r="J1216">
        <v>617</v>
      </c>
      <c r="K1216">
        <v>6</v>
      </c>
      <c r="L1216">
        <v>-36.29</v>
      </c>
      <c r="M1216" t="s">
        <v>4015</v>
      </c>
      <c r="N1216">
        <v>3</v>
      </c>
      <c r="O1216">
        <v>34.052234200000001</v>
      </c>
      <c r="P1216">
        <v>-118.24368490000001</v>
      </c>
    </row>
    <row r="1217" spans="1:16" x14ac:dyDescent="0.25">
      <c r="A1217" t="s">
        <v>603</v>
      </c>
      <c r="B1217" s="2">
        <v>40844</v>
      </c>
      <c r="C1217" s="2">
        <v>40847</v>
      </c>
      <c r="D1217" t="s">
        <v>2044</v>
      </c>
      <c r="E1217" t="s">
        <v>2313</v>
      </c>
      <c r="F1217" t="s">
        <v>2314</v>
      </c>
      <c r="G1217" t="s">
        <v>2483</v>
      </c>
      <c r="H1217" t="s">
        <v>2501</v>
      </c>
      <c r="I1217" t="s">
        <v>2964</v>
      </c>
      <c r="J1217">
        <v>141.4</v>
      </c>
      <c r="K1217">
        <v>5</v>
      </c>
      <c r="L1217">
        <v>38.18</v>
      </c>
      <c r="M1217" t="s">
        <v>4015</v>
      </c>
      <c r="N1217">
        <v>3</v>
      </c>
      <c r="O1217">
        <v>34.052234200000001</v>
      </c>
      <c r="P1217">
        <v>-118.24368490000001</v>
      </c>
    </row>
    <row r="1218" spans="1:16" x14ac:dyDescent="0.25">
      <c r="A1218" t="s">
        <v>604</v>
      </c>
      <c r="B1218" s="2">
        <v>41797</v>
      </c>
      <c r="C1218" s="2">
        <v>41801</v>
      </c>
      <c r="D1218" t="s">
        <v>2004</v>
      </c>
      <c r="E1218" t="s">
        <v>2313</v>
      </c>
      <c r="F1218" t="s">
        <v>2317</v>
      </c>
      <c r="G1218" t="s">
        <v>2483</v>
      </c>
      <c r="H1218" t="s">
        <v>2495</v>
      </c>
      <c r="I1218" t="s">
        <v>3389</v>
      </c>
      <c r="J1218">
        <v>4.95</v>
      </c>
      <c r="K1218">
        <v>1</v>
      </c>
      <c r="L1218">
        <v>2.1800000000000002</v>
      </c>
      <c r="M1218" t="s">
        <v>4018</v>
      </c>
      <c r="N1218">
        <v>4</v>
      </c>
      <c r="O1218">
        <v>37.774929499999999</v>
      </c>
      <c r="P1218">
        <v>-122.4194155</v>
      </c>
    </row>
    <row r="1219" spans="1:16" x14ac:dyDescent="0.25">
      <c r="A1219" t="s">
        <v>604</v>
      </c>
      <c r="B1219" s="2">
        <v>41797</v>
      </c>
      <c r="C1219" s="2">
        <v>41801</v>
      </c>
      <c r="D1219" t="s">
        <v>2004</v>
      </c>
      <c r="E1219" t="s">
        <v>2313</v>
      </c>
      <c r="F1219" t="s">
        <v>2317</v>
      </c>
      <c r="G1219" t="s">
        <v>2483</v>
      </c>
      <c r="H1219" t="s">
        <v>2501</v>
      </c>
      <c r="I1219" t="s">
        <v>3390</v>
      </c>
      <c r="J1219">
        <v>26.4</v>
      </c>
      <c r="K1219">
        <v>5</v>
      </c>
      <c r="L1219">
        <v>0</v>
      </c>
      <c r="M1219" t="s">
        <v>4018</v>
      </c>
      <c r="N1219">
        <v>4</v>
      </c>
      <c r="O1219">
        <v>37.774929499999999</v>
      </c>
      <c r="P1219">
        <v>-122.4194155</v>
      </c>
    </row>
    <row r="1220" spans="1:16" x14ac:dyDescent="0.25">
      <c r="A1220" t="s">
        <v>605</v>
      </c>
      <c r="B1220" s="2">
        <v>40897</v>
      </c>
      <c r="C1220" s="2">
        <v>40897</v>
      </c>
      <c r="D1220" t="s">
        <v>1960</v>
      </c>
      <c r="E1220" t="s">
        <v>2313</v>
      </c>
      <c r="F1220" t="s">
        <v>2431</v>
      </c>
      <c r="G1220" t="s">
        <v>2488</v>
      </c>
      <c r="H1220" t="s">
        <v>2502</v>
      </c>
      <c r="I1220" t="s">
        <v>3391</v>
      </c>
      <c r="J1220">
        <v>447.94</v>
      </c>
      <c r="K1220">
        <v>7</v>
      </c>
      <c r="L1220">
        <v>89.59</v>
      </c>
      <c r="M1220" t="s">
        <v>4014</v>
      </c>
      <c r="N1220">
        <v>0</v>
      </c>
      <c r="O1220">
        <v>39.8680412</v>
      </c>
      <c r="P1220">
        <v>-104.9719243</v>
      </c>
    </row>
    <row r="1221" spans="1:16" x14ac:dyDescent="0.25">
      <c r="A1221" t="s">
        <v>606</v>
      </c>
      <c r="B1221" s="2">
        <v>41930</v>
      </c>
      <c r="C1221" s="2">
        <v>41932</v>
      </c>
      <c r="D1221" t="s">
        <v>2045</v>
      </c>
      <c r="E1221" t="s">
        <v>2313</v>
      </c>
      <c r="F1221" t="s">
        <v>2332</v>
      </c>
      <c r="G1221" t="s">
        <v>2483</v>
      </c>
      <c r="H1221" t="s">
        <v>2496</v>
      </c>
      <c r="I1221" t="s">
        <v>3392</v>
      </c>
      <c r="J1221">
        <v>10.64</v>
      </c>
      <c r="K1221">
        <v>4</v>
      </c>
      <c r="L1221">
        <v>2.77</v>
      </c>
      <c r="M1221" t="s">
        <v>4040</v>
      </c>
      <c r="N1221">
        <v>2</v>
      </c>
      <c r="O1221">
        <v>32.715738000000002</v>
      </c>
      <c r="P1221">
        <v>-117.1610838</v>
      </c>
    </row>
    <row r="1222" spans="1:16" x14ac:dyDescent="0.25">
      <c r="A1222" t="s">
        <v>607</v>
      </c>
      <c r="B1222" s="2">
        <v>40751</v>
      </c>
      <c r="C1222" s="2">
        <v>40753</v>
      </c>
      <c r="D1222" t="s">
        <v>1867</v>
      </c>
      <c r="E1222" t="s">
        <v>2313</v>
      </c>
      <c r="F1222" t="s">
        <v>2317</v>
      </c>
      <c r="G1222" t="s">
        <v>2483</v>
      </c>
      <c r="H1222" t="s">
        <v>2502</v>
      </c>
      <c r="I1222" t="s">
        <v>3140</v>
      </c>
      <c r="J1222">
        <v>238</v>
      </c>
      <c r="K1222">
        <v>2</v>
      </c>
      <c r="L1222">
        <v>38.08</v>
      </c>
      <c r="M1222" t="s">
        <v>4032</v>
      </c>
      <c r="N1222">
        <v>2</v>
      </c>
      <c r="O1222">
        <v>37.774929499999999</v>
      </c>
      <c r="P1222">
        <v>-122.4194155</v>
      </c>
    </row>
    <row r="1223" spans="1:16" x14ac:dyDescent="0.25">
      <c r="A1223" t="s">
        <v>608</v>
      </c>
      <c r="B1223" s="2">
        <v>41205</v>
      </c>
      <c r="C1223" s="2">
        <v>41209</v>
      </c>
      <c r="D1223" t="s">
        <v>2046</v>
      </c>
      <c r="E1223" t="s">
        <v>2313</v>
      </c>
      <c r="F1223" t="s">
        <v>2332</v>
      </c>
      <c r="G1223" t="s">
        <v>2483</v>
      </c>
      <c r="H1223" t="s">
        <v>2502</v>
      </c>
      <c r="I1223" t="s">
        <v>3393</v>
      </c>
      <c r="J1223">
        <v>148.32</v>
      </c>
      <c r="K1223">
        <v>9</v>
      </c>
      <c r="L1223">
        <v>63.78</v>
      </c>
      <c r="M1223" t="s">
        <v>4027</v>
      </c>
      <c r="N1223">
        <v>4</v>
      </c>
      <c r="O1223">
        <v>32.715738000000002</v>
      </c>
      <c r="P1223">
        <v>-117.1610838</v>
      </c>
    </row>
    <row r="1224" spans="1:16" x14ac:dyDescent="0.25">
      <c r="A1224" t="s">
        <v>608</v>
      </c>
      <c r="B1224" s="2">
        <v>41205</v>
      </c>
      <c r="C1224" s="2">
        <v>41209</v>
      </c>
      <c r="D1224" t="s">
        <v>2046</v>
      </c>
      <c r="E1224" t="s">
        <v>2313</v>
      </c>
      <c r="F1224" t="s">
        <v>2332</v>
      </c>
      <c r="G1224" t="s">
        <v>2483</v>
      </c>
      <c r="H1224" t="s">
        <v>2504</v>
      </c>
      <c r="I1224" t="s">
        <v>3275</v>
      </c>
      <c r="J1224">
        <v>240.78</v>
      </c>
      <c r="K1224">
        <v>1</v>
      </c>
      <c r="L1224">
        <v>27.09</v>
      </c>
      <c r="M1224" t="s">
        <v>4027</v>
      </c>
      <c r="N1224">
        <v>4</v>
      </c>
      <c r="O1224">
        <v>32.715738000000002</v>
      </c>
      <c r="P1224">
        <v>-117.1610838</v>
      </c>
    </row>
    <row r="1225" spans="1:16" x14ac:dyDescent="0.25">
      <c r="A1225" t="s">
        <v>608</v>
      </c>
      <c r="B1225" s="2">
        <v>41205</v>
      </c>
      <c r="C1225" s="2">
        <v>41209</v>
      </c>
      <c r="D1225" t="s">
        <v>2046</v>
      </c>
      <c r="E1225" t="s">
        <v>2313</v>
      </c>
      <c r="F1225" t="s">
        <v>2332</v>
      </c>
      <c r="G1225" t="s">
        <v>2483</v>
      </c>
      <c r="H1225" t="s">
        <v>2504</v>
      </c>
      <c r="I1225" t="s">
        <v>3394</v>
      </c>
      <c r="J1225">
        <v>191.97</v>
      </c>
      <c r="K1225">
        <v>7</v>
      </c>
      <c r="L1225">
        <v>16.8</v>
      </c>
      <c r="M1225" t="s">
        <v>4027</v>
      </c>
      <c r="N1225">
        <v>4</v>
      </c>
      <c r="O1225">
        <v>32.715738000000002</v>
      </c>
      <c r="P1225">
        <v>-117.1610838</v>
      </c>
    </row>
    <row r="1226" spans="1:16" x14ac:dyDescent="0.25">
      <c r="A1226" t="s">
        <v>608</v>
      </c>
      <c r="B1226" s="2">
        <v>41205</v>
      </c>
      <c r="C1226" s="2">
        <v>41209</v>
      </c>
      <c r="D1226" t="s">
        <v>2046</v>
      </c>
      <c r="E1226" t="s">
        <v>2313</v>
      </c>
      <c r="F1226" t="s">
        <v>2332</v>
      </c>
      <c r="G1226" t="s">
        <v>2483</v>
      </c>
      <c r="H1226" t="s">
        <v>2503</v>
      </c>
      <c r="I1226" t="s">
        <v>3395</v>
      </c>
      <c r="J1226">
        <v>11.56</v>
      </c>
      <c r="K1226">
        <v>2</v>
      </c>
      <c r="L1226">
        <v>5.66</v>
      </c>
      <c r="M1226" t="s">
        <v>4027</v>
      </c>
      <c r="N1226">
        <v>4</v>
      </c>
      <c r="O1226">
        <v>32.715738000000002</v>
      </c>
      <c r="P1226">
        <v>-117.1610838</v>
      </c>
    </row>
    <row r="1227" spans="1:16" x14ac:dyDescent="0.25">
      <c r="A1227" t="s">
        <v>608</v>
      </c>
      <c r="B1227" s="2">
        <v>41205</v>
      </c>
      <c r="C1227" s="2">
        <v>41209</v>
      </c>
      <c r="D1227" t="s">
        <v>2046</v>
      </c>
      <c r="E1227" t="s">
        <v>2313</v>
      </c>
      <c r="F1227" t="s">
        <v>2332</v>
      </c>
      <c r="G1227" t="s">
        <v>2483</v>
      </c>
      <c r="H1227" t="s">
        <v>2507</v>
      </c>
      <c r="I1227" t="s">
        <v>2793</v>
      </c>
      <c r="J1227">
        <v>11.8</v>
      </c>
      <c r="K1227">
        <v>4</v>
      </c>
      <c r="L1227">
        <v>5.66</v>
      </c>
      <c r="M1227" t="s">
        <v>4027</v>
      </c>
      <c r="N1227">
        <v>4</v>
      </c>
      <c r="O1227">
        <v>32.715738000000002</v>
      </c>
      <c r="P1227">
        <v>-117.1610838</v>
      </c>
    </row>
    <row r="1228" spans="1:16" x14ac:dyDescent="0.25">
      <c r="A1228" t="s">
        <v>608</v>
      </c>
      <c r="B1228" s="2">
        <v>41205</v>
      </c>
      <c r="C1228" s="2">
        <v>41209</v>
      </c>
      <c r="D1228" t="s">
        <v>2046</v>
      </c>
      <c r="E1228" t="s">
        <v>2313</v>
      </c>
      <c r="F1228" t="s">
        <v>2332</v>
      </c>
      <c r="G1228" t="s">
        <v>2483</v>
      </c>
      <c r="H1228" t="s">
        <v>2504</v>
      </c>
      <c r="I1228" t="s">
        <v>3210</v>
      </c>
      <c r="J1228">
        <v>842.35</v>
      </c>
      <c r="K1228">
        <v>3</v>
      </c>
      <c r="L1228">
        <v>42.12</v>
      </c>
      <c r="M1228" t="s">
        <v>4027</v>
      </c>
      <c r="N1228">
        <v>4</v>
      </c>
      <c r="O1228">
        <v>32.715738000000002</v>
      </c>
      <c r="P1228">
        <v>-117.1610838</v>
      </c>
    </row>
    <row r="1229" spans="1:16" x14ac:dyDescent="0.25">
      <c r="A1229" t="s">
        <v>609</v>
      </c>
      <c r="B1229" s="2">
        <v>41075</v>
      </c>
      <c r="C1229" s="2">
        <v>41080</v>
      </c>
      <c r="D1229" t="s">
        <v>2047</v>
      </c>
      <c r="E1229" t="s">
        <v>2313</v>
      </c>
      <c r="F1229" t="s">
        <v>2319</v>
      </c>
      <c r="G1229" t="s">
        <v>2486</v>
      </c>
      <c r="H1229" t="s">
        <v>2503</v>
      </c>
      <c r="I1229" t="s">
        <v>3396</v>
      </c>
      <c r="J1229">
        <v>9.57</v>
      </c>
      <c r="K1229">
        <v>2</v>
      </c>
      <c r="L1229">
        <v>2.99</v>
      </c>
      <c r="M1229" t="s">
        <v>4033</v>
      </c>
      <c r="N1229">
        <v>5</v>
      </c>
      <c r="O1229">
        <v>33.352826399999998</v>
      </c>
      <c r="P1229">
        <v>-111.789027</v>
      </c>
    </row>
    <row r="1230" spans="1:16" x14ac:dyDescent="0.25">
      <c r="A1230" t="s">
        <v>609</v>
      </c>
      <c r="B1230" s="2">
        <v>41075</v>
      </c>
      <c r="C1230" s="2">
        <v>41080</v>
      </c>
      <c r="D1230" t="s">
        <v>2047</v>
      </c>
      <c r="E1230" t="s">
        <v>2313</v>
      </c>
      <c r="F1230" t="s">
        <v>2319</v>
      </c>
      <c r="G1230" t="s">
        <v>2486</v>
      </c>
      <c r="H1230" t="s">
        <v>2501</v>
      </c>
      <c r="I1230" t="s">
        <v>2928</v>
      </c>
      <c r="J1230">
        <v>82.37</v>
      </c>
      <c r="K1230">
        <v>2</v>
      </c>
      <c r="L1230">
        <v>-19.559999999999999</v>
      </c>
      <c r="M1230" t="s">
        <v>4033</v>
      </c>
      <c r="N1230">
        <v>5</v>
      </c>
      <c r="O1230">
        <v>33.352826399999998</v>
      </c>
      <c r="P1230">
        <v>-111.789027</v>
      </c>
    </row>
    <row r="1231" spans="1:16" x14ac:dyDescent="0.25">
      <c r="A1231" t="s">
        <v>609</v>
      </c>
      <c r="B1231" s="2">
        <v>41075</v>
      </c>
      <c r="C1231" s="2">
        <v>41080</v>
      </c>
      <c r="D1231" t="s">
        <v>2047</v>
      </c>
      <c r="E1231" t="s">
        <v>2313</v>
      </c>
      <c r="F1231" t="s">
        <v>2319</v>
      </c>
      <c r="G1231" t="s">
        <v>2486</v>
      </c>
      <c r="H1231" t="s">
        <v>2495</v>
      </c>
      <c r="I1231" t="s">
        <v>3397</v>
      </c>
      <c r="J1231">
        <v>364.7</v>
      </c>
      <c r="K1231">
        <v>6</v>
      </c>
      <c r="L1231">
        <v>-36.47</v>
      </c>
      <c r="M1231" t="s">
        <v>4033</v>
      </c>
      <c r="N1231">
        <v>5</v>
      </c>
      <c r="O1231">
        <v>33.352826399999998</v>
      </c>
      <c r="P1231">
        <v>-111.789027</v>
      </c>
    </row>
    <row r="1232" spans="1:16" x14ac:dyDescent="0.25">
      <c r="A1232" t="s">
        <v>609</v>
      </c>
      <c r="B1232" s="2">
        <v>41075</v>
      </c>
      <c r="C1232" s="2">
        <v>41080</v>
      </c>
      <c r="D1232" t="s">
        <v>2047</v>
      </c>
      <c r="E1232" t="s">
        <v>2313</v>
      </c>
      <c r="F1232" t="s">
        <v>2319</v>
      </c>
      <c r="G1232" t="s">
        <v>2486</v>
      </c>
      <c r="H1232" t="s">
        <v>2495</v>
      </c>
      <c r="I1232" t="s">
        <v>3398</v>
      </c>
      <c r="J1232">
        <v>40.26</v>
      </c>
      <c r="K1232">
        <v>4</v>
      </c>
      <c r="L1232">
        <v>11.07</v>
      </c>
      <c r="M1232" t="s">
        <v>4033</v>
      </c>
      <c r="N1232">
        <v>5</v>
      </c>
      <c r="O1232">
        <v>33.352826399999998</v>
      </c>
      <c r="P1232">
        <v>-111.789027</v>
      </c>
    </row>
    <row r="1233" spans="1:16" x14ac:dyDescent="0.25">
      <c r="A1233" t="s">
        <v>610</v>
      </c>
      <c r="B1233" s="2">
        <v>41603</v>
      </c>
      <c r="C1233" s="2">
        <v>41609</v>
      </c>
      <c r="D1233" t="s">
        <v>1686</v>
      </c>
      <c r="E1233" t="s">
        <v>2313</v>
      </c>
      <c r="F1233" t="s">
        <v>2314</v>
      </c>
      <c r="G1233" t="s">
        <v>2483</v>
      </c>
      <c r="H1233" t="s">
        <v>2502</v>
      </c>
      <c r="I1233" t="s">
        <v>3399</v>
      </c>
      <c r="J1233">
        <v>659.9</v>
      </c>
      <c r="K1233">
        <v>2</v>
      </c>
      <c r="L1233">
        <v>217.77</v>
      </c>
      <c r="M1233" t="s">
        <v>4020</v>
      </c>
      <c r="N1233">
        <v>6</v>
      </c>
      <c r="O1233">
        <v>34.052234200000001</v>
      </c>
      <c r="P1233">
        <v>-118.24368490000001</v>
      </c>
    </row>
    <row r="1234" spans="1:16" x14ac:dyDescent="0.25">
      <c r="A1234" t="s">
        <v>610</v>
      </c>
      <c r="B1234" s="2">
        <v>41603</v>
      </c>
      <c r="C1234" s="2">
        <v>41609</v>
      </c>
      <c r="D1234" t="s">
        <v>1686</v>
      </c>
      <c r="E1234" t="s">
        <v>2313</v>
      </c>
      <c r="F1234" t="s">
        <v>2314</v>
      </c>
      <c r="G1234" t="s">
        <v>2483</v>
      </c>
      <c r="H1234" t="s">
        <v>2504</v>
      </c>
      <c r="I1234" t="s">
        <v>3118</v>
      </c>
      <c r="J1234">
        <v>1684.75</v>
      </c>
      <c r="K1234">
        <v>6</v>
      </c>
      <c r="L1234">
        <v>210.59</v>
      </c>
      <c r="M1234" t="s">
        <v>4020</v>
      </c>
      <c r="N1234">
        <v>6</v>
      </c>
      <c r="O1234">
        <v>34.052234200000001</v>
      </c>
      <c r="P1234">
        <v>-118.24368490000001</v>
      </c>
    </row>
    <row r="1235" spans="1:16" x14ac:dyDescent="0.25">
      <c r="A1235" t="s">
        <v>610</v>
      </c>
      <c r="B1235" s="2">
        <v>41603</v>
      </c>
      <c r="C1235" s="2">
        <v>41609</v>
      </c>
      <c r="D1235" t="s">
        <v>1686</v>
      </c>
      <c r="E1235" t="s">
        <v>2313</v>
      </c>
      <c r="F1235" t="s">
        <v>2314</v>
      </c>
      <c r="G1235" t="s">
        <v>2483</v>
      </c>
      <c r="H1235" t="s">
        <v>2502</v>
      </c>
      <c r="I1235" t="s">
        <v>3291</v>
      </c>
      <c r="J1235">
        <v>559.91999999999996</v>
      </c>
      <c r="K1235">
        <v>8</v>
      </c>
      <c r="L1235">
        <v>190.37</v>
      </c>
      <c r="M1235" t="s">
        <v>4020</v>
      </c>
      <c r="N1235">
        <v>6</v>
      </c>
      <c r="O1235">
        <v>34.052234200000001</v>
      </c>
      <c r="P1235">
        <v>-118.24368490000001</v>
      </c>
    </row>
    <row r="1236" spans="1:16" x14ac:dyDescent="0.25">
      <c r="A1236" t="s">
        <v>611</v>
      </c>
      <c r="B1236" s="2">
        <v>41184</v>
      </c>
      <c r="C1236" s="2">
        <v>41189</v>
      </c>
      <c r="D1236" t="s">
        <v>1837</v>
      </c>
      <c r="E1236" t="s">
        <v>2313</v>
      </c>
      <c r="F1236" t="s">
        <v>2314</v>
      </c>
      <c r="G1236" t="s">
        <v>2483</v>
      </c>
      <c r="H1236" t="s">
        <v>2501</v>
      </c>
      <c r="I1236" t="s">
        <v>3400</v>
      </c>
      <c r="J1236">
        <v>270.33999999999997</v>
      </c>
      <c r="K1236">
        <v>14</v>
      </c>
      <c r="L1236">
        <v>75.7</v>
      </c>
      <c r="M1236" t="s">
        <v>4027</v>
      </c>
      <c r="N1236">
        <v>5</v>
      </c>
      <c r="O1236">
        <v>34.052234200000001</v>
      </c>
      <c r="P1236">
        <v>-118.24368490000001</v>
      </c>
    </row>
    <row r="1237" spans="1:16" x14ac:dyDescent="0.25">
      <c r="A1237" t="s">
        <v>612</v>
      </c>
      <c r="B1237" s="2">
        <v>41839</v>
      </c>
      <c r="C1237" s="2">
        <v>41844</v>
      </c>
      <c r="D1237" t="s">
        <v>2048</v>
      </c>
      <c r="E1237" t="s">
        <v>2313</v>
      </c>
      <c r="F1237" t="s">
        <v>2322</v>
      </c>
      <c r="G1237" t="s">
        <v>2486</v>
      </c>
      <c r="H1237" t="s">
        <v>2500</v>
      </c>
      <c r="I1237" t="s">
        <v>3334</v>
      </c>
      <c r="J1237">
        <v>801.6</v>
      </c>
      <c r="K1237">
        <v>5</v>
      </c>
      <c r="L1237">
        <v>-448.9</v>
      </c>
      <c r="M1237" t="s">
        <v>4034</v>
      </c>
      <c r="N1237">
        <v>5</v>
      </c>
      <c r="O1237">
        <v>33.448377100000002</v>
      </c>
      <c r="P1237">
        <v>-112.0740373</v>
      </c>
    </row>
    <row r="1238" spans="1:16" x14ac:dyDescent="0.25">
      <c r="A1238" t="s">
        <v>612</v>
      </c>
      <c r="B1238" s="2">
        <v>41839</v>
      </c>
      <c r="C1238" s="2">
        <v>41844</v>
      </c>
      <c r="D1238" t="s">
        <v>2048</v>
      </c>
      <c r="E1238" t="s">
        <v>2313</v>
      </c>
      <c r="F1238" t="s">
        <v>2322</v>
      </c>
      <c r="G1238" t="s">
        <v>2486</v>
      </c>
      <c r="H1238" t="s">
        <v>2504</v>
      </c>
      <c r="I1238" t="s">
        <v>3065</v>
      </c>
      <c r="J1238">
        <v>161.57</v>
      </c>
      <c r="K1238">
        <v>2</v>
      </c>
      <c r="L1238">
        <v>10.1</v>
      </c>
      <c r="M1238" t="s">
        <v>4034</v>
      </c>
      <c r="N1238">
        <v>5</v>
      </c>
      <c r="O1238">
        <v>33.448377100000002</v>
      </c>
      <c r="P1238">
        <v>-112.0740373</v>
      </c>
    </row>
    <row r="1239" spans="1:16" x14ac:dyDescent="0.25">
      <c r="A1239" t="s">
        <v>612</v>
      </c>
      <c r="B1239" s="2">
        <v>41839</v>
      </c>
      <c r="C1239" s="2">
        <v>41844</v>
      </c>
      <c r="D1239" t="s">
        <v>2048</v>
      </c>
      <c r="E1239" t="s">
        <v>2313</v>
      </c>
      <c r="F1239" t="s">
        <v>2322</v>
      </c>
      <c r="G1239" t="s">
        <v>2486</v>
      </c>
      <c r="H1239" t="s">
        <v>2503</v>
      </c>
      <c r="I1239" t="s">
        <v>3401</v>
      </c>
      <c r="J1239">
        <v>16.100000000000001</v>
      </c>
      <c r="K1239">
        <v>2</v>
      </c>
      <c r="L1239">
        <v>5.23</v>
      </c>
      <c r="M1239" t="s">
        <v>4034</v>
      </c>
      <c r="N1239">
        <v>5</v>
      </c>
      <c r="O1239">
        <v>33.448377100000002</v>
      </c>
      <c r="P1239">
        <v>-112.0740373</v>
      </c>
    </row>
    <row r="1240" spans="1:16" x14ac:dyDescent="0.25">
      <c r="A1240" t="s">
        <v>612</v>
      </c>
      <c r="B1240" s="2">
        <v>41839</v>
      </c>
      <c r="C1240" s="2">
        <v>41844</v>
      </c>
      <c r="D1240" t="s">
        <v>2048</v>
      </c>
      <c r="E1240" t="s">
        <v>2313</v>
      </c>
      <c r="F1240" t="s">
        <v>2322</v>
      </c>
      <c r="G1240" t="s">
        <v>2486</v>
      </c>
      <c r="H1240" t="s">
        <v>2498</v>
      </c>
      <c r="I1240" t="s">
        <v>3402</v>
      </c>
      <c r="J1240">
        <v>7.66</v>
      </c>
      <c r="K1240">
        <v>4</v>
      </c>
      <c r="L1240">
        <v>-6.12</v>
      </c>
      <c r="M1240" t="s">
        <v>4034</v>
      </c>
      <c r="N1240">
        <v>5</v>
      </c>
      <c r="O1240">
        <v>33.448377100000002</v>
      </c>
      <c r="P1240">
        <v>-112.0740373</v>
      </c>
    </row>
    <row r="1241" spans="1:16" x14ac:dyDescent="0.25">
      <c r="A1241" t="s">
        <v>612</v>
      </c>
      <c r="B1241" s="2">
        <v>41839</v>
      </c>
      <c r="C1241" s="2">
        <v>41844</v>
      </c>
      <c r="D1241" t="s">
        <v>2048</v>
      </c>
      <c r="E1241" t="s">
        <v>2313</v>
      </c>
      <c r="F1241" t="s">
        <v>2322</v>
      </c>
      <c r="G1241" t="s">
        <v>2486</v>
      </c>
      <c r="H1241" t="s">
        <v>2504</v>
      </c>
      <c r="I1241" t="s">
        <v>3403</v>
      </c>
      <c r="J1241">
        <v>311.98</v>
      </c>
      <c r="K1241">
        <v>3</v>
      </c>
      <c r="L1241">
        <v>-42.9</v>
      </c>
      <c r="M1241" t="s">
        <v>4034</v>
      </c>
      <c r="N1241">
        <v>5</v>
      </c>
      <c r="O1241">
        <v>33.448377100000002</v>
      </c>
      <c r="P1241">
        <v>-112.0740373</v>
      </c>
    </row>
    <row r="1242" spans="1:16" x14ac:dyDescent="0.25">
      <c r="A1242" t="s">
        <v>613</v>
      </c>
      <c r="B1242" s="2">
        <v>40803</v>
      </c>
      <c r="C1242" s="2">
        <v>40807</v>
      </c>
      <c r="D1242" t="s">
        <v>1696</v>
      </c>
      <c r="E1242" t="s">
        <v>2313</v>
      </c>
      <c r="F1242" t="s">
        <v>2315</v>
      </c>
      <c r="G1242" t="s">
        <v>2484</v>
      </c>
      <c r="H1242" t="s">
        <v>2501</v>
      </c>
      <c r="I1242" t="s">
        <v>3404</v>
      </c>
      <c r="J1242">
        <v>30.28</v>
      </c>
      <c r="K1242">
        <v>2</v>
      </c>
      <c r="L1242">
        <v>1.21</v>
      </c>
      <c r="M1242" t="s">
        <v>4030</v>
      </c>
      <c r="N1242">
        <v>4</v>
      </c>
      <c r="O1242">
        <v>47.606209499999999</v>
      </c>
      <c r="P1242">
        <v>-122.3320708</v>
      </c>
    </row>
    <row r="1243" spans="1:16" x14ac:dyDescent="0.25">
      <c r="A1243" t="s">
        <v>613</v>
      </c>
      <c r="B1243" s="2">
        <v>40803</v>
      </c>
      <c r="C1243" s="2">
        <v>40807</v>
      </c>
      <c r="D1243" t="s">
        <v>1696</v>
      </c>
      <c r="E1243" t="s">
        <v>2313</v>
      </c>
      <c r="F1243" t="s">
        <v>2315</v>
      </c>
      <c r="G1243" t="s">
        <v>2484</v>
      </c>
      <c r="H1243" t="s">
        <v>2501</v>
      </c>
      <c r="I1243" t="s">
        <v>3400</v>
      </c>
      <c r="J1243">
        <v>57.93</v>
      </c>
      <c r="K1243">
        <v>3</v>
      </c>
      <c r="L1243">
        <v>16.22</v>
      </c>
      <c r="M1243" t="s">
        <v>4030</v>
      </c>
      <c r="N1243">
        <v>4</v>
      </c>
      <c r="O1243">
        <v>47.606209499999999</v>
      </c>
      <c r="P1243">
        <v>-122.3320708</v>
      </c>
    </row>
    <row r="1244" spans="1:16" x14ac:dyDescent="0.25">
      <c r="A1244" t="s">
        <v>613</v>
      </c>
      <c r="B1244" s="2">
        <v>40803</v>
      </c>
      <c r="C1244" s="2">
        <v>40807</v>
      </c>
      <c r="D1244" t="s">
        <v>1696</v>
      </c>
      <c r="E1244" t="s">
        <v>2313</v>
      </c>
      <c r="F1244" t="s">
        <v>2315</v>
      </c>
      <c r="G1244" t="s">
        <v>2484</v>
      </c>
      <c r="H1244" t="s">
        <v>2495</v>
      </c>
      <c r="I1244" t="s">
        <v>3193</v>
      </c>
      <c r="J1244">
        <v>35.340000000000003</v>
      </c>
      <c r="K1244">
        <v>2</v>
      </c>
      <c r="L1244">
        <v>13.43</v>
      </c>
      <c r="M1244" t="s">
        <v>4030</v>
      </c>
      <c r="N1244">
        <v>4</v>
      </c>
      <c r="O1244">
        <v>47.606209499999999</v>
      </c>
      <c r="P1244">
        <v>-122.3320708</v>
      </c>
    </row>
    <row r="1245" spans="1:16" x14ac:dyDescent="0.25">
      <c r="A1245" t="s">
        <v>613</v>
      </c>
      <c r="B1245" s="2">
        <v>40803</v>
      </c>
      <c r="C1245" s="2">
        <v>40807</v>
      </c>
      <c r="D1245" t="s">
        <v>1696</v>
      </c>
      <c r="E1245" t="s">
        <v>2313</v>
      </c>
      <c r="F1245" t="s">
        <v>2315</v>
      </c>
      <c r="G1245" t="s">
        <v>2484</v>
      </c>
      <c r="H1245" t="s">
        <v>2498</v>
      </c>
      <c r="I1245" t="s">
        <v>3077</v>
      </c>
      <c r="J1245">
        <v>137.24</v>
      </c>
      <c r="K1245">
        <v>5</v>
      </c>
      <c r="L1245">
        <v>46.32</v>
      </c>
      <c r="M1245" t="s">
        <v>4030</v>
      </c>
      <c r="N1245">
        <v>4</v>
      </c>
      <c r="O1245">
        <v>47.606209499999999</v>
      </c>
      <c r="P1245">
        <v>-122.3320708</v>
      </c>
    </row>
    <row r="1246" spans="1:16" x14ac:dyDescent="0.25">
      <c r="A1246" t="s">
        <v>614</v>
      </c>
      <c r="B1246" s="2">
        <v>41885</v>
      </c>
      <c r="C1246" s="2">
        <v>41891</v>
      </c>
      <c r="D1246" t="s">
        <v>1895</v>
      </c>
      <c r="E1246" t="s">
        <v>2313</v>
      </c>
      <c r="F1246" t="s">
        <v>2418</v>
      </c>
      <c r="G1246" t="s">
        <v>2483</v>
      </c>
      <c r="H1246" t="s">
        <v>2496</v>
      </c>
      <c r="I1246" t="s">
        <v>3405</v>
      </c>
      <c r="J1246">
        <v>9.4</v>
      </c>
      <c r="K1246">
        <v>5</v>
      </c>
      <c r="L1246">
        <v>2.73</v>
      </c>
      <c r="M1246" t="s">
        <v>4022</v>
      </c>
      <c r="N1246">
        <v>6</v>
      </c>
      <c r="O1246">
        <v>35.3732921</v>
      </c>
      <c r="P1246">
        <v>-119.01871250000001</v>
      </c>
    </row>
    <row r="1247" spans="1:16" x14ac:dyDescent="0.25">
      <c r="A1247" t="s">
        <v>614</v>
      </c>
      <c r="B1247" s="2">
        <v>41885</v>
      </c>
      <c r="C1247" s="2">
        <v>41891</v>
      </c>
      <c r="D1247" t="s">
        <v>1895</v>
      </c>
      <c r="E1247" t="s">
        <v>2313</v>
      </c>
      <c r="F1247" t="s">
        <v>2418</v>
      </c>
      <c r="G1247" t="s">
        <v>2483</v>
      </c>
      <c r="H1247" t="s">
        <v>2494</v>
      </c>
      <c r="I1247" t="s">
        <v>3406</v>
      </c>
      <c r="J1247">
        <v>74</v>
      </c>
      <c r="K1247">
        <v>5</v>
      </c>
      <c r="L1247">
        <v>37</v>
      </c>
      <c r="M1247" t="s">
        <v>4022</v>
      </c>
      <c r="N1247">
        <v>6</v>
      </c>
      <c r="O1247">
        <v>35.3732921</v>
      </c>
      <c r="P1247">
        <v>-119.01871250000001</v>
      </c>
    </row>
    <row r="1248" spans="1:16" x14ac:dyDescent="0.25">
      <c r="A1248" t="s">
        <v>614</v>
      </c>
      <c r="B1248" s="2">
        <v>41885</v>
      </c>
      <c r="C1248" s="2">
        <v>41891</v>
      </c>
      <c r="D1248" t="s">
        <v>1895</v>
      </c>
      <c r="E1248" t="s">
        <v>2313</v>
      </c>
      <c r="F1248" t="s">
        <v>2418</v>
      </c>
      <c r="G1248" t="s">
        <v>2483</v>
      </c>
      <c r="H1248" t="s">
        <v>2497</v>
      </c>
      <c r="I1248" t="s">
        <v>3340</v>
      </c>
      <c r="J1248">
        <v>201.58</v>
      </c>
      <c r="K1248">
        <v>2</v>
      </c>
      <c r="L1248">
        <v>12.6</v>
      </c>
      <c r="M1248" t="s">
        <v>4022</v>
      </c>
      <c r="N1248">
        <v>6</v>
      </c>
      <c r="O1248">
        <v>35.3732921</v>
      </c>
      <c r="P1248">
        <v>-119.01871250000001</v>
      </c>
    </row>
    <row r="1249" spans="1:16" x14ac:dyDescent="0.25">
      <c r="A1249" t="s">
        <v>615</v>
      </c>
      <c r="B1249" s="2">
        <v>41411</v>
      </c>
      <c r="C1249" s="2">
        <v>41416</v>
      </c>
      <c r="D1249" t="s">
        <v>2037</v>
      </c>
      <c r="E1249" t="s">
        <v>2313</v>
      </c>
      <c r="F1249" t="s">
        <v>2314</v>
      </c>
      <c r="G1249" t="s">
        <v>2483</v>
      </c>
      <c r="H1249" t="s">
        <v>2503</v>
      </c>
      <c r="I1249" t="s">
        <v>3395</v>
      </c>
      <c r="J1249">
        <v>17.34</v>
      </c>
      <c r="K1249">
        <v>3</v>
      </c>
      <c r="L1249">
        <v>8.5</v>
      </c>
      <c r="M1249" t="s">
        <v>4026</v>
      </c>
      <c r="N1249">
        <v>5</v>
      </c>
      <c r="O1249">
        <v>34.052234200000001</v>
      </c>
      <c r="P1249">
        <v>-118.24368490000001</v>
      </c>
    </row>
    <row r="1250" spans="1:16" x14ac:dyDescent="0.25">
      <c r="A1250" t="s">
        <v>616</v>
      </c>
      <c r="B1250" s="2">
        <v>41335</v>
      </c>
      <c r="C1250" s="2">
        <v>41342</v>
      </c>
      <c r="D1250" t="s">
        <v>2015</v>
      </c>
      <c r="E1250" t="s">
        <v>2313</v>
      </c>
      <c r="F1250" t="s">
        <v>2329</v>
      </c>
      <c r="G1250" t="s">
        <v>2488</v>
      </c>
      <c r="H1250" t="s">
        <v>2497</v>
      </c>
      <c r="I1250" t="s">
        <v>3407</v>
      </c>
      <c r="J1250">
        <v>159.97999999999999</v>
      </c>
      <c r="K1250">
        <v>2</v>
      </c>
      <c r="L1250">
        <v>14</v>
      </c>
      <c r="M1250" t="s">
        <v>4023</v>
      </c>
      <c r="N1250">
        <v>7</v>
      </c>
      <c r="O1250">
        <v>39.739235800000003</v>
      </c>
      <c r="P1250">
        <v>-104.990251</v>
      </c>
    </row>
    <row r="1251" spans="1:16" x14ac:dyDescent="0.25">
      <c r="A1251" t="s">
        <v>617</v>
      </c>
      <c r="B1251" s="2">
        <v>41452</v>
      </c>
      <c r="C1251" s="2">
        <v>41459</v>
      </c>
      <c r="D1251" t="s">
        <v>1637</v>
      </c>
      <c r="E1251" t="s">
        <v>2313</v>
      </c>
      <c r="F1251" t="s">
        <v>2317</v>
      </c>
      <c r="G1251" t="s">
        <v>2483</v>
      </c>
      <c r="H1251" t="s">
        <v>2495</v>
      </c>
      <c r="I1251" t="s">
        <v>3408</v>
      </c>
      <c r="J1251">
        <v>22.14</v>
      </c>
      <c r="K1251">
        <v>3</v>
      </c>
      <c r="L1251">
        <v>6.42</v>
      </c>
      <c r="M1251" t="s">
        <v>4005</v>
      </c>
      <c r="N1251">
        <v>7</v>
      </c>
      <c r="O1251">
        <v>37.774929499999999</v>
      </c>
      <c r="P1251">
        <v>-122.4194155</v>
      </c>
    </row>
    <row r="1252" spans="1:16" x14ac:dyDescent="0.25">
      <c r="A1252" t="s">
        <v>618</v>
      </c>
      <c r="B1252" s="2">
        <v>41690</v>
      </c>
      <c r="C1252" s="2">
        <v>41691</v>
      </c>
      <c r="D1252" t="s">
        <v>1858</v>
      </c>
      <c r="E1252" t="s">
        <v>2313</v>
      </c>
      <c r="F1252" t="s">
        <v>2314</v>
      </c>
      <c r="G1252" t="s">
        <v>2483</v>
      </c>
      <c r="H1252" t="s">
        <v>2496</v>
      </c>
      <c r="I1252" t="s">
        <v>3409</v>
      </c>
      <c r="J1252">
        <v>12.84</v>
      </c>
      <c r="K1252">
        <v>3</v>
      </c>
      <c r="L1252">
        <v>3.47</v>
      </c>
      <c r="M1252" t="s">
        <v>4046</v>
      </c>
      <c r="N1252">
        <v>1</v>
      </c>
      <c r="O1252">
        <v>34.052234200000001</v>
      </c>
      <c r="P1252">
        <v>-118.24368490000001</v>
      </c>
    </row>
    <row r="1253" spans="1:16" x14ac:dyDescent="0.25">
      <c r="A1253" t="s">
        <v>618</v>
      </c>
      <c r="B1253" s="2">
        <v>41690</v>
      </c>
      <c r="C1253" s="2">
        <v>41691</v>
      </c>
      <c r="D1253" t="s">
        <v>1858</v>
      </c>
      <c r="E1253" t="s">
        <v>2313</v>
      </c>
      <c r="F1253" t="s">
        <v>2314</v>
      </c>
      <c r="G1253" t="s">
        <v>2483</v>
      </c>
      <c r="H1253" t="s">
        <v>2495</v>
      </c>
      <c r="I1253" t="s">
        <v>3385</v>
      </c>
      <c r="J1253">
        <v>44.67</v>
      </c>
      <c r="K1253">
        <v>3</v>
      </c>
      <c r="L1253">
        <v>12.06</v>
      </c>
      <c r="M1253" t="s">
        <v>4046</v>
      </c>
      <c r="N1253">
        <v>1</v>
      </c>
      <c r="O1253">
        <v>34.052234200000001</v>
      </c>
      <c r="P1253">
        <v>-118.24368490000001</v>
      </c>
    </row>
    <row r="1254" spans="1:16" x14ac:dyDescent="0.25">
      <c r="A1254" t="s">
        <v>619</v>
      </c>
      <c r="B1254" s="2">
        <v>41415</v>
      </c>
      <c r="C1254" s="2">
        <v>41418</v>
      </c>
      <c r="D1254" t="s">
        <v>2049</v>
      </c>
      <c r="E1254" t="s">
        <v>2313</v>
      </c>
      <c r="F1254" t="s">
        <v>2335</v>
      </c>
      <c r="G1254" t="s">
        <v>2488</v>
      </c>
      <c r="H1254" t="s">
        <v>2498</v>
      </c>
      <c r="I1254" t="s">
        <v>3410</v>
      </c>
      <c r="J1254">
        <v>40.64</v>
      </c>
      <c r="K1254">
        <v>7</v>
      </c>
      <c r="L1254">
        <v>-32.51</v>
      </c>
      <c r="M1254" t="s">
        <v>4026</v>
      </c>
      <c r="N1254">
        <v>3</v>
      </c>
      <c r="O1254">
        <v>38.833881599999998</v>
      </c>
      <c r="P1254">
        <v>-104.8213634</v>
      </c>
    </row>
    <row r="1255" spans="1:16" x14ac:dyDescent="0.25">
      <c r="A1255" t="s">
        <v>620</v>
      </c>
      <c r="B1255" s="2">
        <v>40869</v>
      </c>
      <c r="C1255" s="2">
        <v>40873</v>
      </c>
      <c r="D1255" t="s">
        <v>2050</v>
      </c>
      <c r="E1255" t="s">
        <v>2313</v>
      </c>
      <c r="F1255" t="s">
        <v>2314</v>
      </c>
      <c r="G1255" t="s">
        <v>2483</v>
      </c>
      <c r="H1255" t="s">
        <v>2503</v>
      </c>
      <c r="I1255" t="s">
        <v>3396</v>
      </c>
      <c r="J1255">
        <v>53.82</v>
      </c>
      <c r="K1255">
        <v>9</v>
      </c>
      <c r="L1255">
        <v>24.22</v>
      </c>
      <c r="M1255" t="s">
        <v>4038</v>
      </c>
      <c r="N1255">
        <v>4</v>
      </c>
      <c r="O1255">
        <v>34.052234200000001</v>
      </c>
      <c r="P1255">
        <v>-118.24368490000001</v>
      </c>
    </row>
    <row r="1256" spans="1:16" x14ac:dyDescent="0.25">
      <c r="A1256" t="s">
        <v>621</v>
      </c>
      <c r="B1256" s="2">
        <v>41915</v>
      </c>
      <c r="C1256" s="2">
        <v>41920</v>
      </c>
      <c r="D1256" t="s">
        <v>1800</v>
      </c>
      <c r="E1256" t="s">
        <v>2313</v>
      </c>
      <c r="F1256" t="s">
        <v>2315</v>
      </c>
      <c r="G1256" t="s">
        <v>2484</v>
      </c>
      <c r="H1256" t="s">
        <v>2505</v>
      </c>
      <c r="I1256" t="s">
        <v>2568</v>
      </c>
      <c r="J1256">
        <v>8.94</v>
      </c>
      <c r="K1256">
        <v>3</v>
      </c>
      <c r="L1256">
        <v>4.1100000000000003</v>
      </c>
      <c r="M1256" t="s">
        <v>4040</v>
      </c>
      <c r="N1256">
        <v>5</v>
      </c>
      <c r="O1256">
        <v>47.606209499999999</v>
      </c>
      <c r="P1256">
        <v>-122.3320708</v>
      </c>
    </row>
    <row r="1257" spans="1:16" x14ac:dyDescent="0.25">
      <c r="A1257" t="s">
        <v>621</v>
      </c>
      <c r="B1257" s="2">
        <v>41915</v>
      </c>
      <c r="C1257" s="2">
        <v>41920</v>
      </c>
      <c r="D1257" t="s">
        <v>1800</v>
      </c>
      <c r="E1257" t="s">
        <v>2313</v>
      </c>
      <c r="F1257" t="s">
        <v>2315</v>
      </c>
      <c r="G1257" t="s">
        <v>2484</v>
      </c>
      <c r="H1257" t="s">
        <v>2497</v>
      </c>
      <c r="I1257" t="s">
        <v>2700</v>
      </c>
      <c r="J1257">
        <v>84.78</v>
      </c>
      <c r="K1257">
        <v>2</v>
      </c>
      <c r="L1257">
        <v>-20.14</v>
      </c>
      <c r="M1257" t="s">
        <v>4040</v>
      </c>
      <c r="N1257">
        <v>5</v>
      </c>
      <c r="O1257">
        <v>47.606209499999999</v>
      </c>
      <c r="P1257">
        <v>-122.3320708</v>
      </c>
    </row>
    <row r="1258" spans="1:16" x14ac:dyDescent="0.25">
      <c r="A1258" t="s">
        <v>622</v>
      </c>
      <c r="B1258" s="2">
        <v>41989</v>
      </c>
      <c r="C1258" s="2">
        <v>41994</v>
      </c>
      <c r="D1258" t="s">
        <v>2051</v>
      </c>
      <c r="E1258" t="s">
        <v>2313</v>
      </c>
      <c r="F1258" t="s">
        <v>2315</v>
      </c>
      <c r="G1258" t="s">
        <v>2484</v>
      </c>
      <c r="H1258" t="s">
        <v>2495</v>
      </c>
      <c r="I1258" t="s">
        <v>3411</v>
      </c>
      <c r="J1258">
        <v>22.77</v>
      </c>
      <c r="K1258">
        <v>3</v>
      </c>
      <c r="L1258">
        <v>9.7899999999999991</v>
      </c>
      <c r="M1258" t="s">
        <v>4028</v>
      </c>
      <c r="N1258">
        <v>5</v>
      </c>
      <c r="O1258">
        <v>47.606209499999999</v>
      </c>
      <c r="P1258">
        <v>-122.3320708</v>
      </c>
    </row>
    <row r="1259" spans="1:16" x14ac:dyDescent="0.25">
      <c r="A1259" t="s">
        <v>623</v>
      </c>
      <c r="B1259" s="2">
        <v>41463</v>
      </c>
      <c r="C1259" s="2">
        <v>41465</v>
      </c>
      <c r="D1259" t="s">
        <v>2052</v>
      </c>
      <c r="E1259" t="s">
        <v>2313</v>
      </c>
      <c r="F1259" t="s">
        <v>2314</v>
      </c>
      <c r="G1259" t="s">
        <v>2483</v>
      </c>
      <c r="H1259" t="s">
        <v>2504</v>
      </c>
      <c r="I1259" t="s">
        <v>2980</v>
      </c>
      <c r="J1259">
        <v>287.97000000000003</v>
      </c>
      <c r="K1259">
        <v>4</v>
      </c>
      <c r="L1259">
        <v>-3.6</v>
      </c>
      <c r="M1259" t="s">
        <v>4012</v>
      </c>
      <c r="N1259">
        <v>2</v>
      </c>
      <c r="O1259">
        <v>34.052234200000001</v>
      </c>
      <c r="P1259">
        <v>-118.24368490000001</v>
      </c>
    </row>
    <row r="1260" spans="1:16" x14ac:dyDescent="0.25">
      <c r="A1260" t="s">
        <v>623</v>
      </c>
      <c r="B1260" s="2">
        <v>41463</v>
      </c>
      <c r="C1260" s="2">
        <v>41465</v>
      </c>
      <c r="D1260" t="s">
        <v>2052</v>
      </c>
      <c r="E1260" t="s">
        <v>2313</v>
      </c>
      <c r="F1260" t="s">
        <v>2314</v>
      </c>
      <c r="G1260" t="s">
        <v>2483</v>
      </c>
      <c r="H1260" t="s">
        <v>2508</v>
      </c>
      <c r="I1260" t="s">
        <v>3112</v>
      </c>
      <c r="J1260">
        <v>2799.96</v>
      </c>
      <c r="K1260">
        <v>5</v>
      </c>
      <c r="L1260">
        <v>944.99</v>
      </c>
      <c r="M1260" t="s">
        <v>4012</v>
      </c>
      <c r="N1260">
        <v>2</v>
      </c>
      <c r="O1260">
        <v>34.052234200000001</v>
      </c>
      <c r="P1260">
        <v>-118.24368490000001</v>
      </c>
    </row>
    <row r="1261" spans="1:16" x14ac:dyDescent="0.25">
      <c r="A1261" t="s">
        <v>623</v>
      </c>
      <c r="B1261" s="2">
        <v>41463</v>
      </c>
      <c r="C1261" s="2">
        <v>41465</v>
      </c>
      <c r="D1261" t="s">
        <v>2052</v>
      </c>
      <c r="E1261" t="s">
        <v>2313</v>
      </c>
      <c r="F1261" t="s">
        <v>2314</v>
      </c>
      <c r="G1261" t="s">
        <v>2483</v>
      </c>
      <c r="H1261" t="s">
        <v>2503</v>
      </c>
      <c r="I1261" t="s">
        <v>3412</v>
      </c>
      <c r="J1261">
        <v>48.94</v>
      </c>
      <c r="K1261">
        <v>1</v>
      </c>
      <c r="L1261">
        <v>24.47</v>
      </c>
      <c r="M1261" t="s">
        <v>4012</v>
      </c>
      <c r="N1261">
        <v>2</v>
      </c>
      <c r="O1261">
        <v>34.052234200000001</v>
      </c>
      <c r="P1261">
        <v>-118.24368490000001</v>
      </c>
    </row>
    <row r="1262" spans="1:16" x14ac:dyDescent="0.25">
      <c r="A1262" t="s">
        <v>624</v>
      </c>
      <c r="B1262" s="2">
        <v>41382</v>
      </c>
      <c r="C1262" s="2">
        <v>41386</v>
      </c>
      <c r="D1262" t="s">
        <v>1825</v>
      </c>
      <c r="E1262" t="s">
        <v>2313</v>
      </c>
      <c r="F1262" t="s">
        <v>2432</v>
      </c>
      <c r="G1262" t="s">
        <v>2483</v>
      </c>
      <c r="H1262" t="s">
        <v>2509</v>
      </c>
      <c r="I1262" t="s">
        <v>3413</v>
      </c>
      <c r="J1262">
        <v>257.5</v>
      </c>
      <c r="K1262">
        <v>3</v>
      </c>
      <c r="L1262">
        <v>24.24</v>
      </c>
      <c r="M1262" t="s">
        <v>4031</v>
      </c>
      <c r="N1262">
        <v>4</v>
      </c>
      <c r="O1262">
        <v>33.853626900000002</v>
      </c>
      <c r="P1262">
        <v>-118.13395629999999</v>
      </c>
    </row>
    <row r="1263" spans="1:16" x14ac:dyDescent="0.25">
      <c r="A1263" t="s">
        <v>625</v>
      </c>
      <c r="B1263" s="2">
        <v>40827</v>
      </c>
      <c r="C1263" s="2">
        <v>40832</v>
      </c>
      <c r="D1263" t="s">
        <v>1972</v>
      </c>
      <c r="E1263" t="s">
        <v>2313</v>
      </c>
      <c r="F1263" t="s">
        <v>2315</v>
      </c>
      <c r="G1263" t="s">
        <v>2484</v>
      </c>
      <c r="H1263" t="s">
        <v>2495</v>
      </c>
      <c r="I1263" t="s">
        <v>3414</v>
      </c>
      <c r="J1263">
        <v>63.47</v>
      </c>
      <c r="K1263">
        <v>11</v>
      </c>
      <c r="L1263">
        <v>19.04</v>
      </c>
      <c r="M1263" t="s">
        <v>4015</v>
      </c>
      <c r="N1263">
        <v>5</v>
      </c>
      <c r="O1263">
        <v>47.606209499999999</v>
      </c>
      <c r="P1263">
        <v>-122.3320708</v>
      </c>
    </row>
    <row r="1264" spans="1:16" x14ac:dyDescent="0.25">
      <c r="A1264" t="s">
        <v>625</v>
      </c>
      <c r="B1264" s="2">
        <v>40827</v>
      </c>
      <c r="C1264" s="2">
        <v>40832</v>
      </c>
      <c r="D1264" t="s">
        <v>1972</v>
      </c>
      <c r="E1264" t="s">
        <v>2313</v>
      </c>
      <c r="F1264" t="s">
        <v>2315</v>
      </c>
      <c r="G1264" t="s">
        <v>2484</v>
      </c>
      <c r="H1264" t="s">
        <v>2502</v>
      </c>
      <c r="I1264" t="s">
        <v>3415</v>
      </c>
      <c r="J1264">
        <v>345</v>
      </c>
      <c r="K1264">
        <v>5</v>
      </c>
      <c r="L1264">
        <v>58.65</v>
      </c>
      <c r="M1264" t="s">
        <v>4015</v>
      </c>
      <c r="N1264">
        <v>5</v>
      </c>
      <c r="O1264">
        <v>47.606209499999999</v>
      </c>
      <c r="P1264">
        <v>-122.3320708</v>
      </c>
    </row>
    <row r="1265" spans="1:16" x14ac:dyDescent="0.25">
      <c r="A1265" t="s">
        <v>626</v>
      </c>
      <c r="B1265" s="2">
        <v>41261</v>
      </c>
      <c r="C1265" s="2">
        <v>41265</v>
      </c>
      <c r="D1265" t="s">
        <v>2053</v>
      </c>
      <c r="E1265" t="s">
        <v>2313</v>
      </c>
      <c r="F1265" t="s">
        <v>2344</v>
      </c>
      <c r="G1265" t="s">
        <v>2488</v>
      </c>
      <c r="H1265" t="s">
        <v>2496</v>
      </c>
      <c r="I1265" t="s">
        <v>3409</v>
      </c>
      <c r="J1265">
        <v>6.85</v>
      </c>
      <c r="K1265">
        <v>2</v>
      </c>
      <c r="L1265">
        <v>0.6</v>
      </c>
      <c r="M1265" t="s">
        <v>4037</v>
      </c>
      <c r="N1265">
        <v>4</v>
      </c>
      <c r="O1265">
        <v>39.977763000000003</v>
      </c>
      <c r="P1265">
        <v>-105.13192960000001</v>
      </c>
    </row>
    <row r="1266" spans="1:16" x14ac:dyDescent="0.25">
      <c r="A1266" t="s">
        <v>627</v>
      </c>
      <c r="B1266" s="2">
        <v>41641</v>
      </c>
      <c r="C1266" s="2">
        <v>41645</v>
      </c>
      <c r="D1266" t="s">
        <v>1854</v>
      </c>
      <c r="E1266" t="s">
        <v>2313</v>
      </c>
      <c r="F1266" t="s">
        <v>2314</v>
      </c>
      <c r="G1266" t="s">
        <v>2483</v>
      </c>
      <c r="H1266" t="s">
        <v>2495</v>
      </c>
      <c r="I1266" t="s">
        <v>3416</v>
      </c>
      <c r="J1266">
        <v>474.43</v>
      </c>
      <c r="K1266">
        <v>11</v>
      </c>
      <c r="L1266">
        <v>199.26</v>
      </c>
      <c r="M1266" t="s">
        <v>4039</v>
      </c>
      <c r="N1266">
        <v>4</v>
      </c>
      <c r="O1266">
        <v>34.052234200000001</v>
      </c>
      <c r="P1266">
        <v>-118.24368490000001</v>
      </c>
    </row>
    <row r="1267" spans="1:16" x14ac:dyDescent="0.25">
      <c r="A1267" t="s">
        <v>628</v>
      </c>
      <c r="B1267" s="2">
        <v>41940</v>
      </c>
      <c r="C1267" s="2">
        <v>41941</v>
      </c>
      <c r="D1267" t="s">
        <v>2054</v>
      </c>
      <c r="E1267" t="s">
        <v>2313</v>
      </c>
      <c r="F1267" t="s">
        <v>2317</v>
      </c>
      <c r="G1267" t="s">
        <v>2483</v>
      </c>
      <c r="H1267" t="s">
        <v>2509</v>
      </c>
      <c r="I1267" t="s">
        <v>3417</v>
      </c>
      <c r="J1267">
        <v>556.66999999999996</v>
      </c>
      <c r="K1267">
        <v>5</v>
      </c>
      <c r="L1267">
        <v>6.55</v>
      </c>
      <c r="M1267" t="s">
        <v>4040</v>
      </c>
      <c r="N1267">
        <v>1</v>
      </c>
      <c r="O1267">
        <v>37.774929499999999</v>
      </c>
      <c r="P1267">
        <v>-122.4194155</v>
      </c>
    </row>
    <row r="1268" spans="1:16" x14ac:dyDescent="0.25">
      <c r="A1268" t="s">
        <v>628</v>
      </c>
      <c r="B1268" s="2">
        <v>41940</v>
      </c>
      <c r="C1268" s="2">
        <v>41941</v>
      </c>
      <c r="D1268" t="s">
        <v>2054</v>
      </c>
      <c r="E1268" t="s">
        <v>2313</v>
      </c>
      <c r="F1268" t="s">
        <v>2317</v>
      </c>
      <c r="G1268" t="s">
        <v>2483</v>
      </c>
      <c r="H1268" t="s">
        <v>2497</v>
      </c>
      <c r="I1268" t="s">
        <v>3418</v>
      </c>
      <c r="J1268">
        <v>95.84</v>
      </c>
      <c r="K1268">
        <v>4</v>
      </c>
      <c r="L1268">
        <v>34.74</v>
      </c>
      <c r="M1268" t="s">
        <v>4040</v>
      </c>
      <c r="N1268">
        <v>1</v>
      </c>
      <c r="O1268">
        <v>37.774929499999999</v>
      </c>
      <c r="P1268">
        <v>-122.4194155</v>
      </c>
    </row>
    <row r="1269" spans="1:16" x14ac:dyDescent="0.25">
      <c r="A1269" t="s">
        <v>629</v>
      </c>
      <c r="B1269" s="2">
        <v>41544</v>
      </c>
      <c r="C1269" s="2">
        <v>41548</v>
      </c>
      <c r="D1269" t="s">
        <v>2055</v>
      </c>
      <c r="E1269" t="s">
        <v>2313</v>
      </c>
      <c r="F1269" t="s">
        <v>2433</v>
      </c>
      <c r="G1269" t="s">
        <v>2484</v>
      </c>
      <c r="H1269" t="s">
        <v>2499</v>
      </c>
      <c r="I1269" t="s">
        <v>3419</v>
      </c>
      <c r="J1269">
        <v>236.88</v>
      </c>
      <c r="K1269">
        <v>6</v>
      </c>
      <c r="L1269">
        <v>66.33</v>
      </c>
      <c r="M1269" t="s">
        <v>4016</v>
      </c>
      <c r="N1269">
        <v>4</v>
      </c>
      <c r="O1269">
        <v>47.3595592</v>
      </c>
      <c r="P1269">
        <v>-122.11801199999999</v>
      </c>
    </row>
    <row r="1270" spans="1:16" x14ac:dyDescent="0.25">
      <c r="A1270" t="s">
        <v>629</v>
      </c>
      <c r="B1270" s="2">
        <v>41544</v>
      </c>
      <c r="C1270" s="2">
        <v>41548</v>
      </c>
      <c r="D1270" t="s">
        <v>2055</v>
      </c>
      <c r="E1270" t="s">
        <v>2313</v>
      </c>
      <c r="F1270" t="s">
        <v>2433</v>
      </c>
      <c r="G1270" t="s">
        <v>2484</v>
      </c>
      <c r="H1270" t="s">
        <v>2503</v>
      </c>
      <c r="I1270" t="s">
        <v>2972</v>
      </c>
      <c r="J1270">
        <v>29.9</v>
      </c>
      <c r="K1270">
        <v>5</v>
      </c>
      <c r="L1270">
        <v>14.65</v>
      </c>
      <c r="M1270" t="s">
        <v>4016</v>
      </c>
      <c r="N1270">
        <v>4</v>
      </c>
      <c r="O1270">
        <v>47.3595592</v>
      </c>
      <c r="P1270">
        <v>-122.11801199999999</v>
      </c>
    </row>
    <row r="1271" spans="1:16" x14ac:dyDescent="0.25">
      <c r="A1271" t="s">
        <v>629</v>
      </c>
      <c r="B1271" s="2">
        <v>41544</v>
      </c>
      <c r="C1271" s="2">
        <v>41548</v>
      </c>
      <c r="D1271" t="s">
        <v>2055</v>
      </c>
      <c r="E1271" t="s">
        <v>2313</v>
      </c>
      <c r="F1271" t="s">
        <v>2433</v>
      </c>
      <c r="G1271" t="s">
        <v>2484</v>
      </c>
      <c r="H1271" t="s">
        <v>2502</v>
      </c>
      <c r="I1271" t="s">
        <v>2953</v>
      </c>
      <c r="J1271">
        <v>100</v>
      </c>
      <c r="K1271">
        <v>4</v>
      </c>
      <c r="L1271">
        <v>21</v>
      </c>
      <c r="M1271" t="s">
        <v>4016</v>
      </c>
      <c r="N1271">
        <v>4</v>
      </c>
      <c r="O1271">
        <v>47.3595592</v>
      </c>
      <c r="P1271">
        <v>-122.11801199999999</v>
      </c>
    </row>
    <row r="1272" spans="1:16" x14ac:dyDescent="0.25">
      <c r="A1272" t="s">
        <v>630</v>
      </c>
      <c r="B1272" s="2">
        <v>40906</v>
      </c>
      <c r="C1272" s="2">
        <v>40910</v>
      </c>
      <c r="D1272" t="s">
        <v>1963</v>
      </c>
      <c r="E1272" t="s">
        <v>2313</v>
      </c>
      <c r="F1272" t="s">
        <v>2317</v>
      </c>
      <c r="G1272" t="s">
        <v>2483</v>
      </c>
      <c r="H1272" t="s">
        <v>2495</v>
      </c>
      <c r="I1272" t="s">
        <v>3420</v>
      </c>
      <c r="J1272">
        <v>24.9</v>
      </c>
      <c r="K1272">
        <v>5</v>
      </c>
      <c r="L1272">
        <v>8.2200000000000006</v>
      </c>
      <c r="M1272" t="s">
        <v>4014</v>
      </c>
      <c r="N1272">
        <v>4</v>
      </c>
      <c r="O1272">
        <v>37.774929499999999</v>
      </c>
      <c r="P1272">
        <v>-122.4194155</v>
      </c>
    </row>
    <row r="1273" spans="1:16" x14ac:dyDescent="0.25">
      <c r="A1273" t="s">
        <v>630</v>
      </c>
      <c r="B1273" s="2">
        <v>40906</v>
      </c>
      <c r="C1273" s="2">
        <v>40910</v>
      </c>
      <c r="D1273" t="s">
        <v>1963</v>
      </c>
      <c r="E1273" t="s">
        <v>2313</v>
      </c>
      <c r="F1273" t="s">
        <v>2317</v>
      </c>
      <c r="G1273" t="s">
        <v>2483</v>
      </c>
      <c r="H1273" t="s">
        <v>2503</v>
      </c>
      <c r="I1273" t="s">
        <v>3421</v>
      </c>
      <c r="J1273">
        <v>21.12</v>
      </c>
      <c r="K1273">
        <v>4</v>
      </c>
      <c r="L1273">
        <v>9.5</v>
      </c>
      <c r="M1273" t="s">
        <v>4014</v>
      </c>
      <c r="N1273">
        <v>4</v>
      </c>
      <c r="O1273">
        <v>37.774929499999999</v>
      </c>
      <c r="P1273">
        <v>-122.4194155</v>
      </c>
    </row>
    <row r="1274" spans="1:16" x14ac:dyDescent="0.25">
      <c r="A1274" t="s">
        <v>630</v>
      </c>
      <c r="B1274" s="2">
        <v>40906</v>
      </c>
      <c r="C1274" s="2">
        <v>40910</v>
      </c>
      <c r="D1274" t="s">
        <v>1963</v>
      </c>
      <c r="E1274" t="s">
        <v>2313</v>
      </c>
      <c r="F1274" t="s">
        <v>2317</v>
      </c>
      <c r="G1274" t="s">
        <v>2483</v>
      </c>
      <c r="H1274" t="s">
        <v>2510</v>
      </c>
      <c r="I1274" t="s">
        <v>2876</v>
      </c>
      <c r="J1274">
        <v>767.95</v>
      </c>
      <c r="K1274">
        <v>6</v>
      </c>
      <c r="L1274">
        <v>287.98</v>
      </c>
      <c r="M1274" t="s">
        <v>4014</v>
      </c>
      <c r="N1274">
        <v>4</v>
      </c>
      <c r="O1274">
        <v>37.774929499999999</v>
      </c>
      <c r="P1274">
        <v>-122.4194155</v>
      </c>
    </row>
    <row r="1275" spans="1:16" x14ac:dyDescent="0.25">
      <c r="A1275" t="s">
        <v>630</v>
      </c>
      <c r="B1275" s="2">
        <v>40906</v>
      </c>
      <c r="C1275" s="2">
        <v>40910</v>
      </c>
      <c r="D1275" t="s">
        <v>1963</v>
      </c>
      <c r="E1275" t="s">
        <v>2313</v>
      </c>
      <c r="F1275" t="s">
        <v>2317</v>
      </c>
      <c r="G1275" t="s">
        <v>2483</v>
      </c>
      <c r="H1275" t="s">
        <v>2498</v>
      </c>
      <c r="I1275" t="s">
        <v>3347</v>
      </c>
      <c r="J1275">
        <v>14.35</v>
      </c>
      <c r="K1275">
        <v>3</v>
      </c>
      <c r="L1275">
        <v>4.66</v>
      </c>
      <c r="M1275" t="s">
        <v>4014</v>
      </c>
      <c r="N1275">
        <v>4</v>
      </c>
      <c r="O1275">
        <v>37.774929499999999</v>
      </c>
      <c r="P1275">
        <v>-122.4194155</v>
      </c>
    </row>
    <row r="1276" spans="1:16" x14ac:dyDescent="0.25">
      <c r="A1276" t="s">
        <v>630</v>
      </c>
      <c r="B1276" s="2">
        <v>40906</v>
      </c>
      <c r="C1276" s="2">
        <v>40910</v>
      </c>
      <c r="D1276" t="s">
        <v>1963</v>
      </c>
      <c r="E1276" t="s">
        <v>2313</v>
      </c>
      <c r="F1276" t="s">
        <v>2317</v>
      </c>
      <c r="G1276" t="s">
        <v>2483</v>
      </c>
      <c r="H1276" t="s">
        <v>2497</v>
      </c>
      <c r="I1276" t="s">
        <v>3422</v>
      </c>
      <c r="J1276">
        <v>191.98</v>
      </c>
      <c r="K1276">
        <v>3</v>
      </c>
      <c r="L1276">
        <v>19.2</v>
      </c>
      <c r="M1276" t="s">
        <v>4014</v>
      </c>
      <c r="N1276">
        <v>4</v>
      </c>
      <c r="O1276">
        <v>37.774929499999999</v>
      </c>
      <c r="P1276">
        <v>-122.4194155</v>
      </c>
    </row>
    <row r="1277" spans="1:16" x14ac:dyDescent="0.25">
      <c r="A1277" t="s">
        <v>630</v>
      </c>
      <c r="B1277" s="2">
        <v>40906</v>
      </c>
      <c r="C1277" s="2">
        <v>40910</v>
      </c>
      <c r="D1277" t="s">
        <v>1963</v>
      </c>
      <c r="E1277" t="s">
        <v>2313</v>
      </c>
      <c r="F1277" t="s">
        <v>2317</v>
      </c>
      <c r="G1277" t="s">
        <v>2483</v>
      </c>
      <c r="H1277" t="s">
        <v>2494</v>
      </c>
      <c r="I1277" t="s">
        <v>3423</v>
      </c>
      <c r="J1277">
        <v>274.77</v>
      </c>
      <c r="K1277">
        <v>9</v>
      </c>
      <c r="L1277">
        <v>126.39</v>
      </c>
      <c r="M1277" t="s">
        <v>4014</v>
      </c>
      <c r="N1277">
        <v>4</v>
      </c>
      <c r="O1277">
        <v>37.774929499999999</v>
      </c>
      <c r="P1277">
        <v>-122.4194155</v>
      </c>
    </row>
    <row r="1278" spans="1:16" x14ac:dyDescent="0.25">
      <c r="A1278" t="s">
        <v>630</v>
      </c>
      <c r="B1278" s="2">
        <v>40906</v>
      </c>
      <c r="C1278" s="2">
        <v>40910</v>
      </c>
      <c r="D1278" t="s">
        <v>1963</v>
      </c>
      <c r="E1278" t="s">
        <v>2313</v>
      </c>
      <c r="F1278" t="s">
        <v>2317</v>
      </c>
      <c r="G1278" t="s">
        <v>2483</v>
      </c>
      <c r="H1278" t="s">
        <v>2495</v>
      </c>
      <c r="I1278" t="s">
        <v>3424</v>
      </c>
      <c r="J1278">
        <v>70.56</v>
      </c>
      <c r="K1278">
        <v>6</v>
      </c>
      <c r="L1278">
        <v>23.99</v>
      </c>
      <c r="M1278" t="s">
        <v>4014</v>
      </c>
      <c r="N1278">
        <v>4</v>
      </c>
      <c r="O1278">
        <v>37.774929499999999</v>
      </c>
      <c r="P1278">
        <v>-122.4194155</v>
      </c>
    </row>
    <row r="1279" spans="1:16" x14ac:dyDescent="0.25">
      <c r="A1279" t="s">
        <v>631</v>
      </c>
      <c r="B1279" s="2">
        <v>41085</v>
      </c>
      <c r="C1279" s="2">
        <v>41090</v>
      </c>
      <c r="D1279" t="s">
        <v>2056</v>
      </c>
      <c r="E1279" t="s">
        <v>2313</v>
      </c>
      <c r="F1279" t="s">
        <v>2317</v>
      </c>
      <c r="G1279" t="s">
        <v>2483</v>
      </c>
      <c r="H1279" t="s">
        <v>2495</v>
      </c>
      <c r="I1279" t="s">
        <v>2705</v>
      </c>
      <c r="J1279">
        <v>204.85</v>
      </c>
      <c r="K1279">
        <v>5</v>
      </c>
      <c r="L1279">
        <v>57.36</v>
      </c>
      <c r="M1279" t="s">
        <v>4033</v>
      </c>
      <c r="N1279">
        <v>5</v>
      </c>
      <c r="O1279">
        <v>37.774929499999999</v>
      </c>
      <c r="P1279">
        <v>-122.4194155</v>
      </c>
    </row>
    <row r="1280" spans="1:16" x14ac:dyDescent="0.25">
      <c r="A1280" t="s">
        <v>632</v>
      </c>
      <c r="B1280" s="2">
        <v>41233</v>
      </c>
      <c r="C1280" s="2">
        <v>41237</v>
      </c>
      <c r="D1280" t="s">
        <v>1645</v>
      </c>
      <c r="E1280" t="s">
        <v>2313</v>
      </c>
      <c r="F1280" t="s">
        <v>2368</v>
      </c>
      <c r="G1280" t="s">
        <v>2483</v>
      </c>
      <c r="H1280" t="s">
        <v>2497</v>
      </c>
      <c r="I1280" t="s">
        <v>3425</v>
      </c>
      <c r="J1280">
        <v>72.739999999999995</v>
      </c>
      <c r="K1280">
        <v>7</v>
      </c>
      <c r="L1280">
        <v>-15.46</v>
      </c>
      <c r="M1280" t="s">
        <v>4013</v>
      </c>
      <c r="N1280">
        <v>4</v>
      </c>
      <c r="O1280">
        <v>37.804351400000002</v>
      </c>
      <c r="P1280">
        <v>-122.2711639</v>
      </c>
    </row>
    <row r="1281" spans="1:16" x14ac:dyDescent="0.25">
      <c r="A1281" t="s">
        <v>632</v>
      </c>
      <c r="B1281" s="2">
        <v>41233</v>
      </c>
      <c r="C1281" s="2">
        <v>41237</v>
      </c>
      <c r="D1281" t="s">
        <v>1645</v>
      </c>
      <c r="E1281" t="s">
        <v>2313</v>
      </c>
      <c r="F1281" t="s">
        <v>2368</v>
      </c>
      <c r="G1281" t="s">
        <v>2483</v>
      </c>
      <c r="H1281" t="s">
        <v>2504</v>
      </c>
      <c r="I1281" t="s">
        <v>2675</v>
      </c>
      <c r="J1281">
        <v>572.16</v>
      </c>
      <c r="K1281">
        <v>3</v>
      </c>
      <c r="L1281">
        <v>35.76</v>
      </c>
      <c r="M1281" t="s">
        <v>4013</v>
      </c>
      <c r="N1281">
        <v>4</v>
      </c>
      <c r="O1281">
        <v>37.804351400000002</v>
      </c>
      <c r="P1281">
        <v>-122.2711639</v>
      </c>
    </row>
    <row r="1282" spans="1:16" x14ac:dyDescent="0.25">
      <c r="A1282" t="s">
        <v>633</v>
      </c>
      <c r="B1282" s="2">
        <v>41169</v>
      </c>
      <c r="C1282" s="2">
        <v>41172</v>
      </c>
      <c r="D1282" t="s">
        <v>2003</v>
      </c>
      <c r="E1282" t="s">
        <v>2313</v>
      </c>
      <c r="F1282" t="s">
        <v>2315</v>
      </c>
      <c r="G1282" t="s">
        <v>2484</v>
      </c>
      <c r="H1282" t="s">
        <v>2498</v>
      </c>
      <c r="I1282" t="s">
        <v>3076</v>
      </c>
      <c r="J1282">
        <v>25.03</v>
      </c>
      <c r="K1282">
        <v>3</v>
      </c>
      <c r="L1282">
        <v>7.82</v>
      </c>
      <c r="M1282" t="s">
        <v>4010</v>
      </c>
      <c r="N1282">
        <v>3</v>
      </c>
      <c r="O1282">
        <v>47.606209499999999</v>
      </c>
      <c r="P1282">
        <v>-122.3320708</v>
      </c>
    </row>
    <row r="1283" spans="1:16" x14ac:dyDescent="0.25">
      <c r="A1283" t="s">
        <v>634</v>
      </c>
      <c r="B1283" s="2">
        <v>41543</v>
      </c>
      <c r="C1283" s="2">
        <v>41547</v>
      </c>
      <c r="D1283" t="s">
        <v>2057</v>
      </c>
      <c r="E1283" t="s">
        <v>2313</v>
      </c>
      <c r="F1283" t="s">
        <v>2387</v>
      </c>
      <c r="G1283" t="s">
        <v>2487</v>
      </c>
      <c r="H1283" t="s">
        <v>2503</v>
      </c>
      <c r="I1283" t="s">
        <v>3123</v>
      </c>
      <c r="J1283">
        <v>60.05</v>
      </c>
      <c r="K1283">
        <v>9</v>
      </c>
      <c r="L1283">
        <v>22.52</v>
      </c>
      <c r="M1283" t="s">
        <v>4016</v>
      </c>
      <c r="N1283">
        <v>4</v>
      </c>
      <c r="O1283">
        <v>45.4269289</v>
      </c>
      <c r="P1283">
        <v>-122.7783874</v>
      </c>
    </row>
    <row r="1284" spans="1:16" x14ac:dyDescent="0.25">
      <c r="A1284" t="s">
        <v>634</v>
      </c>
      <c r="B1284" s="2">
        <v>41543</v>
      </c>
      <c r="C1284" s="2">
        <v>41547</v>
      </c>
      <c r="D1284" t="s">
        <v>2057</v>
      </c>
      <c r="E1284" t="s">
        <v>2313</v>
      </c>
      <c r="F1284" t="s">
        <v>2387</v>
      </c>
      <c r="G1284" t="s">
        <v>2487</v>
      </c>
      <c r="H1284" t="s">
        <v>2498</v>
      </c>
      <c r="I1284" t="s">
        <v>3426</v>
      </c>
      <c r="J1284">
        <v>5.0199999999999996</v>
      </c>
      <c r="K1284">
        <v>1</v>
      </c>
      <c r="L1284">
        <v>-3.52</v>
      </c>
      <c r="M1284" t="s">
        <v>4016</v>
      </c>
      <c r="N1284">
        <v>4</v>
      </c>
      <c r="O1284">
        <v>45.4269289</v>
      </c>
      <c r="P1284">
        <v>-122.7783874</v>
      </c>
    </row>
    <row r="1285" spans="1:16" x14ac:dyDescent="0.25">
      <c r="A1285" t="s">
        <v>635</v>
      </c>
      <c r="B1285" s="2">
        <v>41890</v>
      </c>
      <c r="C1285" s="2">
        <v>41892</v>
      </c>
      <c r="D1285" t="s">
        <v>1972</v>
      </c>
      <c r="E1285" t="s">
        <v>2313</v>
      </c>
      <c r="F1285" t="s">
        <v>2322</v>
      </c>
      <c r="G1285" t="s">
        <v>2486</v>
      </c>
      <c r="H1285" t="s">
        <v>2498</v>
      </c>
      <c r="I1285" t="s">
        <v>2731</v>
      </c>
      <c r="J1285">
        <v>7.86</v>
      </c>
      <c r="K1285">
        <v>3</v>
      </c>
      <c r="L1285">
        <v>-6.02</v>
      </c>
      <c r="M1285" t="s">
        <v>4022</v>
      </c>
      <c r="N1285">
        <v>2</v>
      </c>
      <c r="O1285">
        <v>33.448377100000002</v>
      </c>
      <c r="P1285">
        <v>-112.0740373</v>
      </c>
    </row>
    <row r="1286" spans="1:16" x14ac:dyDescent="0.25">
      <c r="A1286" t="s">
        <v>636</v>
      </c>
      <c r="B1286" s="2">
        <v>41491</v>
      </c>
      <c r="C1286" s="2">
        <v>41493</v>
      </c>
      <c r="D1286" t="s">
        <v>1937</v>
      </c>
      <c r="E1286" t="s">
        <v>2313</v>
      </c>
      <c r="F1286" t="s">
        <v>2407</v>
      </c>
      <c r="G1286" t="s">
        <v>2483</v>
      </c>
      <c r="H1286" t="s">
        <v>2497</v>
      </c>
      <c r="I1286" t="s">
        <v>2514</v>
      </c>
      <c r="J1286">
        <v>302.38</v>
      </c>
      <c r="K1286">
        <v>2</v>
      </c>
      <c r="L1286">
        <v>30.24</v>
      </c>
      <c r="M1286" t="s">
        <v>4042</v>
      </c>
      <c r="N1286">
        <v>2</v>
      </c>
      <c r="O1286">
        <v>38.5815719</v>
      </c>
      <c r="P1286">
        <v>-121.49439959999999</v>
      </c>
    </row>
    <row r="1287" spans="1:16" x14ac:dyDescent="0.25">
      <c r="A1287" t="s">
        <v>636</v>
      </c>
      <c r="B1287" s="2">
        <v>41491</v>
      </c>
      <c r="C1287" s="2">
        <v>41493</v>
      </c>
      <c r="D1287" t="s">
        <v>1937</v>
      </c>
      <c r="E1287" t="s">
        <v>2313</v>
      </c>
      <c r="F1287" t="s">
        <v>2407</v>
      </c>
      <c r="G1287" t="s">
        <v>2483</v>
      </c>
      <c r="H1287" t="s">
        <v>2498</v>
      </c>
      <c r="I1287" t="s">
        <v>2731</v>
      </c>
      <c r="J1287">
        <v>20.95</v>
      </c>
      <c r="K1287">
        <v>3</v>
      </c>
      <c r="L1287">
        <v>7.07</v>
      </c>
      <c r="M1287" t="s">
        <v>4042</v>
      </c>
      <c r="N1287">
        <v>2</v>
      </c>
      <c r="O1287">
        <v>38.5815719</v>
      </c>
      <c r="P1287">
        <v>-121.49439959999999</v>
      </c>
    </row>
    <row r="1288" spans="1:16" x14ac:dyDescent="0.25">
      <c r="A1288" t="s">
        <v>636</v>
      </c>
      <c r="B1288" s="2">
        <v>41491</v>
      </c>
      <c r="C1288" s="2">
        <v>41493</v>
      </c>
      <c r="D1288" t="s">
        <v>1937</v>
      </c>
      <c r="E1288" t="s">
        <v>2313</v>
      </c>
      <c r="F1288" t="s">
        <v>2407</v>
      </c>
      <c r="G1288" t="s">
        <v>2483</v>
      </c>
      <c r="H1288" t="s">
        <v>2498</v>
      </c>
      <c r="I1288" t="s">
        <v>3427</v>
      </c>
      <c r="J1288">
        <v>11.78</v>
      </c>
      <c r="K1288">
        <v>3</v>
      </c>
      <c r="L1288">
        <v>3.98</v>
      </c>
      <c r="M1288" t="s">
        <v>4042</v>
      </c>
      <c r="N1288">
        <v>2</v>
      </c>
      <c r="O1288">
        <v>38.5815719</v>
      </c>
      <c r="P1288">
        <v>-121.49439959999999</v>
      </c>
    </row>
    <row r="1289" spans="1:16" x14ac:dyDescent="0.25">
      <c r="A1289" t="s">
        <v>637</v>
      </c>
      <c r="B1289" s="2">
        <v>41859</v>
      </c>
      <c r="C1289" s="2">
        <v>41865</v>
      </c>
      <c r="D1289" t="s">
        <v>1723</v>
      </c>
      <c r="E1289" t="s">
        <v>2313</v>
      </c>
      <c r="F1289" t="s">
        <v>2332</v>
      </c>
      <c r="G1289" t="s">
        <v>2483</v>
      </c>
      <c r="H1289" t="s">
        <v>2497</v>
      </c>
      <c r="I1289" t="s">
        <v>2845</v>
      </c>
      <c r="J1289">
        <v>159.96</v>
      </c>
      <c r="K1289">
        <v>5</v>
      </c>
      <c r="L1289">
        <v>18</v>
      </c>
      <c r="M1289" t="s">
        <v>4050</v>
      </c>
      <c r="N1289">
        <v>6</v>
      </c>
      <c r="O1289">
        <v>32.715738000000002</v>
      </c>
      <c r="P1289">
        <v>-117.1610838</v>
      </c>
    </row>
    <row r="1290" spans="1:16" x14ac:dyDescent="0.25">
      <c r="A1290" t="s">
        <v>637</v>
      </c>
      <c r="B1290" s="2">
        <v>41859</v>
      </c>
      <c r="C1290" s="2">
        <v>41865</v>
      </c>
      <c r="D1290" t="s">
        <v>1723</v>
      </c>
      <c r="E1290" t="s">
        <v>2313</v>
      </c>
      <c r="F1290" t="s">
        <v>2332</v>
      </c>
      <c r="G1290" t="s">
        <v>2483</v>
      </c>
      <c r="H1290" t="s">
        <v>2498</v>
      </c>
      <c r="I1290" t="s">
        <v>2813</v>
      </c>
      <c r="J1290">
        <v>13.76</v>
      </c>
      <c r="K1290">
        <v>2</v>
      </c>
      <c r="L1290">
        <v>4.6399999999999997</v>
      </c>
      <c r="M1290" t="s">
        <v>4050</v>
      </c>
      <c r="N1290">
        <v>6</v>
      </c>
      <c r="O1290">
        <v>32.715738000000002</v>
      </c>
      <c r="P1290">
        <v>-117.1610838</v>
      </c>
    </row>
    <row r="1291" spans="1:16" x14ac:dyDescent="0.25">
      <c r="A1291" t="s">
        <v>638</v>
      </c>
      <c r="B1291" s="2">
        <v>41603</v>
      </c>
      <c r="C1291" s="2">
        <v>41606</v>
      </c>
      <c r="D1291" t="s">
        <v>2058</v>
      </c>
      <c r="E1291" t="s">
        <v>2313</v>
      </c>
      <c r="F1291" t="s">
        <v>2315</v>
      </c>
      <c r="G1291" t="s">
        <v>2484</v>
      </c>
      <c r="H1291" t="s">
        <v>2498</v>
      </c>
      <c r="I1291" t="s">
        <v>3010</v>
      </c>
      <c r="J1291">
        <v>1219.96</v>
      </c>
      <c r="K1291">
        <v>5</v>
      </c>
      <c r="L1291">
        <v>381.24</v>
      </c>
      <c r="M1291" t="s">
        <v>4020</v>
      </c>
      <c r="N1291">
        <v>3</v>
      </c>
      <c r="O1291">
        <v>47.606209499999999</v>
      </c>
      <c r="P1291">
        <v>-122.3320708</v>
      </c>
    </row>
    <row r="1292" spans="1:16" x14ac:dyDescent="0.25">
      <c r="A1292" t="s">
        <v>639</v>
      </c>
      <c r="B1292" s="2">
        <v>41237</v>
      </c>
      <c r="C1292" s="2">
        <v>41242</v>
      </c>
      <c r="D1292" t="s">
        <v>2059</v>
      </c>
      <c r="E1292" t="s">
        <v>2313</v>
      </c>
      <c r="F1292" t="s">
        <v>2314</v>
      </c>
      <c r="G1292" t="s">
        <v>2483</v>
      </c>
      <c r="H1292" t="s">
        <v>2498</v>
      </c>
      <c r="I1292" t="s">
        <v>3428</v>
      </c>
      <c r="J1292">
        <v>3.17</v>
      </c>
      <c r="K1292">
        <v>2</v>
      </c>
      <c r="L1292">
        <v>0.99</v>
      </c>
      <c r="M1292" t="s">
        <v>4013</v>
      </c>
      <c r="N1292">
        <v>5</v>
      </c>
      <c r="O1292">
        <v>34.052234200000001</v>
      </c>
      <c r="P1292">
        <v>-118.24368490000001</v>
      </c>
    </row>
    <row r="1293" spans="1:16" x14ac:dyDescent="0.25">
      <c r="A1293" t="s">
        <v>639</v>
      </c>
      <c r="B1293" s="2">
        <v>41237</v>
      </c>
      <c r="C1293" s="2">
        <v>41242</v>
      </c>
      <c r="D1293" t="s">
        <v>2059</v>
      </c>
      <c r="E1293" t="s">
        <v>2313</v>
      </c>
      <c r="F1293" t="s">
        <v>2314</v>
      </c>
      <c r="G1293" t="s">
        <v>2483</v>
      </c>
      <c r="H1293" t="s">
        <v>2503</v>
      </c>
      <c r="I1293" t="s">
        <v>2701</v>
      </c>
      <c r="J1293">
        <v>19.440000000000001</v>
      </c>
      <c r="K1293">
        <v>3</v>
      </c>
      <c r="L1293">
        <v>9.33</v>
      </c>
      <c r="M1293" t="s">
        <v>4013</v>
      </c>
      <c r="N1293">
        <v>5</v>
      </c>
      <c r="O1293">
        <v>34.052234200000001</v>
      </c>
      <c r="P1293">
        <v>-118.24368490000001</v>
      </c>
    </row>
    <row r="1294" spans="1:16" x14ac:dyDescent="0.25">
      <c r="A1294" t="s">
        <v>639</v>
      </c>
      <c r="B1294" s="2">
        <v>41237</v>
      </c>
      <c r="C1294" s="2">
        <v>41242</v>
      </c>
      <c r="D1294" t="s">
        <v>2059</v>
      </c>
      <c r="E1294" t="s">
        <v>2313</v>
      </c>
      <c r="F1294" t="s">
        <v>2314</v>
      </c>
      <c r="G1294" t="s">
        <v>2483</v>
      </c>
      <c r="H1294" t="s">
        <v>2501</v>
      </c>
      <c r="I1294" t="s">
        <v>3298</v>
      </c>
      <c r="J1294">
        <v>454.86</v>
      </c>
      <c r="K1294">
        <v>7</v>
      </c>
      <c r="L1294">
        <v>54.58</v>
      </c>
      <c r="M1294" t="s">
        <v>4013</v>
      </c>
      <c r="N1294">
        <v>5</v>
      </c>
      <c r="O1294">
        <v>34.052234200000001</v>
      </c>
      <c r="P1294">
        <v>-118.24368490000001</v>
      </c>
    </row>
    <row r="1295" spans="1:16" x14ac:dyDescent="0.25">
      <c r="A1295" t="s">
        <v>639</v>
      </c>
      <c r="B1295" s="2">
        <v>41237</v>
      </c>
      <c r="C1295" s="2">
        <v>41242</v>
      </c>
      <c r="D1295" t="s">
        <v>2059</v>
      </c>
      <c r="E1295" t="s">
        <v>2313</v>
      </c>
      <c r="F1295" t="s">
        <v>2314</v>
      </c>
      <c r="G1295" t="s">
        <v>2483</v>
      </c>
      <c r="H1295" t="s">
        <v>2498</v>
      </c>
      <c r="I1295" t="s">
        <v>3250</v>
      </c>
      <c r="J1295">
        <v>91.39</v>
      </c>
      <c r="K1295">
        <v>8</v>
      </c>
      <c r="L1295">
        <v>29.7</v>
      </c>
      <c r="M1295" t="s">
        <v>4013</v>
      </c>
      <c r="N1295">
        <v>5</v>
      </c>
      <c r="O1295">
        <v>34.052234200000001</v>
      </c>
      <c r="P1295">
        <v>-118.24368490000001</v>
      </c>
    </row>
    <row r="1296" spans="1:16" x14ac:dyDescent="0.25">
      <c r="A1296" t="s">
        <v>640</v>
      </c>
      <c r="B1296" s="2">
        <v>41771</v>
      </c>
      <c r="C1296" s="2">
        <v>41772</v>
      </c>
      <c r="D1296" t="s">
        <v>1705</v>
      </c>
      <c r="E1296" t="s">
        <v>2313</v>
      </c>
      <c r="F1296" t="s">
        <v>2315</v>
      </c>
      <c r="G1296" t="s">
        <v>2484</v>
      </c>
      <c r="H1296" t="s">
        <v>2503</v>
      </c>
      <c r="I1296" t="s">
        <v>3056</v>
      </c>
      <c r="J1296">
        <v>37.44</v>
      </c>
      <c r="K1296">
        <v>6</v>
      </c>
      <c r="L1296">
        <v>16.850000000000001</v>
      </c>
      <c r="M1296" t="s">
        <v>4041</v>
      </c>
      <c r="N1296">
        <v>1</v>
      </c>
      <c r="O1296">
        <v>47.606209499999999</v>
      </c>
      <c r="P1296">
        <v>-122.3320708</v>
      </c>
    </row>
    <row r="1297" spans="1:16" x14ac:dyDescent="0.25">
      <c r="A1297" t="s">
        <v>640</v>
      </c>
      <c r="B1297" s="2">
        <v>41771</v>
      </c>
      <c r="C1297" s="2">
        <v>41772</v>
      </c>
      <c r="D1297" t="s">
        <v>1705</v>
      </c>
      <c r="E1297" t="s">
        <v>2313</v>
      </c>
      <c r="F1297" t="s">
        <v>2315</v>
      </c>
      <c r="G1297" t="s">
        <v>2484</v>
      </c>
      <c r="H1297" t="s">
        <v>2494</v>
      </c>
      <c r="I1297" t="s">
        <v>3151</v>
      </c>
      <c r="J1297">
        <v>37.590000000000003</v>
      </c>
      <c r="K1297">
        <v>3</v>
      </c>
      <c r="L1297">
        <v>17.670000000000002</v>
      </c>
      <c r="M1297" t="s">
        <v>4041</v>
      </c>
      <c r="N1297">
        <v>1</v>
      </c>
      <c r="O1297">
        <v>47.606209499999999</v>
      </c>
      <c r="P1297">
        <v>-122.3320708</v>
      </c>
    </row>
    <row r="1298" spans="1:16" x14ac:dyDescent="0.25">
      <c r="A1298" t="s">
        <v>640</v>
      </c>
      <c r="B1298" s="2">
        <v>41771</v>
      </c>
      <c r="C1298" s="2">
        <v>41772</v>
      </c>
      <c r="D1298" t="s">
        <v>1705</v>
      </c>
      <c r="E1298" t="s">
        <v>2313</v>
      </c>
      <c r="F1298" t="s">
        <v>2315</v>
      </c>
      <c r="G1298" t="s">
        <v>2484</v>
      </c>
      <c r="H1298" t="s">
        <v>2498</v>
      </c>
      <c r="I1298" t="s">
        <v>3311</v>
      </c>
      <c r="J1298">
        <v>26.03</v>
      </c>
      <c r="K1298">
        <v>2</v>
      </c>
      <c r="L1298">
        <v>9.44</v>
      </c>
      <c r="M1298" t="s">
        <v>4041</v>
      </c>
      <c r="N1298">
        <v>1</v>
      </c>
      <c r="O1298">
        <v>47.606209499999999</v>
      </c>
      <c r="P1298">
        <v>-122.3320708</v>
      </c>
    </row>
    <row r="1299" spans="1:16" x14ac:dyDescent="0.25">
      <c r="A1299" t="s">
        <v>641</v>
      </c>
      <c r="B1299" s="2">
        <v>40997</v>
      </c>
      <c r="C1299" s="2">
        <v>41003</v>
      </c>
      <c r="D1299" t="s">
        <v>2037</v>
      </c>
      <c r="E1299" t="s">
        <v>2313</v>
      </c>
      <c r="F1299" t="s">
        <v>2315</v>
      </c>
      <c r="G1299" t="s">
        <v>2484</v>
      </c>
      <c r="H1299" t="s">
        <v>2499</v>
      </c>
      <c r="I1299" t="s">
        <v>3429</v>
      </c>
      <c r="J1299">
        <v>73.28</v>
      </c>
      <c r="K1299">
        <v>4</v>
      </c>
      <c r="L1299">
        <v>21.25</v>
      </c>
      <c r="M1299" t="s">
        <v>4019</v>
      </c>
      <c r="N1299">
        <v>6</v>
      </c>
      <c r="O1299">
        <v>47.606209499999999</v>
      </c>
      <c r="P1299">
        <v>-122.3320708</v>
      </c>
    </row>
    <row r="1300" spans="1:16" x14ac:dyDescent="0.25">
      <c r="A1300" t="s">
        <v>642</v>
      </c>
      <c r="B1300" s="2">
        <v>41915</v>
      </c>
      <c r="C1300" s="2">
        <v>41921</v>
      </c>
      <c r="D1300" t="s">
        <v>1777</v>
      </c>
      <c r="E1300" t="s">
        <v>2313</v>
      </c>
      <c r="F1300" t="s">
        <v>2314</v>
      </c>
      <c r="G1300" t="s">
        <v>2483</v>
      </c>
      <c r="H1300" t="s">
        <v>2498</v>
      </c>
      <c r="I1300" t="s">
        <v>3430</v>
      </c>
      <c r="J1300">
        <v>112.12</v>
      </c>
      <c r="K1300">
        <v>5</v>
      </c>
      <c r="L1300">
        <v>42.05</v>
      </c>
      <c r="M1300" t="s">
        <v>4040</v>
      </c>
      <c r="N1300">
        <v>6</v>
      </c>
      <c r="O1300">
        <v>34.052234200000001</v>
      </c>
      <c r="P1300">
        <v>-118.24368490000001</v>
      </c>
    </row>
    <row r="1301" spans="1:16" x14ac:dyDescent="0.25">
      <c r="A1301" t="s">
        <v>642</v>
      </c>
      <c r="B1301" s="2">
        <v>41915</v>
      </c>
      <c r="C1301" s="2">
        <v>41921</v>
      </c>
      <c r="D1301" t="s">
        <v>1777</v>
      </c>
      <c r="E1301" t="s">
        <v>2313</v>
      </c>
      <c r="F1301" t="s">
        <v>2314</v>
      </c>
      <c r="G1301" t="s">
        <v>2483</v>
      </c>
      <c r="H1301" t="s">
        <v>2501</v>
      </c>
      <c r="I1301" t="s">
        <v>3431</v>
      </c>
      <c r="J1301">
        <v>1575.14</v>
      </c>
      <c r="K1301">
        <v>7</v>
      </c>
      <c r="L1301">
        <v>204.77</v>
      </c>
      <c r="M1301" t="s">
        <v>4040</v>
      </c>
      <c r="N1301">
        <v>6</v>
      </c>
      <c r="O1301">
        <v>34.052234200000001</v>
      </c>
      <c r="P1301">
        <v>-118.24368490000001</v>
      </c>
    </row>
    <row r="1302" spans="1:16" x14ac:dyDescent="0.25">
      <c r="A1302" t="s">
        <v>643</v>
      </c>
      <c r="B1302" s="2">
        <v>41670</v>
      </c>
      <c r="C1302" s="2">
        <v>41677</v>
      </c>
      <c r="D1302" t="s">
        <v>2049</v>
      </c>
      <c r="E1302" t="s">
        <v>2313</v>
      </c>
      <c r="F1302" t="s">
        <v>2317</v>
      </c>
      <c r="G1302" t="s">
        <v>2483</v>
      </c>
      <c r="H1302" t="s">
        <v>2496</v>
      </c>
      <c r="I1302" t="s">
        <v>2829</v>
      </c>
      <c r="J1302">
        <v>12.74</v>
      </c>
      <c r="K1302">
        <v>7</v>
      </c>
      <c r="L1302">
        <v>5.73</v>
      </c>
      <c r="M1302" t="s">
        <v>4039</v>
      </c>
      <c r="N1302">
        <v>7</v>
      </c>
      <c r="O1302">
        <v>37.774929499999999</v>
      </c>
      <c r="P1302">
        <v>-122.4194155</v>
      </c>
    </row>
    <row r="1303" spans="1:16" x14ac:dyDescent="0.25">
      <c r="A1303" t="s">
        <v>643</v>
      </c>
      <c r="B1303" s="2">
        <v>41670</v>
      </c>
      <c r="C1303" s="2">
        <v>41677</v>
      </c>
      <c r="D1303" t="s">
        <v>2049</v>
      </c>
      <c r="E1303" t="s">
        <v>2313</v>
      </c>
      <c r="F1303" t="s">
        <v>2317</v>
      </c>
      <c r="G1303" t="s">
        <v>2483</v>
      </c>
      <c r="H1303" t="s">
        <v>2496</v>
      </c>
      <c r="I1303" t="s">
        <v>3432</v>
      </c>
      <c r="J1303">
        <v>8.82</v>
      </c>
      <c r="K1303">
        <v>3</v>
      </c>
      <c r="L1303">
        <v>2.38</v>
      </c>
      <c r="M1303" t="s">
        <v>4039</v>
      </c>
      <c r="N1303">
        <v>7</v>
      </c>
      <c r="O1303">
        <v>37.774929499999999</v>
      </c>
      <c r="P1303">
        <v>-122.4194155</v>
      </c>
    </row>
    <row r="1304" spans="1:16" x14ac:dyDescent="0.25">
      <c r="A1304" t="s">
        <v>643</v>
      </c>
      <c r="B1304" s="2">
        <v>41670</v>
      </c>
      <c r="C1304" s="2">
        <v>41677</v>
      </c>
      <c r="D1304" t="s">
        <v>2049</v>
      </c>
      <c r="E1304" t="s">
        <v>2313</v>
      </c>
      <c r="F1304" t="s">
        <v>2317</v>
      </c>
      <c r="G1304" t="s">
        <v>2483</v>
      </c>
      <c r="H1304" t="s">
        <v>2504</v>
      </c>
      <c r="I1304" t="s">
        <v>2938</v>
      </c>
      <c r="J1304">
        <v>120.78</v>
      </c>
      <c r="K1304">
        <v>1</v>
      </c>
      <c r="L1304">
        <v>-13.59</v>
      </c>
      <c r="M1304" t="s">
        <v>4039</v>
      </c>
      <c r="N1304">
        <v>7</v>
      </c>
      <c r="O1304">
        <v>37.774929499999999</v>
      </c>
      <c r="P1304">
        <v>-122.4194155</v>
      </c>
    </row>
    <row r="1305" spans="1:16" x14ac:dyDescent="0.25">
      <c r="A1305" t="s">
        <v>644</v>
      </c>
      <c r="B1305" s="2">
        <v>41654</v>
      </c>
      <c r="C1305" s="2">
        <v>41656</v>
      </c>
      <c r="D1305" t="s">
        <v>2060</v>
      </c>
      <c r="E1305" t="s">
        <v>2313</v>
      </c>
      <c r="F1305" t="s">
        <v>2321</v>
      </c>
      <c r="G1305" t="s">
        <v>2488</v>
      </c>
      <c r="H1305" t="s">
        <v>2502</v>
      </c>
      <c r="I1305" t="s">
        <v>2526</v>
      </c>
      <c r="J1305">
        <v>169.06</v>
      </c>
      <c r="K1305">
        <v>7</v>
      </c>
      <c r="L1305">
        <v>-14.79</v>
      </c>
      <c r="M1305" t="s">
        <v>4039</v>
      </c>
      <c r="N1305">
        <v>2</v>
      </c>
      <c r="O1305">
        <v>39.729431900000002</v>
      </c>
      <c r="P1305">
        <v>-104.8319195</v>
      </c>
    </row>
    <row r="1306" spans="1:16" x14ac:dyDescent="0.25">
      <c r="A1306" t="s">
        <v>644</v>
      </c>
      <c r="B1306" s="2">
        <v>41654</v>
      </c>
      <c r="C1306" s="2">
        <v>41656</v>
      </c>
      <c r="D1306" t="s">
        <v>2060</v>
      </c>
      <c r="E1306" t="s">
        <v>2313</v>
      </c>
      <c r="F1306" t="s">
        <v>2321</v>
      </c>
      <c r="G1306" t="s">
        <v>2488</v>
      </c>
      <c r="H1306" t="s">
        <v>2501</v>
      </c>
      <c r="I1306" t="s">
        <v>3068</v>
      </c>
      <c r="J1306">
        <v>168.62</v>
      </c>
      <c r="K1306">
        <v>9</v>
      </c>
      <c r="L1306">
        <v>14.75</v>
      </c>
      <c r="M1306" t="s">
        <v>4039</v>
      </c>
      <c r="N1306">
        <v>2</v>
      </c>
      <c r="O1306">
        <v>39.729431900000002</v>
      </c>
      <c r="P1306">
        <v>-104.8319195</v>
      </c>
    </row>
    <row r="1307" spans="1:16" x14ac:dyDescent="0.25">
      <c r="A1307" t="s">
        <v>645</v>
      </c>
      <c r="B1307" s="2">
        <v>40827</v>
      </c>
      <c r="C1307" s="2">
        <v>40829</v>
      </c>
      <c r="D1307" t="s">
        <v>1647</v>
      </c>
      <c r="E1307" t="s">
        <v>2313</v>
      </c>
      <c r="F1307" t="s">
        <v>2324</v>
      </c>
      <c r="G1307" t="s">
        <v>2483</v>
      </c>
      <c r="H1307" t="s">
        <v>2501</v>
      </c>
      <c r="I1307" t="s">
        <v>3433</v>
      </c>
      <c r="J1307">
        <v>31.92</v>
      </c>
      <c r="K1307">
        <v>4</v>
      </c>
      <c r="L1307">
        <v>8.3000000000000007</v>
      </c>
      <c r="M1307" t="s">
        <v>4015</v>
      </c>
      <c r="N1307">
        <v>2</v>
      </c>
      <c r="O1307">
        <v>34.147784899999998</v>
      </c>
      <c r="P1307">
        <v>-118.1445155</v>
      </c>
    </row>
    <row r="1308" spans="1:16" x14ac:dyDescent="0.25">
      <c r="A1308" t="s">
        <v>645</v>
      </c>
      <c r="B1308" s="2">
        <v>40827</v>
      </c>
      <c r="C1308" s="2">
        <v>40829</v>
      </c>
      <c r="D1308" t="s">
        <v>1647</v>
      </c>
      <c r="E1308" t="s">
        <v>2313</v>
      </c>
      <c r="F1308" t="s">
        <v>2324</v>
      </c>
      <c r="G1308" t="s">
        <v>2483</v>
      </c>
      <c r="H1308" t="s">
        <v>2504</v>
      </c>
      <c r="I1308" t="s">
        <v>3434</v>
      </c>
      <c r="J1308">
        <v>433.57</v>
      </c>
      <c r="K1308">
        <v>2</v>
      </c>
      <c r="L1308">
        <v>-65.040000000000006</v>
      </c>
      <c r="M1308" t="s">
        <v>4015</v>
      </c>
      <c r="N1308">
        <v>2</v>
      </c>
      <c r="O1308">
        <v>34.147784899999998</v>
      </c>
      <c r="P1308">
        <v>-118.1445155</v>
      </c>
    </row>
    <row r="1309" spans="1:16" x14ac:dyDescent="0.25">
      <c r="A1309" t="s">
        <v>646</v>
      </c>
      <c r="B1309" s="2">
        <v>41012</v>
      </c>
      <c r="C1309" s="2">
        <v>41013</v>
      </c>
      <c r="D1309" t="s">
        <v>2061</v>
      </c>
      <c r="E1309" t="s">
        <v>2313</v>
      </c>
      <c r="F1309" t="s">
        <v>2349</v>
      </c>
      <c r="G1309" t="s">
        <v>2486</v>
      </c>
      <c r="H1309" t="s">
        <v>2503</v>
      </c>
      <c r="I1309" t="s">
        <v>3435</v>
      </c>
      <c r="J1309">
        <v>31.1</v>
      </c>
      <c r="K1309">
        <v>6</v>
      </c>
      <c r="L1309">
        <v>10.89</v>
      </c>
      <c r="M1309" t="s">
        <v>4043</v>
      </c>
      <c r="N1309">
        <v>1</v>
      </c>
      <c r="O1309">
        <v>33.4151843</v>
      </c>
      <c r="P1309">
        <v>-111.8314724</v>
      </c>
    </row>
    <row r="1310" spans="1:16" x14ac:dyDescent="0.25">
      <c r="A1310" t="s">
        <v>646</v>
      </c>
      <c r="B1310" s="2">
        <v>41012</v>
      </c>
      <c r="C1310" s="2">
        <v>41013</v>
      </c>
      <c r="D1310" t="s">
        <v>2061</v>
      </c>
      <c r="E1310" t="s">
        <v>2313</v>
      </c>
      <c r="F1310" t="s">
        <v>2349</v>
      </c>
      <c r="G1310" t="s">
        <v>2486</v>
      </c>
      <c r="H1310" t="s">
        <v>2503</v>
      </c>
      <c r="I1310" t="s">
        <v>2858</v>
      </c>
      <c r="J1310">
        <v>54.82</v>
      </c>
      <c r="K1310">
        <v>3</v>
      </c>
      <c r="L1310">
        <v>17.82</v>
      </c>
      <c r="M1310" t="s">
        <v>4043</v>
      </c>
      <c r="N1310">
        <v>1</v>
      </c>
      <c r="O1310">
        <v>33.4151843</v>
      </c>
      <c r="P1310">
        <v>-111.8314724</v>
      </c>
    </row>
    <row r="1311" spans="1:16" x14ac:dyDescent="0.25">
      <c r="A1311" t="s">
        <v>647</v>
      </c>
      <c r="B1311" s="2">
        <v>41960</v>
      </c>
      <c r="C1311" s="2">
        <v>41964</v>
      </c>
      <c r="D1311" t="s">
        <v>1723</v>
      </c>
      <c r="E1311" t="s">
        <v>2313</v>
      </c>
      <c r="F1311" t="s">
        <v>2373</v>
      </c>
      <c r="G1311" t="s">
        <v>2483</v>
      </c>
      <c r="H1311" t="s">
        <v>2501</v>
      </c>
      <c r="I1311" t="s">
        <v>2766</v>
      </c>
      <c r="J1311">
        <v>48.86</v>
      </c>
      <c r="K1311">
        <v>7</v>
      </c>
      <c r="L1311">
        <v>0.98</v>
      </c>
      <c r="M1311" t="s">
        <v>4017</v>
      </c>
      <c r="N1311">
        <v>4</v>
      </c>
      <c r="O1311">
        <v>36.737798099999999</v>
      </c>
      <c r="P1311">
        <v>-119.78712470000001</v>
      </c>
    </row>
    <row r="1312" spans="1:16" x14ac:dyDescent="0.25">
      <c r="A1312" t="s">
        <v>648</v>
      </c>
      <c r="B1312" s="2">
        <v>41242</v>
      </c>
      <c r="C1312" s="2">
        <v>41243</v>
      </c>
      <c r="D1312" t="s">
        <v>2062</v>
      </c>
      <c r="E1312" t="s">
        <v>2313</v>
      </c>
      <c r="F1312" t="s">
        <v>2360</v>
      </c>
      <c r="G1312" t="s">
        <v>2483</v>
      </c>
      <c r="H1312" t="s">
        <v>2496</v>
      </c>
      <c r="I1312" t="s">
        <v>3436</v>
      </c>
      <c r="J1312">
        <v>56.3</v>
      </c>
      <c r="K1312">
        <v>2</v>
      </c>
      <c r="L1312">
        <v>15.76</v>
      </c>
      <c r="M1312" t="s">
        <v>4013</v>
      </c>
      <c r="N1312">
        <v>1</v>
      </c>
      <c r="O1312">
        <v>33.745472499999998</v>
      </c>
      <c r="P1312">
        <v>-117.867653</v>
      </c>
    </row>
    <row r="1313" spans="1:16" x14ac:dyDescent="0.25">
      <c r="A1313" t="s">
        <v>649</v>
      </c>
      <c r="B1313" s="2">
        <v>41442</v>
      </c>
      <c r="C1313" s="2">
        <v>41444</v>
      </c>
      <c r="D1313" t="s">
        <v>1702</v>
      </c>
      <c r="E1313" t="s">
        <v>2313</v>
      </c>
      <c r="F1313" t="s">
        <v>2314</v>
      </c>
      <c r="G1313" t="s">
        <v>2483</v>
      </c>
      <c r="H1313" t="s">
        <v>2503</v>
      </c>
      <c r="I1313" t="s">
        <v>3106</v>
      </c>
      <c r="J1313">
        <v>46.35</v>
      </c>
      <c r="K1313">
        <v>5</v>
      </c>
      <c r="L1313">
        <v>21.78</v>
      </c>
      <c r="M1313" t="s">
        <v>4005</v>
      </c>
      <c r="N1313">
        <v>2</v>
      </c>
      <c r="O1313">
        <v>34.052234200000001</v>
      </c>
      <c r="P1313">
        <v>-118.24368490000001</v>
      </c>
    </row>
    <row r="1314" spans="1:16" x14ac:dyDescent="0.25">
      <c r="A1314" t="s">
        <v>650</v>
      </c>
      <c r="B1314" s="2">
        <v>41705</v>
      </c>
      <c r="C1314" s="2">
        <v>41709</v>
      </c>
      <c r="D1314" t="s">
        <v>1788</v>
      </c>
      <c r="E1314" t="s">
        <v>2313</v>
      </c>
      <c r="F1314" t="s">
        <v>2317</v>
      </c>
      <c r="G1314" t="s">
        <v>2483</v>
      </c>
      <c r="H1314" t="s">
        <v>2498</v>
      </c>
      <c r="I1314" t="s">
        <v>3437</v>
      </c>
      <c r="J1314">
        <v>14.98</v>
      </c>
      <c r="K1314">
        <v>9</v>
      </c>
      <c r="L1314">
        <v>5.43</v>
      </c>
      <c r="M1314" t="s">
        <v>4035</v>
      </c>
      <c r="N1314">
        <v>4</v>
      </c>
      <c r="O1314">
        <v>37.774929499999999</v>
      </c>
      <c r="P1314">
        <v>-122.4194155</v>
      </c>
    </row>
    <row r="1315" spans="1:16" x14ac:dyDescent="0.25">
      <c r="A1315" t="s">
        <v>651</v>
      </c>
      <c r="B1315" s="2">
        <v>41229</v>
      </c>
      <c r="C1315" s="2">
        <v>41233</v>
      </c>
      <c r="D1315" t="s">
        <v>1906</v>
      </c>
      <c r="E1315" t="s">
        <v>2313</v>
      </c>
      <c r="F1315" t="s">
        <v>2434</v>
      </c>
      <c r="G1315" t="s">
        <v>2492</v>
      </c>
      <c r="H1315" t="s">
        <v>2500</v>
      </c>
      <c r="I1315" t="s">
        <v>2524</v>
      </c>
      <c r="J1315">
        <v>696.42</v>
      </c>
      <c r="K1315">
        <v>2</v>
      </c>
      <c r="L1315">
        <v>160.18</v>
      </c>
      <c r="M1315" t="s">
        <v>4013</v>
      </c>
      <c r="N1315">
        <v>4</v>
      </c>
      <c r="O1315">
        <v>43.615018599999999</v>
      </c>
      <c r="P1315">
        <v>-116.2023137</v>
      </c>
    </row>
    <row r="1316" spans="1:16" x14ac:dyDescent="0.25">
      <c r="A1316" t="s">
        <v>651</v>
      </c>
      <c r="B1316" s="2">
        <v>41229</v>
      </c>
      <c r="C1316" s="2">
        <v>41233</v>
      </c>
      <c r="D1316" t="s">
        <v>1906</v>
      </c>
      <c r="E1316" t="s">
        <v>2313</v>
      </c>
      <c r="F1316" t="s">
        <v>2434</v>
      </c>
      <c r="G1316" t="s">
        <v>2492</v>
      </c>
      <c r="H1316" t="s">
        <v>2497</v>
      </c>
      <c r="I1316" t="s">
        <v>2561</v>
      </c>
      <c r="J1316">
        <v>304.77999999999997</v>
      </c>
      <c r="K1316">
        <v>3</v>
      </c>
      <c r="L1316">
        <v>22.86</v>
      </c>
      <c r="M1316" t="s">
        <v>4013</v>
      </c>
      <c r="N1316">
        <v>4</v>
      </c>
      <c r="O1316">
        <v>43.615018599999999</v>
      </c>
      <c r="P1316">
        <v>-116.2023137</v>
      </c>
    </row>
    <row r="1317" spans="1:16" x14ac:dyDescent="0.25">
      <c r="A1317" t="s">
        <v>652</v>
      </c>
      <c r="B1317" s="2">
        <v>41078</v>
      </c>
      <c r="C1317" s="2">
        <v>41082</v>
      </c>
      <c r="D1317" t="s">
        <v>2063</v>
      </c>
      <c r="E1317" t="s">
        <v>2313</v>
      </c>
      <c r="F1317" t="s">
        <v>2332</v>
      </c>
      <c r="G1317" t="s">
        <v>2483</v>
      </c>
      <c r="H1317" t="s">
        <v>2496</v>
      </c>
      <c r="I1317" t="s">
        <v>3061</v>
      </c>
      <c r="J1317">
        <v>51.98</v>
      </c>
      <c r="K1317">
        <v>2</v>
      </c>
      <c r="L1317">
        <v>15.07</v>
      </c>
      <c r="M1317" t="s">
        <v>4033</v>
      </c>
      <c r="N1317">
        <v>4</v>
      </c>
      <c r="O1317">
        <v>32.715738000000002</v>
      </c>
      <c r="P1317">
        <v>-117.1610838</v>
      </c>
    </row>
    <row r="1318" spans="1:16" x14ac:dyDescent="0.25">
      <c r="A1318" t="s">
        <v>653</v>
      </c>
      <c r="B1318" s="2">
        <v>41373</v>
      </c>
      <c r="C1318" s="2">
        <v>41379</v>
      </c>
      <c r="D1318" t="s">
        <v>1894</v>
      </c>
      <c r="E1318" t="s">
        <v>2313</v>
      </c>
      <c r="F1318" t="s">
        <v>2314</v>
      </c>
      <c r="G1318" t="s">
        <v>2483</v>
      </c>
      <c r="H1318" t="s">
        <v>2495</v>
      </c>
      <c r="I1318" t="s">
        <v>2974</v>
      </c>
      <c r="J1318">
        <v>24.7</v>
      </c>
      <c r="K1318">
        <v>5</v>
      </c>
      <c r="L1318">
        <v>10.37</v>
      </c>
      <c r="M1318" t="s">
        <v>4031</v>
      </c>
      <c r="N1318">
        <v>6</v>
      </c>
      <c r="O1318">
        <v>34.052234200000001</v>
      </c>
      <c r="P1318">
        <v>-118.24368490000001</v>
      </c>
    </row>
    <row r="1319" spans="1:16" x14ac:dyDescent="0.25">
      <c r="A1319" t="s">
        <v>654</v>
      </c>
      <c r="B1319" s="2">
        <v>40957</v>
      </c>
      <c r="C1319" s="2">
        <v>40961</v>
      </c>
      <c r="D1319" t="s">
        <v>1805</v>
      </c>
      <c r="E1319" t="s">
        <v>2313</v>
      </c>
      <c r="F1319" t="s">
        <v>2314</v>
      </c>
      <c r="G1319" t="s">
        <v>2483</v>
      </c>
      <c r="H1319" t="s">
        <v>2494</v>
      </c>
      <c r="I1319" t="s">
        <v>3438</v>
      </c>
      <c r="J1319">
        <v>9.24</v>
      </c>
      <c r="K1319">
        <v>3</v>
      </c>
      <c r="L1319">
        <v>4.4400000000000004</v>
      </c>
      <c r="M1319" t="s">
        <v>4049</v>
      </c>
      <c r="N1319">
        <v>4</v>
      </c>
      <c r="O1319">
        <v>34.052234200000001</v>
      </c>
      <c r="P1319">
        <v>-118.24368490000001</v>
      </c>
    </row>
    <row r="1320" spans="1:16" x14ac:dyDescent="0.25">
      <c r="A1320" t="s">
        <v>655</v>
      </c>
      <c r="B1320" s="2">
        <v>41731</v>
      </c>
      <c r="C1320" s="2">
        <v>41733</v>
      </c>
      <c r="D1320" t="s">
        <v>2064</v>
      </c>
      <c r="E1320" t="s">
        <v>2313</v>
      </c>
      <c r="F1320" t="s">
        <v>2317</v>
      </c>
      <c r="G1320" t="s">
        <v>2483</v>
      </c>
      <c r="H1320" t="s">
        <v>2509</v>
      </c>
      <c r="I1320" t="s">
        <v>3439</v>
      </c>
      <c r="J1320">
        <v>482.66</v>
      </c>
      <c r="K1320">
        <v>8</v>
      </c>
      <c r="L1320">
        <v>85.18</v>
      </c>
      <c r="M1320" t="s">
        <v>4047</v>
      </c>
      <c r="N1320">
        <v>2</v>
      </c>
      <c r="O1320">
        <v>37.774929499999999</v>
      </c>
      <c r="P1320">
        <v>-122.4194155</v>
      </c>
    </row>
    <row r="1321" spans="1:16" x14ac:dyDescent="0.25">
      <c r="A1321" t="s">
        <v>655</v>
      </c>
      <c r="B1321" s="2">
        <v>41731</v>
      </c>
      <c r="C1321" s="2">
        <v>41733</v>
      </c>
      <c r="D1321" t="s">
        <v>2064</v>
      </c>
      <c r="E1321" t="s">
        <v>2313</v>
      </c>
      <c r="F1321" t="s">
        <v>2317</v>
      </c>
      <c r="G1321" t="s">
        <v>2483</v>
      </c>
      <c r="H1321" t="s">
        <v>2510</v>
      </c>
      <c r="I1321" t="s">
        <v>3440</v>
      </c>
      <c r="J1321">
        <v>4799.9799999999996</v>
      </c>
      <c r="K1321">
        <v>2</v>
      </c>
      <c r="L1321">
        <v>360</v>
      </c>
      <c r="M1321" t="s">
        <v>4047</v>
      </c>
      <c r="N1321">
        <v>2</v>
      </c>
      <c r="O1321">
        <v>37.774929499999999</v>
      </c>
      <c r="P1321">
        <v>-122.4194155</v>
      </c>
    </row>
    <row r="1322" spans="1:16" x14ac:dyDescent="0.25">
      <c r="A1322" t="s">
        <v>656</v>
      </c>
      <c r="B1322" s="2">
        <v>41802</v>
      </c>
      <c r="C1322" s="2">
        <v>41804</v>
      </c>
      <c r="D1322" t="s">
        <v>1828</v>
      </c>
      <c r="E1322" t="s">
        <v>2313</v>
      </c>
      <c r="F1322" t="s">
        <v>2315</v>
      </c>
      <c r="G1322" t="s">
        <v>2484</v>
      </c>
      <c r="H1322" t="s">
        <v>2503</v>
      </c>
      <c r="I1322" t="s">
        <v>3441</v>
      </c>
      <c r="J1322">
        <v>37.94</v>
      </c>
      <c r="K1322">
        <v>2</v>
      </c>
      <c r="L1322">
        <v>18.21</v>
      </c>
      <c r="M1322" t="s">
        <v>4018</v>
      </c>
      <c r="N1322">
        <v>2</v>
      </c>
      <c r="O1322">
        <v>47.606209499999999</v>
      </c>
      <c r="P1322">
        <v>-122.3320708</v>
      </c>
    </row>
    <row r="1323" spans="1:16" x14ac:dyDescent="0.25">
      <c r="A1323" t="s">
        <v>656</v>
      </c>
      <c r="B1323" s="2">
        <v>41802</v>
      </c>
      <c r="C1323" s="2">
        <v>41804</v>
      </c>
      <c r="D1323" t="s">
        <v>1828</v>
      </c>
      <c r="E1323" t="s">
        <v>2313</v>
      </c>
      <c r="F1323" t="s">
        <v>2315</v>
      </c>
      <c r="G1323" t="s">
        <v>2484</v>
      </c>
      <c r="H1323" t="s">
        <v>2498</v>
      </c>
      <c r="I1323" t="s">
        <v>2776</v>
      </c>
      <c r="J1323">
        <v>18.29</v>
      </c>
      <c r="K1323">
        <v>6</v>
      </c>
      <c r="L1323">
        <v>6.63</v>
      </c>
      <c r="M1323" t="s">
        <v>4018</v>
      </c>
      <c r="N1323">
        <v>2</v>
      </c>
      <c r="O1323">
        <v>47.606209499999999</v>
      </c>
      <c r="P1323">
        <v>-122.3320708</v>
      </c>
    </row>
    <row r="1324" spans="1:16" x14ac:dyDescent="0.25">
      <c r="A1324" t="s">
        <v>656</v>
      </c>
      <c r="B1324" s="2">
        <v>41802</v>
      </c>
      <c r="C1324" s="2">
        <v>41804</v>
      </c>
      <c r="D1324" t="s">
        <v>1828</v>
      </c>
      <c r="E1324" t="s">
        <v>2313</v>
      </c>
      <c r="F1324" t="s">
        <v>2315</v>
      </c>
      <c r="G1324" t="s">
        <v>2484</v>
      </c>
      <c r="H1324" t="s">
        <v>2510</v>
      </c>
      <c r="I1324" t="s">
        <v>3442</v>
      </c>
      <c r="J1324">
        <v>385.8</v>
      </c>
      <c r="K1324">
        <v>5</v>
      </c>
      <c r="L1324">
        <v>130.21</v>
      </c>
      <c r="M1324" t="s">
        <v>4018</v>
      </c>
      <c r="N1324">
        <v>2</v>
      </c>
      <c r="O1324">
        <v>47.606209499999999</v>
      </c>
      <c r="P1324">
        <v>-122.3320708</v>
      </c>
    </row>
    <row r="1325" spans="1:16" x14ac:dyDescent="0.25">
      <c r="A1325" t="s">
        <v>656</v>
      </c>
      <c r="B1325" s="2">
        <v>41802</v>
      </c>
      <c r="C1325" s="2">
        <v>41804</v>
      </c>
      <c r="D1325" t="s">
        <v>1828</v>
      </c>
      <c r="E1325" t="s">
        <v>2313</v>
      </c>
      <c r="F1325" t="s">
        <v>2315</v>
      </c>
      <c r="G1325" t="s">
        <v>2484</v>
      </c>
      <c r="H1325" t="s">
        <v>2501</v>
      </c>
      <c r="I1325" t="s">
        <v>2928</v>
      </c>
      <c r="J1325">
        <v>102.96</v>
      </c>
      <c r="K1325">
        <v>2</v>
      </c>
      <c r="L1325">
        <v>1.03</v>
      </c>
      <c r="M1325" t="s">
        <v>4018</v>
      </c>
      <c r="N1325">
        <v>2</v>
      </c>
      <c r="O1325">
        <v>47.606209499999999</v>
      </c>
      <c r="P1325">
        <v>-122.3320708</v>
      </c>
    </row>
    <row r="1326" spans="1:16" x14ac:dyDescent="0.25">
      <c r="A1326" t="s">
        <v>656</v>
      </c>
      <c r="B1326" s="2">
        <v>41802</v>
      </c>
      <c r="C1326" s="2">
        <v>41804</v>
      </c>
      <c r="D1326" t="s">
        <v>1828</v>
      </c>
      <c r="E1326" t="s">
        <v>2313</v>
      </c>
      <c r="F1326" t="s">
        <v>2315</v>
      </c>
      <c r="G1326" t="s">
        <v>2484</v>
      </c>
      <c r="H1326" t="s">
        <v>2509</v>
      </c>
      <c r="I1326" t="s">
        <v>3443</v>
      </c>
      <c r="J1326">
        <v>174.42</v>
      </c>
      <c r="K1326">
        <v>3</v>
      </c>
      <c r="L1326">
        <v>41.86</v>
      </c>
      <c r="M1326" t="s">
        <v>4018</v>
      </c>
      <c r="N1326">
        <v>2</v>
      </c>
      <c r="O1326">
        <v>47.606209499999999</v>
      </c>
      <c r="P1326">
        <v>-122.3320708</v>
      </c>
    </row>
    <row r="1327" spans="1:16" x14ac:dyDescent="0.25">
      <c r="A1327" t="s">
        <v>657</v>
      </c>
      <c r="B1327" s="2">
        <v>40913</v>
      </c>
      <c r="C1327" s="2">
        <v>40918</v>
      </c>
      <c r="D1327" t="s">
        <v>2065</v>
      </c>
      <c r="E1327" t="s">
        <v>2313</v>
      </c>
      <c r="F1327" t="s">
        <v>2315</v>
      </c>
      <c r="G1327" t="s">
        <v>2484</v>
      </c>
      <c r="H1327" t="s">
        <v>2504</v>
      </c>
      <c r="I1327" t="s">
        <v>3222</v>
      </c>
      <c r="J1327">
        <v>61.58</v>
      </c>
      <c r="K1327">
        <v>1</v>
      </c>
      <c r="L1327">
        <v>-6.93</v>
      </c>
      <c r="M1327" t="s">
        <v>4051</v>
      </c>
      <c r="N1327">
        <v>5</v>
      </c>
      <c r="O1327">
        <v>47.606209499999999</v>
      </c>
      <c r="P1327">
        <v>-122.3320708</v>
      </c>
    </row>
    <row r="1328" spans="1:16" x14ac:dyDescent="0.25">
      <c r="A1328" t="s">
        <v>658</v>
      </c>
      <c r="B1328" s="2">
        <v>41725</v>
      </c>
      <c r="C1328" s="2">
        <v>41727</v>
      </c>
      <c r="D1328" t="s">
        <v>1917</v>
      </c>
      <c r="E1328" t="s">
        <v>2313</v>
      </c>
      <c r="F1328" t="s">
        <v>2315</v>
      </c>
      <c r="G1328" t="s">
        <v>2484</v>
      </c>
      <c r="H1328" t="s">
        <v>2496</v>
      </c>
      <c r="I1328" t="s">
        <v>3444</v>
      </c>
      <c r="J1328">
        <v>19.829999999999998</v>
      </c>
      <c r="K1328">
        <v>1</v>
      </c>
      <c r="L1328">
        <v>5.95</v>
      </c>
      <c r="M1328" t="s">
        <v>4035</v>
      </c>
      <c r="N1328">
        <v>2</v>
      </c>
      <c r="O1328">
        <v>47.606209499999999</v>
      </c>
      <c r="P1328">
        <v>-122.3320708</v>
      </c>
    </row>
    <row r="1329" spans="1:16" x14ac:dyDescent="0.25">
      <c r="A1329" t="s">
        <v>659</v>
      </c>
      <c r="B1329" s="2">
        <v>40806</v>
      </c>
      <c r="C1329" s="2">
        <v>40812</v>
      </c>
      <c r="D1329" t="s">
        <v>2066</v>
      </c>
      <c r="E1329" t="s">
        <v>2313</v>
      </c>
      <c r="F1329" t="s">
        <v>2314</v>
      </c>
      <c r="G1329" t="s">
        <v>2483</v>
      </c>
      <c r="H1329" t="s">
        <v>2499</v>
      </c>
      <c r="I1329" t="s">
        <v>2568</v>
      </c>
      <c r="J1329">
        <v>43.92</v>
      </c>
      <c r="K1329">
        <v>4</v>
      </c>
      <c r="L1329">
        <v>11.86</v>
      </c>
      <c r="M1329" t="s">
        <v>4030</v>
      </c>
      <c r="N1329">
        <v>6</v>
      </c>
      <c r="O1329">
        <v>34.052234200000001</v>
      </c>
      <c r="P1329">
        <v>-118.24368490000001</v>
      </c>
    </row>
    <row r="1330" spans="1:16" x14ac:dyDescent="0.25">
      <c r="A1330" t="s">
        <v>659</v>
      </c>
      <c r="B1330" s="2">
        <v>40806</v>
      </c>
      <c r="C1330" s="2">
        <v>40812</v>
      </c>
      <c r="D1330" t="s">
        <v>2066</v>
      </c>
      <c r="E1330" t="s">
        <v>2313</v>
      </c>
      <c r="F1330" t="s">
        <v>2314</v>
      </c>
      <c r="G1330" t="s">
        <v>2483</v>
      </c>
      <c r="H1330" t="s">
        <v>2498</v>
      </c>
      <c r="I1330" t="s">
        <v>2758</v>
      </c>
      <c r="J1330">
        <v>20.23</v>
      </c>
      <c r="K1330">
        <v>3</v>
      </c>
      <c r="L1330">
        <v>6.58</v>
      </c>
      <c r="M1330" t="s">
        <v>4030</v>
      </c>
      <c r="N1330">
        <v>6</v>
      </c>
      <c r="O1330">
        <v>34.052234200000001</v>
      </c>
      <c r="P1330">
        <v>-118.24368490000001</v>
      </c>
    </row>
    <row r="1331" spans="1:16" x14ac:dyDescent="0.25">
      <c r="A1331" t="s">
        <v>660</v>
      </c>
      <c r="B1331" s="2">
        <v>40628</v>
      </c>
      <c r="C1331" s="2">
        <v>40632</v>
      </c>
      <c r="D1331" t="s">
        <v>2042</v>
      </c>
      <c r="E1331" t="s">
        <v>2313</v>
      </c>
      <c r="F1331" t="s">
        <v>2314</v>
      </c>
      <c r="G1331" t="s">
        <v>2483</v>
      </c>
      <c r="H1331" t="s">
        <v>2502</v>
      </c>
      <c r="I1331" t="s">
        <v>2573</v>
      </c>
      <c r="J1331">
        <v>66.3</v>
      </c>
      <c r="K1331">
        <v>3</v>
      </c>
      <c r="L1331">
        <v>8.6199999999999992</v>
      </c>
      <c r="M1331" t="s">
        <v>4025</v>
      </c>
      <c r="N1331">
        <v>4</v>
      </c>
      <c r="O1331">
        <v>34.052234200000001</v>
      </c>
      <c r="P1331">
        <v>-118.24368490000001</v>
      </c>
    </row>
    <row r="1332" spans="1:16" x14ac:dyDescent="0.25">
      <c r="A1332" t="s">
        <v>661</v>
      </c>
      <c r="B1332" s="2">
        <v>41156</v>
      </c>
      <c r="C1332" s="2">
        <v>41161</v>
      </c>
      <c r="D1332" t="s">
        <v>2067</v>
      </c>
      <c r="E1332" t="s">
        <v>2313</v>
      </c>
      <c r="F1332" t="s">
        <v>2392</v>
      </c>
      <c r="G1332" t="s">
        <v>2487</v>
      </c>
      <c r="H1332" t="s">
        <v>2498</v>
      </c>
      <c r="I1332" t="s">
        <v>3311</v>
      </c>
      <c r="J1332">
        <v>9.76</v>
      </c>
      <c r="K1332">
        <v>2</v>
      </c>
      <c r="L1332">
        <v>-6.83</v>
      </c>
      <c r="M1332" t="s">
        <v>4010</v>
      </c>
      <c r="N1332">
        <v>5</v>
      </c>
      <c r="O1332">
        <v>42.326515200000003</v>
      </c>
      <c r="P1332">
        <v>-122.8755949</v>
      </c>
    </row>
    <row r="1333" spans="1:16" x14ac:dyDescent="0.25">
      <c r="A1333" t="s">
        <v>662</v>
      </c>
      <c r="B1333" s="2">
        <v>41348</v>
      </c>
      <c r="C1333" s="2">
        <v>41350</v>
      </c>
      <c r="D1333" t="s">
        <v>2068</v>
      </c>
      <c r="E1333" t="s">
        <v>2313</v>
      </c>
      <c r="F1333" t="s">
        <v>2315</v>
      </c>
      <c r="G1333" t="s">
        <v>2484</v>
      </c>
      <c r="H1333" t="s">
        <v>2504</v>
      </c>
      <c r="I1333" t="s">
        <v>3005</v>
      </c>
      <c r="J1333">
        <v>196.78</v>
      </c>
      <c r="K1333">
        <v>2</v>
      </c>
      <c r="L1333">
        <v>-22.14</v>
      </c>
      <c r="M1333" t="s">
        <v>4023</v>
      </c>
      <c r="N1333">
        <v>2</v>
      </c>
      <c r="O1333">
        <v>47.606209499999999</v>
      </c>
      <c r="P1333">
        <v>-122.3320708</v>
      </c>
    </row>
    <row r="1334" spans="1:16" x14ac:dyDescent="0.25">
      <c r="A1334" t="s">
        <v>663</v>
      </c>
      <c r="B1334" s="2">
        <v>41816</v>
      </c>
      <c r="C1334" s="2">
        <v>41820</v>
      </c>
      <c r="D1334" t="s">
        <v>1942</v>
      </c>
      <c r="E1334" t="s">
        <v>2313</v>
      </c>
      <c r="F1334" t="s">
        <v>2315</v>
      </c>
      <c r="G1334" t="s">
        <v>2484</v>
      </c>
      <c r="H1334" t="s">
        <v>2500</v>
      </c>
      <c r="I1334" t="s">
        <v>3445</v>
      </c>
      <c r="J1334">
        <v>871.4</v>
      </c>
      <c r="K1334">
        <v>4</v>
      </c>
      <c r="L1334">
        <v>148.13999999999999</v>
      </c>
      <c r="M1334" t="s">
        <v>4018</v>
      </c>
      <c r="N1334">
        <v>4</v>
      </c>
      <c r="O1334">
        <v>47.606209499999999</v>
      </c>
      <c r="P1334">
        <v>-122.3320708</v>
      </c>
    </row>
    <row r="1335" spans="1:16" x14ac:dyDescent="0.25">
      <c r="A1335" t="s">
        <v>664</v>
      </c>
      <c r="B1335" s="2">
        <v>41842</v>
      </c>
      <c r="C1335" s="2">
        <v>41842</v>
      </c>
      <c r="D1335" t="s">
        <v>1709</v>
      </c>
      <c r="E1335" t="s">
        <v>2313</v>
      </c>
      <c r="F1335" t="s">
        <v>2417</v>
      </c>
      <c r="G1335" t="s">
        <v>2485</v>
      </c>
      <c r="H1335" t="s">
        <v>2497</v>
      </c>
      <c r="I1335" t="s">
        <v>3446</v>
      </c>
      <c r="J1335">
        <v>71.930000000000007</v>
      </c>
      <c r="K1335">
        <v>9</v>
      </c>
      <c r="L1335">
        <v>6.29</v>
      </c>
      <c r="M1335" t="s">
        <v>4034</v>
      </c>
      <c r="N1335">
        <v>0</v>
      </c>
      <c r="O1335">
        <v>40.6668916</v>
      </c>
      <c r="P1335">
        <v>-111.88799090000001</v>
      </c>
    </row>
    <row r="1336" spans="1:16" x14ac:dyDescent="0.25">
      <c r="A1336" t="s">
        <v>664</v>
      </c>
      <c r="B1336" s="2">
        <v>41842</v>
      </c>
      <c r="C1336" s="2">
        <v>41842</v>
      </c>
      <c r="D1336" t="s">
        <v>1709</v>
      </c>
      <c r="E1336" t="s">
        <v>2313</v>
      </c>
      <c r="F1336" t="s">
        <v>2417</v>
      </c>
      <c r="G1336" t="s">
        <v>2485</v>
      </c>
      <c r="H1336" t="s">
        <v>2496</v>
      </c>
      <c r="I1336" t="s">
        <v>3061</v>
      </c>
      <c r="J1336">
        <v>25.99</v>
      </c>
      <c r="K1336">
        <v>1</v>
      </c>
      <c r="L1336">
        <v>7.54</v>
      </c>
      <c r="M1336" t="s">
        <v>4034</v>
      </c>
      <c r="N1336">
        <v>0</v>
      </c>
      <c r="O1336">
        <v>40.6668916</v>
      </c>
      <c r="P1336">
        <v>-111.88799090000001</v>
      </c>
    </row>
    <row r="1337" spans="1:16" x14ac:dyDescent="0.25">
      <c r="A1337" t="s">
        <v>665</v>
      </c>
      <c r="B1337" s="2">
        <v>41205</v>
      </c>
      <c r="C1337" s="2">
        <v>41210</v>
      </c>
      <c r="D1337" t="s">
        <v>2069</v>
      </c>
      <c r="E1337" t="s">
        <v>2313</v>
      </c>
      <c r="F1337" t="s">
        <v>2315</v>
      </c>
      <c r="G1337" t="s">
        <v>2484</v>
      </c>
      <c r="H1337" t="s">
        <v>2498</v>
      </c>
      <c r="I1337" t="s">
        <v>2607</v>
      </c>
      <c r="J1337">
        <v>3.59</v>
      </c>
      <c r="K1337">
        <v>1</v>
      </c>
      <c r="L1337">
        <v>1.1200000000000001</v>
      </c>
      <c r="M1337" t="s">
        <v>4027</v>
      </c>
      <c r="N1337">
        <v>5</v>
      </c>
      <c r="O1337">
        <v>47.606209499999999</v>
      </c>
      <c r="P1337">
        <v>-122.3320708</v>
      </c>
    </row>
    <row r="1338" spans="1:16" x14ac:dyDescent="0.25">
      <c r="A1338" t="s">
        <v>666</v>
      </c>
      <c r="B1338" s="2">
        <v>41870</v>
      </c>
      <c r="C1338" s="2">
        <v>41874</v>
      </c>
      <c r="D1338" t="s">
        <v>2070</v>
      </c>
      <c r="E1338" t="s">
        <v>2313</v>
      </c>
      <c r="F1338" t="s">
        <v>2315</v>
      </c>
      <c r="G1338" t="s">
        <v>2484</v>
      </c>
      <c r="H1338" t="s">
        <v>2501</v>
      </c>
      <c r="I1338" t="s">
        <v>2792</v>
      </c>
      <c r="J1338">
        <v>323.10000000000002</v>
      </c>
      <c r="K1338">
        <v>2</v>
      </c>
      <c r="L1338">
        <v>61.39</v>
      </c>
      <c r="M1338" t="s">
        <v>4050</v>
      </c>
      <c r="N1338">
        <v>4</v>
      </c>
      <c r="O1338">
        <v>47.606209499999999</v>
      </c>
      <c r="P1338">
        <v>-122.3320708</v>
      </c>
    </row>
    <row r="1339" spans="1:16" x14ac:dyDescent="0.25">
      <c r="A1339" t="s">
        <v>667</v>
      </c>
      <c r="B1339" s="2">
        <v>41983</v>
      </c>
      <c r="C1339" s="2">
        <v>41987</v>
      </c>
      <c r="D1339" t="s">
        <v>1784</v>
      </c>
      <c r="E1339" t="s">
        <v>2313</v>
      </c>
      <c r="F1339" t="s">
        <v>2314</v>
      </c>
      <c r="G1339" t="s">
        <v>2483</v>
      </c>
      <c r="H1339" t="s">
        <v>2496</v>
      </c>
      <c r="I1339" t="s">
        <v>3351</v>
      </c>
      <c r="J1339">
        <v>11.16</v>
      </c>
      <c r="K1339">
        <v>2</v>
      </c>
      <c r="L1339">
        <v>2.79</v>
      </c>
      <c r="M1339" t="s">
        <v>4028</v>
      </c>
      <c r="N1339">
        <v>4</v>
      </c>
      <c r="O1339">
        <v>34.052234200000001</v>
      </c>
      <c r="P1339">
        <v>-118.24368490000001</v>
      </c>
    </row>
    <row r="1340" spans="1:16" x14ac:dyDescent="0.25">
      <c r="A1340" t="s">
        <v>667</v>
      </c>
      <c r="B1340" s="2">
        <v>41983</v>
      </c>
      <c r="C1340" s="2">
        <v>41987</v>
      </c>
      <c r="D1340" t="s">
        <v>1784</v>
      </c>
      <c r="E1340" t="s">
        <v>2313</v>
      </c>
      <c r="F1340" t="s">
        <v>2314</v>
      </c>
      <c r="G1340" t="s">
        <v>2483</v>
      </c>
      <c r="H1340" t="s">
        <v>2500</v>
      </c>
      <c r="I1340" t="s">
        <v>2798</v>
      </c>
      <c r="J1340">
        <v>896.33</v>
      </c>
      <c r="K1340">
        <v>9</v>
      </c>
      <c r="L1340">
        <v>22.41</v>
      </c>
      <c r="M1340" t="s">
        <v>4028</v>
      </c>
      <c r="N1340">
        <v>4</v>
      </c>
      <c r="O1340">
        <v>34.052234200000001</v>
      </c>
      <c r="P1340">
        <v>-118.24368490000001</v>
      </c>
    </row>
    <row r="1341" spans="1:16" x14ac:dyDescent="0.25">
      <c r="A1341" t="s">
        <v>667</v>
      </c>
      <c r="B1341" s="2">
        <v>41983</v>
      </c>
      <c r="C1341" s="2">
        <v>41987</v>
      </c>
      <c r="D1341" t="s">
        <v>1784</v>
      </c>
      <c r="E1341" t="s">
        <v>2313</v>
      </c>
      <c r="F1341" t="s">
        <v>2314</v>
      </c>
      <c r="G1341" t="s">
        <v>2483</v>
      </c>
      <c r="H1341" t="s">
        <v>2499</v>
      </c>
      <c r="I1341" t="s">
        <v>3447</v>
      </c>
      <c r="J1341">
        <v>189</v>
      </c>
      <c r="K1341">
        <v>1</v>
      </c>
      <c r="L1341">
        <v>68.040000000000006</v>
      </c>
      <c r="M1341" t="s">
        <v>4028</v>
      </c>
      <c r="N1341">
        <v>4</v>
      </c>
      <c r="O1341">
        <v>34.052234200000001</v>
      </c>
      <c r="P1341">
        <v>-118.24368490000001</v>
      </c>
    </row>
    <row r="1342" spans="1:16" x14ac:dyDescent="0.25">
      <c r="A1342" t="s">
        <v>668</v>
      </c>
      <c r="B1342" s="2">
        <v>41935</v>
      </c>
      <c r="C1342" s="2">
        <v>41940</v>
      </c>
      <c r="D1342" t="s">
        <v>2071</v>
      </c>
      <c r="E1342" t="s">
        <v>2313</v>
      </c>
      <c r="F1342" t="s">
        <v>2389</v>
      </c>
      <c r="G1342" t="s">
        <v>2487</v>
      </c>
      <c r="H1342" t="s">
        <v>2500</v>
      </c>
      <c r="I1342" t="s">
        <v>2735</v>
      </c>
      <c r="J1342">
        <v>177.23</v>
      </c>
      <c r="K1342">
        <v>5</v>
      </c>
      <c r="L1342">
        <v>-120.51</v>
      </c>
      <c r="M1342" t="s">
        <v>4040</v>
      </c>
      <c r="N1342">
        <v>5</v>
      </c>
      <c r="O1342">
        <v>44.2726203</v>
      </c>
      <c r="P1342">
        <v>-121.1739212</v>
      </c>
    </row>
    <row r="1343" spans="1:16" x14ac:dyDescent="0.25">
      <c r="A1343" t="s">
        <v>669</v>
      </c>
      <c r="B1343" s="2">
        <v>41824</v>
      </c>
      <c r="C1343" s="2">
        <v>41831</v>
      </c>
      <c r="D1343" t="s">
        <v>1818</v>
      </c>
      <c r="E1343" t="s">
        <v>2313</v>
      </c>
      <c r="F1343" t="s">
        <v>2435</v>
      </c>
      <c r="G1343" t="s">
        <v>2483</v>
      </c>
      <c r="H1343" t="s">
        <v>2495</v>
      </c>
      <c r="I1343" t="s">
        <v>3416</v>
      </c>
      <c r="J1343">
        <v>129.38999999999999</v>
      </c>
      <c r="K1343">
        <v>3</v>
      </c>
      <c r="L1343">
        <v>54.34</v>
      </c>
      <c r="M1343" t="s">
        <v>4034</v>
      </c>
      <c r="N1343">
        <v>7</v>
      </c>
      <c r="O1343">
        <v>38.707124700000001</v>
      </c>
      <c r="P1343">
        <v>-121.2810611</v>
      </c>
    </row>
    <row r="1344" spans="1:16" x14ac:dyDescent="0.25">
      <c r="A1344" t="s">
        <v>670</v>
      </c>
      <c r="B1344" s="2">
        <v>41887</v>
      </c>
      <c r="C1344" s="2">
        <v>41893</v>
      </c>
      <c r="D1344" t="s">
        <v>2072</v>
      </c>
      <c r="E1344" t="s">
        <v>2313</v>
      </c>
      <c r="F1344" t="s">
        <v>2314</v>
      </c>
      <c r="G1344" t="s">
        <v>2483</v>
      </c>
      <c r="H1344" t="s">
        <v>2501</v>
      </c>
      <c r="I1344" t="s">
        <v>3448</v>
      </c>
      <c r="J1344">
        <v>54.32</v>
      </c>
      <c r="K1344">
        <v>4</v>
      </c>
      <c r="L1344">
        <v>0.54</v>
      </c>
      <c r="M1344" t="s">
        <v>4022</v>
      </c>
      <c r="N1344">
        <v>6</v>
      </c>
      <c r="O1344">
        <v>34.052234200000001</v>
      </c>
      <c r="P1344">
        <v>-118.24368490000001</v>
      </c>
    </row>
    <row r="1345" spans="1:16" x14ac:dyDescent="0.25">
      <c r="A1345" t="s">
        <v>671</v>
      </c>
      <c r="B1345" s="2">
        <v>40842</v>
      </c>
      <c r="C1345" s="2">
        <v>40846</v>
      </c>
      <c r="D1345" t="s">
        <v>2073</v>
      </c>
      <c r="E1345" t="s">
        <v>2313</v>
      </c>
      <c r="F1345" t="s">
        <v>2315</v>
      </c>
      <c r="G1345" t="s">
        <v>2484</v>
      </c>
      <c r="H1345" t="s">
        <v>2495</v>
      </c>
      <c r="I1345" t="s">
        <v>2676</v>
      </c>
      <c r="J1345">
        <v>63.92</v>
      </c>
      <c r="K1345">
        <v>4</v>
      </c>
      <c r="L1345">
        <v>3.2</v>
      </c>
      <c r="M1345" t="s">
        <v>4015</v>
      </c>
      <c r="N1345">
        <v>4</v>
      </c>
      <c r="O1345">
        <v>47.606209499999999</v>
      </c>
      <c r="P1345">
        <v>-122.3320708</v>
      </c>
    </row>
    <row r="1346" spans="1:16" x14ac:dyDescent="0.25">
      <c r="A1346" t="s">
        <v>671</v>
      </c>
      <c r="B1346" s="2">
        <v>40842</v>
      </c>
      <c r="C1346" s="2">
        <v>40846</v>
      </c>
      <c r="D1346" t="s">
        <v>2073</v>
      </c>
      <c r="E1346" t="s">
        <v>2313</v>
      </c>
      <c r="F1346" t="s">
        <v>2315</v>
      </c>
      <c r="G1346" t="s">
        <v>2484</v>
      </c>
      <c r="H1346" t="s">
        <v>2497</v>
      </c>
      <c r="I1346" t="s">
        <v>3449</v>
      </c>
      <c r="J1346">
        <v>383.96</v>
      </c>
      <c r="K1346">
        <v>5</v>
      </c>
      <c r="L1346">
        <v>38.4</v>
      </c>
      <c r="M1346" t="s">
        <v>4015</v>
      </c>
      <c r="N1346">
        <v>4</v>
      </c>
      <c r="O1346">
        <v>47.606209499999999</v>
      </c>
      <c r="P1346">
        <v>-122.3320708</v>
      </c>
    </row>
    <row r="1347" spans="1:16" x14ac:dyDescent="0.25">
      <c r="A1347" t="s">
        <v>672</v>
      </c>
      <c r="B1347" s="2">
        <v>41454</v>
      </c>
      <c r="C1347" s="2">
        <v>41454</v>
      </c>
      <c r="D1347" t="s">
        <v>2074</v>
      </c>
      <c r="E1347" t="s">
        <v>2313</v>
      </c>
      <c r="F1347" t="s">
        <v>2314</v>
      </c>
      <c r="G1347" t="s">
        <v>2483</v>
      </c>
      <c r="H1347" t="s">
        <v>2498</v>
      </c>
      <c r="I1347" t="s">
        <v>2699</v>
      </c>
      <c r="J1347">
        <v>7.75</v>
      </c>
      <c r="K1347">
        <v>3</v>
      </c>
      <c r="L1347">
        <v>2.81</v>
      </c>
      <c r="M1347" t="s">
        <v>4005</v>
      </c>
      <c r="N1347">
        <v>0</v>
      </c>
      <c r="O1347">
        <v>34.052234200000001</v>
      </c>
      <c r="P1347">
        <v>-118.24368490000001</v>
      </c>
    </row>
    <row r="1348" spans="1:16" x14ac:dyDescent="0.25">
      <c r="A1348" t="s">
        <v>672</v>
      </c>
      <c r="B1348" s="2">
        <v>41454</v>
      </c>
      <c r="C1348" s="2">
        <v>41454</v>
      </c>
      <c r="D1348" t="s">
        <v>2074</v>
      </c>
      <c r="E1348" t="s">
        <v>2313</v>
      </c>
      <c r="F1348" t="s">
        <v>2314</v>
      </c>
      <c r="G1348" t="s">
        <v>2483</v>
      </c>
      <c r="H1348" t="s">
        <v>2498</v>
      </c>
      <c r="I1348" t="s">
        <v>3450</v>
      </c>
      <c r="J1348">
        <v>33.57</v>
      </c>
      <c r="K1348">
        <v>2</v>
      </c>
      <c r="L1348">
        <v>11.75</v>
      </c>
      <c r="M1348" t="s">
        <v>4005</v>
      </c>
      <c r="N1348">
        <v>0</v>
      </c>
      <c r="O1348">
        <v>34.052234200000001</v>
      </c>
      <c r="P1348">
        <v>-118.24368490000001</v>
      </c>
    </row>
    <row r="1349" spans="1:16" x14ac:dyDescent="0.25">
      <c r="A1349" t="s">
        <v>673</v>
      </c>
      <c r="B1349" s="2">
        <v>40851</v>
      </c>
      <c r="C1349" s="2">
        <v>40858</v>
      </c>
      <c r="D1349" t="s">
        <v>1900</v>
      </c>
      <c r="E1349" t="s">
        <v>2313</v>
      </c>
      <c r="F1349" t="s">
        <v>2314</v>
      </c>
      <c r="G1349" t="s">
        <v>2483</v>
      </c>
      <c r="H1349" t="s">
        <v>2497</v>
      </c>
      <c r="I1349" t="s">
        <v>3451</v>
      </c>
      <c r="J1349">
        <v>666.34</v>
      </c>
      <c r="K1349">
        <v>7</v>
      </c>
      <c r="L1349">
        <v>66.63</v>
      </c>
      <c r="M1349" t="s">
        <v>4038</v>
      </c>
      <c r="N1349">
        <v>7</v>
      </c>
      <c r="O1349">
        <v>34.052234200000001</v>
      </c>
      <c r="P1349">
        <v>-118.24368490000001</v>
      </c>
    </row>
    <row r="1350" spans="1:16" x14ac:dyDescent="0.25">
      <c r="A1350" t="s">
        <v>673</v>
      </c>
      <c r="B1350" s="2">
        <v>40851</v>
      </c>
      <c r="C1350" s="2">
        <v>40858</v>
      </c>
      <c r="D1350" t="s">
        <v>1900</v>
      </c>
      <c r="E1350" t="s">
        <v>2313</v>
      </c>
      <c r="F1350" t="s">
        <v>2314</v>
      </c>
      <c r="G1350" t="s">
        <v>2483</v>
      </c>
      <c r="H1350" t="s">
        <v>2500</v>
      </c>
      <c r="I1350" t="s">
        <v>2625</v>
      </c>
      <c r="J1350">
        <v>573.73</v>
      </c>
      <c r="K1350">
        <v>4</v>
      </c>
      <c r="L1350">
        <v>-64.540000000000006</v>
      </c>
      <c r="M1350" t="s">
        <v>4038</v>
      </c>
      <c r="N1350">
        <v>7</v>
      </c>
      <c r="O1350">
        <v>34.052234200000001</v>
      </c>
      <c r="P1350">
        <v>-118.24368490000001</v>
      </c>
    </row>
    <row r="1351" spans="1:16" x14ac:dyDescent="0.25">
      <c r="A1351" t="s">
        <v>673</v>
      </c>
      <c r="B1351" s="2">
        <v>40851</v>
      </c>
      <c r="C1351" s="2">
        <v>40858</v>
      </c>
      <c r="D1351" t="s">
        <v>1900</v>
      </c>
      <c r="E1351" t="s">
        <v>2313</v>
      </c>
      <c r="F1351" t="s">
        <v>2314</v>
      </c>
      <c r="G1351" t="s">
        <v>2483</v>
      </c>
      <c r="H1351" t="s">
        <v>2498</v>
      </c>
      <c r="I1351" t="s">
        <v>2875</v>
      </c>
      <c r="J1351">
        <v>21.94</v>
      </c>
      <c r="K1351">
        <v>3</v>
      </c>
      <c r="L1351">
        <v>8.23</v>
      </c>
      <c r="M1351" t="s">
        <v>4038</v>
      </c>
      <c r="N1351">
        <v>7</v>
      </c>
      <c r="O1351">
        <v>34.052234200000001</v>
      </c>
      <c r="P1351">
        <v>-118.24368490000001</v>
      </c>
    </row>
    <row r="1352" spans="1:16" x14ac:dyDescent="0.25">
      <c r="A1352" t="s">
        <v>673</v>
      </c>
      <c r="B1352" s="2">
        <v>40851</v>
      </c>
      <c r="C1352" s="2">
        <v>40858</v>
      </c>
      <c r="D1352" t="s">
        <v>1900</v>
      </c>
      <c r="E1352" t="s">
        <v>2313</v>
      </c>
      <c r="F1352" t="s">
        <v>2314</v>
      </c>
      <c r="G1352" t="s">
        <v>2483</v>
      </c>
      <c r="H1352" t="s">
        <v>2503</v>
      </c>
      <c r="I1352" t="s">
        <v>3452</v>
      </c>
      <c r="J1352">
        <v>19.440000000000001</v>
      </c>
      <c r="K1352">
        <v>3</v>
      </c>
      <c r="L1352">
        <v>9.33</v>
      </c>
      <c r="M1352" t="s">
        <v>4038</v>
      </c>
      <c r="N1352">
        <v>7</v>
      </c>
      <c r="O1352">
        <v>34.052234200000001</v>
      </c>
      <c r="P1352">
        <v>-118.24368490000001</v>
      </c>
    </row>
    <row r="1353" spans="1:16" x14ac:dyDescent="0.25">
      <c r="A1353" t="s">
        <v>673</v>
      </c>
      <c r="B1353" s="2">
        <v>40851</v>
      </c>
      <c r="C1353" s="2">
        <v>40858</v>
      </c>
      <c r="D1353" t="s">
        <v>1900</v>
      </c>
      <c r="E1353" t="s">
        <v>2313</v>
      </c>
      <c r="F1353" t="s">
        <v>2314</v>
      </c>
      <c r="G1353" t="s">
        <v>2483</v>
      </c>
      <c r="H1353" t="s">
        <v>2510</v>
      </c>
      <c r="I1353" t="s">
        <v>3453</v>
      </c>
      <c r="J1353">
        <v>447.97</v>
      </c>
      <c r="K1353">
        <v>4</v>
      </c>
      <c r="L1353">
        <v>139.99</v>
      </c>
      <c r="M1353" t="s">
        <v>4038</v>
      </c>
      <c r="N1353">
        <v>7</v>
      </c>
      <c r="O1353">
        <v>34.052234200000001</v>
      </c>
      <c r="P1353">
        <v>-118.24368490000001</v>
      </c>
    </row>
    <row r="1354" spans="1:16" x14ac:dyDescent="0.25">
      <c r="A1354" t="s">
        <v>674</v>
      </c>
      <c r="B1354" s="2">
        <v>41085</v>
      </c>
      <c r="C1354" s="2">
        <v>41091</v>
      </c>
      <c r="D1354" t="s">
        <v>1722</v>
      </c>
      <c r="E1354" t="s">
        <v>2313</v>
      </c>
      <c r="F1354" t="s">
        <v>2314</v>
      </c>
      <c r="G1354" t="s">
        <v>2483</v>
      </c>
      <c r="H1354" t="s">
        <v>2496</v>
      </c>
      <c r="I1354" t="s">
        <v>2568</v>
      </c>
      <c r="J1354">
        <v>20.96</v>
      </c>
      <c r="K1354">
        <v>2</v>
      </c>
      <c r="L1354">
        <v>5.24</v>
      </c>
      <c r="M1354" t="s">
        <v>4033</v>
      </c>
      <c r="N1354">
        <v>6</v>
      </c>
      <c r="O1354">
        <v>34.052234200000001</v>
      </c>
      <c r="P1354">
        <v>-118.24368490000001</v>
      </c>
    </row>
    <row r="1355" spans="1:16" x14ac:dyDescent="0.25">
      <c r="A1355" t="s">
        <v>674</v>
      </c>
      <c r="B1355" s="2">
        <v>41085</v>
      </c>
      <c r="C1355" s="2">
        <v>41091</v>
      </c>
      <c r="D1355" t="s">
        <v>1722</v>
      </c>
      <c r="E1355" t="s">
        <v>2313</v>
      </c>
      <c r="F1355" t="s">
        <v>2314</v>
      </c>
      <c r="G1355" t="s">
        <v>2483</v>
      </c>
      <c r="H1355" t="s">
        <v>2498</v>
      </c>
      <c r="I1355" t="s">
        <v>2969</v>
      </c>
      <c r="J1355">
        <v>88.75</v>
      </c>
      <c r="K1355">
        <v>3</v>
      </c>
      <c r="L1355">
        <v>27.74</v>
      </c>
      <c r="M1355" t="s">
        <v>4033</v>
      </c>
      <c r="N1355">
        <v>6</v>
      </c>
      <c r="O1355">
        <v>34.052234200000001</v>
      </c>
      <c r="P1355">
        <v>-118.24368490000001</v>
      </c>
    </row>
    <row r="1356" spans="1:16" x14ac:dyDescent="0.25">
      <c r="A1356" t="s">
        <v>674</v>
      </c>
      <c r="B1356" s="2">
        <v>41085</v>
      </c>
      <c r="C1356" s="2">
        <v>41091</v>
      </c>
      <c r="D1356" t="s">
        <v>1722</v>
      </c>
      <c r="E1356" t="s">
        <v>2313</v>
      </c>
      <c r="F1356" t="s">
        <v>2314</v>
      </c>
      <c r="G1356" t="s">
        <v>2483</v>
      </c>
      <c r="H1356" t="s">
        <v>2501</v>
      </c>
      <c r="I1356" t="s">
        <v>2708</v>
      </c>
      <c r="J1356">
        <v>304.23</v>
      </c>
      <c r="K1356">
        <v>3</v>
      </c>
      <c r="L1356">
        <v>9.1300000000000008</v>
      </c>
      <c r="M1356" t="s">
        <v>4033</v>
      </c>
      <c r="N1356">
        <v>6</v>
      </c>
      <c r="O1356">
        <v>34.052234200000001</v>
      </c>
      <c r="P1356">
        <v>-118.24368490000001</v>
      </c>
    </row>
    <row r="1357" spans="1:16" x14ac:dyDescent="0.25">
      <c r="A1357" t="s">
        <v>675</v>
      </c>
      <c r="B1357" s="2">
        <v>41116</v>
      </c>
      <c r="C1357" s="2">
        <v>41123</v>
      </c>
      <c r="D1357" t="s">
        <v>1647</v>
      </c>
      <c r="E1357" t="s">
        <v>2313</v>
      </c>
      <c r="F1357" t="s">
        <v>2317</v>
      </c>
      <c r="G1357" t="s">
        <v>2483</v>
      </c>
      <c r="H1357" t="s">
        <v>2507</v>
      </c>
      <c r="I1357" t="s">
        <v>3454</v>
      </c>
      <c r="J1357">
        <v>167.86</v>
      </c>
      <c r="K1357">
        <v>2</v>
      </c>
      <c r="L1357">
        <v>78.89</v>
      </c>
      <c r="M1357" t="s">
        <v>4029</v>
      </c>
      <c r="N1357">
        <v>7</v>
      </c>
      <c r="O1357">
        <v>37.774929499999999</v>
      </c>
      <c r="P1357">
        <v>-122.4194155</v>
      </c>
    </row>
    <row r="1358" spans="1:16" x14ac:dyDescent="0.25">
      <c r="A1358" t="s">
        <v>676</v>
      </c>
      <c r="B1358" s="2">
        <v>40906</v>
      </c>
      <c r="C1358" s="2">
        <v>40911</v>
      </c>
      <c r="D1358" t="s">
        <v>2075</v>
      </c>
      <c r="E1358" t="s">
        <v>2313</v>
      </c>
      <c r="F1358" t="s">
        <v>2409</v>
      </c>
      <c r="G1358" t="s">
        <v>2489</v>
      </c>
      <c r="H1358" t="s">
        <v>2497</v>
      </c>
      <c r="I1358" t="s">
        <v>3455</v>
      </c>
      <c r="J1358">
        <v>23.98</v>
      </c>
      <c r="K1358">
        <v>3</v>
      </c>
      <c r="L1358">
        <v>-5.69</v>
      </c>
      <c r="M1358" t="s">
        <v>4014</v>
      </c>
      <c r="N1358">
        <v>5</v>
      </c>
      <c r="O1358">
        <v>35.084385900000001</v>
      </c>
      <c r="P1358">
        <v>-106.65042200000001</v>
      </c>
    </row>
    <row r="1359" spans="1:16" x14ac:dyDescent="0.25">
      <c r="A1359" t="s">
        <v>676</v>
      </c>
      <c r="B1359" s="2">
        <v>40906</v>
      </c>
      <c r="C1359" s="2">
        <v>40911</v>
      </c>
      <c r="D1359" t="s">
        <v>2075</v>
      </c>
      <c r="E1359" t="s">
        <v>2313</v>
      </c>
      <c r="F1359" t="s">
        <v>2409</v>
      </c>
      <c r="G1359" t="s">
        <v>2489</v>
      </c>
      <c r="H1359" t="s">
        <v>2501</v>
      </c>
      <c r="I1359" t="s">
        <v>3110</v>
      </c>
      <c r="J1359">
        <v>33.29</v>
      </c>
      <c r="K1359">
        <v>1</v>
      </c>
      <c r="L1359">
        <v>7.99</v>
      </c>
      <c r="M1359" t="s">
        <v>4014</v>
      </c>
      <c r="N1359">
        <v>5</v>
      </c>
      <c r="O1359">
        <v>35.084385900000001</v>
      </c>
      <c r="P1359">
        <v>-106.65042200000001</v>
      </c>
    </row>
    <row r="1360" spans="1:16" x14ac:dyDescent="0.25">
      <c r="A1360" t="s">
        <v>677</v>
      </c>
      <c r="B1360" s="2">
        <v>41884</v>
      </c>
      <c r="C1360" s="2">
        <v>41889</v>
      </c>
      <c r="D1360" t="s">
        <v>2076</v>
      </c>
      <c r="E1360" t="s">
        <v>2313</v>
      </c>
      <c r="F1360" t="s">
        <v>2389</v>
      </c>
      <c r="G1360" t="s">
        <v>2484</v>
      </c>
      <c r="H1360" t="s">
        <v>2502</v>
      </c>
      <c r="I1360" t="s">
        <v>3456</v>
      </c>
      <c r="J1360">
        <v>19.989999999999998</v>
      </c>
      <c r="K1360">
        <v>1</v>
      </c>
      <c r="L1360">
        <v>6.8</v>
      </c>
      <c r="M1360" t="s">
        <v>4022</v>
      </c>
      <c r="N1360">
        <v>5</v>
      </c>
      <c r="O1360">
        <v>47.673988100000003</v>
      </c>
      <c r="P1360">
        <v>-122.121512</v>
      </c>
    </row>
    <row r="1361" spans="1:16" x14ac:dyDescent="0.25">
      <c r="A1361" t="s">
        <v>677</v>
      </c>
      <c r="B1361" s="2">
        <v>41884</v>
      </c>
      <c r="C1361" s="2">
        <v>41889</v>
      </c>
      <c r="D1361" t="s">
        <v>2076</v>
      </c>
      <c r="E1361" t="s">
        <v>2313</v>
      </c>
      <c r="F1361" t="s">
        <v>2389</v>
      </c>
      <c r="G1361" t="s">
        <v>2484</v>
      </c>
      <c r="H1361" t="s">
        <v>2498</v>
      </c>
      <c r="I1361" t="s">
        <v>3457</v>
      </c>
      <c r="J1361">
        <v>22.92</v>
      </c>
      <c r="K1361">
        <v>5</v>
      </c>
      <c r="L1361">
        <v>8.02</v>
      </c>
      <c r="M1361" t="s">
        <v>4022</v>
      </c>
      <c r="N1361">
        <v>5</v>
      </c>
      <c r="O1361">
        <v>47.673988100000003</v>
      </c>
      <c r="P1361">
        <v>-122.121512</v>
      </c>
    </row>
    <row r="1362" spans="1:16" x14ac:dyDescent="0.25">
      <c r="A1362" t="s">
        <v>678</v>
      </c>
      <c r="B1362" s="2">
        <v>41263</v>
      </c>
      <c r="C1362" s="2">
        <v>41267</v>
      </c>
      <c r="D1362" t="s">
        <v>1728</v>
      </c>
      <c r="E1362" t="s">
        <v>2313</v>
      </c>
      <c r="F1362" t="s">
        <v>2436</v>
      </c>
      <c r="G1362" t="s">
        <v>2486</v>
      </c>
      <c r="H1362" t="s">
        <v>2507</v>
      </c>
      <c r="I1362" t="s">
        <v>3458</v>
      </c>
      <c r="J1362">
        <v>7.92</v>
      </c>
      <c r="K1362">
        <v>1</v>
      </c>
      <c r="L1362">
        <v>2.77</v>
      </c>
      <c r="M1362" t="s">
        <v>4037</v>
      </c>
      <c r="N1362">
        <v>4</v>
      </c>
      <c r="O1362">
        <v>35.135938600000003</v>
      </c>
      <c r="P1362">
        <v>-114.5285981</v>
      </c>
    </row>
    <row r="1363" spans="1:16" x14ac:dyDescent="0.25">
      <c r="A1363" t="s">
        <v>678</v>
      </c>
      <c r="B1363" s="2">
        <v>41263</v>
      </c>
      <c r="C1363" s="2">
        <v>41267</v>
      </c>
      <c r="D1363" t="s">
        <v>1728</v>
      </c>
      <c r="E1363" t="s">
        <v>2313</v>
      </c>
      <c r="F1363" t="s">
        <v>2436</v>
      </c>
      <c r="G1363" t="s">
        <v>2486</v>
      </c>
      <c r="H1363" t="s">
        <v>2495</v>
      </c>
      <c r="I1363" t="s">
        <v>3459</v>
      </c>
      <c r="J1363">
        <v>14.37</v>
      </c>
      <c r="K1363">
        <v>2</v>
      </c>
      <c r="L1363">
        <v>3.95</v>
      </c>
      <c r="M1363" t="s">
        <v>4037</v>
      </c>
      <c r="N1363">
        <v>4</v>
      </c>
      <c r="O1363">
        <v>35.135938600000003</v>
      </c>
      <c r="P1363">
        <v>-114.5285981</v>
      </c>
    </row>
    <row r="1364" spans="1:16" x14ac:dyDescent="0.25">
      <c r="A1364" t="s">
        <v>679</v>
      </c>
      <c r="B1364" s="2">
        <v>41240</v>
      </c>
      <c r="C1364" s="2">
        <v>41244</v>
      </c>
      <c r="D1364" t="s">
        <v>2055</v>
      </c>
      <c r="E1364" t="s">
        <v>2313</v>
      </c>
      <c r="F1364" t="s">
        <v>2314</v>
      </c>
      <c r="G1364" t="s">
        <v>2483</v>
      </c>
      <c r="H1364" t="s">
        <v>2502</v>
      </c>
      <c r="I1364" t="s">
        <v>2622</v>
      </c>
      <c r="J1364">
        <v>107.97</v>
      </c>
      <c r="K1364">
        <v>3</v>
      </c>
      <c r="L1364">
        <v>22.67</v>
      </c>
      <c r="M1364" t="s">
        <v>4013</v>
      </c>
      <c r="N1364">
        <v>4</v>
      </c>
      <c r="O1364">
        <v>34.052234200000001</v>
      </c>
      <c r="P1364">
        <v>-118.24368490000001</v>
      </c>
    </row>
    <row r="1365" spans="1:16" x14ac:dyDescent="0.25">
      <c r="A1365" t="s">
        <v>679</v>
      </c>
      <c r="B1365" s="2">
        <v>41240</v>
      </c>
      <c r="C1365" s="2">
        <v>41244</v>
      </c>
      <c r="D1365" t="s">
        <v>2055</v>
      </c>
      <c r="E1365" t="s">
        <v>2313</v>
      </c>
      <c r="F1365" t="s">
        <v>2314</v>
      </c>
      <c r="G1365" t="s">
        <v>2483</v>
      </c>
      <c r="H1365" t="s">
        <v>2503</v>
      </c>
      <c r="I1365" t="s">
        <v>3229</v>
      </c>
      <c r="J1365">
        <v>113.82</v>
      </c>
      <c r="K1365">
        <v>3</v>
      </c>
      <c r="L1365">
        <v>53.5</v>
      </c>
      <c r="M1365" t="s">
        <v>4013</v>
      </c>
      <c r="N1365">
        <v>4</v>
      </c>
      <c r="O1365">
        <v>34.052234200000001</v>
      </c>
      <c r="P1365">
        <v>-118.24368490000001</v>
      </c>
    </row>
    <row r="1366" spans="1:16" x14ac:dyDescent="0.25">
      <c r="A1366" t="s">
        <v>680</v>
      </c>
      <c r="B1366" s="2">
        <v>41718</v>
      </c>
      <c r="C1366" s="2">
        <v>41721</v>
      </c>
      <c r="D1366" t="s">
        <v>1980</v>
      </c>
      <c r="E1366" t="s">
        <v>2313</v>
      </c>
      <c r="F1366" t="s">
        <v>2317</v>
      </c>
      <c r="G1366" t="s">
        <v>2483</v>
      </c>
      <c r="H1366" t="s">
        <v>2498</v>
      </c>
      <c r="I1366" t="s">
        <v>2856</v>
      </c>
      <c r="J1366">
        <v>19.82</v>
      </c>
      <c r="K1366">
        <v>6</v>
      </c>
      <c r="L1366">
        <v>6.69</v>
      </c>
      <c r="M1366" t="s">
        <v>4035</v>
      </c>
      <c r="N1366">
        <v>3</v>
      </c>
      <c r="O1366">
        <v>37.774929499999999</v>
      </c>
      <c r="P1366">
        <v>-122.4194155</v>
      </c>
    </row>
    <row r="1367" spans="1:16" x14ac:dyDescent="0.25">
      <c r="A1367" t="s">
        <v>680</v>
      </c>
      <c r="B1367" s="2">
        <v>41718</v>
      </c>
      <c r="C1367" s="2">
        <v>41721</v>
      </c>
      <c r="D1367" t="s">
        <v>1980</v>
      </c>
      <c r="E1367" t="s">
        <v>2313</v>
      </c>
      <c r="F1367" t="s">
        <v>2317</v>
      </c>
      <c r="G1367" t="s">
        <v>2483</v>
      </c>
      <c r="H1367" t="s">
        <v>2497</v>
      </c>
      <c r="I1367" t="s">
        <v>2958</v>
      </c>
      <c r="J1367">
        <v>657.5</v>
      </c>
      <c r="K1367">
        <v>6</v>
      </c>
      <c r="L1367">
        <v>-131.5</v>
      </c>
      <c r="M1367" t="s">
        <v>4035</v>
      </c>
      <c r="N1367">
        <v>3</v>
      </c>
      <c r="O1367">
        <v>37.774929499999999</v>
      </c>
      <c r="P1367">
        <v>-122.4194155</v>
      </c>
    </row>
    <row r="1368" spans="1:16" x14ac:dyDescent="0.25">
      <c r="A1368" t="s">
        <v>680</v>
      </c>
      <c r="B1368" s="2">
        <v>41718</v>
      </c>
      <c r="C1368" s="2">
        <v>41721</v>
      </c>
      <c r="D1368" t="s">
        <v>1980</v>
      </c>
      <c r="E1368" t="s">
        <v>2313</v>
      </c>
      <c r="F1368" t="s">
        <v>2317</v>
      </c>
      <c r="G1368" t="s">
        <v>2483</v>
      </c>
      <c r="H1368" t="s">
        <v>2502</v>
      </c>
      <c r="I1368" t="s">
        <v>2541</v>
      </c>
      <c r="J1368">
        <v>99.54</v>
      </c>
      <c r="K1368">
        <v>2</v>
      </c>
      <c r="L1368">
        <v>10.95</v>
      </c>
      <c r="M1368" t="s">
        <v>4035</v>
      </c>
      <c r="N1368">
        <v>3</v>
      </c>
      <c r="O1368">
        <v>37.774929499999999</v>
      </c>
      <c r="P1368">
        <v>-122.4194155</v>
      </c>
    </row>
    <row r="1369" spans="1:16" x14ac:dyDescent="0.25">
      <c r="A1369" t="s">
        <v>680</v>
      </c>
      <c r="B1369" s="2">
        <v>41718</v>
      </c>
      <c r="C1369" s="2">
        <v>41721</v>
      </c>
      <c r="D1369" t="s">
        <v>1980</v>
      </c>
      <c r="E1369" t="s">
        <v>2313</v>
      </c>
      <c r="F1369" t="s">
        <v>2317</v>
      </c>
      <c r="G1369" t="s">
        <v>2483</v>
      </c>
      <c r="H1369" t="s">
        <v>2502</v>
      </c>
      <c r="I1369" t="s">
        <v>3059</v>
      </c>
      <c r="J1369">
        <v>199.96</v>
      </c>
      <c r="K1369">
        <v>4</v>
      </c>
      <c r="L1369">
        <v>85.98</v>
      </c>
      <c r="M1369" t="s">
        <v>4035</v>
      </c>
      <c r="N1369">
        <v>3</v>
      </c>
      <c r="O1369">
        <v>37.774929499999999</v>
      </c>
      <c r="P1369">
        <v>-122.4194155</v>
      </c>
    </row>
    <row r="1370" spans="1:16" x14ac:dyDescent="0.25">
      <c r="A1370" t="s">
        <v>681</v>
      </c>
      <c r="B1370" s="2">
        <v>41968</v>
      </c>
      <c r="C1370" s="2">
        <v>41973</v>
      </c>
      <c r="D1370" t="s">
        <v>2077</v>
      </c>
      <c r="E1370" t="s">
        <v>2313</v>
      </c>
      <c r="F1370" t="s">
        <v>2349</v>
      </c>
      <c r="G1370" t="s">
        <v>2486</v>
      </c>
      <c r="H1370" t="s">
        <v>2498</v>
      </c>
      <c r="I1370" t="s">
        <v>2932</v>
      </c>
      <c r="J1370">
        <v>20.72</v>
      </c>
      <c r="K1370">
        <v>2</v>
      </c>
      <c r="L1370">
        <v>-15.2</v>
      </c>
      <c r="M1370" t="s">
        <v>4017</v>
      </c>
      <c r="N1370">
        <v>5</v>
      </c>
      <c r="O1370">
        <v>33.4151843</v>
      </c>
      <c r="P1370">
        <v>-111.8314724</v>
      </c>
    </row>
    <row r="1371" spans="1:16" x14ac:dyDescent="0.25">
      <c r="A1371" t="s">
        <v>681</v>
      </c>
      <c r="B1371" s="2">
        <v>41968</v>
      </c>
      <c r="C1371" s="2">
        <v>41973</v>
      </c>
      <c r="D1371" t="s">
        <v>2077</v>
      </c>
      <c r="E1371" t="s">
        <v>2313</v>
      </c>
      <c r="F1371" t="s">
        <v>2349</v>
      </c>
      <c r="G1371" t="s">
        <v>2486</v>
      </c>
      <c r="H1371" t="s">
        <v>2501</v>
      </c>
      <c r="I1371" t="s">
        <v>3298</v>
      </c>
      <c r="J1371">
        <v>415.87</v>
      </c>
      <c r="K1371">
        <v>8</v>
      </c>
      <c r="L1371">
        <v>-41.59</v>
      </c>
      <c r="M1371" t="s">
        <v>4017</v>
      </c>
      <c r="N1371">
        <v>5</v>
      </c>
      <c r="O1371">
        <v>33.4151843</v>
      </c>
      <c r="P1371">
        <v>-111.8314724</v>
      </c>
    </row>
    <row r="1372" spans="1:16" x14ac:dyDescent="0.25">
      <c r="A1372" t="s">
        <v>682</v>
      </c>
      <c r="B1372" s="2">
        <v>41984</v>
      </c>
      <c r="C1372" s="2">
        <v>41986</v>
      </c>
      <c r="D1372" t="s">
        <v>2078</v>
      </c>
      <c r="E1372" t="s">
        <v>2313</v>
      </c>
      <c r="F1372" t="s">
        <v>2401</v>
      </c>
      <c r="G1372" t="s">
        <v>2483</v>
      </c>
      <c r="H1372" t="s">
        <v>2497</v>
      </c>
      <c r="I1372" t="s">
        <v>3418</v>
      </c>
      <c r="J1372">
        <v>95.84</v>
      </c>
      <c r="K1372">
        <v>4</v>
      </c>
      <c r="L1372">
        <v>34.74</v>
      </c>
      <c r="M1372" t="s">
        <v>4028</v>
      </c>
      <c r="N1372">
        <v>2</v>
      </c>
      <c r="O1372">
        <v>37.9577016</v>
      </c>
      <c r="P1372">
        <v>-121.29077959999999</v>
      </c>
    </row>
    <row r="1373" spans="1:16" x14ac:dyDescent="0.25">
      <c r="A1373" t="s">
        <v>682</v>
      </c>
      <c r="B1373" s="2">
        <v>41984</v>
      </c>
      <c r="C1373" s="2">
        <v>41986</v>
      </c>
      <c r="D1373" t="s">
        <v>2078</v>
      </c>
      <c r="E1373" t="s">
        <v>2313</v>
      </c>
      <c r="F1373" t="s">
        <v>2401</v>
      </c>
      <c r="G1373" t="s">
        <v>2483</v>
      </c>
      <c r="H1373" t="s">
        <v>2503</v>
      </c>
      <c r="I1373" t="s">
        <v>2701</v>
      </c>
      <c r="J1373">
        <v>12.96</v>
      </c>
      <c r="K1373">
        <v>2</v>
      </c>
      <c r="L1373">
        <v>6.22</v>
      </c>
      <c r="M1373" t="s">
        <v>4028</v>
      </c>
      <c r="N1373">
        <v>2</v>
      </c>
      <c r="O1373">
        <v>37.9577016</v>
      </c>
      <c r="P1373">
        <v>-121.29077959999999</v>
      </c>
    </row>
    <row r="1374" spans="1:16" x14ac:dyDescent="0.25">
      <c r="A1374" t="s">
        <v>683</v>
      </c>
      <c r="B1374" s="2">
        <v>40658</v>
      </c>
      <c r="C1374" s="2">
        <v>40663</v>
      </c>
      <c r="D1374" t="s">
        <v>1811</v>
      </c>
      <c r="E1374" t="s">
        <v>2313</v>
      </c>
      <c r="F1374" t="s">
        <v>2437</v>
      </c>
      <c r="G1374" t="s">
        <v>2483</v>
      </c>
      <c r="H1374" t="s">
        <v>2495</v>
      </c>
      <c r="I1374" t="s">
        <v>3143</v>
      </c>
      <c r="J1374">
        <v>303.25</v>
      </c>
      <c r="K1374">
        <v>5</v>
      </c>
      <c r="L1374">
        <v>63.68</v>
      </c>
      <c r="M1374" t="s">
        <v>4048</v>
      </c>
      <c r="N1374">
        <v>5</v>
      </c>
      <c r="O1374">
        <v>34.096111100000009</v>
      </c>
      <c r="P1374">
        <v>-118.1058333</v>
      </c>
    </row>
    <row r="1375" spans="1:16" x14ac:dyDescent="0.25">
      <c r="A1375" t="s">
        <v>683</v>
      </c>
      <c r="B1375" s="2">
        <v>40658</v>
      </c>
      <c r="C1375" s="2">
        <v>40663</v>
      </c>
      <c r="D1375" t="s">
        <v>1811</v>
      </c>
      <c r="E1375" t="s">
        <v>2313</v>
      </c>
      <c r="F1375" t="s">
        <v>2437</v>
      </c>
      <c r="G1375" t="s">
        <v>2483</v>
      </c>
      <c r="H1375" t="s">
        <v>2499</v>
      </c>
      <c r="I1375" t="s">
        <v>3102</v>
      </c>
      <c r="J1375">
        <v>270.72000000000003</v>
      </c>
      <c r="K1375">
        <v>3</v>
      </c>
      <c r="L1375">
        <v>78.510000000000005</v>
      </c>
      <c r="M1375" t="s">
        <v>4048</v>
      </c>
      <c r="N1375">
        <v>5</v>
      </c>
      <c r="O1375">
        <v>34.096111100000009</v>
      </c>
      <c r="P1375">
        <v>-118.1058333</v>
      </c>
    </row>
    <row r="1376" spans="1:16" x14ac:dyDescent="0.25">
      <c r="A1376" t="s">
        <v>683</v>
      </c>
      <c r="B1376" s="2">
        <v>40658</v>
      </c>
      <c r="C1376" s="2">
        <v>40663</v>
      </c>
      <c r="D1376" t="s">
        <v>1811</v>
      </c>
      <c r="E1376" t="s">
        <v>2313</v>
      </c>
      <c r="F1376" t="s">
        <v>2437</v>
      </c>
      <c r="G1376" t="s">
        <v>2483</v>
      </c>
      <c r="H1376" t="s">
        <v>2504</v>
      </c>
      <c r="I1376" t="s">
        <v>2840</v>
      </c>
      <c r="J1376">
        <v>1487.04</v>
      </c>
      <c r="K1376">
        <v>5</v>
      </c>
      <c r="L1376">
        <v>148.69999999999999</v>
      </c>
      <c r="M1376" t="s">
        <v>4048</v>
      </c>
      <c r="N1376">
        <v>5</v>
      </c>
      <c r="O1376">
        <v>34.096111100000009</v>
      </c>
      <c r="P1376">
        <v>-118.1058333</v>
      </c>
    </row>
    <row r="1377" spans="1:16" x14ac:dyDescent="0.25">
      <c r="A1377" t="s">
        <v>684</v>
      </c>
      <c r="B1377" s="2">
        <v>41207</v>
      </c>
      <c r="C1377" s="2">
        <v>41212</v>
      </c>
      <c r="D1377" t="s">
        <v>2079</v>
      </c>
      <c r="E1377" t="s">
        <v>2313</v>
      </c>
      <c r="F1377" t="s">
        <v>2317</v>
      </c>
      <c r="G1377" t="s">
        <v>2483</v>
      </c>
      <c r="H1377" t="s">
        <v>2496</v>
      </c>
      <c r="I1377" t="s">
        <v>3306</v>
      </c>
      <c r="J1377">
        <v>60.45</v>
      </c>
      <c r="K1377">
        <v>3</v>
      </c>
      <c r="L1377">
        <v>16.32</v>
      </c>
      <c r="M1377" t="s">
        <v>4027</v>
      </c>
      <c r="N1377">
        <v>5</v>
      </c>
      <c r="O1377">
        <v>37.774929499999999</v>
      </c>
      <c r="P1377">
        <v>-122.4194155</v>
      </c>
    </row>
    <row r="1378" spans="1:16" x14ac:dyDescent="0.25">
      <c r="A1378" t="s">
        <v>684</v>
      </c>
      <c r="B1378" s="2">
        <v>41207</v>
      </c>
      <c r="C1378" s="2">
        <v>41212</v>
      </c>
      <c r="D1378" t="s">
        <v>2079</v>
      </c>
      <c r="E1378" t="s">
        <v>2313</v>
      </c>
      <c r="F1378" t="s">
        <v>2317</v>
      </c>
      <c r="G1378" t="s">
        <v>2483</v>
      </c>
      <c r="H1378" t="s">
        <v>2500</v>
      </c>
      <c r="I1378" t="s">
        <v>3460</v>
      </c>
      <c r="J1378">
        <v>253.18</v>
      </c>
      <c r="K1378">
        <v>3</v>
      </c>
      <c r="L1378">
        <v>-31.65</v>
      </c>
      <c r="M1378" t="s">
        <v>4027</v>
      </c>
      <c r="N1378">
        <v>5</v>
      </c>
      <c r="O1378">
        <v>37.774929499999999</v>
      </c>
      <c r="P1378">
        <v>-122.4194155</v>
      </c>
    </row>
    <row r="1379" spans="1:16" x14ac:dyDescent="0.25">
      <c r="A1379" t="s">
        <v>685</v>
      </c>
      <c r="B1379" s="2">
        <v>41575</v>
      </c>
      <c r="C1379" s="2">
        <v>41581</v>
      </c>
      <c r="D1379" t="s">
        <v>2080</v>
      </c>
      <c r="E1379" t="s">
        <v>2313</v>
      </c>
      <c r="F1379" t="s">
        <v>2317</v>
      </c>
      <c r="G1379" t="s">
        <v>2483</v>
      </c>
      <c r="H1379" t="s">
        <v>2499</v>
      </c>
      <c r="I1379" t="s">
        <v>2568</v>
      </c>
      <c r="J1379">
        <v>43.92</v>
      </c>
      <c r="K1379">
        <v>4</v>
      </c>
      <c r="L1379">
        <v>11.86</v>
      </c>
      <c r="M1379" t="s">
        <v>4021</v>
      </c>
      <c r="N1379">
        <v>6</v>
      </c>
      <c r="O1379">
        <v>37.774929499999999</v>
      </c>
      <c r="P1379">
        <v>-122.4194155</v>
      </c>
    </row>
    <row r="1380" spans="1:16" x14ac:dyDescent="0.25">
      <c r="A1380" t="s">
        <v>685</v>
      </c>
      <c r="B1380" s="2">
        <v>41575</v>
      </c>
      <c r="C1380" s="2">
        <v>41581</v>
      </c>
      <c r="D1380" t="s">
        <v>2080</v>
      </c>
      <c r="E1380" t="s">
        <v>2313</v>
      </c>
      <c r="F1380" t="s">
        <v>2317</v>
      </c>
      <c r="G1380" t="s">
        <v>2483</v>
      </c>
      <c r="H1380" t="s">
        <v>2498</v>
      </c>
      <c r="I1380" t="s">
        <v>3076</v>
      </c>
      <c r="J1380">
        <v>25.03</v>
      </c>
      <c r="K1380">
        <v>3</v>
      </c>
      <c r="L1380">
        <v>7.82</v>
      </c>
      <c r="M1380" t="s">
        <v>4021</v>
      </c>
      <c r="N1380">
        <v>6</v>
      </c>
      <c r="O1380">
        <v>37.774929499999999</v>
      </c>
      <c r="P1380">
        <v>-122.4194155</v>
      </c>
    </row>
    <row r="1381" spans="1:16" x14ac:dyDescent="0.25">
      <c r="A1381" t="s">
        <v>686</v>
      </c>
      <c r="B1381" s="2">
        <v>41594</v>
      </c>
      <c r="C1381" s="2">
        <v>41598</v>
      </c>
      <c r="D1381" t="s">
        <v>2081</v>
      </c>
      <c r="E1381" t="s">
        <v>2313</v>
      </c>
      <c r="F1381" t="s">
        <v>2332</v>
      </c>
      <c r="G1381" t="s">
        <v>2483</v>
      </c>
      <c r="H1381" t="s">
        <v>2497</v>
      </c>
      <c r="I1381" t="s">
        <v>3461</v>
      </c>
      <c r="J1381">
        <v>361.38</v>
      </c>
      <c r="K1381">
        <v>2</v>
      </c>
      <c r="L1381">
        <v>27.1</v>
      </c>
      <c r="M1381" t="s">
        <v>4020</v>
      </c>
      <c r="N1381">
        <v>4</v>
      </c>
      <c r="O1381">
        <v>32.715738000000002</v>
      </c>
      <c r="P1381">
        <v>-117.1610838</v>
      </c>
    </row>
    <row r="1382" spans="1:16" x14ac:dyDescent="0.25">
      <c r="A1382" t="s">
        <v>687</v>
      </c>
      <c r="B1382" s="2">
        <v>41635</v>
      </c>
      <c r="C1382" s="2">
        <v>41636</v>
      </c>
      <c r="D1382" t="s">
        <v>1798</v>
      </c>
      <c r="E1382" t="s">
        <v>2313</v>
      </c>
      <c r="F1382" t="s">
        <v>2335</v>
      </c>
      <c r="G1382" t="s">
        <v>2488</v>
      </c>
      <c r="H1382" t="s">
        <v>2496</v>
      </c>
      <c r="I1382" t="s">
        <v>3462</v>
      </c>
      <c r="J1382">
        <v>11.33</v>
      </c>
      <c r="K1382">
        <v>2</v>
      </c>
      <c r="L1382">
        <v>2.5499999999999998</v>
      </c>
      <c r="M1382" t="s">
        <v>4007</v>
      </c>
      <c r="N1382">
        <v>1</v>
      </c>
      <c r="O1382">
        <v>38.833881599999998</v>
      </c>
      <c r="P1382">
        <v>-104.8213634</v>
      </c>
    </row>
    <row r="1383" spans="1:16" x14ac:dyDescent="0.25">
      <c r="A1383" t="s">
        <v>688</v>
      </c>
      <c r="B1383" s="2">
        <v>40669</v>
      </c>
      <c r="C1383" s="2">
        <v>40674</v>
      </c>
      <c r="D1383" t="s">
        <v>2055</v>
      </c>
      <c r="E1383" t="s">
        <v>2313</v>
      </c>
      <c r="F1383" t="s">
        <v>2314</v>
      </c>
      <c r="G1383" t="s">
        <v>2483</v>
      </c>
      <c r="H1383" t="s">
        <v>2494</v>
      </c>
      <c r="I1383" t="s">
        <v>2568</v>
      </c>
      <c r="J1383">
        <v>5.78</v>
      </c>
      <c r="K1383">
        <v>2</v>
      </c>
      <c r="L1383">
        <v>2.72</v>
      </c>
      <c r="M1383" t="s">
        <v>4008</v>
      </c>
      <c r="N1383">
        <v>5</v>
      </c>
      <c r="O1383">
        <v>34.052234200000001</v>
      </c>
      <c r="P1383">
        <v>-118.24368490000001</v>
      </c>
    </row>
    <row r="1384" spans="1:16" x14ac:dyDescent="0.25">
      <c r="A1384" t="s">
        <v>688</v>
      </c>
      <c r="B1384" s="2">
        <v>40669</v>
      </c>
      <c r="C1384" s="2">
        <v>40674</v>
      </c>
      <c r="D1384" t="s">
        <v>2055</v>
      </c>
      <c r="E1384" t="s">
        <v>2313</v>
      </c>
      <c r="F1384" t="s">
        <v>2314</v>
      </c>
      <c r="G1384" t="s">
        <v>2483</v>
      </c>
      <c r="H1384" t="s">
        <v>2496</v>
      </c>
      <c r="I1384" t="s">
        <v>2749</v>
      </c>
      <c r="J1384">
        <v>107.94</v>
      </c>
      <c r="K1384">
        <v>6</v>
      </c>
      <c r="L1384">
        <v>30.22</v>
      </c>
      <c r="M1384" t="s">
        <v>4008</v>
      </c>
      <c r="N1384">
        <v>5</v>
      </c>
      <c r="O1384">
        <v>34.052234200000001</v>
      </c>
      <c r="P1384">
        <v>-118.24368490000001</v>
      </c>
    </row>
    <row r="1385" spans="1:16" x14ac:dyDescent="0.25">
      <c r="A1385" t="s">
        <v>689</v>
      </c>
      <c r="B1385" s="2">
        <v>40876</v>
      </c>
      <c r="C1385" s="2">
        <v>40883</v>
      </c>
      <c r="D1385" t="s">
        <v>1664</v>
      </c>
      <c r="E1385" t="s">
        <v>2313</v>
      </c>
      <c r="F1385" t="s">
        <v>2317</v>
      </c>
      <c r="G1385" t="s">
        <v>2483</v>
      </c>
      <c r="H1385" t="s">
        <v>2497</v>
      </c>
      <c r="I1385" t="s">
        <v>3463</v>
      </c>
      <c r="J1385">
        <v>575.91999999999996</v>
      </c>
      <c r="K1385">
        <v>2</v>
      </c>
      <c r="L1385">
        <v>71.989999999999995</v>
      </c>
      <c r="M1385" t="s">
        <v>4038</v>
      </c>
      <c r="N1385">
        <v>7</v>
      </c>
      <c r="O1385">
        <v>37.774929499999999</v>
      </c>
      <c r="P1385">
        <v>-122.4194155</v>
      </c>
    </row>
    <row r="1386" spans="1:16" x14ac:dyDescent="0.25">
      <c r="A1386" t="s">
        <v>689</v>
      </c>
      <c r="B1386" s="2">
        <v>40876</v>
      </c>
      <c r="C1386" s="2">
        <v>40883</v>
      </c>
      <c r="D1386" t="s">
        <v>1664</v>
      </c>
      <c r="E1386" t="s">
        <v>2313</v>
      </c>
      <c r="F1386" t="s">
        <v>2317</v>
      </c>
      <c r="G1386" t="s">
        <v>2483</v>
      </c>
      <c r="H1386" t="s">
        <v>2505</v>
      </c>
      <c r="I1386" t="s">
        <v>2568</v>
      </c>
      <c r="J1386">
        <v>30.4</v>
      </c>
      <c r="K1386">
        <v>5</v>
      </c>
      <c r="L1386">
        <v>15.2</v>
      </c>
      <c r="M1386" t="s">
        <v>4038</v>
      </c>
      <c r="N1386">
        <v>7</v>
      </c>
      <c r="O1386">
        <v>37.774929499999999</v>
      </c>
      <c r="P1386">
        <v>-122.4194155</v>
      </c>
    </row>
    <row r="1387" spans="1:16" x14ac:dyDescent="0.25">
      <c r="A1387" t="s">
        <v>690</v>
      </c>
      <c r="B1387" s="2">
        <v>41905</v>
      </c>
      <c r="C1387" s="2">
        <v>41911</v>
      </c>
      <c r="D1387" t="s">
        <v>2071</v>
      </c>
      <c r="E1387" t="s">
        <v>2313</v>
      </c>
      <c r="F1387" t="s">
        <v>2409</v>
      </c>
      <c r="G1387" t="s">
        <v>2489</v>
      </c>
      <c r="H1387" t="s">
        <v>2503</v>
      </c>
      <c r="I1387" t="s">
        <v>3464</v>
      </c>
      <c r="J1387">
        <v>27.18</v>
      </c>
      <c r="K1387">
        <v>3</v>
      </c>
      <c r="L1387">
        <v>12.23</v>
      </c>
      <c r="M1387" t="s">
        <v>4022</v>
      </c>
      <c r="N1387">
        <v>6</v>
      </c>
      <c r="O1387">
        <v>35.084385900000001</v>
      </c>
      <c r="P1387">
        <v>-106.65042200000001</v>
      </c>
    </row>
    <row r="1388" spans="1:16" x14ac:dyDescent="0.25">
      <c r="A1388" t="s">
        <v>691</v>
      </c>
      <c r="B1388" s="2">
        <v>41079</v>
      </c>
      <c r="C1388" s="2">
        <v>41083</v>
      </c>
      <c r="D1388" t="s">
        <v>1662</v>
      </c>
      <c r="E1388" t="s">
        <v>2313</v>
      </c>
      <c r="F1388" t="s">
        <v>2314</v>
      </c>
      <c r="G1388" t="s">
        <v>2483</v>
      </c>
      <c r="H1388" t="s">
        <v>2495</v>
      </c>
      <c r="I1388" t="s">
        <v>3465</v>
      </c>
      <c r="J1388">
        <v>12.56</v>
      </c>
      <c r="K1388">
        <v>2</v>
      </c>
      <c r="L1388">
        <v>4.0199999999999996</v>
      </c>
      <c r="M1388" t="s">
        <v>4033</v>
      </c>
      <c r="N1388">
        <v>4</v>
      </c>
      <c r="O1388">
        <v>34.052234200000001</v>
      </c>
      <c r="P1388">
        <v>-118.24368490000001</v>
      </c>
    </row>
    <row r="1389" spans="1:16" x14ac:dyDescent="0.25">
      <c r="A1389" t="s">
        <v>691</v>
      </c>
      <c r="B1389" s="2">
        <v>41079</v>
      </c>
      <c r="C1389" s="2">
        <v>41083</v>
      </c>
      <c r="D1389" t="s">
        <v>1662</v>
      </c>
      <c r="E1389" t="s">
        <v>2313</v>
      </c>
      <c r="F1389" t="s">
        <v>2314</v>
      </c>
      <c r="G1389" t="s">
        <v>2483</v>
      </c>
      <c r="H1389" t="s">
        <v>2503</v>
      </c>
      <c r="I1389" t="s">
        <v>3466</v>
      </c>
      <c r="J1389">
        <v>6.48</v>
      </c>
      <c r="K1389">
        <v>1</v>
      </c>
      <c r="L1389">
        <v>3.11</v>
      </c>
      <c r="M1389" t="s">
        <v>4033</v>
      </c>
      <c r="N1389">
        <v>4</v>
      </c>
      <c r="O1389">
        <v>34.052234200000001</v>
      </c>
      <c r="P1389">
        <v>-118.24368490000001</v>
      </c>
    </row>
    <row r="1390" spans="1:16" x14ac:dyDescent="0.25">
      <c r="A1390" t="s">
        <v>691</v>
      </c>
      <c r="B1390" s="2">
        <v>41079</v>
      </c>
      <c r="C1390" s="2">
        <v>41083</v>
      </c>
      <c r="D1390" t="s">
        <v>1662</v>
      </c>
      <c r="E1390" t="s">
        <v>2313</v>
      </c>
      <c r="F1390" t="s">
        <v>2314</v>
      </c>
      <c r="G1390" t="s">
        <v>2483</v>
      </c>
      <c r="H1390" t="s">
        <v>2507</v>
      </c>
      <c r="I1390" t="s">
        <v>3157</v>
      </c>
      <c r="J1390">
        <v>186.69</v>
      </c>
      <c r="K1390">
        <v>3</v>
      </c>
      <c r="L1390">
        <v>87.74</v>
      </c>
      <c r="M1390" t="s">
        <v>4033</v>
      </c>
      <c r="N1390">
        <v>4</v>
      </c>
      <c r="O1390">
        <v>34.052234200000001</v>
      </c>
      <c r="P1390">
        <v>-118.24368490000001</v>
      </c>
    </row>
    <row r="1391" spans="1:16" x14ac:dyDescent="0.25">
      <c r="A1391" t="s">
        <v>692</v>
      </c>
      <c r="B1391" s="2">
        <v>41460</v>
      </c>
      <c r="C1391" s="2">
        <v>41462</v>
      </c>
      <c r="D1391" t="s">
        <v>2082</v>
      </c>
      <c r="E1391" t="s">
        <v>2313</v>
      </c>
      <c r="F1391" t="s">
        <v>2317</v>
      </c>
      <c r="G1391" t="s">
        <v>2483</v>
      </c>
      <c r="H1391" t="s">
        <v>2495</v>
      </c>
      <c r="I1391" t="s">
        <v>3467</v>
      </c>
      <c r="J1391">
        <v>25.4</v>
      </c>
      <c r="K1391">
        <v>5</v>
      </c>
      <c r="L1391">
        <v>8.64</v>
      </c>
      <c r="M1391" t="s">
        <v>4012</v>
      </c>
      <c r="N1391">
        <v>2</v>
      </c>
      <c r="O1391">
        <v>37.774929499999999</v>
      </c>
      <c r="P1391">
        <v>-122.4194155</v>
      </c>
    </row>
    <row r="1392" spans="1:16" x14ac:dyDescent="0.25">
      <c r="A1392" t="s">
        <v>692</v>
      </c>
      <c r="B1392" s="2">
        <v>41460</v>
      </c>
      <c r="C1392" s="2">
        <v>41462</v>
      </c>
      <c r="D1392" t="s">
        <v>2082</v>
      </c>
      <c r="E1392" t="s">
        <v>2313</v>
      </c>
      <c r="F1392" t="s">
        <v>2317</v>
      </c>
      <c r="G1392" t="s">
        <v>2483</v>
      </c>
      <c r="H1392" t="s">
        <v>2507</v>
      </c>
      <c r="I1392" t="s">
        <v>3468</v>
      </c>
      <c r="J1392">
        <v>43.96</v>
      </c>
      <c r="K1392">
        <v>2</v>
      </c>
      <c r="L1392">
        <v>20.66</v>
      </c>
      <c r="M1392" t="s">
        <v>4012</v>
      </c>
      <c r="N1392">
        <v>2</v>
      </c>
      <c r="O1392">
        <v>37.774929499999999</v>
      </c>
      <c r="P1392">
        <v>-122.4194155</v>
      </c>
    </row>
    <row r="1393" spans="1:16" x14ac:dyDescent="0.25">
      <c r="A1393" t="s">
        <v>692</v>
      </c>
      <c r="B1393" s="2">
        <v>41460</v>
      </c>
      <c r="C1393" s="2">
        <v>41462</v>
      </c>
      <c r="D1393" t="s">
        <v>2082</v>
      </c>
      <c r="E1393" t="s">
        <v>2313</v>
      </c>
      <c r="F1393" t="s">
        <v>2317</v>
      </c>
      <c r="G1393" t="s">
        <v>2483</v>
      </c>
      <c r="H1393" t="s">
        <v>2509</v>
      </c>
      <c r="I1393" t="s">
        <v>3283</v>
      </c>
      <c r="J1393">
        <v>1279.17</v>
      </c>
      <c r="K1393">
        <v>5</v>
      </c>
      <c r="L1393">
        <v>225.74</v>
      </c>
      <c r="M1393" t="s">
        <v>4012</v>
      </c>
      <c r="N1393">
        <v>2</v>
      </c>
      <c r="O1393">
        <v>37.774929499999999</v>
      </c>
      <c r="P1393">
        <v>-122.4194155</v>
      </c>
    </row>
    <row r="1394" spans="1:16" x14ac:dyDescent="0.25">
      <c r="A1394" t="s">
        <v>692</v>
      </c>
      <c r="B1394" s="2">
        <v>41460</v>
      </c>
      <c r="C1394" s="2">
        <v>41462</v>
      </c>
      <c r="D1394" t="s">
        <v>2082</v>
      </c>
      <c r="E1394" t="s">
        <v>2313</v>
      </c>
      <c r="F1394" t="s">
        <v>2317</v>
      </c>
      <c r="G1394" t="s">
        <v>2483</v>
      </c>
      <c r="H1394" t="s">
        <v>2501</v>
      </c>
      <c r="I1394" t="s">
        <v>2766</v>
      </c>
      <c r="J1394">
        <v>27.92</v>
      </c>
      <c r="K1394">
        <v>4</v>
      </c>
      <c r="L1394">
        <v>0.56000000000000005</v>
      </c>
      <c r="M1394" t="s">
        <v>4012</v>
      </c>
      <c r="N1394">
        <v>2</v>
      </c>
      <c r="O1394">
        <v>37.774929499999999</v>
      </c>
      <c r="P1394">
        <v>-122.4194155</v>
      </c>
    </row>
    <row r="1395" spans="1:16" x14ac:dyDescent="0.25">
      <c r="A1395" t="s">
        <v>693</v>
      </c>
      <c r="B1395" s="2">
        <v>41155</v>
      </c>
      <c r="C1395" s="2">
        <v>41160</v>
      </c>
      <c r="D1395" t="s">
        <v>2083</v>
      </c>
      <c r="E1395" t="s">
        <v>2313</v>
      </c>
      <c r="F1395" t="s">
        <v>2317</v>
      </c>
      <c r="G1395" t="s">
        <v>2483</v>
      </c>
      <c r="H1395" t="s">
        <v>2504</v>
      </c>
      <c r="I1395" t="s">
        <v>3062</v>
      </c>
      <c r="J1395">
        <v>129.57</v>
      </c>
      <c r="K1395">
        <v>2</v>
      </c>
      <c r="L1395">
        <v>-12.96</v>
      </c>
      <c r="M1395" t="s">
        <v>4010</v>
      </c>
      <c r="N1395">
        <v>5</v>
      </c>
      <c r="O1395">
        <v>37.774929499999999</v>
      </c>
      <c r="P1395">
        <v>-122.4194155</v>
      </c>
    </row>
    <row r="1396" spans="1:16" x14ac:dyDescent="0.25">
      <c r="A1396" t="s">
        <v>693</v>
      </c>
      <c r="B1396" s="2">
        <v>41155</v>
      </c>
      <c r="C1396" s="2">
        <v>41160</v>
      </c>
      <c r="D1396" t="s">
        <v>2083</v>
      </c>
      <c r="E1396" t="s">
        <v>2313</v>
      </c>
      <c r="F1396" t="s">
        <v>2317</v>
      </c>
      <c r="G1396" t="s">
        <v>2483</v>
      </c>
      <c r="H1396" t="s">
        <v>2498</v>
      </c>
      <c r="I1396" t="s">
        <v>2545</v>
      </c>
      <c r="J1396">
        <v>6.37</v>
      </c>
      <c r="K1396">
        <v>2</v>
      </c>
      <c r="L1396">
        <v>2.15</v>
      </c>
      <c r="M1396" t="s">
        <v>4010</v>
      </c>
      <c r="N1396">
        <v>5</v>
      </c>
      <c r="O1396">
        <v>37.774929499999999</v>
      </c>
      <c r="P1396">
        <v>-122.4194155</v>
      </c>
    </row>
    <row r="1397" spans="1:16" x14ac:dyDescent="0.25">
      <c r="A1397" t="s">
        <v>694</v>
      </c>
      <c r="B1397" s="2">
        <v>41859</v>
      </c>
      <c r="C1397" s="2">
        <v>41864</v>
      </c>
      <c r="D1397" t="s">
        <v>1865</v>
      </c>
      <c r="E1397" t="s">
        <v>2313</v>
      </c>
      <c r="F1397" t="s">
        <v>2326</v>
      </c>
      <c r="G1397" t="s">
        <v>2483</v>
      </c>
      <c r="H1397" t="s">
        <v>2503</v>
      </c>
      <c r="I1397" t="s">
        <v>3163</v>
      </c>
      <c r="J1397">
        <v>244.55</v>
      </c>
      <c r="K1397">
        <v>5</v>
      </c>
      <c r="L1397">
        <v>114.94</v>
      </c>
      <c r="M1397" t="s">
        <v>4050</v>
      </c>
      <c r="N1397">
        <v>5</v>
      </c>
      <c r="O1397">
        <v>37.338740000000001</v>
      </c>
      <c r="P1397">
        <v>-121.88525250000001</v>
      </c>
    </row>
    <row r="1398" spans="1:16" x14ac:dyDescent="0.25">
      <c r="A1398" t="s">
        <v>695</v>
      </c>
      <c r="B1398" s="2">
        <v>41712</v>
      </c>
      <c r="C1398" s="2">
        <v>41719</v>
      </c>
      <c r="D1398" t="s">
        <v>1965</v>
      </c>
      <c r="E1398" t="s">
        <v>2313</v>
      </c>
      <c r="F1398" t="s">
        <v>2329</v>
      </c>
      <c r="G1398" t="s">
        <v>2488</v>
      </c>
      <c r="H1398" t="s">
        <v>2506</v>
      </c>
      <c r="I1398" t="s">
        <v>3469</v>
      </c>
      <c r="J1398">
        <v>1332.5</v>
      </c>
      <c r="K1398">
        <v>2</v>
      </c>
      <c r="L1398">
        <v>-299.81</v>
      </c>
      <c r="M1398" t="s">
        <v>4035</v>
      </c>
      <c r="N1398">
        <v>7</v>
      </c>
      <c r="O1398">
        <v>39.739235800000003</v>
      </c>
      <c r="P1398">
        <v>-104.990251</v>
      </c>
    </row>
    <row r="1399" spans="1:16" x14ac:dyDescent="0.25">
      <c r="A1399" t="s">
        <v>696</v>
      </c>
      <c r="B1399" s="2">
        <v>41911</v>
      </c>
      <c r="C1399" s="2">
        <v>41914</v>
      </c>
      <c r="D1399" t="s">
        <v>1727</v>
      </c>
      <c r="E1399" t="s">
        <v>2313</v>
      </c>
      <c r="F1399" t="s">
        <v>2321</v>
      </c>
      <c r="G1399" t="s">
        <v>2488</v>
      </c>
      <c r="H1399" t="s">
        <v>2495</v>
      </c>
      <c r="I1399" t="s">
        <v>2705</v>
      </c>
      <c r="J1399">
        <v>32.78</v>
      </c>
      <c r="K1399">
        <v>1</v>
      </c>
      <c r="L1399">
        <v>3.28</v>
      </c>
      <c r="M1399" t="s">
        <v>4022</v>
      </c>
      <c r="N1399">
        <v>3</v>
      </c>
      <c r="O1399">
        <v>39.729431900000002</v>
      </c>
      <c r="P1399">
        <v>-104.8319195</v>
      </c>
    </row>
    <row r="1400" spans="1:16" x14ac:dyDescent="0.25">
      <c r="A1400" t="s">
        <v>696</v>
      </c>
      <c r="B1400" s="2">
        <v>41911</v>
      </c>
      <c r="C1400" s="2">
        <v>41914</v>
      </c>
      <c r="D1400" t="s">
        <v>1727</v>
      </c>
      <c r="E1400" t="s">
        <v>2313</v>
      </c>
      <c r="F1400" t="s">
        <v>2321</v>
      </c>
      <c r="G1400" t="s">
        <v>2488</v>
      </c>
      <c r="H1400" t="s">
        <v>2501</v>
      </c>
      <c r="I1400" t="s">
        <v>3470</v>
      </c>
      <c r="J1400">
        <v>147.18</v>
      </c>
      <c r="K1400">
        <v>2</v>
      </c>
      <c r="L1400">
        <v>-29.44</v>
      </c>
      <c r="M1400" t="s">
        <v>4022</v>
      </c>
      <c r="N1400">
        <v>3</v>
      </c>
      <c r="O1400">
        <v>39.729431900000002</v>
      </c>
      <c r="P1400">
        <v>-104.8319195</v>
      </c>
    </row>
    <row r="1401" spans="1:16" x14ac:dyDescent="0.25">
      <c r="A1401" t="s">
        <v>696</v>
      </c>
      <c r="B1401" s="2">
        <v>41911</v>
      </c>
      <c r="C1401" s="2">
        <v>41914</v>
      </c>
      <c r="D1401" t="s">
        <v>1727</v>
      </c>
      <c r="E1401" t="s">
        <v>2313</v>
      </c>
      <c r="F1401" t="s">
        <v>2321</v>
      </c>
      <c r="G1401" t="s">
        <v>2488</v>
      </c>
      <c r="H1401" t="s">
        <v>2502</v>
      </c>
      <c r="I1401" t="s">
        <v>3471</v>
      </c>
      <c r="J1401">
        <v>54.38</v>
      </c>
      <c r="K1401">
        <v>2</v>
      </c>
      <c r="L1401">
        <v>1.36</v>
      </c>
      <c r="M1401" t="s">
        <v>4022</v>
      </c>
      <c r="N1401">
        <v>3</v>
      </c>
      <c r="O1401">
        <v>39.729431900000002</v>
      </c>
      <c r="P1401">
        <v>-104.8319195</v>
      </c>
    </row>
    <row r="1402" spans="1:16" x14ac:dyDescent="0.25">
      <c r="A1402" t="s">
        <v>696</v>
      </c>
      <c r="B1402" s="2">
        <v>41911</v>
      </c>
      <c r="C1402" s="2">
        <v>41914</v>
      </c>
      <c r="D1402" t="s">
        <v>1727</v>
      </c>
      <c r="E1402" t="s">
        <v>2313</v>
      </c>
      <c r="F1402" t="s">
        <v>2321</v>
      </c>
      <c r="G1402" t="s">
        <v>2488</v>
      </c>
      <c r="H1402" t="s">
        <v>2498</v>
      </c>
      <c r="I1402" t="s">
        <v>3079</v>
      </c>
      <c r="J1402">
        <v>76.78</v>
      </c>
      <c r="K1402">
        <v>4</v>
      </c>
      <c r="L1402">
        <v>-58.86</v>
      </c>
      <c r="M1402" t="s">
        <v>4022</v>
      </c>
      <c r="N1402">
        <v>3</v>
      </c>
      <c r="O1402">
        <v>39.729431900000002</v>
      </c>
      <c r="P1402">
        <v>-104.8319195</v>
      </c>
    </row>
    <row r="1403" spans="1:16" x14ac:dyDescent="0.25">
      <c r="A1403" t="s">
        <v>696</v>
      </c>
      <c r="B1403" s="2">
        <v>41911</v>
      </c>
      <c r="C1403" s="2">
        <v>41914</v>
      </c>
      <c r="D1403" t="s">
        <v>1727</v>
      </c>
      <c r="E1403" t="s">
        <v>2313</v>
      </c>
      <c r="F1403" t="s">
        <v>2321</v>
      </c>
      <c r="G1403" t="s">
        <v>2488</v>
      </c>
      <c r="H1403" t="s">
        <v>2503</v>
      </c>
      <c r="I1403" t="s">
        <v>3472</v>
      </c>
      <c r="J1403">
        <v>14.35</v>
      </c>
      <c r="K1403">
        <v>3</v>
      </c>
      <c r="L1403">
        <v>5.2</v>
      </c>
      <c r="M1403" t="s">
        <v>4022</v>
      </c>
      <c r="N1403">
        <v>3</v>
      </c>
      <c r="O1403">
        <v>39.729431900000002</v>
      </c>
      <c r="P1403">
        <v>-104.8319195</v>
      </c>
    </row>
    <row r="1404" spans="1:16" x14ac:dyDescent="0.25">
      <c r="A1404" t="s">
        <v>696</v>
      </c>
      <c r="B1404" s="2">
        <v>41911</v>
      </c>
      <c r="C1404" s="2">
        <v>41914</v>
      </c>
      <c r="D1404" t="s">
        <v>1727</v>
      </c>
      <c r="E1404" t="s">
        <v>2313</v>
      </c>
      <c r="F1404" t="s">
        <v>2321</v>
      </c>
      <c r="G1404" t="s">
        <v>2488</v>
      </c>
      <c r="H1404" t="s">
        <v>2499</v>
      </c>
      <c r="I1404" t="s">
        <v>3322</v>
      </c>
      <c r="J1404">
        <v>209.79</v>
      </c>
      <c r="K1404">
        <v>2</v>
      </c>
      <c r="L1404">
        <v>26.22</v>
      </c>
      <c r="M1404" t="s">
        <v>4022</v>
      </c>
      <c r="N1404">
        <v>3</v>
      </c>
      <c r="O1404">
        <v>39.729431900000002</v>
      </c>
      <c r="P1404">
        <v>-104.8319195</v>
      </c>
    </row>
    <row r="1405" spans="1:16" x14ac:dyDescent="0.25">
      <c r="A1405" t="s">
        <v>697</v>
      </c>
      <c r="B1405" s="2">
        <v>41128</v>
      </c>
      <c r="C1405" s="2">
        <v>41132</v>
      </c>
      <c r="D1405" t="s">
        <v>1776</v>
      </c>
      <c r="E1405" t="s">
        <v>2313</v>
      </c>
      <c r="F1405" t="s">
        <v>2434</v>
      </c>
      <c r="G1405" t="s">
        <v>2492</v>
      </c>
      <c r="H1405" t="s">
        <v>2498</v>
      </c>
      <c r="I1405" t="s">
        <v>2856</v>
      </c>
      <c r="J1405">
        <v>3.3</v>
      </c>
      <c r="K1405">
        <v>1</v>
      </c>
      <c r="L1405">
        <v>1.1200000000000001</v>
      </c>
      <c r="M1405" t="s">
        <v>4045</v>
      </c>
      <c r="N1405">
        <v>4</v>
      </c>
      <c r="O1405">
        <v>43.615018599999999</v>
      </c>
      <c r="P1405">
        <v>-116.2023137</v>
      </c>
    </row>
    <row r="1406" spans="1:16" x14ac:dyDescent="0.25">
      <c r="A1406" t="s">
        <v>698</v>
      </c>
      <c r="B1406" s="2">
        <v>41582</v>
      </c>
      <c r="C1406" s="2">
        <v>41587</v>
      </c>
      <c r="D1406" t="s">
        <v>1692</v>
      </c>
      <c r="E1406" t="s">
        <v>2313</v>
      </c>
      <c r="F1406" t="s">
        <v>2314</v>
      </c>
      <c r="G1406" t="s">
        <v>2483</v>
      </c>
      <c r="H1406" t="s">
        <v>2505</v>
      </c>
      <c r="I1406" t="s">
        <v>2825</v>
      </c>
      <c r="J1406">
        <v>15.26</v>
      </c>
      <c r="K1406">
        <v>7</v>
      </c>
      <c r="L1406">
        <v>5.04</v>
      </c>
      <c r="M1406" t="s">
        <v>4020</v>
      </c>
      <c r="N1406">
        <v>5</v>
      </c>
      <c r="O1406">
        <v>34.052234200000001</v>
      </c>
      <c r="P1406">
        <v>-118.24368490000001</v>
      </c>
    </row>
    <row r="1407" spans="1:16" x14ac:dyDescent="0.25">
      <c r="A1407" t="s">
        <v>698</v>
      </c>
      <c r="B1407" s="2">
        <v>41582</v>
      </c>
      <c r="C1407" s="2">
        <v>41587</v>
      </c>
      <c r="D1407" t="s">
        <v>1692</v>
      </c>
      <c r="E1407" t="s">
        <v>2313</v>
      </c>
      <c r="F1407" t="s">
        <v>2314</v>
      </c>
      <c r="G1407" t="s">
        <v>2483</v>
      </c>
      <c r="H1407" t="s">
        <v>2499</v>
      </c>
      <c r="I1407" t="s">
        <v>3473</v>
      </c>
      <c r="J1407">
        <v>43.32</v>
      </c>
      <c r="K1407">
        <v>2</v>
      </c>
      <c r="L1407">
        <v>14.3</v>
      </c>
      <c r="M1407" t="s">
        <v>4020</v>
      </c>
      <c r="N1407">
        <v>5</v>
      </c>
      <c r="O1407">
        <v>34.052234200000001</v>
      </c>
      <c r="P1407">
        <v>-118.24368490000001</v>
      </c>
    </row>
    <row r="1408" spans="1:16" x14ac:dyDescent="0.25">
      <c r="A1408" t="s">
        <v>698</v>
      </c>
      <c r="B1408" s="2">
        <v>41582</v>
      </c>
      <c r="C1408" s="2">
        <v>41587</v>
      </c>
      <c r="D1408" t="s">
        <v>1692</v>
      </c>
      <c r="E1408" t="s">
        <v>2313</v>
      </c>
      <c r="F1408" t="s">
        <v>2314</v>
      </c>
      <c r="G1408" t="s">
        <v>2483</v>
      </c>
      <c r="H1408" t="s">
        <v>2498</v>
      </c>
      <c r="I1408" t="s">
        <v>2916</v>
      </c>
      <c r="J1408">
        <v>43.58</v>
      </c>
      <c r="K1408">
        <v>12</v>
      </c>
      <c r="L1408">
        <v>15.8</v>
      </c>
      <c r="M1408" t="s">
        <v>4020</v>
      </c>
      <c r="N1408">
        <v>5</v>
      </c>
      <c r="O1408">
        <v>34.052234200000001</v>
      </c>
      <c r="P1408">
        <v>-118.24368490000001</v>
      </c>
    </row>
    <row r="1409" spans="1:16" x14ac:dyDescent="0.25">
      <c r="A1409" t="s">
        <v>698</v>
      </c>
      <c r="B1409" s="2">
        <v>41582</v>
      </c>
      <c r="C1409" s="2">
        <v>41587</v>
      </c>
      <c r="D1409" t="s">
        <v>1692</v>
      </c>
      <c r="E1409" t="s">
        <v>2313</v>
      </c>
      <c r="F1409" t="s">
        <v>2314</v>
      </c>
      <c r="G1409" t="s">
        <v>2483</v>
      </c>
      <c r="H1409" t="s">
        <v>2503</v>
      </c>
      <c r="I1409" t="s">
        <v>3474</v>
      </c>
      <c r="J1409">
        <v>116.28</v>
      </c>
      <c r="K1409">
        <v>3</v>
      </c>
      <c r="L1409">
        <v>56.98</v>
      </c>
      <c r="M1409" t="s">
        <v>4020</v>
      </c>
      <c r="N1409">
        <v>5</v>
      </c>
      <c r="O1409">
        <v>34.052234200000001</v>
      </c>
      <c r="P1409">
        <v>-118.24368490000001</v>
      </c>
    </row>
    <row r="1410" spans="1:16" x14ac:dyDescent="0.25">
      <c r="A1410" t="s">
        <v>698</v>
      </c>
      <c r="B1410" s="2">
        <v>41582</v>
      </c>
      <c r="C1410" s="2">
        <v>41587</v>
      </c>
      <c r="D1410" t="s">
        <v>1692</v>
      </c>
      <c r="E1410" t="s">
        <v>2313</v>
      </c>
      <c r="F1410" t="s">
        <v>2314</v>
      </c>
      <c r="G1410" t="s">
        <v>2483</v>
      </c>
      <c r="H1410" t="s">
        <v>2498</v>
      </c>
      <c r="I1410" t="s">
        <v>2765</v>
      </c>
      <c r="J1410">
        <v>9.3000000000000007</v>
      </c>
      <c r="K1410">
        <v>2</v>
      </c>
      <c r="L1410">
        <v>3.02</v>
      </c>
      <c r="M1410" t="s">
        <v>4020</v>
      </c>
      <c r="N1410">
        <v>5</v>
      </c>
      <c r="O1410">
        <v>34.052234200000001</v>
      </c>
      <c r="P1410">
        <v>-118.24368490000001</v>
      </c>
    </row>
    <row r="1411" spans="1:16" x14ac:dyDescent="0.25">
      <c r="A1411" t="s">
        <v>698</v>
      </c>
      <c r="B1411" s="2">
        <v>41582</v>
      </c>
      <c r="C1411" s="2">
        <v>41587</v>
      </c>
      <c r="D1411" t="s">
        <v>1692</v>
      </c>
      <c r="E1411" t="s">
        <v>2313</v>
      </c>
      <c r="F1411" t="s">
        <v>2314</v>
      </c>
      <c r="G1411" t="s">
        <v>2483</v>
      </c>
      <c r="H1411" t="s">
        <v>2503</v>
      </c>
      <c r="I1411" t="s">
        <v>3103</v>
      </c>
      <c r="J1411">
        <v>19.440000000000001</v>
      </c>
      <c r="K1411">
        <v>3</v>
      </c>
      <c r="L1411">
        <v>9.33</v>
      </c>
      <c r="M1411" t="s">
        <v>4020</v>
      </c>
      <c r="N1411">
        <v>5</v>
      </c>
      <c r="O1411">
        <v>34.052234200000001</v>
      </c>
      <c r="P1411">
        <v>-118.24368490000001</v>
      </c>
    </row>
    <row r="1412" spans="1:16" x14ac:dyDescent="0.25">
      <c r="A1412" t="s">
        <v>698</v>
      </c>
      <c r="B1412" s="2">
        <v>41582</v>
      </c>
      <c r="C1412" s="2">
        <v>41587</v>
      </c>
      <c r="D1412" t="s">
        <v>1692</v>
      </c>
      <c r="E1412" t="s">
        <v>2313</v>
      </c>
      <c r="F1412" t="s">
        <v>2314</v>
      </c>
      <c r="G1412" t="s">
        <v>2483</v>
      </c>
      <c r="H1412" t="s">
        <v>2503</v>
      </c>
      <c r="I1412" t="s">
        <v>2961</v>
      </c>
      <c r="J1412">
        <v>314.55</v>
      </c>
      <c r="K1412">
        <v>3</v>
      </c>
      <c r="L1412">
        <v>150.97999999999999</v>
      </c>
      <c r="M1412" t="s">
        <v>4020</v>
      </c>
      <c r="N1412">
        <v>5</v>
      </c>
      <c r="O1412">
        <v>34.052234200000001</v>
      </c>
      <c r="P1412">
        <v>-118.24368490000001</v>
      </c>
    </row>
    <row r="1413" spans="1:16" x14ac:dyDescent="0.25">
      <c r="A1413" t="s">
        <v>699</v>
      </c>
      <c r="B1413" s="2">
        <v>41866</v>
      </c>
      <c r="C1413" s="2">
        <v>41873</v>
      </c>
      <c r="D1413" t="s">
        <v>2084</v>
      </c>
      <c r="E1413" t="s">
        <v>2313</v>
      </c>
      <c r="F1413" t="s">
        <v>2314</v>
      </c>
      <c r="G1413" t="s">
        <v>2483</v>
      </c>
      <c r="H1413" t="s">
        <v>2500</v>
      </c>
      <c r="I1413" t="s">
        <v>3475</v>
      </c>
      <c r="J1413">
        <v>418.3</v>
      </c>
      <c r="K1413">
        <v>3</v>
      </c>
      <c r="L1413">
        <v>5.23</v>
      </c>
      <c r="M1413" t="s">
        <v>4050</v>
      </c>
      <c r="N1413">
        <v>7</v>
      </c>
      <c r="O1413">
        <v>34.052234200000001</v>
      </c>
      <c r="P1413">
        <v>-118.24368490000001</v>
      </c>
    </row>
    <row r="1414" spans="1:16" x14ac:dyDescent="0.25">
      <c r="A1414" t="s">
        <v>700</v>
      </c>
      <c r="B1414" s="2">
        <v>41809</v>
      </c>
      <c r="C1414" s="2">
        <v>41814</v>
      </c>
      <c r="D1414" t="s">
        <v>1879</v>
      </c>
      <c r="E1414" t="s">
        <v>2313</v>
      </c>
      <c r="F1414" t="s">
        <v>2314</v>
      </c>
      <c r="G1414" t="s">
        <v>2483</v>
      </c>
      <c r="H1414" t="s">
        <v>2509</v>
      </c>
      <c r="I1414" t="s">
        <v>2931</v>
      </c>
      <c r="J1414">
        <v>917.92</v>
      </c>
      <c r="K1414">
        <v>9</v>
      </c>
      <c r="L1414">
        <v>75.59</v>
      </c>
      <c r="M1414" t="s">
        <v>4018</v>
      </c>
      <c r="N1414">
        <v>5</v>
      </c>
      <c r="O1414">
        <v>34.052234200000001</v>
      </c>
      <c r="P1414">
        <v>-118.24368490000001</v>
      </c>
    </row>
    <row r="1415" spans="1:16" x14ac:dyDescent="0.25">
      <c r="A1415" t="s">
        <v>700</v>
      </c>
      <c r="B1415" s="2">
        <v>41809</v>
      </c>
      <c r="C1415" s="2">
        <v>41814</v>
      </c>
      <c r="D1415" t="s">
        <v>1879</v>
      </c>
      <c r="E1415" t="s">
        <v>2313</v>
      </c>
      <c r="F1415" t="s">
        <v>2314</v>
      </c>
      <c r="G1415" t="s">
        <v>2483</v>
      </c>
      <c r="H1415" t="s">
        <v>2503</v>
      </c>
      <c r="I1415" t="s">
        <v>3476</v>
      </c>
      <c r="J1415">
        <v>38.880000000000003</v>
      </c>
      <c r="K1415">
        <v>6</v>
      </c>
      <c r="L1415">
        <v>19.05</v>
      </c>
      <c r="M1415" t="s">
        <v>4018</v>
      </c>
      <c r="N1415">
        <v>5</v>
      </c>
      <c r="O1415">
        <v>34.052234200000001</v>
      </c>
      <c r="P1415">
        <v>-118.24368490000001</v>
      </c>
    </row>
    <row r="1416" spans="1:16" x14ac:dyDescent="0.25">
      <c r="A1416" t="s">
        <v>701</v>
      </c>
      <c r="B1416" s="2">
        <v>40868</v>
      </c>
      <c r="C1416" s="2">
        <v>40873</v>
      </c>
      <c r="D1416" t="s">
        <v>2085</v>
      </c>
      <c r="E1416" t="s">
        <v>2313</v>
      </c>
      <c r="F1416" t="s">
        <v>2317</v>
      </c>
      <c r="G1416" t="s">
        <v>2483</v>
      </c>
      <c r="H1416" t="s">
        <v>2503</v>
      </c>
      <c r="I1416" t="s">
        <v>3477</v>
      </c>
      <c r="J1416">
        <v>12.96</v>
      </c>
      <c r="K1416">
        <v>2</v>
      </c>
      <c r="L1416">
        <v>6.22</v>
      </c>
      <c r="M1416" t="s">
        <v>4038</v>
      </c>
      <c r="N1416">
        <v>5</v>
      </c>
      <c r="O1416">
        <v>37.774929499999999</v>
      </c>
      <c r="P1416">
        <v>-122.4194155</v>
      </c>
    </row>
    <row r="1417" spans="1:16" x14ac:dyDescent="0.25">
      <c r="A1417" t="s">
        <v>702</v>
      </c>
      <c r="B1417" s="2">
        <v>41375</v>
      </c>
      <c r="C1417" s="2">
        <v>41381</v>
      </c>
      <c r="D1417" t="s">
        <v>1869</v>
      </c>
      <c r="E1417" t="s">
        <v>2313</v>
      </c>
      <c r="F1417" t="s">
        <v>2418</v>
      </c>
      <c r="G1417" t="s">
        <v>2483</v>
      </c>
      <c r="H1417" t="s">
        <v>2503</v>
      </c>
      <c r="I1417" t="s">
        <v>3478</v>
      </c>
      <c r="J1417">
        <v>12.96</v>
      </c>
      <c r="K1417">
        <v>2</v>
      </c>
      <c r="L1417">
        <v>6.22</v>
      </c>
      <c r="M1417" t="s">
        <v>4031</v>
      </c>
      <c r="N1417">
        <v>6</v>
      </c>
      <c r="O1417">
        <v>35.3732921</v>
      </c>
      <c r="P1417">
        <v>-119.01871250000001</v>
      </c>
    </row>
    <row r="1418" spans="1:16" x14ac:dyDescent="0.25">
      <c r="A1418" t="s">
        <v>702</v>
      </c>
      <c r="B1418" s="2">
        <v>41375</v>
      </c>
      <c r="C1418" s="2">
        <v>41381</v>
      </c>
      <c r="D1418" t="s">
        <v>1869</v>
      </c>
      <c r="E1418" t="s">
        <v>2313</v>
      </c>
      <c r="F1418" t="s">
        <v>2418</v>
      </c>
      <c r="G1418" t="s">
        <v>2483</v>
      </c>
      <c r="H1418" t="s">
        <v>2498</v>
      </c>
      <c r="I1418" t="s">
        <v>3234</v>
      </c>
      <c r="J1418">
        <v>23.2</v>
      </c>
      <c r="K1418">
        <v>5</v>
      </c>
      <c r="L1418">
        <v>8.1199999999999992</v>
      </c>
      <c r="M1418" t="s">
        <v>4031</v>
      </c>
      <c r="N1418">
        <v>6</v>
      </c>
      <c r="O1418">
        <v>35.3732921</v>
      </c>
      <c r="P1418">
        <v>-119.01871250000001</v>
      </c>
    </row>
    <row r="1419" spans="1:16" x14ac:dyDescent="0.25">
      <c r="A1419" t="s">
        <v>703</v>
      </c>
      <c r="B1419" s="2">
        <v>40901</v>
      </c>
      <c r="C1419" s="2">
        <v>40906</v>
      </c>
      <c r="D1419" t="s">
        <v>1788</v>
      </c>
      <c r="E1419" t="s">
        <v>2313</v>
      </c>
      <c r="F1419" t="s">
        <v>2314</v>
      </c>
      <c r="G1419" t="s">
        <v>2483</v>
      </c>
      <c r="H1419" t="s">
        <v>2497</v>
      </c>
      <c r="I1419" t="s">
        <v>3479</v>
      </c>
      <c r="J1419">
        <v>173.66</v>
      </c>
      <c r="K1419">
        <v>7</v>
      </c>
      <c r="L1419">
        <v>17.37</v>
      </c>
      <c r="M1419" t="s">
        <v>4014</v>
      </c>
      <c r="N1419">
        <v>5</v>
      </c>
      <c r="O1419">
        <v>34.052234200000001</v>
      </c>
      <c r="P1419">
        <v>-118.24368490000001</v>
      </c>
    </row>
    <row r="1420" spans="1:16" x14ac:dyDescent="0.25">
      <c r="A1420" t="s">
        <v>703</v>
      </c>
      <c r="B1420" s="2">
        <v>40901</v>
      </c>
      <c r="C1420" s="2">
        <v>40906</v>
      </c>
      <c r="D1420" t="s">
        <v>1788</v>
      </c>
      <c r="E1420" t="s">
        <v>2313</v>
      </c>
      <c r="F1420" t="s">
        <v>2314</v>
      </c>
      <c r="G1420" t="s">
        <v>2483</v>
      </c>
      <c r="H1420" t="s">
        <v>2499</v>
      </c>
      <c r="I1420" t="s">
        <v>3480</v>
      </c>
      <c r="J1420">
        <v>361.96</v>
      </c>
      <c r="K1420">
        <v>2</v>
      </c>
      <c r="L1420">
        <v>101.35</v>
      </c>
      <c r="M1420" t="s">
        <v>4014</v>
      </c>
      <c r="N1420">
        <v>5</v>
      </c>
      <c r="O1420">
        <v>34.052234200000001</v>
      </c>
      <c r="P1420">
        <v>-118.24368490000001</v>
      </c>
    </row>
    <row r="1421" spans="1:16" x14ac:dyDescent="0.25">
      <c r="A1421" t="s">
        <v>703</v>
      </c>
      <c r="B1421" s="2">
        <v>40901</v>
      </c>
      <c r="C1421" s="2">
        <v>40906</v>
      </c>
      <c r="D1421" t="s">
        <v>1788</v>
      </c>
      <c r="E1421" t="s">
        <v>2313</v>
      </c>
      <c r="F1421" t="s">
        <v>2314</v>
      </c>
      <c r="G1421" t="s">
        <v>2483</v>
      </c>
      <c r="H1421" t="s">
        <v>2502</v>
      </c>
      <c r="I1421" t="s">
        <v>3481</v>
      </c>
      <c r="J1421">
        <v>62.85</v>
      </c>
      <c r="K1421">
        <v>3</v>
      </c>
      <c r="L1421">
        <v>13.2</v>
      </c>
      <c r="M1421" t="s">
        <v>4014</v>
      </c>
      <c r="N1421">
        <v>5</v>
      </c>
      <c r="O1421">
        <v>34.052234200000001</v>
      </c>
      <c r="P1421">
        <v>-118.24368490000001</v>
      </c>
    </row>
    <row r="1422" spans="1:16" x14ac:dyDescent="0.25">
      <c r="A1422" t="s">
        <v>703</v>
      </c>
      <c r="B1422" s="2">
        <v>40901</v>
      </c>
      <c r="C1422" s="2">
        <v>40906</v>
      </c>
      <c r="D1422" t="s">
        <v>1788</v>
      </c>
      <c r="E1422" t="s">
        <v>2313</v>
      </c>
      <c r="F1422" t="s">
        <v>2314</v>
      </c>
      <c r="G1422" t="s">
        <v>2483</v>
      </c>
      <c r="H1422" t="s">
        <v>2497</v>
      </c>
      <c r="I1422" t="s">
        <v>3319</v>
      </c>
      <c r="J1422">
        <v>818.38</v>
      </c>
      <c r="K1422">
        <v>3</v>
      </c>
      <c r="L1422">
        <v>51.15</v>
      </c>
      <c r="M1422" t="s">
        <v>4014</v>
      </c>
      <c r="N1422">
        <v>5</v>
      </c>
      <c r="O1422">
        <v>34.052234200000001</v>
      </c>
      <c r="P1422">
        <v>-118.24368490000001</v>
      </c>
    </row>
    <row r="1423" spans="1:16" x14ac:dyDescent="0.25">
      <c r="A1423" t="s">
        <v>703</v>
      </c>
      <c r="B1423" s="2">
        <v>40901</v>
      </c>
      <c r="C1423" s="2">
        <v>40906</v>
      </c>
      <c r="D1423" t="s">
        <v>1788</v>
      </c>
      <c r="E1423" t="s">
        <v>2313</v>
      </c>
      <c r="F1423" t="s">
        <v>2314</v>
      </c>
      <c r="G1423" t="s">
        <v>2483</v>
      </c>
      <c r="H1423" t="s">
        <v>2501</v>
      </c>
      <c r="I1423" t="s">
        <v>3482</v>
      </c>
      <c r="J1423">
        <v>20.34</v>
      </c>
      <c r="K1423">
        <v>1</v>
      </c>
      <c r="L1423">
        <v>0.2</v>
      </c>
      <c r="M1423" t="s">
        <v>4014</v>
      </c>
      <c r="N1423">
        <v>5</v>
      </c>
      <c r="O1423">
        <v>34.052234200000001</v>
      </c>
      <c r="P1423">
        <v>-118.24368490000001</v>
      </c>
    </row>
    <row r="1424" spans="1:16" x14ac:dyDescent="0.25">
      <c r="A1424" t="s">
        <v>703</v>
      </c>
      <c r="B1424" s="2">
        <v>40901</v>
      </c>
      <c r="C1424" s="2">
        <v>40906</v>
      </c>
      <c r="D1424" t="s">
        <v>1788</v>
      </c>
      <c r="E1424" t="s">
        <v>2313</v>
      </c>
      <c r="F1424" t="s">
        <v>2314</v>
      </c>
      <c r="G1424" t="s">
        <v>2483</v>
      </c>
      <c r="H1424" t="s">
        <v>2495</v>
      </c>
      <c r="I1424" t="s">
        <v>3483</v>
      </c>
      <c r="J1424">
        <v>23.99</v>
      </c>
      <c r="K1424">
        <v>1</v>
      </c>
      <c r="L1424">
        <v>5.52</v>
      </c>
      <c r="M1424" t="s">
        <v>4014</v>
      </c>
      <c r="N1424">
        <v>5</v>
      </c>
      <c r="O1424">
        <v>34.052234200000001</v>
      </c>
      <c r="P1424">
        <v>-118.24368490000001</v>
      </c>
    </row>
    <row r="1425" spans="1:16" x14ac:dyDescent="0.25">
      <c r="A1425" t="s">
        <v>704</v>
      </c>
      <c r="B1425" s="2">
        <v>41783</v>
      </c>
      <c r="C1425" s="2">
        <v>41789</v>
      </c>
      <c r="D1425" t="s">
        <v>2086</v>
      </c>
      <c r="E1425" t="s">
        <v>2313</v>
      </c>
      <c r="F1425" t="s">
        <v>2314</v>
      </c>
      <c r="G1425" t="s">
        <v>2483</v>
      </c>
      <c r="H1425" t="s">
        <v>2500</v>
      </c>
      <c r="I1425" t="s">
        <v>3257</v>
      </c>
      <c r="J1425">
        <v>171.29</v>
      </c>
      <c r="K1425">
        <v>3</v>
      </c>
      <c r="L1425">
        <v>-6.42</v>
      </c>
      <c r="M1425" t="s">
        <v>4041</v>
      </c>
      <c r="N1425">
        <v>6</v>
      </c>
      <c r="O1425">
        <v>34.052234200000001</v>
      </c>
      <c r="P1425">
        <v>-118.24368490000001</v>
      </c>
    </row>
    <row r="1426" spans="1:16" x14ac:dyDescent="0.25">
      <c r="A1426" t="s">
        <v>705</v>
      </c>
      <c r="B1426" s="2">
        <v>41550</v>
      </c>
      <c r="C1426" s="2">
        <v>41551</v>
      </c>
      <c r="D1426" t="s">
        <v>2087</v>
      </c>
      <c r="E1426" t="s">
        <v>2313</v>
      </c>
      <c r="F1426" t="s">
        <v>2322</v>
      </c>
      <c r="G1426" t="s">
        <v>2486</v>
      </c>
      <c r="H1426" t="s">
        <v>2498</v>
      </c>
      <c r="I1426" t="s">
        <v>3484</v>
      </c>
      <c r="J1426">
        <v>54.79</v>
      </c>
      <c r="K1426">
        <v>6</v>
      </c>
      <c r="L1426">
        <v>-40.18</v>
      </c>
      <c r="M1426" t="s">
        <v>4021</v>
      </c>
      <c r="N1426">
        <v>1</v>
      </c>
      <c r="O1426">
        <v>33.448377100000002</v>
      </c>
      <c r="P1426">
        <v>-112.0740373</v>
      </c>
    </row>
    <row r="1427" spans="1:16" x14ac:dyDescent="0.25">
      <c r="A1427" t="s">
        <v>706</v>
      </c>
      <c r="B1427" s="2">
        <v>41533</v>
      </c>
      <c r="C1427" s="2">
        <v>41538</v>
      </c>
      <c r="D1427" t="s">
        <v>2088</v>
      </c>
      <c r="E1427" t="s">
        <v>2313</v>
      </c>
      <c r="F1427" t="s">
        <v>2315</v>
      </c>
      <c r="G1427" t="s">
        <v>2484</v>
      </c>
      <c r="H1427" t="s">
        <v>2503</v>
      </c>
      <c r="I1427" t="s">
        <v>3485</v>
      </c>
      <c r="J1427">
        <v>21.4</v>
      </c>
      <c r="K1427">
        <v>5</v>
      </c>
      <c r="L1427">
        <v>10.06</v>
      </c>
      <c r="M1427" t="s">
        <v>4016</v>
      </c>
      <c r="N1427">
        <v>5</v>
      </c>
      <c r="O1427">
        <v>47.606209499999999</v>
      </c>
      <c r="P1427">
        <v>-122.3320708</v>
      </c>
    </row>
    <row r="1428" spans="1:16" x14ac:dyDescent="0.25">
      <c r="A1428" t="s">
        <v>706</v>
      </c>
      <c r="B1428" s="2">
        <v>41533</v>
      </c>
      <c r="C1428" s="2">
        <v>41538</v>
      </c>
      <c r="D1428" t="s">
        <v>2088</v>
      </c>
      <c r="E1428" t="s">
        <v>2313</v>
      </c>
      <c r="F1428" t="s">
        <v>2315</v>
      </c>
      <c r="G1428" t="s">
        <v>2484</v>
      </c>
      <c r="H1428" t="s">
        <v>2498</v>
      </c>
      <c r="I1428" t="s">
        <v>2861</v>
      </c>
      <c r="J1428">
        <v>48.66</v>
      </c>
      <c r="K1428">
        <v>7</v>
      </c>
      <c r="L1428">
        <v>15.82</v>
      </c>
      <c r="M1428" t="s">
        <v>4016</v>
      </c>
      <c r="N1428">
        <v>5</v>
      </c>
      <c r="O1428">
        <v>47.606209499999999</v>
      </c>
      <c r="P1428">
        <v>-122.3320708</v>
      </c>
    </row>
    <row r="1429" spans="1:16" x14ac:dyDescent="0.25">
      <c r="A1429" t="s">
        <v>707</v>
      </c>
      <c r="B1429" s="2">
        <v>41543</v>
      </c>
      <c r="C1429" s="2">
        <v>41549</v>
      </c>
      <c r="D1429" t="s">
        <v>2089</v>
      </c>
      <c r="E1429" t="s">
        <v>2313</v>
      </c>
      <c r="F1429" t="s">
        <v>2317</v>
      </c>
      <c r="G1429" t="s">
        <v>2483</v>
      </c>
      <c r="H1429" t="s">
        <v>2496</v>
      </c>
      <c r="I1429" t="s">
        <v>3486</v>
      </c>
      <c r="J1429">
        <v>16.559999999999999</v>
      </c>
      <c r="K1429">
        <v>4</v>
      </c>
      <c r="L1429">
        <v>6.96</v>
      </c>
      <c r="M1429" t="s">
        <v>4016</v>
      </c>
      <c r="N1429">
        <v>6</v>
      </c>
      <c r="O1429">
        <v>37.774929499999999</v>
      </c>
      <c r="P1429">
        <v>-122.4194155</v>
      </c>
    </row>
    <row r="1430" spans="1:16" x14ac:dyDescent="0.25">
      <c r="A1430" t="s">
        <v>708</v>
      </c>
      <c r="B1430" s="2">
        <v>41691</v>
      </c>
      <c r="C1430" s="2">
        <v>41696</v>
      </c>
      <c r="D1430" t="s">
        <v>2080</v>
      </c>
      <c r="E1430" t="s">
        <v>2313</v>
      </c>
      <c r="F1430" t="s">
        <v>2344</v>
      </c>
      <c r="G1430" t="s">
        <v>2488</v>
      </c>
      <c r="H1430" t="s">
        <v>2505</v>
      </c>
      <c r="I1430" t="s">
        <v>2568</v>
      </c>
      <c r="J1430">
        <v>9.43</v>
      </c>
      <c r="K1430">
        <v>3</v>
      </c>
      <c r="L1430">
        <v>3.07</v>
      </c>
      <c r="M1430" t="s">
        <v>4046</v>
      </c>
      <c r="N1430">
        <v>5</v>
      </c>
      <c r="O1430">
        <v>39.977763000000003</v>
      </c>
      <c r="P1430">
        <v>-105.13192960000001</v>
      </c>
    </row>
    <row r="1431" spans="1:16" x14ac:dyDescent="0.25">
      <c r="A1431" t="s">
        <v>709</v>
      </c>
      <c r="B1431" s="2">
        <v>40826</v>
      </c>
      <c r="C1431" s="2">
        <v>40826</v>
      </c>
      <c r="D1431" t="s">
        <v>1690</v>
      </c>
      <c r="E1431" t="s">
        <v>2313</v>
      </c>
      <c r="F1431" t="s">
        <v>2403</v>
      </c>
      <c r="G1431" t="s">
        <v>2483</v>
      </c>
      <c r="H1431" t="s">
        <v>2504</v>
      </c>
      <c r="I1431" t="s">
        <v>3114</v>
      </c>
      <c r="J1431">
        <v>122.35</v>
      </c>
      <c r="K1431">
        <v>3</v>
      </c>
      <c r="L1431">
        <v>13.76</v>
      </c>
      <c r="M1431" t="s">
        <v>4015</v>
      </c>
      <c r="N1431">
        <v>0</v>
      </c>
      <c r="O1431">
        <v>37.797427300000003</v>
      </c>
      <c r="P1431">
        <v>-121.2160526</v>
      </c>
    </row>
    <row r="1432" spans="1:16" x14ac:dyDescent="0.25">
      <c r="A1432" t="s">
        <v>709</v>
      </c>
      <c r="B1432" s="2">
        <v>40826</v>
      </c>
      <c r="C1432" s="2">
        <v>40826</v>
      </c>
      <c r="D1432" t="s">
        <v>1690</v>
      </c>
      <c r="E1432" t="s">
        <v>2313</v>
      </c>
      <c r="F1432" t="s">
        <v>2403</v>
      </c>
      <c r="G1432" t="s">
        <v>2483</v>
      </c>
      <c r="H1432" t="s">
        <v>2507</v>
      </c>
      <c r="I1432" t="s">
        <v>2846</v>
      </c>
      <c r="J1432">
        <v>15.28</v>
      </c>
      <c r="K1432">
        <v>2</v>
      </c>
      <c r="L1432">
        <v>7.49</v>
      </c>
      <c r="M1432" t="s">
        <v>4015</v>
      </c>
      <c r="N1432">
        <v>0</v>
      </c>
      <c r="O1432">
        <v>37.797427300000003</v>
      </c>
      <c r="P1432">
        <v>-121.2160526</v>
      </c>
    </row>
    <row r="1433" spans="1:16" x14ac:dyDescent="0.25">
      <c r="A1433" t="s">
        <v>710</v>
      </c>
      <c r="B1433" s="2">
        <v>40987</v>
      </c>
      <c r="C1433" s="2">
        <v>40994</v>
      </c>
      <c r="D1433" t="s">
        <v>2090</v>
      </c>
      <c r="E1433" t="s">
        <v>2313</v>
      </c>
      <c r="F1433" t="s">
        <v>2314</v>
      </c>
      <c r="G1433" t="s">
        <v>2483</v>
      </c>
      <c r="H1433" t="s">
        <v>2503</v>
      </c>
      <c r="I1433" t="s">
        <v>2740</v>
      </c>
      <c r="J1433">
        <v>11.96</v>
      </c>
      <c r="K1433">
        <v>2</v>
      </c>
      <c r="L1433">
        <v>5.86</v>
      </c>
      <c r="M1433" t="s">
        <v>4019</v>
      </c>
      <c r="N1433">
        <v>7</v>
      </c>
      <c r="O1433">
        <v>34.052234200000001</v>
      </c>
      <c r="P1433">
        <v>-118.24368490000001</v>
      </c>
    </row>
    <row r="1434" spans="1:16" x14ac:dyDescent="0.25">
      <c r="A1434" t="s">
        <v>711</v>
      </c>
      <c r="B1434" s="2">
        <v>41829</v>
      </c>
      <c r="C1434" s="2">
        <v>41833</v>
      </c>
      <c r="D1434" t="s">
        <v>2035</v>
      </c>
      <c r="E1434" t="s">
        <v>2313</v>
      </c>
      <c r="F1434" t="s">
        <v>2315</v>
      </c>
      <c r="G1434" t="s">
        <v>2484</v>
      </c>
      <c r="H1434" t="s">
        <v>2495</v>
      </c>
      <c r="I1434" t="s">
        <v>3487</v>
      </c>
      <c r="J1434">
        <v>15.84</v>
      </c>
      <c r="K1434">
        <v>3</v>
      </c>
      <c r="L1434">
        <v>4.91</v>
      </c>
      <c r="M1434" t="s">
        <v>4034</v>
      </c>
      <c r="N1434">
        <v>4</v>
      </c>
      <c r="O1434">
        <v>47.606209499999999</v>
      </c>
      <c r="P1434">
        <v>-122.3320708</v>
      </c>
    </row>
    <row r="1435" spans="1:16" x14ac:dyDescent="0.25">
      <c r="A1435" t="s">
        <v>711</v>
      </c>
      <c r="B1435" s="2">
        <v>41829</v>
      </c>
      <c r="C1435" s="2">
        <v>41833</v>
      </c>
      <c r="D1435" t="s">
        <v>2035</v>
      </c>
      <c r="E1435" t="s">
        <v>2313</v>
      </c>
      <c r="F1435" t="s">
        <v>2315</v>
      </c>
      <c r="G1435" t="s">
        <v>2484</v>
      </c>
      <c r="H1435" t="s">
        <v>2498</v>
      </c>
      <c r="I1435" t="s">
        <v>3253</v>
      </c>
      <c r="J1435">
        <v>86.38</v>
      </c>
      <c r="K1435">
        <v>3</v>
      </c>
      <c r="L1435">
        <v>30.23</v>
      </c>
      <c r="M1435" t="s">
        <v>4034</v>
      </c>
      <c r="N1435">
        <v>4</v>
      </c>
      <c r="O1435">
        <v>47.606209499999999</v>
      </c>
      <c r="P1435">
        <v>-122.3320708</v>
      </c>
    </row>
    <row r="1436" spans="1:16" x14ac:dyDescent="0.25">
      <c r="A1436" t="s">
        <v>711</v>
      </c>
      <c r="B1436" s="2">
        <v>41829</v>
      </c>
      <c r="C1436" s="2">
        <v>41833</v>
      </c>
      <c r="D1436" t="s">
        <v>2035</v>
      </c>
      <c r="E1436" t="s">
        <v>2313</v>
      </c>
      <c r="F1436" t="s">
        <v>2315</v>
      </c>
      <c r="G1436" t="s">
        <v>2484</v>
      </c>
      <c r="H1436" t="s">
        <v>2496</v>
      </c>
      <c r="I1436" t="s">
        <v>3488</v>
      </c>
      <c r="J1436">
        <v>18.239999999999998</v>
      </c>
      <c r="K1436">
        <v>3</v>
      </c>
      <c r="L1436">
        <v>6.2</v>
      </c>
      <c r="M1436" t="s">
        <v>4034</v>
      </c>
      <c r="N1436">
        <v>4</v>
      </c>
      <c r="O1436">
        <v>47.606209499999999</v>
      </c>
      <c r="P1436">
        <v>-122.3320708</v>
      </c>
    </row>
    <row r="1437" spans="1:16" x14ac:dyDescent="0.25">
      <c r="A1437" t="s">
        <v>711</v>
      </c>
      <c r="B1437" s="2">
        <v>41829</v>
      </c>
      <c r="C1437" s="2">
        <v>41833</v>
      </c>
      <c r="D1437" t="s">
        <v>2035</v>
      </c>
      <c r="E1437" t="s">
        <v>2313</v>
      </c>
      <c r="F1437" t="s">
        <v>2315</v>
      </c>
      <c r="G1437" t="s">
        <v>2484</v>
      </c>
      <c r="H1437" t="s">
        <v>2496</v>
      </c>
      <c r="I1437" t="s">
        <v>3367</v>
      </c>
      <c r="J1437">
        <v>13.12</v>
      </c>
      <c r="K1437">
        <v>4</v>
      </c>
      <c r="L1437">
        <v>4.33</v>
      </c>
      <c r="M1437" t="s">
        <v>4034</v>
      </c>
      <c r="N1437">
        <v>4</v>
      </c>
      <c r="O1437">
        <v>47.606209499999999</v>
      </c>
      <c r="P1437">
        <v>-122.3320708</v>
      </c>
    </row>
    <row r="1438" spans="1:16" x14ac:dyDescent="0.25">
      <c r="A1438" t="s">
        <v>712</v>
      </c>
      <c r="B1438" s="2">
        <v>40737</v>
      </c>
      <c r="C1438" s="2">
        <v>40741</v>
      </c>
      <c r="D1438" t="s">
        <v>1672</v>
      </c>
      <c r="E1438" t="s">
        <v>2313</v>
      </c>
      <c r="F1438" t="s">
        <v>2314</v>
      </c>
      <c r="G1438" t="s">
        <v>2483</v>
      </c>
      <c r="H1438" t="s">
        <v>2500</v>
      </c>
      <c r="I1438" t="s">
        <v>3489</v>
      </c>
      <c r="J1438">
        <v>351.22</v>
      </c>
      <c r="K1438">
        <v>3</v>
      </c>
      <c r="L1438">
        <v>4.3899999999999997</v>
      </c>
      <c r="M1438" t="s">
        <v>4032</v>
      </c>
      <c r="N1438">
        <v>4</v>
      </c>
      <c r="O1438">
        <v>34.052234200000001</v>
      </c>
      <c r="P1438">
        <v>-118.24368490000001</v>
      </c>
    </row>
    <row r="1439" spans="1:16" x14ac:dyDescent="0.25">
      <c r="A1439" t="s">
        <v>713</v>
      </c>
      <c r="B1439" s="2">
        <v>40904</v>
      </c>
      <c r="C1439" s="2">
        <v>40910</v>
      </c>
      <c r="D1439" t="s">
        <v>1706</v>
      </c>
      <c r="E1439" t="s">
        <v>2313</v>
      </c>
      <c r="F1439" t="s">
        <v>2317</v>
      </c>
      <c r="G1439" t="s">
        <v>2483</v>
      </c>
      <c r="H1439" t="s">
        <v>2504</v>
      </c>
      <c r="I1439" t="s">
        <v>2633</v>
      </c>
      <c r="J1439">
        <v>230.28</v>
      </c>
      <c r="K1439">
        <v>3</v>
      </c>
      <c r="L1439">
        <v>23.03</v>
      </c>
      <c r="M1439" t="s">
        <v>4014</v>
      </c>
      <c r="N1439">
        <v>6</v>
      </c>
      <c r="O1439">
        <v>37.774929499999999</v>
      </c>
      <c r="P1439">
        <v>-122.4194155</v>
      </c>
    </row>
    <row r="1440" spans="1:16" x14ac:dyDescent="0.25">
      <c r="A1440" t="s">
        <v>713</v>
      </c>
      <c r="B1440" s="2">
        <v>40904</v>
      </c>
      <c r="C1440" s="2">
        <v>40910</v>
      </c>
      <c r="D1440" t="s">
        <v>1706</v>
      </c>
      <c r="E1440" t="s">
        <v>2313</v>
      </c>
      <c r="F1440" t="s">
        <v>2317</v>
      </c>
      <c r="G1440" t="s">
        <v>2483</v>
      </c>
      <c r="H1440" t="s">
        <v>2503</v>
      </c>
      <c r="I1440" t="s">
        <v>2741</v>
      </c>
      <c r="J1440">
        <v>12.84</v>
      </c>
      <c r="K1440">
        <v>3</v>
      </c>
      <c r="L1440">
        <v>5.78</v>
      </c>
      <c r="M1440" t="s">
        <v>4014</v>
      </c>
      <c r="N1440">
        <v>6</v>
      </c>
      <c r="O1440">
        <v>37.774929499999999</v>
      </c>
      <c r="P1440">
        <v>-122.4194155</v>
      </c>
    </row>
    <row r="1441" spans="1:16" x14ac:dyDescent="0.25">
      <c r="A1441" t="s">
        <v>714</v>
      </c>
      <c r="B1441" s="2">
        <v>41934</v>
      </c>
      <c r="C1441" s="2">
        <v>41941</v>
      </c>
      <c r="D1441" t="s">
        <v>1980</v>
      </c>
      <c r="E1441" t="s">
        <v>2313</v>
      </c>
      <c r="F1441" t="s">
        <v>2379</v>
      </c>
      <c r="G1441" t="s">
        <v>2486</v>
      </c>
      <c r="H1441" t="s">
        <v>2498</v>
      </c>
      <c r="I1441" t="s">
        <v>2830</v>
      </c>
      <c r="J1441">
        <v>8.56</v>
      </c>
      <c r="K1441">
        <v>1</v>
      </c>
      <c r="L1441">
        <v>-6.56</v>
      </c>
      <c r="M1441" t="s">
        <v>4040</v>
      </c>
      <c r="N1441">
        <v>7</v>
      </c>
      <c r="O1441">
        <v>33.538652300000003</v>
      </c>
      <c r="P1441">
        <v>-112.18598660000001</v>
      </c>
    </row>
    <row r="1442" spans="1:16" x14ac:dyDescent="0.25">
      <c r="A1442" t="s">
        <v>715</v>
      </c>
      <c r="B1442" s="2">
        <v>41247</v>
      </c>
      <c r="C1442" s="2">
        <v>41252</v>
      </c>
      <c r="D1442" t="s">
        <v>1940</v>
      </c>
      <c r="E1442" t="s">
        <v>2313</v>
      </c>
      <c r="F1442" t="s">
        <v>2314</v>
      </c>
      <c r="G1442" t="s">
        <v>2483</v>
      </c>
      <c r="H1442" t="s">
        <v>2507</v>
      </c>
      <c r="I1442" t="s">
        <v>3490</v>
      </c>
      <c r="J1442">
        <v>271.44</v>
      </c>
      <c r="K1442">
        <v>3</v>
      </c>
      <c r="L1442">
        <v>122.15</v>
      </c>
      <c r="M1442" t="s">
        <v>4037</v>
      </c>
      <c r="N1442">
        <v>5</v>
      </c>
      <c r="O1442">
        <v>34.052234200000001</v>
      </c>
      <c r="P1442">
        <v>-118.24368490000001</v>
      </c>
    </row>
    <row r="1443" spans="1:16" x14ac:dyDescent="0.25">
      <c r="A1443" t="s">
        <v>715</v>
      </c>
      <c r="B1443" s="2">
        <v>41247</v>
      </c>
      <c r="C1443" s="2">
        <v>41252</v>
      </c>
      <c r="D1443" t="s">
        <v>1940</v>
      </c>
      <c r="E1443" t="s">
        <v>2313</v>
      </c>
      <c r="F1443" t="s">
        <v>2314</v>
      </c>
      <c r="G1443" t="s">
        <v>2483</v>
      </c>
      <c r="H1443" t="s">
        <v>2497</v>
      </c>
      <c r="I1443" t="s">
        <v>3491</v>
      </c>
      <c r="J1443">
        <v>110.35</v>
      </c>
      <c r="K1443">
        <v>3</v>
      </c>
      <c r="L1443">
        <v>8.2799999999999994</v>
      </c>
      <c r="M1443" t="s">
        <v>4037</v>
      </c>
      <c r="N1443">
        <v>5</v>
      </c>
      <c r="O1443">
        <v>34.052234200000001</v>
      </c>
      <c r="P1443">
        <v>-118.24368490000001</v>
      </c>
    </row>
    <row r="1444" spans="1:16" x14ac:dyDescent="0.25">
      <c r="A1444" t="s">
        <v>715</v>
      </c>
      <c r="B1444" s="2">
        <v>41247</v>
      </c>
      <c r="C1444" s="2">
        <v>41252</v>
      </c>
      <c r="D1444" t="s">
        <v>1940</v>
      </c>
      <c r="E1444" t="s">
        <v>2313</v>
      </c>
      <c r="F1444" t="s">
        <v>2314</v>
      </c>
      <c r="G1444" t="s">
        <v>2483</v>
      </c>
      <c r="H1444" t="s">
        <v>2495</v>
      </c>
      <c r="I1444" t="s">
        <v>3492</v>
      </c>
      <c r="J1444">
        <v>36.4</v>
      </c>
      <c r="K1444">
        <v>5</v>
      </c>
      <c r="L1444">
        <v>13.83</v>
      </c>
      <c r="M1444" t="s">
        <v>4037</v>
      </c>
      <c r="N1444">
        <v>5</v>
      </c>
      <c r="O1444">
        <v>34.052234200000001</v>
      </c>
      <c r="P1444">
        <v>-118.24368490000001</v>
      </c>
    </row>
    <row r="1445" spans="1:16" x14ac:dyDescent="0.25">
      <c r="A1445" t="s">
        <v>716</v>
      </c>
      <c r="B1445" s="2">
        <v>40886</v>
      </c>
      <c r="C1445" s="2">
        <v>40891</v>
      </c>
      <c r="D1445" t="s">
        <v>2028</v>
      </c>
      <c r="E1445" t="s">
        <v>2313</v>
      </c>
      <c r="F1445" t="s">
        <v>2349</v>
      </c>
      <c r="G1445" t="s">
        <v>2486</v>
      </c>
      <c r="H1445" t="s">
        <v>2501</v>
      </c>
      <c r="I1445" t="s">
        <v>3493</v>
      </c>
      <c r="J1445">
        <v>100.7</v>
      </c>
      <c r="K1445">
        <v>6</v>
      </c>
      <c r="L1445">
        <v>-1.26</v>
      </c>
      <c r="M1445" t="s">
        <v>4014</v>
      </c>
      <c r="N1445">
        <v>5</v>
      </c>
      <c r="O1445">
        <v>33.4151843</v>
      </c>
      <c r="P1445">
        <v>-111.8314724</v>
      </c>
    </row>
    <row r="1446" spans="1:16" x14ac:dyDescent="0.25">
      <c r="A1446" t="s">
        <v>717</v>
      </c>
      <c r="B1446" s="2">
        <v>40652</v>
      </c>
      <c r="C1446" s="2">
        <v>40654</v>
      </c>
      <c r="D1446" t="s">
        <v>2070</v>
      </c>
      <c r="E1446" t="s">
        <v>2313</v>
      </c>
      <c r="F1446" t="s">
        <v>2326</v>
      </c>
      <c r="G1446" t="s">
        <v>2483</v>
      </c>
      <c r="H1446" t="s">
        <v>2495</v>
      </c>
      <c r="I1446" t="s">
        <v>3494</v>
      </c>
      <c r="J1446">
        <v>76.14</v>
      </c>
      <c r="K1446">
        <v>3</v>
      </c>
      <c r="L1446">
        <v>26.65</v>
      </c>
      <c r="M1446" t="s">
        <v>4048</v>
      </c>
      <c r="N1446">
        <v>2</v>
      </c>
      <c r="O1446">
        <v>37.338740000000001</v>
      </c>
      <c r="P1446">
        <v>-121.88525250000001</v>
      </c>
    </row>
    <row r="1447" spans="1:16" x14ac:dyDescent="0.25">
      <c r="A1447" t="s">
        <v>718</v>
      </c>
      <c r="B1447" s="2">
        <v>41838</v>
      </c>
      <c r="C1447" s="2">
        <v>41842</v>
      </c>
      <c r="D1447" t="s">
        <v>1964</v>
      </c>
      <c r="E1447" t="s">
        <v>2313</v>
      </c>
      <c r="F1447" t="s">
        <v>2314</v>
      </c>
      <c r="G1447" t="s">
        <v>2483</v>
      </c>
      <c r="H1447" t="s">
        <v>2508</v>
      </c>
      <c r="I1447" t="s">
        <v>3495</v>
      </c>
      <c r="J1447">
        <v>479.98</v>
      </c>
      <c r="K1447">
        <v>2</v>
      </c>
      <c r="L1447">
        <v>90</v>
      </c>
      <c r="M1447" t="s">
        <v>4034</v>
      </c>
      <c r="N1447">
        <v>4</v>
      </c>
      <c r="O1447">
        <v>34.052234200000001</v>
      </c>
      <c r="P1447">
        <v>-118.24368490000001</v>
      </c>
    </row>
    <row r="1448" spans="1:16" x14ac:dyDescent="0.25">
      <c r="A1448" t="s">
        <v>719</v>
      </c>
      <c r="B1448" s="2">
        <v>40644</v>
      </c>
      <c r="C1448" s="2">
        <v>40649</v>
      </c>
      <c r="D1448" t="s">
        <v>1965</v>
      </c>
      <c r="E1448" t="s">
        <v>2313</v>
      </c>
      <c r="F1448" t="s">
        <v>2438</v>
      </c>
      <c r="G1448" t="s">
        <v>2492</v>
      </c>
      <c r="H1448" t="s">
        <v>2498</v>
      </c>
      <c r="I1448" t="s">
        <v>3040</v>
      </c>
      <c r="J1448">
        <v>9.58</v>
      </c>
      <c r="K1448">
        <v>1</v>
      </c>
      <c r="L1448">
        <v>3.35</v>
      </c>
      <c r="M1448" t="s">
        <v>4048</v>
      </c>
      <c r="N1448">
        <v>5</v>
      </c>
      <c r="O1448">
        <v>46.400408900000002</v>
      </c>
      <c r="P1448">
        <v>-117.0011889</v>
      </c>
    </row>
    <row r="1449" spans="1:16" x14ac:dyDescent="0.25">
      <c r="A1449" t="s">
        <v>720</v>
      </c>
      <c r="B1449" s="2">
        <v>41513</v>
      </c>
      <c r="C1449" s="2">
        <v>41515</v>
      </c>
      <c r="D1449" t="s">
        <v>2091</v>
      </c>
      <c r="E1449" t="s">
        <v>2313</v>
      </c>
      <c r="F1449" t="s">
        <v>2314</v>
      </c>
      <c r="G1449" t="s">
        <v>2483</v>
      </c>
      <c r="H1449" t="s">
        <v>2496</v>
      </c>
      <c r="I1449" t="s">
        <v>3496</v>
      </c>
      <c r="J1449">
        <v>8.26</v>
      </c>
      <c r="K1449">
        <v>2</v>
      </c>
      <c r="L1449">
        <v>3.8</v>
      </c>
      <c r="M1449" t="s">
        <v>4042</v>
      </c>
      <c r="N1449">
        <v>2</v>
      </c>
      <c r="O1449">
        <v>34.052234200000001</v>
      </c>
      <c r="P1449">
        <v>-118.24368490000001</v>
      </c>
    </row>
    <row r="1450" spans="1:16" x14ac:dyDescent="0.25">
      <c r="A1450" t="s">
        <v>721</v>
      </c>
      <c r="B1450" s="2">
        <v>41946</v>
      </c>
      <c r="C1450" s="2">
        <v>41948</v>
      </c>
      <c r="D1450" t="s">
        <v>1959</v>
      </c>
      <c r="E1450" t="s">
        <v>2313</v>
      </c>
      <c r="F1450" t="s">
        <v>2439</v>
      </c>
      <c r="G1450" t="s">
        <v>2483</v>
      </c>
      <c r="H1450" t="s">
        <v>2507</v>
      </c>
      <c r="I1450" t="s">
        <v>2784</v>
      </c>
      <c r="J1450">
        <v>76.58</v>
      </c>
      <c r="K1450">
        <v>7</v>
      </c>
      <c r="L1450">
        <v>38.29</v>
      </c>
      <c r="M1450" t="s">
        <v>4017</v>
      </c>
      <c r="N1450">
        <v>2</v>
      </c>
      <c r="O1450">
        <v>37.821592899999999</v>
      </c>
      <c r="P1450">
        <v>-121.99996059999999</v>
      </c>
    </row>
    <row r="1451" spans="1:16" x14ac:dyDescent="0.25">
      <c r="A1451" t="s">
        <v>721</v>
      </c>
      <c r="B1451" s="2">
        <v>41946</v>
      </c>
      <c r="C1451" s="2">
        <v>41948</v>
      </c>
      <c r="D1451" t="s">
        <v>1959</v>
      </c>
      <c r="E1451" t="s">
        <v>2313</v>
      </c>
      <c r="F1451" t="s">
        <v>2439</v>
      </c>
      <c r="G1451" t="s">
        <v>2483</v>
      </c>
      <c r="H1451" t="s">
        <v>2496</v>
      </c>
      <c r="I1451" t="s">
        <v>3497</v>
      </c>
      <c r="J1451">
        <v>8.8000000000000007</v>
      </c>
      <c r="K1451">
        <v>5</v>
      </c>
      <c r="L1451">
        <v>4.22</v>
      </c>
      <c r="M1451" t="s">
        <v>4017</v>
      </c>
      <c r="N1451">
        <v>2</v>
      </c>
      <c r="O1451">
        <v>37.821592899999999</v>
      </c>
      <c r="P1451">
        <v>-121.99996059999999</v>
      </c>
    </row>
    <row r="1452" spans="1:16" x14ac:dyDescent="0.25">
      <c r="A1452" t="s">
        <v>721</v>
      </c>
      <c r="B1452" s="2">
        <v>41946</v>
      </c>
      <c r="C1452" s="2">
        <v>41948</v>
      </c>
      <c r="D1452" t="s">
        <v>1959</v>
      </c>
      <c r="E1452" t="s">
        <v>2313</v>
      </c>
      <c r="F1452" t="s">
        <v>2439</v>
      </c>
      <c r="G1452" t="s">
        <v>2483</v>
      </c>
      <c r="H1452" t="s">
        <v>2498</v>
      </c>
      <c r="I1452" t="s">
        <v>3498</v>
      </c>
      <c r="J1452">
        <v>590.35</v>
      </c>
      <c r="K1452">
        <v>6</v>
      </c>
      <c r="L1452">
        <v>206.62</v>
      </c>
      <c r="M1452" t="s">
        <v>4017</v>
      </c>
      <c r="N1452">
        <v>2</v>
      </c>
      <c r="O1452">
        <v>37.821592899999999</v>
      </c>
      <c r="P1452">
        <v>-121.99996059999999</v>
      </c>
    </row>
    <row r="1453" spans="1:16" x14ac:dyDescent="0.25">
      <c r="A1453" t="s">
        <v>721</v>
      </c>
      <c r="B1453" s="2">
        <v>41946</v>
      </c>
      <c r="C1453" s="2">
        <v>41948</v>
      </c>
      <c r="D1453" t="s">
        <v>1959</v>
      </c>
      <c r="E1453" t="s">
        <v>2313</v>
      </c>
      <c r="F1453" t="s">
        <v>2439</v>
      </c>
      <c r="G1453" t="s">
        <v>2483</v>
      </c>
      <c r="H1453" t="s">
        <v>2505</v>
      </c>
      <c r="I1453" t="s">
        <v>3499</v>
      </c>
      <c r="J1453">
        <v>5.58</v>
      </c>
      <c r="K1453">
        <v>3</v>
      </c>
      <c r="L1453">
        <v>0.17</v>
      </c>
      <c r="M1453" t="s">
        <v>4017</v>
      </c>
      <c r="N1453">
        <v>2</v>
      </c>
      <c r="O1453">
        <v>37.821592899999999</v>
      </c>
      <c r="P1453">
        <v>-121.99996059999999</v>
      </c>
    </row>
    <row r="1454" spans="1:16" x14ac:dyDescent="0.25">
      <c r="A1454" t="s">
        <v>721</v>
      </c>
      <c r="B1454" s="2">
        <v>41946</v>
      </c>
      <c r="C1454" s="2">
        <v>41948</v>
      </c>
      <c r="D1454" t="s">
        <v>1959</v>
      </c>
      <c r="E1454" t="s">
        <v>2313</v>
      </c>
      <c r="F1454" t="s">
        <v>2439</v>
      </c>
      <c r="G1454" t="s">
        <v>2483</v>
      </c>
      <c r="H1454" t="s">
        <v>2495</v>
      </c>
      <c r="I1454" t="s">
        <v>3500</v>
      </c>
      <c r="J1454">
        <v>25.02</v>
      </c>
      <c r="K1454">
        <v>3</v>
      </c>
      <c r="L1454">
        <v>10.51</v>
      </c>
      <c r="M1454" t="s">
        <v>4017</v>
      </c>
      <c r="N1454">
        <v>2</v>
      </c>
      <c r="O1454">
        <v>37.821592899999999</v>
      </c>
      <c r="P1454">
        <v>-121.99996059999999</v>
      </c>
    </row>
    <row r="1455" spans="1:16" x14ac:dyDescent="0.25">
      <c r="A1455" t="s">
        <v>721</v>
      </c>
      <c r="B1455" s="2">
        <v>41946</v>
      </c>
      <c r="C1455" s="2">
        <v>41948</v>
      </c>
      <c r="D1455" t="s">
        <v>1959</v>
      </c>
      <c r="E1455" t="s">
        <v>2313</v>
      </c>
      <c r="F1455" t="s">
        <v>2439</v>
      </c>
      <c r="G1455" t="s">
        <v>2483</v>
      </c>
      <c r="H1455" t="s">
        <v>2501</v>
      </c>
      <c r="I1455" t="s">
        <v>3226</v>
      </c>
      <c r="J1455">
        <v>452.55</v>
      </c>
      <c r="K1455">
        <v>7</v>
      </c>
      <c r="L1455">
        <v>22.63</v>
      </c>
      <c r="M1455" t="s">
        <v>4017</v>
      </c>
      <c r="N1455">
        <v>2</v>
      </c>
      <c r="O1455">
        <v>37.821592899999999</v>
      </c>
      <c r="P1455">
        <v>-121.99996059999999</v>
      </c>
    </row>
    <row r="1456" spans="1:16" x14ac:dyDescent="0.25">
      <c r="A1456" t="s">
        <v>722</v>
      </c>
      <c r="B1456" s="2">
        <v>41635</v>
      </c>
      <c r="C1456" s="2">
        <v>41640</v>
      </c>
      <c r="D1456" t="s">
        <v>2090</v>
      </c>
      <c r="E1456" t="s">
        <v>2313</v>
      </c>
      <c r="F1456" t="s">
        <v>2314</v>
      </c>
      <c r="G1456" t="s">
        <v>2483</v>
      </c>
      <c r="H1456" t="s">
        <v>2506</v>
      </c>
      <c r="I1456" t="s">
        <v>3094</v>
      </c>
      <c r="J1456">
        <v>17.760000000000002</v>
      </c>
      <c r="K1456">
        <v>2</v>
      </c>
      <c r="L1456">
        <v>4.97</v>
      </c>
      <c r="M1456" t="s">
        <v>4007</v>
      </c>
      <c r="N1456">
        <v>5</v>
      </c>
      <c r="O1456">
        <v>34.052234200000001</v>
      </c>
      <c r="P1456">
        <v>-118.24368490000001</v>
      </c>
    </row>
    <row r="1457" spans="1:16" x14ac:dyDescent="0.25">
      <c r="A1457" t="s">
        <v>722</v>
      </c>
      <c r="B1457" s="2">
        <v>41635</v>
      </c>
      <c r="C1457" s="2">
        <v>41640</v>
      </c>
      <c r="D1457" t="s">
        <v>2090</v>
      </c>
      <c r="E1457" t="s">
        <v>2313</v>
      </c>
      <c r="F1457" t="s">
        <v>2314</v>
      </c>
      <c r="G1457" t="s">
        <v>2483</v>
      </c>
      <c r="H1457" t="s">
        <v>2497</v>
      </c>
      <c r="I1457" t="s">
        <v>2514</v>
      </c>
      <c r="J1457">
        <v>302.38</v>
      </c>
      <c r="K1457">
        <v>2</v>
      </c>
      <c r="L1457">
        <v>30.24</v>
      </c>
      <c r="M1457" t="s">
        <v>4007</v>
      </c>
      <c r="N1457">
        <v>5</v>
      </c>
      <c r="O1457">
        <v>34.052234200000001</v>
      </c>
      <c r="P1457">
        <v>-118.24368490000001</v>
      </c>
    </row>
    <row r="1458" spans="1:16" x14ac:dyDescent="0.25">
      <c r="A1458" t="s">
        <v>722</v>
      </c>
      <c r="B1458" s="2">
        <v>41635</v>
      </c>
      <c r="C1458" s="2">
        <v>41640</v>
      </c>
      <c r="D1458" t="s">
        <v>2090</v>
      </c>
      <c r="E1458" t="s">
        <v>2313</v>
      </c>
      <c r="F1458" t="s">
        <v>2314</v>
      </c>
      <c r="G1458" t="s">
        <v>2483</v>
      </c>
      <c r="H1458" t="s">
        <v>2504</v>
      </c>
      <c r="I1458" t="s">
        <v>3501</v>
      </c>
      <c r="J1458">
        <v>146.35</v>
      </c>
      <c r="K1458">
        <v>3</v>
      </c>
      <c r="L1458">
        <v>-5.49</v>
      </c>
      <c r="M1458" t="s">
        <v>4007</v>
      </c>
      <c r="N1458">
        <v>5</v>
      </c>
      <c r="O1458">
        <v>34.052234200000001</v>
      </c>
      <c r="P1458">
        <v>-118.24368490000001</v>
      </c>
    </row>
    <row r="1459" spans="1:16" x14ac:dyDescent="0.25">
      <c r="A1459" t="s">
        <v>722</v>
      </c>
      <c r="B1459" s="2">
        <v>41635</v>
      </c>
      <c r="C1459" s="2">
        <v>41640</v>
      </c>
      <c r="D1459" t="s">
        <v>2090</v>
      </c>
      <c r="E1459" t="s">
        <v>2313</v>
      </c>
      <c r="F1459" t="s">
        <v>2314</v>
      </c>
      <c r="G1459" t="s">
        <v>2483</v>
      </c>
      <c r="H1459" t="s">
        <v>2499</v>
      </c>
      <c r="I1459" t="s">
        <v>3502</v>
      </c>
      <c r="J1459">
        <v>7.9</v>
      </c>
      <c r="K1459">
        <v>2</v>
      </c>
      <c r="L1459">
        <v>2.0499999999999998</v>
      </c>
      <c r="M1459" t="s">
        <v>4007</v>
      </c>
      <c r="N1459">
        <v>5</v>
      </c>
      <c r="O1459">
        <v>34.052234200000001</v>
      </c>
      <c r="P1459">
        <v>-118.24368490000001</v>
      </c>
    </row>
    <row r="1460" spans="1:16" x14ac:dyDescent="0.25">
      <c r="A1460" t="s">
        <v>722</v>
      </c>
      <c r="B1460" s="2">
        <v>41635</v>
      </c>
      <c r="C1460" s="2">
        <v>41640</v>
      </c>
      <c r="D1460" t="s">
        <v>2090</v>
      </c>
      <c r="E1460" t="s">
        <v>2313</v>
      </c>
      <c r="F1460" t="s">
        <v>2314</v>
      </c>
      <c r="G1460" t="s">
        <v>2483</v>
      </c>
      <c r="H1460" t="s">
        <v>2500</v>
      </c>
      <c r="I1460" t="s">
        <v>2852</v>
      </c>
      <c r="J1460">
        <v>902.71</v>
      </c>
      <c r="K1460">
        <v>3</v>
      </c>
      <c r="L1460">
        <v>33.85</v>
      </c>
      <c r="M1460" t="s">
        <v>4007</v>
      </c>
      <c r="N1460">
        <v>5</v>
      </c>
      <c r="O1460">
        <v>34.052234200000001</v>
      </c>
      <c r="P1460">
        <v>-118.24368490000001</v>
      </c>
    </row>
    <row r="1461" spans="1:16" x14ac:dyDescent="0.25">
      <c r="A1461" t="s">
        <v>722</v>
      </c>
      <c r="B1461" s="2">
        <v>41635</v>
      </c>
      <c r="C1461" s="2">
        <v>41640</v>
      </c>
      <c r="D1461" t="s">
        <v>2090</v>
      </c>
      <c r="E1461" t="s">
        <v>2313</v>
      </c>
      <c r="F1461" t="s">
        <v>2314</v>
      </c>
      <c r="G1461" t="s">
        <v>2483</v>
      </c>
      <c r="H1461" t="s">
        <v>2496</v>
      </c>
      <c r="I1461" t="s">
        <v>2749</v>
      </c>
      <c r="J1461">
        <v>53.97</v>
      </c>
      <c r="K1461">
        <v>3</v>
      </c>
      <c r="L1461">
        <v>15.11</v>
      </c>
      <c r="M1461" t="s">
        <v>4007</v>
      </c>
      <c r="N1461">
        <v>5</v>
      </c>
      <c r="O1461">
        <v>34.052234200000001</v>
      </c>
      <c r="P1461">
        <v>-118.24368490000001</v>
      </c>
    </row>
    <row r="1462" spans="1:16" x14ac:dyDescent="0.25">
      <c r="A1462" t="s">
        <v>723</v>
      </c>
      <c r="B1462" s="2">
        <v>41953</v>
      </c>
      <c r="C1462" s="2">
        <v>41958</v>
      </c>
      <c r="D1462" t="s">
        <v>1687</v>
      </c>
      <c r="E1462" t="s">
        <v>2313</v>
      </c>
      <c r="F1462" t="s">
        <v>2365</v>
      </c>
      <c r="G1462" t="s">
        <v>2483</v>
      </c>
      <c r="H1462" t="s">
        <v>2495</v>
      </c>
      <c r="I1462" t="s">
        <v>2641</v>
      </c>
      <c r="J1462">
        <v>47.12</v>
      </c>
      <c r="K1462">
        <v>8</v>
      </c>
      <c r="L1462">
        <v>20.73</v>
      </c>
      <c r="M1462" t="s">
        <v>4017</v>
      </c>
      <c r="N1462">
        <v>5</v>
      </c>
      <c r="O1462">
        <v>33.195869600000002</v>
      </c>
      <c r="P1462">
        <v>-117.3794834</v>
      </c>
    </row>
    <row r="1463" spans="1:16" x14ac:dyDescent="0.25">
      <c r="A1463" t="s">
        <v>724</v>
      </c>
      <c r="B1463" s="2">
        <v>41998</v>
      </c>
      <c r="C1463" s="2">
        <v>41999</v>
      </c>
      <c r="D1463" t="s">
        <v>2092</v>
      </c>
      <c r="E1463" t="s">
        <v>2313</v>
      </c>
      <c r="F1463" t="s">
        <v>2314</v>
      </c>
      <c r="G1463" t="s">
        <v>2483</v>
      </c>
      <c r="H1463" t="s">
        <v>2508</v>
      </c>
      <c r="I1463" t="s">
        <v>2606</v>
      </c>
      <c r="J1463">
        <v>2879.95</v>
      </c>
      <c r="K1463">
        <v>6</v>
      </c>
      <c r="L1463">
        <v>1007.98</v>
      </c>
      <c r="M1463" t="s">
        <v>4028</v>
      </c>
      <c r="N1463">
        <v>1</v>
      </c>
      <c r="O1463">
        <v>34.052234200000001</v>
      </c>
      <c r="P1463">
        <v>-118.24368490000001</v>
      </c>
    </row>
    <row r="1464" spans="1:16" x14ac:dyDescent="0.25">
      <c r="A1464" t="s">
        <v>724</v>
      </c>
      <c r="B1464" s="2">
        <v>41998</v>
      </c>
      <c r="C1464" s="2">
        <v>41999</v>
      </c>
      <c r="D1464" t="s">
        <v>2092</v>
      </c>
      <c r="E1464" t="s">
        <v>2313</v>
      </c>
      <c r="F1464" t="s">
        <v>2314</v>
      </c>
      <c r="G1464" t="s">
        <v>2483</v>
      </c>
      <c r="H1464" t="s">
        <v>2498</v>
      </c>
      <c r="I1464" t="s">
        <v>2662</v>
      </c>
      <c r="J1464">
        <v>90.48</v>
      </c>
      <c r="K1464">
        <v>3</v>
      </c>
      <c r="L1464">
        <v>33.93</v>
      </c>
      <c r="M1464" t="s">
        <v>4028</v>
      </c>
      <c r="N1464">
        <v>1</v>
      </c>
      <c r="O1464">
        <v>34.052234200000001</v>
      </c>
      <c r="P1464">
        <v>-118.24368490000001</v>
      </c>
    </row>
    <row r="1465" spans="1:16" x14ac:dyDescent="0.25">
      <c r="A1465" t="s">
        <v>725</v>
      </c>
      <c r="B1465" s="2">
        <v>41855</v>
      </c>
      <c r="C1465" s="2">
        <v>41860</v>
      </c>
      <c r="D1465" t="s">
        <v>2093</v>
      </c>
      <c r="E1465" t="s">
        <v>2313</v>
      </c>
      <c r="F1465" t="s">
        <v>2317</v>
      </c>
      <c r="G1465" t="s">
        <v>2483</v>
      </c>
      <c r="H1465" t="s">
        <v>2494</v>
      </c>
      <c r="I1465" t="s">
        <v>2681</v>
      </c>
      <c r="J1465">
        <v>51.75</v>
      </c>
      <c r="K1465">
        <v>5</v>
      </c>
      <c r="L1465">
        <v>24.84</v>
      </c>
      <c r="M1465" t="s">
        <v>4050</v>
      </c>
      <c r="N1465">
        <v>5</v>
      </c>
      <c r="O1465">
        <v>37.774929499999999</v>
      </c>
      <c r="P1465">
        <v>-122.4194155</v>
      </c>
    </row>
    <row r="1466" spans="1:16" x14ac:dyDescent="0.25">
      <c r="A1466" t="s">
        <v>725</v>
      </c>
      <c r="B1466" s="2">
        <v>41855</v>
      </c>
      <c r="C1466" s="2">
        <v>41860</v>
      </c>
      <c r="D1466" t="s">
        <v>2093</v>
      </c>
      <c r="E1466" t="s">
        <v>2313</v>
      </c>
      <c r="F1466" t="s">
        <v>2317</v>
      </c>
      <c r="G1466" t="s">
        <v>2483</v>
      </c>
      <c r="H1466" t="s">
        <v>2495</v>
      </c>
      <c r="I1466" t="s">
        <v>3503</v>
      </c>
      <c r="J1466">
        <v>123.96</v>
      </c>
      <c r="K1466">
        <v>3</v>
      </c>
      <c r="L1466">
        <v>11.16</v>
      </c>
      <c r="M1466" t="s">
        <v>4050</v>
      </c>
      <c r="N1466">
        <v>5</v>
      </c>
      <c r="O1466">
        <v>37.774929499999999</v>
      </c>
      <c r="P1466">
        <v>-122.4194155</v>
      </c>
    </row>
    <row r="1467" spans="1:16" x14ac:dyDescent="0.25">
      <c r="A1467" t="s">
        <v>726</v>
      </c>
      <c r="B1467" s="2">
        <v>41142</v>
      </c>
      <c r="C1467" s="2">
        <v>41147</v>
      </c>
      <c r="D1467" t="s">
        <v>2094</v>
      </c>
      <c r="E1467" t="s">
        <v>2313</v>
      </c>
      <c r="F1467" t="s">
        <v>2317</v>
      </c>
      <c r="G1467" t="s">
        <v>2483</v>
      </c>
      <c r="H1467" t="s">
        <v>2509</v>
      </c>
      <c r="I1467" t="s">
        <v>3504</v>
      </c>
      <c r="J1467">
        <v>586.4</v>
      </c>
      <c r="K1467">
        <v>6</v>
      </c>
      <c r="L1467">
        <v>34.49</v>
      </c>
      <c r="M1467" t="s">
        <v>4045</v>
      </c>
      <c r="N1467">
        <v>5</v>
      </c>
      <c r="O1467">
        <v>37.774929499999999</v>
      </c>
      <c r="P1467">
        <v>-122.4194155</v>
      </c>
    </row>
    <row r="1468" spans="1:16" x14ac:dyDescent="0.25">
      <c r="A1468" t="s">
        <v>726</v>
      </c>
      <c r="B1468" s="2">
        <v>41142</v>
      </c>
      <c r="C1468" s="2">
        <v>41147</v>
      </c>
      <c r="D1468" t="s">
        <v>2094</v>
      </c>
      <c r="E1468" t="s">
        <v>2313</v>
      </c>
      <c r="F1468" t="s">
        <v>2317</v>
      </c>
      <c r="G1468" t="s">
        <v>2483</v>
      </c>
      <c r="H1468" t="s">
        <v>2501</v>
      </c>
      <c r="I1468" t="s">
        <v>2728</v>
      </c>
      <c r="J1468">
        <v>80.98</v>
      </c>
      <c r="K1468">
        <v>1</v>
      </c>
      <c r="L1468">
        <v>3.24</v>
      </c>
      <c r="M1468" t="s">
        <v>4045</v>
      </c>
      <c r="N1468">
        <v>5</v>
      </c>
      <c r="O1468">
        <v>37.774929499999999</v>
      </c>
      <c r="P1468">
        <v>-122.4194155</v>
      </c>
    </row>
    <row r="1469" spans="1:16" x14ac:dyDescent="0.25">
      <c r="A1469" t="s">
        <v>727</v>
      </c>
      <c r="B1469" s="2">
        <v>41711</v>
      </c>
      <c r="C1469" s="2">
        <v>41716</v>
      </c>
      <c r="D1469" t="s">
        <v>2095</v>
      </c>
      <c r="E1469" t="s">
        <v>2313</v>
      </c>
      <c r="F1469" t="s">
        <v>2317</v>
      </c>
      <c r="G1469" t="s">
        <v>2483</v>
      </c>
      <c r="H1469" t="s">
        <v>2501</v>
      </c>
      <c r="I1469" t="s">
        <v>2728</v>
      </c>
      <c r="J1469">
        <v>242.94</v>
      </c>
      <c r="K1469">
        <v>3</v>
      </c>
      <c r="L1469">
        <v>9.7200000000000006</v>
      </c>
      <c r="M1469" t="s">
        <v>4035</v>
      </c>
      <c r="N1469">
        <v>5</v>
      </c>
      <c r="O1469">
        <v>37.774929499999999</v>
      </c>
      <c r="P1469">
        <v>-122.4194155</v>
      </c>
    </row>
    <row r="1470" spans="1:16" x14ac:dyDescent="0.25">
      <c r="A1470" t="s">
        <v>728</v>
      </c>
      <c r="B1470" s="2">
        <v>41757</v>
      </c>
      <c r="C1470" s="2">
        <v>41759</v>
      </c>
      <c r="D1470" t="s">
        <v>1781</v>
      </c>
      <c r="E1470" t="s">
        <v>2313</v>
      </c>
      <c r="F1470" t="s">
        <v>2314</v>
      </c>
      <c r="G1470" t="s">
        <v>2483</v>
      </c>
      <c r="H1470" t="s">
        <v>2496</v>
      </c>
      <c r="I1470" t="s">
        <v>3505</v>
      </c>
      <c r="J1470">
        <v>123.92</v>
      </c>
      <c r="K1470">
        <v>4</v>
      </c>
      <c r="L1470">
        <v>33.46</v>
      </c>
      <c r="M1470" t="s">
        <v>4047</v>
      </c>
      <c r="N1470">
        <v>2</v>
      </c>
      <c r="O1470">
        <v>34.052234200000001</v>
      </c>
      <c r="P1470">
        <v>-118.24368490000001</v>
      </c>
    </row>
    <row r="1471" spans="1:16" x14ac:dyDescent="0.25">
      <c r="A1471" t="s">
        <v>728</v>
      </c>
      <c r="B1471" s="2">
        <v>41757</v>
      </c>
      <c r="C1471" s="2">
        <v>41759</v>
      </c>
      <c r="D1471" t="s">
        <v>1781</v>
      </c>
      <c r="E1471" t="s">
        <v>2313</v>
      </c>
      <c r="F1471" t="s">
        <v>2314</v>
      </c>
      <c r="G1471" t="s">
        <v>2483</v>
      </c>
      <c r="H1471" t="s">
        <v>2496</v>
      </c>
      <c r="I1471" t="s">
        <v>3496</v>
      </c>
      <c r="J1471">
        <v>12.39</v>
      </c>
      <c r="K1471">
        <v>3</v>
      </c>
      <c r="L1471">
        <v>5.7</v>
      </c>
      <c r="M1471" t="s">
        <v>4047</v>
      </c>
      <c r="N1471">
        <v>2</v>
      </c>
      <c r="O1471">
        <v>34.052234200000001</v>
      </c>
      <c r="P1471">
        <v>-118.24368490000001</v>
      </c>
    </row>
    <row r="1472" spans="1:16" x14ac:dyDescent="0.25">
      <c r="A1472" t="s">
        <v>728</v>
      </c>
      <c r="B1472" s="2">
        <v>41757</v>
      </c>
      <c r="C1472" s="2">
        <v>41759</v>
      </c>
      <c r="D1472" t="s">
        <v>1781</v>
      </c>
      <c r="E1472" t="s">
        <v>2313</v>
      </c>
      <c r="F1472" t="s">
        <v>2314</v>
      </c>
      <c r="G1472" t="s">
        <v>2483</v>
      </c>
      <c r="H1472" t="s">
        <v>2496</v>
      </c>
      <c r="I1472" t="s">
        <v>3355</v>
      </c>
      <c r="J1472">
        <v>47.3</v>
      </c>
      <c r="K1472">
        <v>2</v>
      </c>
      <c r="L1472">
        <v>12.3</v>
      </c>
      <c r="M1472" t="s">
        <v>4047</v>
      </c>
      <c r="N1472">
        <v>2</v>
      </c>
      <c r="O1472">
        <v>34.052234200000001</v>
      </c>
      <c r="P1472">
        <v>-118.24368490000001</v>
      </c>
    </row>
    <row r="1473" spans="1:16" x14ac:dyDescent="0.25">
      <c r="A1473" t="s">
        <v>729</v>
      </c>
      <c r="B1473" s="2">
        <v>41935</v>
      </c>
      <c r="C1473" s="2">
        <v>41937</v>
      </c>
      <c r="D1473" t="s">
        <v>2096</v>
      </c>
      <c r="E1473" t="s">
        <v>2313</v>
      </c>
      <c r="F1473" t="s">
        <v>2406</v>
      </c>
      <c r="G1473" t="s">
        <v>2488</v>
      </c>
      <c r="H1473" t="s">
        <v>2498</v>
      </c>
      <c r="I1473" t="s">
        <v>2665</v>
      </c>
      <c r="J1473">
        <v>3.17</v>
      </c>
      <c r="K1473">
        <v>4</v>
      </c>
      <c r="L1473">
        <v>-2.5299999999999998</v>
      </c>
      <c r="M1473" t="s">
        <v>4040</v>
      </c>
      <c r="N1473">
        <v>2</v>
      </c>
      <c r="O1473">
        <v>40.5852602</v>
      </c>
      <c r="P1473">
        <v>-105.084423</v>
      </c>
    </row>
    <row r="1474" spans="1:16" x14ac:dyDescent="0.25">
      <c r="A1474" t="s">
        <v>729</v>
      </c>
      <c r="B1474" s="2">
        <v>41935</v>
      </c>
      <c r="C1474" s="2">
        <v>41937</v>
      </c>
      <c r="D1474" t="s">
        <v>2096</v>
      </c>
      <c r="E1474" t="s">
        <v>2313</v>
      </c>
      <c r="F1474" t="s">
        <v>2406</v>
      </c>
      <c r="G1474" t="s">
        <v>2488</v>
      </c>
      <c r="H1474" t="s">
        <v>2504</v>
      </c>
      <c r="I1474" t="s">
        <v>3506</v>
      </c>
      <c r="J1474">
        <v>579.14</v>
      </c>
      <c r="K1474">
        <v>4</v>
      </c>
      <c r="L1474">
        <v>-28.96</v>
      </c>
      <c r="M1474" t="s">
        <v>4040</v>
      </c>
      <c r="N1474">
        <v>2</v>
      </c>
      <c r="O1474">
        <v>40.5852602</v>
      </c>
      <c r="P1474">
        <v>-105.084423</v>
      </c>
    </row>
    <row r="1475" spans="1:16" x14ac:dyDescent="0.25">
      <c r="A1475" t="s">
        <v>730</v>
      </c>
      <c r="B1475" s="2">
        <v>41123</v>
      </c>
      <c r="C1475" s="2">
        <v>41127</v>
      </c>
      <c r="D1475" t="s">
        <v>2097</v>
      </c>
      <c r="E1475" t="s">
        <v>2313</v>
      </c>
      <c r="F1475" t="s">
        <v>2315</v>
      </c>
      <c r="G1475" t="s">
        <v>2484</v>
      </c>
      <c r="H1475" t="s">
        <v>2498</v>
      </c>
      <c r="I1475" t="s">
        <v>3507</v>
      </c>
      <c r="J1475">
        <v>6.37</v>
      </c>
      <c r="K1475">
        <v>2</v>
      </c>
      <c r="L1475">
        <v>2.15</v>
      </c>
      <c r="M1475" t="s">
        <v>4045</v>
      </c>
      <c r="N1475">
        <v>4</v>
      </c>
      <c r="O1475">
        <v>47.606209499999999</v>
      </c>
      <c r="P1475">
        <v>-122.3320708</v>
      </c>
    </row>
    <row r="1476" spans="1:16" x14ac:dyDescent="0.25">
      <c r="A1476" t="s">
        <v>730</v>
      </c>
      <c r="B1476" s="2">
        <v>41123</v>
      </c>
      <c r="C1476" s="2">
        <v>41127</v>
      </c>
      <c r="D1476" t="s">
        <v>2097</v>
      </c>
      <c r="E1476" t="s">
        <v>2313</v>
      </c>
      <c r="F1476" t="s">
        <v>2315</v>
      </c>
      <c r="G1476" t="s">
        <v>2484</v>
      </c>
      <c r="H1476" t="s">
        <v>2510</v>
      </c>
      <c r="I1476" t="s">
        <v>3271</v>
      </c>
      <c r="J1476">
        <v>558.4</v>
      </c>
      <c r="K1476">
        <v>2</v>
      </c>
      <c r="L1476">
        <v>41.88</v>
      </c>
      <c r="M1476" t="s">
        <v>4045</v>
      </c>
      <c r="N1476">
        <v>4</v>
      </c>
      <c r="O1476">
        <v>47.606209499999999</v>
      </c>
      <c r="P1476">
        <v>-122.3320708</v>
      </c>
    </row>
    <row r="1477" spans="1:16" x14ac:dyDescent="0.25">
      <c r="A1477" t="s">
        <v>731</v>
      </c>
      <c r="B1477" s="2">
        <v>41774</v>
      </c>
      <c r="C1477" s="2">
        <v>41779</v>
      </c>
      <c r="D1477" t="s">
        <v>2067</v>
      </c>
      <c r="E1477" t="s">
        <v>2313</v>
      </c>
      <c r="F1477" t="s">
        <v>2315</v>
      </c>
      <c r="G1477" t="s">
        <v>2484</v>
      </c>
      <c r="H1477" t="s">
        <v>2503</v>
      </c>
      <c r="I1477" t="s">
        <v>3508</v>
      </c>
      <c r="J1477">
        <v>440.19</v>
      </c>
      <c r="K1477">
        <v>9</v>
      </c>
      <c r="L1477">
        <v>206.89</v>
      </c>
      <c r="M1477" t="s">
        <v>4041</v>
      </c>
      <c r="N1477">
        <v>5</v>
      </c>
      <c r="O1477">
        <v>47.606209499999999</v>
      </c>
      <c r="P1477">
        <v>-122.3320708</v>
      </c>
    </row>
    <row r="1478" spans="1:16" x14ac:dyDescent="0.25">
      <c r="A1478" t="s">
        <v>731</v>
      </c>
      <c r="B1478" s="2">
        <v>41774</v>
      </c>
      <c r="C1478" s="2">
        <v>41779</v>
      </c>
      <c r="D1478" t="s">
        <v>2067</v>
      </c>
      <c r="E1478" t="s">
        <v>2313</v>
      </c>
      <c r="F1478" t="s">
        <v>2315</v>
      </c>
      <c r="G1478" t="s">
        <v>2484</v>
      </c>
      <c r="H1478" t="s">
        <v>2506</v>
      </c>
      <c r="I1478" t="s">
        <v>2695</v>
      </c>
      <c r="J1478">
        <v>64.400000000000006</v>
      </c>
      <c r="K1478">
        <v>5</v>
      </c>
      <c r="L1478">
        <v>1.93</v>
      </c>
      <c r="M1478" t="s">
        <v>4041</v>
      </c>
      <c r="N1478">
        <v>5</v>
      </c>
      <c r="O1478">
        <v>47.606209499999999</v>
      </c>
      <c r="P1478">
        <v>-122.3320708</v>
      </c>
    </row>
    <row r="1479" spans="1:16" x14ac:dyDescent="0.25">
      <c r="A1479" t="s">
        <v>732</v>
      </c>
      <c r="B1479" s="2">
        <v>41738</v>
      </c>
      <c r="C1479" s="2">
        <v>41742</v>
      </c>
      <c r="D1479" t="s">
        <v>1897</v>
      </c>
      <c r="E1479" t="s">
        <v>2313</v>
      </c>
      <c r="F1479" t="s">
        <v>2317</v>
      </c>
      <c r="G1479" t="s">
        <v>2483</v>
      </c>
      <c r="H1479" t="s">
        <v>2503</v>
      </c>
      <c r="I1479" t="s">
        <v>3163</v>
      </c>
      <c r="J1479">
        <v>244.55</v>
      </c>
      <c r="K1479">
        <v>5</v>
      </c>
      <c r="L1479">
        <v>114.94</v>
      </c>
      <c r="M1479" t="s">
        <v>4047</v>
      </c>
      <c r="N1479">
        <v>4</v>
      </c>
      <c r="O1479">
        <v>37.774929499999999</v>
      </c>
      <c r="P1479">
        <v>-122.4194155</v>
      </c>
    </row>
    <row r="1480" spans="1:16" x14ac:dyDescent="0.25">
      <c r="A1480" t="s">
        <v>732</v>
      </c>
      <c r="B1480" s="2">
        <v>41738</v>
      </c>
      <c r="C1480" s="2">
        <v>41742</v>
      </c>
      <c r="D1480" t="s">
        <v>1897</v>
      </c>
      <c r="E1480" t="s">
        <v>2313</v>
      </c>
      <c r="F1480" t="s">
        <v>2317</v>
      </c>
      <c r="G1480" t="s">
        <v>2483</v>
      </c>
      <c r="H1480" t="s">
        <v>2503</v>
      </c>
      <c r="I1480" t="s">
        <v>3412</v>
      </c>
      <c r="J1480">
        <v>195.76</v>
      </c>
      <c r="K1480">
        <v>4</v>
      </c>
      <c r="L1480">
        <v>97.88</v>
      </c>
      <c r="M1480" t="s">
        <v>4047</v>
      </c>
      <c r="N1480">
        <v>4</v>
      </c>
      <c r="O1480">
        <v>37.774929499999999</v>
      </c>
      <c r="P1480">
        <v>-122.4194155</v>
      </c>
    </row>
    <row r="1481" spans="1:16" x14ac:dyDescent="0.25">
      <c r="A1481" t="s">
        <v>733</v>
      </c>
      <c r="B1481" s="2">
        <v>41815</v>
      </c>
      <c r="C1481" s="2">
        <v>41817</v>
      </c>
      <c r="D1481" t="s">
        <v>1896</v>
      </c>
      <c r="E1481" t="s">
        <v>2313</v>
      </c>
      <c r="F1481" t="s">
        <v>2317</v>
      </c>
      <c r="G1481" t="s">
        <v>2483</v>
      </c>
      <c r="H1481" t="s">
        <v>2505</v>
      </c>
      <c r="I1481" t="s">
        <v>3509</v>
      </c>
      <c r="J1481">
        <v>2.88</v>
      </c>
      <c r="K1481">
        <v>1</v>
      </c>
      <c r="L1481">
        <v>1.35</v>
      </c>
      <c r="M1481" t="s">
        <v>4018</v>
      </c>
      <c r="N1481">
        <v>2</v>
      </c>
      <c r="O1481">
        <v>37.774929499999999</v>
      </c>
      <c r="P1481">
        <v>-122.4194155</v>
      </c>
    </row>
    <row r="1482" spans="1:16" x14ac:dyDescent="0.25">
      <c r="A1482" t="s">
        <v>734</v>
      </c>
      <c r="B1482" s="2">
        <v>41284</v>
      </c>
      <c r="C1482" s="2">
        <v>41291</v>
      </c>
      <c r="D1482" t="s">
        <v>2067</v>
      </c>
      <c r="E1482" t="s">
        <v>2313</v>
      </c>
      <c r="F1482" t="s">
        <v>2315</v>
      </c>
      <c r="G1482" t="s">
        <v>2484</v>
      </c>
      <c r="H1482" t="s">
        <v>2495</v>
      </c>
      <c r="I1482" t="s">
        <v>3174</v>
      </c>
      <c r="J1482">
        <v>79.92</v>
      </c>
      <c r="K1482">
        <v>4</v>
      </c>
      <c r="L1482">
        <v>34.369999999999997</v>
      </c>
      <c r="M1482" t="s">
        <v>4011</v>
      </c>
      <c r="N1482">
        <v>7</v>
      </c>
      <c r="O1482">
        <v>47.606209499999999</v>
      </c>
      <c r="P1482">
        <v>-122.3320708</v>
      </c>
    </row>
    <row r="1483" spans="1:16" x14ac:dyDescent="0.25">
      <c r="A1483" t="s">
        <v>734</v>
      </c>
      <c r="B1483" s="2">
        <v>41284</v>
      </c>
      <c r="C1483" s="2">
        <v>41291</v>
      </c>
      <c r="D1483" t="s">
        <v>2067</v>
      </c>
      <c r="E1483" t="s">
        <v>2313</v>
      </c>
      <c r="F1483" t="s">
        <v>2315</v>
      </c>
      <c r="G1483" t="s">
        <v>2484</v>
      </c>
      <c r="H1483" t="s">
        <v>2502</v>
      </c>
      <c r="I1483" t="s">
        <v>3510</v>
      </c>
      <c r="J1483">
        <v>69.98</v>
      </c>
      <c r="K1483">
        <v>2</v>
      </c>
      <c r="L1483">
        <v>13.3</v>
      </c>
      <c r="M1483" t="s">
        <v>4011</v>
      </c>
      <c r="N1483">
        <v>7</v>
      </c>
      <c r="O1483">
        <v>47.606209499999999</v>
      </c>
      <c r="P1483">
        <v>-122.3320708</v>
      </c>
    </row>
    <row r="1484" spans="1:16" x14ac:dyDescent="0.25">
      <c r="A1484" t="s">
        <v>735</v>
      </c>
      <c r="B1484" s="2">
        <v>40616</v>
      </c>
      <c r="C1484" s="2">
        <v>40621</v>
      </c>
      <c r="D1484" t="s">
        <v>1955</v>
      </c>
      <c r="E1484" t="s">
        <v>2313</v>
      </c>
      <c r="F1484" t="s">
        <v>2440</v>
      </c>
      <c r="G1484" t="s">
        <v>2485</v>
      </c>
      <c r="H1484" t="s">
        <v>2498</v>
      </c>
      <c r="I1484" t="s">
        <v>3328</v>
      </c>
      <c r="J1484">
        <v>33.090000000000003</v>
      </c>
      <c r="K1484">
        <v>4</v>
      </c>
      <c r="L1484">
        <v>11.17</v>
      </c>
      <c r="M1484" t="s">
        <v>4025</v>
      </c>
      <c r="N1484">
        <v>5</v>
      </c>
      <c r="O1484">
        <v>41.736980299999999</v>
      </c>
      <c r="P1484">
        <v>-111.8338359</v>
      </c>
    </row>
    <row r="1485" spans="1:16" x14ac:dyDescent="0.25">
      <c r="A1485" t="s">
        <v>735</v>
      </c>
      <c r="B1485" s="2">
        <v>40616</v>
      </c>
      <c r="C1485" s="2">
        <v>40621</v>
      </c>
      <c r="D1485" t="s">
        <v>1955</v>
      </c>
      <c r="E1485" t="s">
        <v>2313</v>
      </c>
      <c r="F1485" t="s">
        <v>2440</v>
      </c>
      <c r="G1485" t="s">
        <v>2485</v>
      </c>
      <c r="H1485" t="s">
        <v>2501</v>
      </c>
      <c r="I1485" t="s">
        <v>2728</v>
      </c>
      <c r="J1485">
        <v>80.98</v>
      </c>
      <c r="K1485">
        <v>1</v>
      </c>
      <c r="L1485">
        <v>3.24</v>
      </c>
      <c r="M1485" t="s">
        <v>4025</v>
      </c>
      <c r="N1485">
        <v>5</v>
      </c>
      <c r="O1485">
        <v>41.736980299999999</v>
      </c>
      <c r="P1485">
        <v>-111.8338359</v>
      </c>
    </row>
    <row r="1486" spans="1:16" x14ac:dyDescent="0.25">
      <c r="A1486" t="s">
        <v>735</v>
      </c>
      <c r="B1486" s="2">
        <v>40616</v>
      </c>
      <c r="C1486" s="2">
        <v>40621</v>
      </c>
      <c r="D1486" t="s">
        <v>1955</v>
      </c>
      <c r="E1486" t="s">
        <v>2313</v>
      </c>
      <c r="F1486" t="s">
        <v>2440</v>
      </c>
      <c r="G1486" t="s">
        <v>2485</v>
      </c>
      <c r="H1486" t="s">
        <v>2502</v>
      </c>
      <c r="I1486" t="s">
        <v>3511</v>
      </c>
      <c r="J1486">
        <v>82.8</v>
      </c>
      <c r="K1486">
        <v>12</v>
      </c>
      <c r="L1486">
        <v>6.62</v>
      </c>
      <c r="M1486" t="s">
        <v>4025</v>
      </c>
      <c r="N1486">
        <v>5</v>
      </c>
      <c r="O1486">
        <v>41.736980299999999</v>
      </c>
      <c r="P1486">
        <v>-111.8338359</v>
      </c>
    </row>
    <row r="1487" spans="1:16" x14ac:dyDescent="0.25">
      <c r="A1487" t="s">
        <v>735</v>
      </c>
      <c r="B1487" s="2">
        <v>40616</v>
      </c>
      <c r="C1487" s="2">
        <v>40621</v>
      </c>
      <c r="D1487" t="s">
        <v>1955</v>
      </c>
      <c r="E1487" t="s">
        <v>2313</v>
      </c>
      <c r="F1487" t="s">
        <v>2440</v>
      </c>
      <c r="G1487" t="s">
        <v>2485</v>
      </c>
      <c r="H1487" t="s">
        <v>2501</v>
      </c>
      <c r="I1487" t="s">
        <v>2568</v>
      </c>
      <c r="J1487">
        <v>21.36</v>
      </c>
      <c r="K1487">
        <v>2</v>
      </c>
      <c r="L1487">
        <v>5.77</v>
      </c>
      <c r="M1487" t="s">
        <v>4025</v>
      </c>
      <c r="N1487">
        <v>5</v>
      </c>
      <c r="O1487">
        <v>41.736980299999999</v>
      </c>
      <c r="P1487">
        <v>-111.8338359</v>
      </c>
    </row>
    <row r="1488" spans="1:16" x14ac:dyDescent="0.25">
      <c r="A1488" t="s">
        <v>735</v>
      </c>
      <c r="B1488" s="2">
        <v>40616</v>
      </c>
      <c r="C1488" s="2">
        <v>40621</v>
      </c>
      <c r="D1488" t="s">
        <v>1955</v>
      </c>
      <c r="E1488" t="s">
        <v>2313</v>
      </c>
      <c r="F1488" t="s">
        <v>2440</v>
      </c>
      <c r="G1488" t="s">
        <v>2485</v>
      </c>
      <c r="H1488" t="s">
        <v>2498</v>
      </c>
      <c r="I1488" t="s">
        <v>3357</v>
      </c>
      <c r="J1488">
        <v>62.05</v>
      </c>
      <c r="K1488">
        <v>2</v>
      </c>
      <c r="L1488">
        <v>20.170000000000002</v>
      </c>
      <c r="M1488" t="s">
        <v>4025</v>
      </c>
      <c r="N1488">
        <v>5</v>
      </c>
      <c r="O1488">
        <v>41.736980299999999</v>
      </c>
      <c r="P1488">
        <v>-111.8338359</v>
      </c>
    </row>
    <row r="1489" spans="1:16" x14ac:dyDescent="0.25">
      <c r="A1489" t="s">
        <v>736</v>
      </c>
      <c r="B1489" s="2">
        <v>40897</v>
      </c>
      <c r="C1489" s="2">
        <v>40899</v>
      </c>
      <c r="D1489" t="s">
        <v>1962</v>
      </c>
      <c r="E1489" t="s">
        <v>2313</v>
      </c>
      <c r="F1489" t="s">
        <v>2340</v>
      </c>
      <c r="G1489" t="s">
        <v>2486</v>
      </c>
      <c r="H1489" t="s">
        <v>2495</v>
      </c>
      <c r="I1489" t="s">
        <v>3188</v>
      </c>
      <c r="J1489">
        <v>51.97</v>
      </c>
      <c r="K1489">
        <v>2</v>
      </c>
      <c r="L1489">
        <v>10.39</v>
      </c>
      <c r="M1489" t="s">
        <v>4014</v>
      </c>
      <c r="N1489">
        <v>2</v>
      </c>
      <c r="O1489">
        <v>32.253978699999998</v>
      </c>
      <c r="P1489">
        <v>-110.9741769</v>
      </c>
    </row>
    <row r="1490" spans="1:16" x14ac:dyDescent="0.25">
      <c r="A1490" t="s">
        <v>736</v>
      </c>
      <c r="B1490" s="2">
        <v>40897</v>
      </c>
      <c r="C1490" s="2">
        <v>40899</v>
      </c>
      <c r="D1490" t="s">
        <v>1962</v>
      </c>
      <c r="E1490" t="s">
        <v>2313</v>
      </c>
      <c r="F1490" t="s">
        <v>2340</v>
      </c>
      <c r="G1490" t="s">
        <v>2486</v>
      </c>
      <c r="H1490" t="s">
        <v>2502</v>
      </c>
      <c r="I1490" t="s">
        <v>2586</v>
      </c>
      <c r="J1490">
        <v>71.98</v>
      </c>
      <c r="K1490">
        <v>3</v>
      </c>
      <c r="L1490">
        <v>21.59</v>
      </c>
      <c r="M1490" t="s">
        <v>4014</v>
      </c>
      <c r="N1490">
        <v>2</v>
      </c>
      <c r="O1490">
        <v>32.253978699999998</v>
      </c>
      <c r="P1490">
        <v>-110.9741769</v>
      </c>
    </row>
    <row r="1491" spans="1:16" x14ac:dyDescent="0.25">
      <c r="A1491" t="s">
        <v>736</v>
      </c>
      <c r="B1491" s="2">
        <v>40897</v>
      </c>
      <c r="C1491" s="2">
        <v>40899</v>
      </c>
      <c r="D1491" t="s">
        <v>1962</v>
      </c>
      <c r="E1491" t="s">
        <v>2313</v>
      </c>
      <c r="F1491" t="s">
        <v>2340</v>
      </c>
      <c r="G1491" t="s">
        <v>2486</v>
      </c>
      <c r="H1491" t="s">
        <v>2504</v>
      </c>
      <c r="I1491" t="s">
        <v>3512</v>
      </c>
      <c r="J1491">
        <v>242.35</v>
      </c>
      <c r="K1491">
        <v>3</v>
      </c>
      <c r="L1491">
        <v>-42.41</v>
      </c>
      <c r="M1491" t="s">
        <v>4014</v>
      </c>
      <c r="N1491">
        <v>2</v>
      </c>
      <c r="O1491">
        <v>32.253978699999998</v>
      </c>
      <c r="P1491">
        <v>-110.9741769</v>
      </c>
    </row>
    <row r="1492" spans="1:16" x14ac:dyDescent="0.25">
      <c r="A1492" t="s">
        <v>736</v>
      </c>
      <c r="B1492" s="2">
        <v>40897</v>
      </c>
      <c r="C1492" s="2">
        <v>40899</v>
      </c>
      <c r="D1492" t="s">
        <v>1962</v>
      </c>
      <c r="E1492" t="s">
        <v>2313</v>
      </c>
      <c r="F1492" t="s">
        <v>2340</v>
      </c>
      <c r="G1492" t="s">
        <v>2486</v>
      </c>
      <c r="H1492" t="s">
        <v>2503</v>
      </c>
      <c r="I1492" t="s">
        <v>3181</v>
      </c>
      <c r="J1492">
        <v>221.92</v>
      </c>
      <c r="K1492">
        <v>5</v>
      </c>
      <c r="L1492">
        <v>77.67</v>
      </c>
      <c r="M1492" t="s">
        <v>4014</v>
      </c>
      <c r="N1492">
        <v>2</v>
      </c>
      <c r="O1492">
        <v>32.253978699999998</v>
      </c>
      <c r="P1492">
        <v>-110.9741769</v>
      </c>
    </row>
    <row r="1493" spans="1:16" x14ac:dyDescent="0.25">
      <c r="A1493" t="s">
        <v>736</v>
      </c>
      <c r="B1493" s="2">
        <v>40897</v>
      </c>
      <c r="C1493" s="2">
        <v>40899</v>
      </c>
      <c r="D1493" t="s">
        <v>1962</v>
      </c>
      <c r="E1493" t="s">
        <v>2313</v>
      </c>
      <c r="F1493" t="s">
        <v>2340</v>
      </c>
      <c r="G1493" t="s">
        <v>2486</v>
      </c>
      <c r="H1493" t="s">
        <v>2503</v>
      </c>
      <c r="I1493" t="s">
        <v>3513</v>
      </c>
      <c r="J1493">
        <v>8.4499999999999993</v>
      </c>
      <c r="K1493">
        <v>2</v>
      </c>
      <c r="L1493">
        <v>2.64</v>
      </c>
      <c r="M1493" t="s">
        <v>4014</v>
      </c>
      <c r="N1493">
        <v>2</v>
      </c>
      <c r="O1493">
        <v>32.253978699999998</v>
      </c>
      <c r="P1493">
        <v>-110.9741769</v>
      </c>
    </row>
    <row r="1494" spans="1:16" x14ac:dyDescent="0.25">
      <c r="A1494" t="s">
        <v>737</v>
      </c>
      <c r="B1494" s="2">
        <v>41820</v>
      </c>
      <c r="C1494" s="2">
        <v>41821</v>
      </c>
      <c r="D1494" t="s">
        <v>1900</v>
      </c>
      <c r="E1494" t="s">
        <v>2313</v>
      </c>
      <c r="F1494" t="s">
        <v>2314</v>
      </c>
      <c r="G1494" t="s">
        <v>2483</v>
      </c>
      <c r="H1494" t="s">
        <v>2498</v>
      </c>
      <c r="I1494" t="s">
        <v>3071</v>
      </c>
      <c r="J1494">
        <v>895.92</v>
      </c>
      <c r="K1494">
        <v>5</v>
      </c>
      <c r="L1494">
        <v>302.37</v>
      </c>
      <c r="M1494" t="s">
        <v>4018</v>
      </c>
      <c r="N1494">
        <v>1</v>
      </c>
      <c r="O1494">
        <v>34.052234200000001</v>
      </c>
      <c r="P1494">
        <v>-118.24368490000001</v>
      </c>
    </row>
    <row r="1495" spans="1:16" x14ac:dyDescent="0.25">
      <c r="A1495" t="s">
        <v>737</v>
      </c>
      <c r="B1495" s="2">
        <v>41820</v>
      </c>
      <c r="C1495" s="2">
        <v>41821</v>
      </c>
      <c r="D1495" t="s">
        <v>1900</v>
      </c>
      <c r="E1495" t="s">
        <v>2313</v>
      </c>
      <c r="F1495" t="s">
        <v>2314</v>
      </c>
      <c r="G1495" t="s">
        <v>2483</v>
      </c>
      <c r="H1495" t="s">
        <v>2501</v>
      </c>
      <c r="I1495" t="s">
        <v>2546</v>
      </c>
      <c r="J1495">
        <v>130.71</v>
      </c>
      <c r="K1495">
        <v>3</v>
      </c>
      <c r="L1495">
        <v>39.21</v>
      </c>
      <c r="M1495" t="s">
        <v>4018</v>
      </c>
      <c r="N1495">
        <v>1</v>
      </c>
      <c r="O1495">
        <v>34.052234200000001</v>
      </c>
      <c r="P1495">
        <v>-118.24368490000001</v>
      </c>
    </row>
    <row r="1496" spans="1:16" x14ac:dyDescent="0.25">
      <c r="A1496" t="s">
        <v>737</v>
      </c>
      <c r="B1496" s="2">
        <v>41820</v>
      </c>
      <c r="C1496" s="2">
        <v>41821</v>
      </c>
      <c r="D1496" t="s">
        <v>1900</v>
      </c>
      <c r="E1496" t="s">
        <v>2313</v>
      </c>
      <c r="F1496" t="s">
        <v>2314</v>
      </c>
      <c r="G1496" t="s">
        <v>2483</v>
      </c>
      <c r="H1496" t="s">
        <v>2496</v>
      </c>
      <c r="I1496" t="s">
        <v>3514</v>
      </c>
      <c r="J1496">
        <v>11.68</v>
      </c>
      <c r="K1496">
        <v>2</v>
      </c>
      <c r="L1496">
        <v>3.04</v>
      </c>
      <c r="M1496" t="s">
        <v>4018</v>
      </c>
      <c r="N1496">
        <v>1</v>
      </c>
      <c r="O1496">
        <v>34.052234200000001</v>
      </c>
      <c r="P1496">
        <v>-118.24368490000001</v>
      </c>
    </row>
    <row r="1497" spans="1:16" x14ac:dyDescent="0.25">
      <c r="A1497" t="s">
        <v>737</v>
      </c>
      <c r="B1497" s="2">
        <v>41820</v>
      </c>
      <c r="C1497" s="2">
        <v>41821</v>
      </c>
      <c r="D1497" t="s">
        <v>1900</v>
      </c>
      <c r="E1497" t="s">
        <v>2313</v>
      </c>
      <c r="F1497" t="s">
        <v>2314</v>
      </c>
      <c r="G1497" t="s">
        <v>2483</v>
      </c>
      <c r="H1497" t="s">
        <v>2502</v>
      </c>
      <c r="I1497" t="s">
        <v>3022</v>
      </c>
      <c r="J1497">
        <v>62.31</v>
      </c>
      <c r="K1497">
        <v>3</v>
      </c>
      <c r="L1497">
        <v>22.43</v>
      </c>
      <c r="M1497" t="s">
        <v>4018</v>
      </c>
      <c r="N1497">
        <v>1</v>
      </c>
      <c r="O1497">
        <v>34.052234200000001</v>
      </c>
      <c r="P1497">
        <v>-118.24368490000001</v>
      </c>
    </row>
    <row r="1498" spans="1:16" x14ac:dyDescent="0.25">
      <c r="A1498" t="s">
        <v>738</v>
      </c>
      <c r="B1498" s="2">
        <v>41778</v>
      </c>
      <c r="C1498" s="2">
        <v>41780</v>
      </c>
      <c r="D1498" t="s">
        <v>1810</v>
      </c>
      <c r="E1498" t="s">
        <v>2313</v>
      </c>
      <c r="F1498" t="s">
        <v>2320</v>
      </c>
      <c r="G1498" t="s">
        <v>2487</v>
      </c>
      <c r="H1498" t="s">
        <v>2497</v>
      </c>
      <c r="I1498" t="s">
        <v>3515</v>
      </c>
      <c r="J1498">
        <v>344.7</v>
      </c>
      <c r="K1498">
        <v>2</v>
      </c>
      <c r="L1498">
        <v>38.78</v>
      </c>
      <c r="M1498" t="s">
        <v>4041</v>
      </c>
      <c r="N1498">
        <v>2</v>
      </c>
      <c r="O1498">
        <v>45.515231999999997</v>
      </c>
      <c r="P1498">
        <v>-122.6783853</v>
      </c>
    </row>
    <row r="1499" spans="1:16" x14ac:dyDescent="0.25">
      <c r="A1499" t="s">
        <v>739</v>
      </c>
      <c r="B1499" s="2">
        <v>41041</v>
      </c>
      <c r="C1499" s="2">
        <v>41045</v>
      </c>
      <c r="D1499" t="s">
        <v>1783</v>
      </c>
      <c r="E1499" t="s">
        <v>2313</v>
      </c>
      <c r="F1499" t="s">
        <v>2344</v>
      </c>
      <c r="G1499" t="s">
        <v>2488</v>
      </c>
      <c r="H1499" t="s">
        <v>2497</v>
      </c>
      <c r="I1499" t="s">
        <v>2950</v>
      </c>
      <c r="J1499">
        <v>201.58</v>
      </c>
      <c r="K1499">
        <v>2</v>
      </c>
      <c r="L1499">
        <v>20.16</v>
      </c>
      <c r="M1499" t="s">
        <v>4024</v>
      </c>
      <c r="N1499">
        <v>4</v>
      </c>
      <c r="O1499">
        <v>39.977763000000003</v>
      </c>
      <c r="P1499">
        <v>-105.13192960000001</v>
      </c>
    </row>
    <row r="1500" spans="1:16" x14ac:dyDescent="0.25">
      <c r="A1500" t="s">
        <v>740</v>
      </c>
      <c r="B1500" s="2">
        <v>41977</v>
      </c>
      <c r="C1500" s="2">
        <v>41981</v>
      </c>
      <c r="D1500" t="s">
        <v>1822</v>
      </c>
      <c r="E1500" t="s">
        <v>2313</v>
      </c>
      <c r="F1500" t="s">
        <v>2315</v>
      </c>
      <c r="G1500" t="s">
        <v>2484</v>
      </c>
      <c r="H1500" t="s">
        <v>2500</v>
      </c>
      <c r="I1500" t="s">
        <v>3516</v>
      </c>
      <c r="J1500">
        <v>521.96</v>
      </c>
      <c r="K1500">
        <v>2</v>
      </c>
      <c r="L1500">
        <v>88.73</v>
      </c>
      <c r="M1500" t="s">
        <v>4028</v>
      </c>
      <c r="N1500">
        <v>4</v>
      </c>
      <c r="O1500">
        <v>47.606209499999999</v>
      </c>
      <c r="P1500">
        <v>-122.3320708</v>
      </c>
    </row>
    <row r="1501" spans="1:16" x14ac:dyDescent="0.25">
      <c r="A1501" t="s">
        <v>741</v>
      </c>
      <c r="B1501" s="2">
        <v>41192</v>
      </c>
      <c r="C1501" s="2">
        <v>41193</v>
      </c>
      <c r="D1501" t="s">
        <v>2098</v>
      </c>
      <c r="E1501" t="s">
        <v>2313</v>
      </c>
      <c r="F1501" t="s">
        <v>2317</v>
      </c>
      <c r="G1501" t="s">
        <v>2483</v>
      </c>
      <c r="H1501" t="s">
        <v>2503</v>
      </c>
      <c r="I1501" t="s">
        <v>2702</v>
      </c>
      <c r="J1501">
        <v>45.36</v>
      </c>
      <c r="K1501">
        <v>7</v>
      </c>
      <c r="L1501">
        <v>21.77</v>
      </c>
      <c r="M1501" t="s">
        <v>4027</v>
      </c>
      <c r="N1501">
        <v>1</v>
      </c>
      <c r="O1501">
        <v>37.774929499999999</v>
      </c>
      <c r="P1501">
        <v>-122.4194155</v>
      </c>
    </row>
    <row r="1502" spans="1:16" x14ac:dyDescent="0.25">
      <c r="A1502" t="s">
        <v>742</v>
      </c>
      <c r="B1502" s="2">
        <v>41017</v>
      </c>
      <c r="C1502" s="2">
        <v>41019</v>
      </c>
      <c r="D1502" t="s">
        <v>2099</v>
      </c>
      <c r="E1502" t="s">
        <v>2313</v>
      </c>
      <c r="F1502" t="s">
        <v>2314</v>
      </c>
      <c r="G1502" t="s">
        <v>2483</v>
      </c>
      <c r="H1502" t="s">
        <v>2501</v>
      </c>
      <c r="I1502" t="s">
        <v>3517</v>
      </c>
      <c r="J1502">
        <v>947.17</v>
      </c>
      <c r="K1502">
        <v>7</v>
      </c>
      <c r="L1502">
        <v>9.4700000000000006</v>
      </c>
      <c r="M1502" t="s">
        <v>4043</v>
      </c>
      <c r="N1502">
        <v>2</v>
      </c>
      <c r="O1502">
        <v>34.052234200000001</v>
      </c>
      <c r="P1502">
        <v>-118.24368490000001</v>
      </c>
    </row>
    <row r="1503" spans="1:16" x14ac:dyDescent="0.25">
      <c r="A1503" t="s">
        <v>742</v>
      </c>
      <c r="B1503" s="2">
        <v>41017</v>
      </c>
      <c r="C1503" s="2">
        <v>41019</v>
      </c>
      <c r="D1503" t="s">
        <v>2099</v>
      </c>
      <c r="E1503" t="s">
        <v>2313</v>
      </c>
      <c r="F1503" t="s">
        <v>2314</v>
      </c>
      <c r="G1503" t="s">
        <v>2483</v>
      </c>
      <c r="H1503" t="s">
        <v>2503</v>
      </c>
      <c r="I1503" t="s">
        <v>3518</v>
      </c>
      <c r="J1503">
        <v>61.96</v>
      </c>
      <c r="K1503">
        <v>2</v>
      </c>
      <c r="L1503">
        <v>27.88</v>
      </c>
      <c r="M1503" t="s">
        <v>4043</v>
      </c>
      <c r="N1503">
        <v>2</v>
      </c>
      <c r="O1503">
        <v>34.052234200000001</v>
      </c>
      <c r="P1503">
        <v>-118.24368490000001</v>
      </c>
    </row>
    <row r="1504" spans="1:16" x14ac:dyDescent="0.25">
      <c r="A1504" t="s">
        <v>743</v>
      </c>
      <c r="B1504" s="2">
        <v>41884</v>
      </c>
      <c r="C1504" s="2">
        <v>41890</v>
      </c>
      <c r="D1504" t="s">
        <v>1725</v>
      </c>
      <c r="E1504" t="s">
        <v>2313</v>
      </c>
      <c r="F1504" t="s">
        <v>2315</v>
      </c>
      <c r="G1504" t="s">
        <v>2484</v>
      </c>
      <c r="H1504" t="s">
        <v>2496</v>
      </c>
      <c r="I1504" t="s">
        <v>2568</v>
      </c>
      <c r="J1504">
        <v>7.58</v>
      </c>
      <c r="K1504">
        <v>1</v>
      </c>
      <c r="L1504">
        <v>2.96</v>
      </c>
      <c r="M1504" t="s">
        <v>4022</v>
      </c>
      <c r="N1504">
        <v>6</v>
      </c>
      <c r="O1504">
        <v>47.606209499999999</v>
      </c>
      <c r="P1504">
        <v>-122.3320708</v>
      </c>
    </row>
    <row r="1505" spans="1:16" x14ac:dyDescent="0.25">
      <c r="A1505" t="s">
        <v>744</v>
      </c>
      <c r="B1505" s="2">
        <v>40854</v>
      </c>
      <c r="C1505" s="2">
        <v>40859</v>
      </c>
      <c r="D1505" t="s">
        <v>2100</v>
      </c>
      <c r="E1505" t="s">
        <v>2313</v>
      </c>
      <c r="F1505" t="s">
        <v>2317</v>
      </c>
      <c r="G1505" t="s">
        <v>2483</v>
      </c>
      <c r="H1505" t="s">
        <v>2498</v>
      </c>
      <c r="I1505" t="s">
        <v>2870</v>
      </c>
      <c r="J1505">
        <v>123.14</v>
      </c>
      <c r="K1505">
        <v>7</v>
      </c>
      <c r="L1505">
        <v>46.18</v>
      </c>
      <c r="M1505" t="s">
        <v>4038</v>
      </c>
      <c r="N1505">
        <v>5</v>
      </c>
      <c r="O1505">
        <v>37.774929499999999</v>
      </c>
      <c r="P1505">
        <v>-122.4194155</v>
      </c>
    </row>
    <row r="1506" spans="1:16" x14ac:dyDescent="0.25">
      <c r="A1506" t="s">
        <v>745</v>
      </c>
      <c r="B1506" s="2">
        <v>40997</v>
      </c>
      <c r="C1506" s="2">
        <v>40999</v>
      </c>
      <c r="D1506" t="s">
        <v>2101</v>
      </c>
      <c r="E1506" t="s">
        <v>2313</v>
      </c>
      <c r="F1506" t="s">
        <v>2332</v>
      </c>
      <c r="G1506" t="s">
        <v>2483</v>
      </c>
      <c r="H1506" t="s">
        <v>2503</v>
      </c>
      <c r="I1506" t="s">
        <v>2550</v>
      </c>
      <c r="J1506">
        <v>212.64</v>
      </c>
      <c r="K1506">
        <v>6</v>
      </c>
      <c r="L1506">
        <v>99.94</v>
      </c>
      <c r="M1506" t="s">
        <v>4019</v>
      </c>
      <c r="N1506">
        <v>2</v>
      </c>
      <c r="O1506">
        <v>32.715738000000002</v>
      </c>
      <c r="P1506">
        <v>-117.1610838</v>
      </c>
    </row>
    <row r="1507" spans="1:16" x14ac:dyDescent="0.25">
      <c r="A1507" t="s">
        <v>745</v>
      </c>
      <c r="B1507" s="2">
        <v>40997</v>
      </c>
      <c r="C1507" s="2">
        <v>40999</v>
      </c>
      <c r="D1507" t="s">
        <v>2101</v>
      </c>
      <c r="E1507" t="s">
        <v>2313</v>
      </c>
      <c r="F1507" t="s">
        <v>2332</v>
      </c>
      <c r="G1507" t="s">
        <v>2483</v>
      </c>
      <c r="H1507" t="s">
        <v>2503</v>
      </c>
      <c r="I1507" t="s">
        <v>3519</v>
      </c>
      <c r="J1507">
        <v>9.8699999999999992</v>
      </c>
      <c r="K1507">
        <v>3</v>
      </c>
      <c r="L1507">
        <v>4.54</v>
      </c>
      <c r="M1507" t="s">
        <v>4019</v>
      </c>
      <c r="N1507">
        <v>2</v>
      </c>
      <c r="O1507">
        <v>32.715738000000002</v>
      </c>
      <c r="P1507">
        <v>-117.1610838</v>
      </c>
    </row>
    <row r="1508" spans="1:16" x14ac:dyDescent="0.25">
      <c r="A1508" t="s">
        <v>745</v>
      </c>
      <c r="B1508" s="2">
        <v>40997</v>
      </c>
      <c r="C1508" s="2">
        <v>40999</v>
      </c>
      <c r="D1508" t="s">
        <v>2101</v>
      </c>
      <c r="E1508" t="s">
        <v>2313</v>
      </c>
      <c r="F1508" t="s">
        <v>2332</v>
      </c>
      <c r="G1508" t="s">
        <v>2483</v>
      </c>
      <c r="H1508" t="s">
        <v>2502</v>
      </c>
      <c r="I1508" t="s">
        <v>3013</v>
      </c>
      <c r="J1508">
        <v>53.25</v>
      </c>
      <c r="K1508">
        <v>3</v>
      </c>
      <c r="L1508">
        <v>20.77</v>
      </c>
      <c r="M1508" t="s">
        <v>4019</v>
      </c>
      <c r="N1508">
        <v>2</v>
      </c>
      <c r="O1508">
        <v>32.715738000000002</v>
      </c>
      <c r="P1508">
        <v>-117.1610838</v>
      </c>
    </row>
    <row r="1509" spans="1:16" x14ac:dyDescent="0.25">
      <c r="A1509" t="s">
        <v>745</v>
      </c>
      <c r="B1509" s="2">
        <v>40997</v>
      </c>
      <c r="C1509" s="2">
        <v>40999</v>
      </c>
      <c r="D1509" t="s">
        <v>2101</v>
      </c>
      <c r="E1509" t="s">
        <v>2313</v>
      </c>
      <c r="F1509" t="s">
        <v>2332</v>
      </c>
      <c r="G1509" t="s">
        <v>2483</v>
      </c>
      <c r="H1509" t="s">
        <v>2495</v>
      </c>
      <c r="I1509" t="s">
        <v>3520</v>
      </c>
      <c r="J1509">
        <v>19.920000000000002</v>
      </c>
      <c r="K1509">
        <v>3</v>
      </c>
      <c r="L1509">
        <v>9.56</v>
      </c>
      <c r="M1509" t="s">
        <v>4019</v>
      </c>
      <c r="N1509">
        <v>2</v>
      </c>
      <c r="O1509">
        <v>32.715738000000002</v>
      </c>
      <c r="P1509">
        <v>-117.1610838</v>
      </c>
    </row>
    <row r="1510" spans="1:16" x14ac:dyDescent="0.25">
      <c r="A1510" t="s">
        <v>746</v>
      </c>
      <c r="B1510" s="2">
        <v>40957</v>
      </c>
      <c r="C1510" s="2">
        <v>40963</v>
      </c>
      <c r="D1510" t="s">
        <v>2031</v>
      </c>
      <c r="E1510" t="s">
        <v>2313</v>
      </c>
      <c r="F1510" t="s">
        <v>2337</v>
      </c>
      <c r="G1510" t="s">
        <v>2483</v>
      </c>
      <c r="H1510" t="s">
        <v>2494</v>
      </c>
      <c r="I1510" t="s">
        <v>2900</v>
      </c>
      <c r="J1510">
        <v>61.06</v>
      </c>
      <c r="K1510">
        <v>2</v>
      </c>
      <c r="L1510">
        <v>28.09</v>
      </c>
      <c r="M1510" t="s">
        <v>4049</v>
      </c>
      <c r="N1510">
        <v>6</v>
      </c>
      <c r="O1510">
        <v>33.770050400000002</v>
      </c>
      <c r="P1510">
        <v>-118.19373950000001</v>
      </c>
    </row>
    <row r="1511" spans="1:16" x14ac:dyDescent="0.25">
      <c r="A1511" t="s">
        <v>746</v>
      </c>
      <c r="B1511" s="2">
        <v>40957</v>
      </c>
      <c r="C1511" s="2">
        <v>40963</v>
      </c>
      <c r="D1511" t="s">
        <v>2031</v>
      </c>
      <c r="E1511" t="s">
        <v>2313</v>
      </c>
      <c r="F1511" t="s">
        <v>2337</v>
      </c>
      <c r="G1511" t="s">
        <v>2483</v>
      </c>
      <c r="H1511" t="s">
        <v>2500</v>
      </c>
      <c r="I1511" t="s">
        <v>3521</v>
      </c>
      <c r="J1511">
        <v>35.54</v>
      </c>
      <c r="K1511">
        <v>1</v>
      </c>
      <c r="L1511">
        <v>-0.89</v>
      </c>
      <c r="M1511" t="s">
        <v>4049</v>
      </c>
      <c r="N1511">
        <v>6</v>
      </c>
      <c r="O1511">
        <v>33.770050400000002</v>
      </c>
      <c r="P1511">
        <v>-118.19373950000001</v>
      </c>
    </row>
    <row r="1512" spans="1:16" x14ac:dyDescent="0.25">
      <c r="A1512" t="s">
        <v>747</v>
      </c>
      <c r="B1512" s="2">
        <v>41956</v>
      </c>
      <c r="C1512" s="2">
        <v>41960</v>
      </c>
      <c r="D1512" t="s">
        <v>2102</v>
      </c>
      <c r="E1512" t="s">
        <v>2313</v>
      </c>
      <c r="F1512" t="s">
        <v>2315</v>
      </c>
      <c r="G1512" t="s">
        <v>2484</v>
      </c>
      <c r="H1512" t="s">
        <v>2494</v>
      </c>
      <c r="I1512" t="s">
        <v>3522</v>
      </c>
      <c r="J1512">
        <v>9.9600000000000009</v>
      </c>
      <c r="K1512">
        <v>2</v>
      </c>
      <c r="L1512">
        <v>4.58</v>
      </c>
      <c r="M1512" t="s">
        <v>4017</v>
      </c>
      <c r="N1512">
        <v>4</v>
      </c>
      <c r="O1512">
        <v>47.606209499999999</v>
      </c>
      <c r="P1512">
        <v>-122.3320708</v>
      </c>
    </row>
    <row r="1513" spans="1:16" x14ac:dyDescent="0.25">
      <c r="A1513" t="s">
        <v>747</v>
      </c>
      <c r="B1513" s="2">
        <v>41956</v>
      </c>
      <c r="C1513" s="2">
        <v>41960</v>
      </c>
      <c r="D1513" t="s">
        <v>2102</v>
      </c>
      <c r="E1513" t="s">
        <v>2313</v>
      </c>
      <c r="F1513" t="s">
        <v>2315</v>
      </c>
      <c r="G1513" t="s">
        <v>2484</v>
      </c>
      <c r="H1513" t="s">
        <v>2496</v>
      </c>
      <c r="I1513" t="s">
        <v>3523</v>
      </c>
      <c r="J1513">
        <v>9.2100000000000009</v>
      </c>
      <c r="K1513">
        <v>3</v>
      </c>
      <c r="L1513">
        <v>2.2999999999999998</v>
      </c>
      <c r="M1513" t="s">
        <v>4017</v>
      </c>
      <c r="N1513">
        <v>4</v>
      </c>
      <c r="O1513">
        <v>47.606209499999999</v>
      </c>
      <c r="P1513">
        <v>-122.3320708</v>
      </c>
    </row>
    <row r="1514" spans="1:16" x14ac:dyDescent="0.25">
      <c r="A1514" t="s">
        <v>747</v>
      </c>
      <c r="B1514" s="2">
        <v>41956</v>
      </c>
      <c r="C1514" s="2">
        <v>41960</v>
      </c>
      <c r="D1514" t="s">
        <v>2102</v>
      </c>
      <c r="E1514" t="s">
        <v>2313</v>
      </c>
      <c r="F1514" t="s">
        <v>2315</v>
      </c>
      <c r="G1514" t="s">
        <v>2484</v>
      </c>
      <c r="H1514" t="s">
        <v>2506</v>
      </c>
      <c r="I1514" t="s">
        <v>3524</v>
      </c>
      <c r="J1514">
        <v>27.93</v>
      </c>
      <c r="K1514">
        <v>3</v>
      </c>
      <c r="L1514">
        <v>8.1</v>
      </c>
      <c r="M1514" t="s">
        <v>4017</v>
      </c>
      <c r="N1514">
        <v>4</v>
      </c>
      <c r="O1514">
        <v>47.606209499999999</v>
      </c>
      <c r="P1514">
        <v>-122.3320708</v>
      </c>
    </row>
    <row r="1515" spans="1:16" x14ac:dyDescent="0.25">
      <c r="A1515" t="s">
        <v>748</v>
      </c>
      <c r="B1515" s="2">
        <v>41337</v>
      </c>
      <c r="C1515" s="2">
        <v>41337</v>
      </c>
      <c r="D1515" t="s">
        <v>2103</v>
      </c>
      <c r="E1515" t="s">
        <v>2313</v>
      </c>
      <c r="F1515" t="s">
        <v>2317</v>
      </c>
      <c r="G1515" t="s">
        <v>2483</v>
      </c>
      <c r="H1515" t="s">
        <v>2506</v>
      </c>
      <c r="I1515" t="s">
        <v>3360</v>
      </c>
      <c r="J1515">
        <v>25.35</v>
      </c>
      <c r="K1515">
        <v>3</v>
      </c>
      <c r="L1515">
        <v>7.61</v>
      </c>
      <c r="M1515" t="s">
        <v>4023</v>
      </c>
      <c r="N1515">
        <v>0</v>
      </c>
      <c r="O1515">
        <v>37.774929499999999</v>
      </c>
      <c r="P1515">
        <v>-122.4194155</v>
      </c>
    </row>
    <row r="1516" spans="1:16" x14ac:dyDescent="0.25">
      <c r="A1516" t="s">
        <v>748</v>
      </c>
      <c r="B1516" s="2">
        <v>41337</v>
      </c>
      <c r="C1516" s="2">
        <v>41337</v>
      </c>
      <c r="D1516" t="s">
        <v>2103</v>
      </c>
      <c r="E1516" t="s">
        <v>2313</v>
      </c>
      <c r="F1516" t="s">
        <v>2317</v>
      </c>
      <c r="G1516" t="s">
        <v>2483</v>
      </c>
      <c r="H1516" t="s">
        <v>2495</v>
      </c>
      <c r="I1516" t="s">
        <v>3424</v>
      </c>
      <c r="J1516">
        <v>35.28</v>
      </c>
      <c r="K1516">
        <v>3</v>
      </c>
      <c r="L1516">
        <v>12</v>
      </c>
      <c r="M1516" t="s">
        <v>4023</v>
      </c>
      <c r="N1516">
        <v>0</v>
      </c>
      <c r="O1516">
        <v>37.774929499999999</v>
      </c>
      <c r="P1516">
        <v>-122.4194155</v>
      </c>
    </row>
    <row r="1517" spans="1:16" x14ac:dyDescent="0.25">
      <c r="A1517" t="s">
        <v>749</v>
      </c>
      <c r="B1517" s="2">
        <v>41633</v>
      </c>
      <c r="C1517" s="2">
        <v>41634</v>
      </c>
      <c r="D1517" t="s">
        <v>2104</v>
      </c>
      <c r="E1517" t="s">
        <v>2313</v>
      </c>
      <c r="F1517" t="s">
        <v>2315</v>
      </c>
      <c r="G1517" t="s">
        <v>2484</v>
      </c>
      <c r="H1517" t="s">
        <v>2503</v>
      </c>
      <c r="I1517" t="s">
        <v>2863</v>
      </c>
      <c r="J1517">
        <v>33.4</v>
      </c>
      <c r="K1517">
        <v>5</v>
      </c>
      <c r="L1517">
        <v>16.03</v>
      </c>
      <c r="M1517" t="s">
        <v>4007</v>
      </c>
      <c r="N1517">
        <v>1</v>
      </c>
      <c r="O1517">
        <v>47.606209499999999</v>
      </c>
      <c r="P1517">
        <v>-122.3320708</v>
      </c>
    </row>
    <row r="1518" spans="1:16" x14ac:dyDescent="0.25">
      <c r="A1518" t="s">
        <v>750</v>
      </c>
      <c r="B1518" s="2">
        <v>41555</v>
      </c>
      <c r="C1518" s="2">
        <v>41557</v>
      </c>
      <c r="D1518" t="s">
        <v>1779</v>
      </c>
      <c r="E1518" t="s">
        <v>2313</v>
      </c>
      <c r="F1518" t="s">
        <v>2391</v>
      </c>
      <c r="G1518" t="s">
        <v>2484</v>
      </c>
      <c r="H1518" t="s">
        <v>2510</v>
      </c>
      <c r="I1518" t="s">
        <v>3271</v>
      </c>
      <c r="J1518">
        <v>837.6</v>
      </c>
      <c r="K1518">
        <v>3</v>
      </c>
      <c r="L1518">
        <v>62.82</v>
      </c>
      <c r="M1518" t="s">
        <v>4021</v>
      </c>
      <c r="N1518">
        <v>2</v>
      </c>
      <c r="O1518">
        <v>47.658780200000002</v>
      </c>
      <c r="P1518">
        <v>-117.42604660000001</v>
      </c>
    </row>
    <row r="1519" spans="1:16" x14ac:dyDescent="0.25">
      <c r="A1519" t="s">
        <v>751</v>
      </c>
      <c r="B1519" s="2">
        <v>40803</v>
      </c>
      <c r="C1519" s="2">
        <v>40807</v>
      </c>
      <c r="D1519" t="s">
        <v>2105</v>
      </c>
      <c r="E1519" t="s">
        <v>2313</v>
      </c>
      <c r="F1519" t="s">
        <v>2430</v>
      </c>
      <c r="G1519" t="s">
        <v>2483</v>
      </c>
      <c r="H1519" t="s">
        <v>2507</v>
      </c>
      <c r="I1519" t="s">
        <v>3525</v>
      </c>
      <c r="J1519">
        <v>182.94</v>
      </c>
      <c r="K1519">
        <v>3</v>
      </c>
      <c r="L1519">
        <v>85.98</v>
      </c>
      <c r="M1519" t="s">
        <v>4030</v>
      </c>
      <c r="N1519">
        <v>4</v>
      </c>
      <c r="O1519">
        <v>32.6400541</v>
      </c>
      <c r="P1519">
        <v>-117.08419550000001</v>
      </c>
    </row>
    <row r="1520" spans="1:16" x14ac:dyDescent="0.25">
      <c r="A1520" t="s">
        <v>752</v>
      </c>
      <c r="B1520" s="2">
        <v>41968</v>
      </c>
      <c r="C1520" s="2">
        <v>41971</v>
      </c>
      <c r="D1520" t="s">
        <v>1742</v>
      </c>
      <c r="E1520" t="s">
        <v>2313</v>
      </c>
      <c r="F1520" t="s">
        <v>2317</v>
      </c>
      <c r="G1520" t="s">
        <v>2483</v>
      </c>
      <c r="H1520" t="s">
        <v>2496</v>
      </c>
      <c r="I1520" t="s">
        <v>3526</v>
      </c>
      <c r="J1520">
        <v>27.76</v>
      </c>
      <c r="K1520">
        <v>4</v>
      </c>
      <c r="L1520">
        <v>9.99</v>
      </c>
      <c r="M1520" t="s">
        <v>4017</v>
      </c>
      <c r="N1520">
        <v>3</v>
      </c>
      <c r="O1520">
        <v>37.774929499999999</v>
      </c>
      <c r="P1520">
        <v>-122.4194155</v>
      </c>
    </row>
    <row r="1521" spans="1:16" x14ac:dyDescent="0.25">
      <c r="A1521" t="s">
        <v>753</v>
      </c>
      <c r="B1521" s="2">
        <v>41537</v>
      </c>
      <c r="C1521" s="2">
        <v>41542</v>
      </c>
      <c r="D1521" t="s">
        <v>1794</v>
      </c>
      <c r="E1521" t="s">
        <v>2313</v>
      </c>
      <c r="F1521" t="s">
        <v>2317</v>
      </c>
      <c r="G1521" t="s">
        <v>2483</v>
      </c>
      <c r="H1521" t="s">
        <v>2498</v>
      </c>
      <c r="I1521" t="s">
        <v>2725</v>
      </c>
      <c r="J1521">
        <v>11.95</v>
      </c>
      <c r="K1521">
        <v>3</v>
      </c>
      <c r="L1521">
        <v>4.18</v>
      </c>
      <c r="M1521" t="s">
        <v>4016</v>
      </c>
      <c r="N1521">
        <v>5</v>
      </c>
      <c r="O1521">
        <v>37.774929499999999</v>
      </c>
      <c r="P1521">
        <v>-122.4194155</v>
      </c>
    </row>
    <row r="1522" spans="1:16" x14ac:dyDescent="0.25">
      <c r="A1522" t="s">
        <v>753</v>
      </c>
      <c r="B1522" s="2">
        <v>41537</v>
      </c>
      <c r="C1522" s="2">
        <v>41542</v>
      </c>
      <c r="D1522" t="s">
        <v>1794</v>
      </c>
      <c r="E1522" t="s">
        <v>2313</v>
      </c>
      <c r="F1522" t="s">
        <v>2317</v>
      </c>
      <c r="G1522" t="s">
        <v>2483</v>
      </c>
      <c r="H1522" t="s">
        <v>2506</v>
      </c>
      <c r="I1522" t="s">
        <v>3527</v>
      </c>
      <c r="J1522">
        <v>6.24</v>
      </c>
      <c r="K1522">
        <v>3</v>
      </c>
      <c r="L1522">
        <v>1.87</v>
      </c>
      <c r="M1522" t="s">
        <v>4016</v>
      </c>
      <c r="N1522">
        <v>5</v>
      </c>
      <c r="O1522">
        <v>37.774929499999999</v>
      </c>
      <c r="P1522">
        <v>-122.4194155</v>
      </c>
    </row>
    <row r="1523" spans="1:16" x14ac:dyDescent="0.25">
      <c r="A1523" t="s">
        <v>754</v>
      </c>
      <c r="B1523" s="2">
        <v>40847</v>
      </c>
      <c r="C1523" s="2">
        <v>40850</v>
      </c>
      <c r="D1523" t="s">
        <v>2058</v>
      </c>
      <c r="E1523" t="s">
        <v>2313</v>
      </c>
      <c r="F1523" t="s">
        <v>2441</v>
      </c>
      <c r="G1523" t="s">
        <v>2486</v>
      </c>
      <c r="H1523" t="s">
        <v>2497</v>
      </c>
      <c r="I1523" t="s">
        <v>2802</v>
      </c>
      <c r="J1523">
        <v>742.34</v>
      </c>
      <c r="K1523">
        <v>8</v>
      </c>
      <c r="L1523">
        <v>83.51</v>
      </c>
      <c r="M1523" t="s">
        <v>4015</v>
      </c>
      <c r="N1523">
        <v>3</v>
      </c>
      <c r="O1523">
        <v>33.435597700000002</v>
      </c>
      <c r="P1523">
        <v>-112.3496021</v>
      </c>
    </row>
    <row r="1524" spans="1:16" x14ac:dyDescent="0.25">
      <c r="A1524" t="s">
        <v>755</v>
      </c>
      <c r="B1524" s="2">
        <v>41960</v>
      </c>
      <c r="C1524" s="2">
        <v>41965</v>
      </c>
      <c r="D1524" t="s">
        <v>2062</v>
      </c>
      <c r="E1524" t="s">
        <v>2313</v>
      </c>
      <c r="F1524" t="s">
        <v>2372</v>
      </c>
      <c r="G1524" t="s">
        <v>2483</v>
      </c>
      <c r="H1524" t="s">
        <v>2496</v>
      </c>
      <c r="I1524" t="s">
        <v>3514</v>
      </c>
      <c r="J1524">
        <v>23.36</v>
      </c>
      <c r="K1524">
        <v>4</v>
      </c>
      <c r="L1524">
        <v>6.07</v>
      </c>
      <c r="M1524" t="s">
        <v>4017</v>
      </c>
      <c r="N1524">
        <v>5</v>
      </c>
      <c r="O1524">
        <v>33.119206800000001</v>
      </c>
      <c r="P1524">
        <v>-117.086421</v>
      </c>
    </row>
    <row r="1525" spans="1:16" x14ac:dyDescent="0.25">
      <c r="A1525" t="s">
        <v>756</v>
      </c>
      <c r="B1525" s="2">
        <v>41254</v>
      </c>
      <c r="C1525" s="2">
        <v>41259</v>
      </c>
      <c r="D1525" t="s">
        <v>1629</v>
      </c>
      <c r="E1525" t="s">
        <v>2313</v>
      </c>
      <c r="F1525" t="s">
        <v>2335</v>
      </c>
      <c r="G1525" t="s">
        <v>2488</v>
      </c>
      <c r="H1525" t="s">
        <v>2496</v>
      </c>
      <c r="I1525" t="s">
        <v>3528</v>
      </c>
      <c r="J1525">
        <v>13.12</v>
      </c>
      <c r="K1525">
        <v>5</v>
      </c>
      <c r="L1525">
        <v>1.1499999999999999</v>
      </c>
      <c r="M1525" t="s">
        <v>4037</v>
      </c>
      <c r="N1525">
        <v>5</v>
      </c>
      <c r="O1525">
        <v>38.833881599999998</v>
      </c>
      <c r="P1525">
        <v>-104.8213634</v>
      </c>
    </row>
    <row r="1526" spans="1:16" x14ac:dyDescent="0.25">
      <c r="A1526" t="s">
        <v>756</v>
      </c>
      <c r="B1526" s="2">
        <v>41254</v>
      </c>
      <c r="C1526" s="2">
        <v>41259</v>
      </c>
      <c r="D1526" t="s">
        <v>1629</v>
      </c>
      <c r="E1526" t="s">
        <v>2313</v>
      </c>
      <c r="F1526" t="s">
        <v>2335</v>
      </c>
      <c r="G1526" t="s">
        <v>2488</v>
      </c>
      <c r="H1526" t="s">
        <v>2509</v>
      </c>
      <c r="I1526" t="s">
        <v>3529</v>
      </c>
      <c r="J1526">
        <v>69.58</v>
      </c>
      <c r="K1526">
        <v>4</v>
      </c>
      <c r="L1526">
        <v>-143.79</v>
      </c>
      <c r="M1526" t="s">
        <v>4037</v>
      </c>
      <c r="N1526">
        <v>5</v>
      </c>
      <c r="O1526">
        <v>38.833881599999998</v>
      </c>
      <c r="P1526">
        <v>-104.8213634</v>
      </c>
    </row>
    <row r="1527" spans="1:16" x14ac:dyDescent="0.25">
      <c r="A1527" t="s">
        <v>756</v>
      </c>
      <c r="B1527" s="2">
        <v>41254</v>
      </c>
      <c r="C1527" s="2">
        <v>41259</v>
      </c>
      <c r="D1527" t="s">
        <v>1629</v>
      </c>
      <c r="E1527" t="s">
        <v>2313</v>
      </c>
      <c r="F1527" t="s">
        <v>2335</v>
      </c>
      <c r="G1527" t="s">
        <v>2488</v>
      </c>
      <c r="H1527" t="s">
        <v>2496</v>
      </c>
      <c r="I1527" t="s">
        <v>2819</v>
      </c>
      <c r="J1527">
        <v>4.22</v>
      </c>
      <c r="K1527">
        <v>3</v>
      </c>
      <c r="L1527">
        <v>0.48</v>
      </c>
      <c r="M1527" t="s">
        <v>4037</v>
      </c>
      <c r="N1527">
        <v>5</v>
      </c>
      <c r="O1527">
        <v>38.833881599999998</v>
      </c>
      <c r="P1527">
        <v>-104.8213634</v>
      </c>
    </row>
    <row r="1528" spans="1:16" x14ac:dyDescent="0.25">
      <c r="A1528" t="s">
        <v>756</v>
      </c>
      <c r="B1528" s="2">
        <v>41254</v>
      </c>
      <c r="C1528" s="2">
        <v>41259</v>
      </c>
      <c r="D1528" t="s">
        <v>1629</v>
      </c>
      <c r="E1528" t="s">
        <v>2313</v>
      </c>
      <c r="F1528" t="s">
        <v>2335</v>
      </c>
      <c r="G1528" t="s">
        <v>2488</v>
      </c>
      <c r="H1528" t="s">
        <v>2502</v>
      </c>
      <c r="I1528" t="s">
        <v>3530</v>
      </c>
      <c r="J1528">
        <v>58.08</v>
      </c>
      <c r="K1528">
        <v>4</v>
      </c>
      <c r="L1528">
        <v>-6.53</v>
      </c>
      <c r="M1528" t="s">
        <v>4037</v>
      </c>
      <c r="N1528">
        <v>5</v>
      </c>
      <c r="O1528">
        <v>38.833881599999998</v>
      </c>
      <c r="P1528">
        <v>-104.8213634</v>
      </c>
    </row>
    <row r="1529" spans="1:16" x14ac:dyDescent="0.25">
      <c r="A1529" t="s">
        <v>756</v>
      </c>
      <c r="B1529" s="2">
        <v>41254</v>
      </c>
      <c r="C1529" s="2">
        <v>41259</v>
      </c>
      <c r="D1529" t="s">
        <v>1629</v>
      </c>
      <c r="E1529" t="s">
        <v>2313</v>
      </c>
      <c r="F1529" t="s">
        <v>2335</v>
      </c>
      <c r="G1529" t="s">
        <v>2488</v>
      </c>
      <c r="H1529" t="s">
        <v>2495</v>
      </c>
      <c r="I1529" t="s">
        <v>3531</v>
      </c>
      <c r="J1529">
        <v>52.42</v>
      </c>
      <c r="K1529">
        <v>9</v>
      </c>
      <c r="L1529">
        <v>15.07</v>
      </c>
      <c r="M1529" t="s">
        <v>4037</v>
      </c>
      <c r="N1529">
        <v>5</v>
      </c>
      <c r="O1529">
        <v>38.833881599999998</v>
      </c>
      <c r="P1529">
        <v>-104.8213634</v>
      </c>
    </row>
    <row r="1530" spans="1:16" x14ac:dyDescent="0.25">
      <c r="A1530" t="s">
        <v>756</v>
      </c>
      <c r="B1530" s="2">
        <v>41254</v>
      </c>
      <c r="C1530" s="2">
        <v>41259</v>
      </c>
      <c r="D1530" t="s">
        <v>1629</v>
      </c>
      <c r="E1530" t="s">
        <v>2313</v>
      </c>
      <c r="F1530" t="s">
        <v>2335</v>
      </c>
      <c r="G1530" t="s">
        <v>2488</v>
      </c>
      <c r="H1530" t="s">
        <v>2495</v>
      </c>
      <c r="I1530" t="s">
        <v>3532</v>
      </c>
      <c r="J1530">
        <v>54.92</v>
      </c>
      <c r="K1530">
        <v>5</v>
      </c>
      <c r="L1530">
        <v>10.98</v>
      </c>
      <c r="M1530" t="s">
        <v>4037</v>
      </c>
      <c r="N1530">
        <v>5</v>
      </c>
      <c r="O1530">
        <v>38.833881599999998</v>
      </c>
      <c r="P1530">
        <v>-104.8213634</v>
      </c>
    </row>
    <row r="1531" spans="1:16" x14ac:dyDescent="0.25">
      <c r="A1531" t="s">
        <v>756</v>
      </c>
      <c r="B1531" s="2">
        <v>41254</v>
      </c>
      <c r="C1531" s="2">
        <v>41259</v>
      </c>
      <c r="D1531" t="s">
        <v>1629</v>
      </c>
      <c r="E1531" t="s">
        <v>2313</v>
      </c>
      <c r="F1531" t="s">
        <v>2335</v>
      </c>
      <c r="G1531" t="s">
        <v>2488</v>
      </c>
      <c r="H1531" t="s">
        <v>2500</v>
      </c>
      <c r="I1531" t="s">
        <v>3144</v>
      </c>
      <c r="J1531">
        <v>364.95</v>
      </c>
      <c r="K1531">
        <v>5</v>
      </c>
      <c r="L1531">
        <v>-248.17</v>
      </c>
      <c r="M1531" t="s">
        <v>4037</v>
      </c>
      <c r="N1531">
        <v>5</v>
      </c>
      <c r="O1531">
        <v>38.833881599999998</v>
      </c>
      <c r="P1531">
        <v>-104.8213634</v>
      </c>
    </row>
    <row r="1532" spans="1:16" x14ac:dyDescent="0.25">
      <c r="A1532" t="s">
        <v>756</v>
      </c>
      <c r="B1532" s="2">
        <v>41254</v>
      </c>
      <c r="C1532" s="2">
        <v>41259</v>
      </c>
      <c r="D1532" t="s">
        <v>1629</v>
      </c>
      <c r="E1532" t="s">
        <v>2313</v>
      </c>
      <c r="F1532" t="s">
        <v>2335</v>
      </c>
      <c r="G1532" t="s">
        <v>2488</v>
      </c>
      <c r="H1532" t="s">
        <v>2503</v>
      </c>
      <c r="I1532" t="s">
        <v>3533</v>
      </c>
      <c r="J1532">
        <v>85.06</v>
      </c>
      <c r="K1532">
        <v>3</v>
      </c>
      <c r="L1532">
        <v>28.71</v>
      </c>
      <c r="M1532" t="s">
        <v>4037</v>
      </c>
      <c r="N1532">
        <v>5</v>
      </c>
      <c r="O1532">
        <v>38.833881599999998</v>
      </c>
      <c r="P1532">
        <v>-104.8213634</v>
      </c>
    </row>
    <row r="1533" spans="1:16" x14ac:dyDescent="0.25">
      <c r="A1533" t="s">
        <v>756</v>
      </c>
      <c r="B1533" s="2">
        <v>41254</v>
      </c>
      <c r="C1533" s="2">
        <v>41259</v>
      </c>
      <c r="D1533" t="s">
        <v>1629</v>
      </c>
      <c r="E1533" t="s">
        <v>2313</v>
      </c>
      <c r="F1533" t="s">
        <v>2335</v>
      </c>
      <c r="G1533" t="s">
        <v>2488</v>
      </c>
      <c r="H1533" t="s">
        <v>2503</v>
      </c>
      <c r="I1533" t="s">
        <v>3534</v>
      </c>
      <c r="J1533">
        <v>27.7</v>
      </c>
      <c r="K1533">
        <v>3</v>
      </c>
      <c r="L1533">
        <v>9.69</v>
      </c>
      <c r="M1533" t="s">
        <v>4037</v>
      </c>
      <c r="N1533">
        <v>5</v>
      </c>
      <c r="O1533">
        <v>38.833881599999998</v>
      </c>
      <c r="P1533">
        <v>-104.8213634</v>
      </c>
    </row>
    <row r="1534" spans="1:16" x14ac:dyDescent="0.25">
      <c r="A1534" t="s">
        <v>757</v>
      </c>
      <c r="B1534" s="2">
        <v>40984</v>
      </c>
      <c r="C1534" s="2">
        <v>40991</v>
      </c>
      <c r="D1534" t="s">
        <v>2106</v>
      </c>
      <c r="E1534" t="s">
        <v>2313</v>
      </c>
      <c r="F1534" t="s">
        <v>2314</v>
      </c>
      <c r="G1534" t="s">
        <v>2483</v>
      </c>
      <c r="H1534" t="s">
        <v>2495</v>
      </c>
      <c r="I1534" t="s">
        <v>3416</v>
      </c>
      <c r="J1534">
        <v>43.13</v>
      </c>
      <c r="K1534">
        <v>1</v>
      </c>
      <c r="L1534">
        <v>18.11</v>
      </c>
      <c r="M1534" t="s">
        <v>4019</v>
      </c>
      <c r="N1534">
        <v>7</v>
      </c>
      <c r="O1534">
        <v>34.052234200000001</v>
      </c>
      <c r="P1534">
        <v>-118.24368490000001</v>
      </c>
    </row>
    <row r="1535" spans="1:16" x14ac:dyDescent="0.25">
      <c r="A1535" t="s">
        <v>758</v>
      </c>
      <c r="B1535" s="2">
        <v>41235</v>
      </c>
      <c r="C1535" s="2">
        <v>41238</v>
      </c>
      <c r="D1535" t="s">
        <v>2107</v>
      </c>
      <c r="E1535" t="s">
        <v>2313</v>
      </c>
      <c r="F1535" t="s">
        <v>2314</v>
      </c>
      <c r="G1535" t="s">
        <v>2483</v>
      </c>
      <c r="H1535" t="s">
        <v>2503</v>
      </c>
      <c r="I1535" t="s">
        <v>2973</v>
      </c>
      <c r="J1535">
        <v>37.94</v>
      </c>
      <c r="K1535">
        <v>2</v>
      </c>
      <c r="L1535">
        <v>18.21</v>
      </c>
      <c r="M1535" t="s">
        <v>4013</v>
      </c>
      <c r="N1535">
        <v>3</v>
      </c>
      <c r="O1535">
        <v>34.052234200000001</v>
      </c>
      <c r="P1535">
        <v>-118.24368490000001</v>
      </c>
    </row>
    <row r="1536" spans="1:16" x14ac:dyDescent="0.25">
      <c r="A1536" t="s">
        <v>758</v>
      </c>
      <c r="B1536" s="2">
        <v>41235</v>
      </c>
      <c r="C1536" s="2">
        <v>41238</v>
      </c>
      <c r="D1536" t="s">
        <v>2107</v>
      </c>
      <c r="E1536" t="s">
        <v>2313</v>
      </c>
      <c r="F1536" t="s">
        <v>2314</v>
      </c>
      <c r="G1536" t="s">
        <v>2483</v>
      </c>
      <c r="H1536" t="s">
        <v>2503</v>
      </c>
      <c r="I1536" t="s">
        <v>3281</v>
      </c>
      <c r="J1536">
        <v>42.8</v>
      </c>
      <c r="K1536">
        <v>10</v>
      </c>
      <c r="L1536">
        <v>19.260000000000002</v>
      </c>
      <c r="M1536" t="s">
        <v>4013</v>
      </c>
      <c r="N1536">
        <v>3</v>
      </c>
      <c r="O1536">
        <v>34.052234200000001</v>
      </c>
      <c r="P1536">
        <v>-118.24368490000001</v>
      </c>
    </row>
    <row r="1537" spans="1:16" x14ac:dyDescent="0.25">
      <c r="A1537" t="s">
        <v>758</v>
      </c>
      <c r="B1537" s="2">
        <v>41235</v>
      </c>
      <c r="C1537" s="2">
        <v>41238</v>
      </c>
      <c r="D1537" t="s">
        <v>2107</v>
      </c>
      <c r="E1537" t="s">
        <v>2313</v>
      </c>
      <c r="F1537" t="s">
        <v>2314</v>
      </c>
      <c r="G1537" t="s">
        <v>2483</v>
      </c>
      <c r="H1537" t="s">
        <v>2501</v>
      </c>
      <c r="I1537" t="s">
        <v>3535</v>
      </c>
      <c r="J1537">
        <v>33.630000000000003</v>
      </c>
      <c r="K1537">
        <v>3</v>
      </c>
      <c r="L1537">
        <v>10.09</v>
      </c>
      <c r="M1537" t="s">
        <v>4013</v>
      </c>
      <c r="N1537">
        <v>3</v>
      </c>
      <c r="O1537">
        <v>34.052234200000001</v>
      </c>
      <c r="P1537">
        <v>-118.24368490000001</v>
      </c>
    </row>
    <row r="1538" spans="1:16" x14ac:dyDescent="0.25">
      <c r="A1538" t="s">
        <v>759</v>
      </c>
      <c r="B1538" s="2">
        <v>41403</v>
      </c>
      <c r="C1538" s="2">
        <v>41405</v>
      </c>
      <c r="D1538" t="s">
        <v>2079</v>
      </c>
      <c r="E1538" t="s">
        <v>2313</v>
      </c>
      <c r="F1538" t="s">
        <v>2314</v>
      </c>
      <c r="G1538" t="s">
        <v>2483</v>
      </c>
      <c r="H1538" t="s">
        <v>2503</v>
      </c>
      <c r="I1538" t="s">
        <v>2567</v>
      </c>
      <c r="J1538">
        <v>17.940000000000001</v>
      </c>
      <c r="K1538">
        <v>3</v>
      </c>
      <c r="L1538">
        <v>8.07</v>
      </c>
      <c r="M1538" t="s">
        <v>4026</v>
      </c>
      <c r="N1538">
        <v>2</v>
      </c>
      <c r="O1538">
        <v>34.052234200000001</v>
      </c>
      <c r="P1538">
        <v>-118.24368490000001</v>
      </c>
    </row>
    <row r="1539" spans="1:16" x14ac:dyDescent="0.25">
      <c r="A1539" t="s">
        <v>760</v>
      </c>
      <c r="B1539" s="2">
        <v>41466</v>
      </c>
      <c r="C1539" s="2">
        <v>41467</v>
      </c>
      <c r="D1539" t="s">
        <v>1733</v>
      </c>
      <c r="E1539" t="s">
        <v>2313</v>
      </c>
      <c r="F1539" t="s">
        <v>2442</v>
      </c>
      <c r="G1539" t="s">
        <v>2486</v>
      </c>
      <c r="H1539" t="s">
        <v>2498</v>
      </c>
      <c r="I1539" t="s">
        <v>2663</v>
      </c>
      <c r="J1539">
        <v>44.86</v>
      </c>
      <c r="K1539">
        <v>6</v>
      </c>
      <c r="L1539">
        <v>-35.880000000000003</v>
      </c>
      <c r="M1539" t="s">
        <v>4012</v>
      </c>
      <c r="N1539">
        <v>1</v>
      </c>
      <c r="O1539">
        <v>32.6926512</v>
      </c>
      <c r="P1539">
        <v>-114.62769160000001</v>
      </c>
    </row>
    <row r="1540" spans="1:16" x14ac:dyDescent="0.25">
      <c r="A1540" t="s">
        <v>761</v>
      </c>
      <c r="B1540" s="2">
        <v>41956</v>
      </c>
      <c r="C1540" s="2">
        <v>41959</v>
      </c>
      <c r="D1540" t="s">
        <v>2108</v>
      </c>
      <c r="E1540" t="s">
        <v>2313</v>
      </c>
      <c r="F1540" t="s">
        <v>2314</v>
      </c>
      <c r="G1540" t="s">
        <v>2483</v>
      </c>
      <c r="H1540" t="s">
        <v>2498</v>
      </c>
      <c r="I1540" t="s">
        <v>3536</v>
      </c>
      <c r="J1540">
        <v>14.02</v>
      </c>
      <c r="K1540">
        <v>4</v>
      </c>
      <c r="L1540">
        <v>4.91</v>
      </c>
      <c r="M1540" t="s">
        <v>4017</v>
      </c>
      <c r="N1540">
        <v>3</v>
      </c>
      <c r="O1540">
        <v>34.052234200000001</v>
      </c>
      <c r="P1540">
        <v>-118.24368490000001</v>
      </c>
    </row>
    <row r="1541" spans="1:16" x14ac:dyDescent="0.25">
      <c r="A1541" t="s">
        <v>762</v>
      </c>
      <c r="B1541" s="2">
        <v>41918</v>
      </c>
      <c r="C1541" s="2">
        <v>41923</v>
      </c>
      <c r="D1541" t="s">
        <v>1831</v>
      </c>
      <c r="E1541" t="s">
        <v>2313</v>
      </c>
      <c r="F1541" t="s">
        <v>2317</v>
      </c>
      <c r="G1541" t="s">
        <v>2483</v>
      </c>
      <c r="H1541" t="s">
        <v>2498</v>
      </c>
      <c r="I1541" t="s">
        <v>3042</v>
      </c>
      <c r="J1541">
        <v>39.92</v>
      </c>
      <c r="K1541">
        <v>5</v>
      </c>
      <c r="L1541">
        <v>13.47</v>
      </c>
      <c r="M1541" t="s">
        <v>4040</v>
      </c>
      <c r="N1541">
        <v>5</v>
      </c>
      <c r="O1541">
        <v>37.774929499999999</v>
      </c>
      <c r="P1541">
        <v>-122.4194155</v>
      </c>
    </row>
    <row r="1542" spans="1:16" x14ac:dyDescent="0.25">
      <c r="A1542" t="s">
        <v>762</v>
      </c>
      <c r="B1542" s="2">
        <v>41918</v>
      </c>
      <c r="C1542" s="2">
        <v>41923</v>
      </c>
      <c r="D1542" t="s">
        <v>1831</v>
      </c>
      <c r="E1542" t="s">
        <v>2313</v>
      </c>
      <c r="F1542" t="s">
        <v>2317</v>
      </c>
      <c r="G1542" t="s">
        <v>2483</v>
      </c>
      <c r="H1542" t="s">
        <v>2503</v>
      </c>
      <c r="I1542" t="s">
        <v>3217</v>
      </c>
      <c r="J1542">
        <v>61.96</v>
      </c>
      <c r="K1542">
        <v>2</v>
      </c>
      <c r="L1542">
        <v>27.88</v>
      </c>
      <c r="M1542" t="s">
        <v>4040</v>
      </c>
      <c r="N1542">
        <v>5</v>
      </c>
      <c r="O1542">
        <v>37.774929499999999</v>
      </c>
      <c r="P1542">
        <v>-122.4194155</v>
      </c>
    </row>
    <row r="1543" spans="1:16" x14ac:dyDescent="0.25">
      <c r="A1543" t="s">
        <v>762</v>
      </c>
      <c r="B1543" s="2">
        <v>41918</v>
      </c>
      <c r="C1543" s="2">
        <v>41923</v>
      </c>
      <c r="D1543" t="s">
        <v>1831</v>
      </c>
      <c r="E1543" t="s">
        <v>2313</v>
      </c>
      <c r="F1543" t="s">
        <v>2317</v>
      </c>
      <c r="G1543" t="s">
        <v>2483</v>
      </c>
      <c r="H1543" t="s">
        <v>2498</v>
      </c>
      <c r="I1543" t="s">
        <v>2804</v>
      </c>
      <c r="J1543">
        <v>19.940000000000001</v>
      </c>
      <c r="K1543">
        <v>4</v>
      </c>
      <c r="L1543">
        <v>7.23</v>
      </c>
      <c r="M1543" t="s">
        <v>4040</v>
      </c>
      <c r="N1543">
        <v>5</v>
      </c>
      <c r="O1543">
        <v>37.774929499999999</v>
      </c>
      <c r="P1543">
        <v>-122.4194155</v>
      </c>
    </row>
    <row r="1544" spans="1:16" x14ac:dyDescent="0.25">
      <c r="A1544" t="s">
        <v>763</v>
      </c>
      <c r="B1544" s="2">
        <v>40637</v>
      </c>
      <c r="C1544" s="2">
        <v>40638</v>
      </c>
      <c r="D1544" t="s">
        <v>1657</v>
      </c>
      <c r="E1544" t="s">
        <v>2313</v>
      </c>
      <c r="F1544" t="s">
        <v>2314</v>
      </c>
      <c r="G1544" t="s">
        <v>2483</v>
      </c>
      <c r="H1544" t="s">
        <v>2498</v>
      </c>
      <c r="I1544" t="s">
        <v>2607</v>
      </c>
      <c r="J1544">
        <v>7.18</v>
      </c>
      <c r="K1544">
        <v>2</v>
      </c>
      <c r="L1544">
        <v>2.25</v>
      </c>
      <c r="M1544" t="s">
        <v>4048</v>
      </c>
      <c r="N1544">
        <v>1</v>
      </c>
      <c r="O1544">
        <v>34.052234200000001</v>
      </c>
      <c r="P1544">
        <v>-118.24368490000001</v>
      </c>
    </row>
    <row r="1545" spans="1:16" x14ac:dyDescent="0.25">
      <c r="A1545" t="s">
        <v>764</v>
      </c>
      <c r="B1545" s="2">
        <v>40719</v>
      </c>
      <c r="C1545" s="2">
        <v>40721</v>
      </c>
      <c r="D1545" t="s">
        <v>1672</v>
      </c>
      <c r="E1545" t="s">
        <v>2313</v>
      </c>
      <c r="F1545" t="s">
        <v>2352</v>
      </c>
      <c r="G1545" t="s">
        <v>2487</v>
      </c>
      <c r="H1545" t="s">
        <v>2497</v>
      </c>
      <c r="I1545" t="s">
        <v>3537</v>
      </c>
      <c r="J1545">
        <v>263.95999999999998</v>
      </c>
      <c r="K1545">
        <v>5</v>
      </c>
      <c r="L1545">
        <v>19.8</v>
      </c>
      <c r="M1545" t="s">
        <v>4006</v>
      </c>
      <c r="N1545">
        <v>2</v>
      </c>
      <c r="O1545">
        <v>44.942897500000001</v>
      </c>
      <c r="P1545">
        <v>-123.03509630000001</v>
      </c>
    </row>
    <row r="1546" spans="1:16" x14ac:dyDescent="0.25">
      <c r="A1546" t="s">
        <v>764</v>
      </c>
      <c r="B1546" s="2">
        <v>40719</v>
      </c>
      <c r="C1546" s="2">
        <v>40721</v>
      </c>
      <c r="D1546" t="s">
        <v>1672</v>
      </c>
      <c r="E1546" t="s">
        <v>2313</v>
      </c>
      <c r="F1546" t="s">
        <v>2352</v>
      </c>
      <c r="G1546" t="s">
        <v>2487</v>
      </c>
      <c r="H1546" t="s">
        <v>2496</v>
      </c>
      <c r="I1546" t="s">
        <v>3538</v>
      </c>
      <c r="J1546">
        <v>71.63</v>
      </c>
      <c r="K1546">
        <v>11</v>
      </c>
      <c r="L1546">
        <v>17.91</v>
      </c>
      <c r="M1546" t="s">
        <v>4006</v>
      </c>
      <c r="N1546">
        <v>2</v>
      </c>
      <c r="O1546">
        <v>44.942897500000001</v>
      </c>
      <c r="P1546">
        <v>-123.03509630000001</v>
      </c>
    </row>
    <row r="1547" spans="1:16" x14ac:dyDescent="0.25">
      <c r="A1547" t="s">
        <v>764</v>
      </c>
      <c r="B1547" s="2">
        <v>40719</v>
      </c>
      <c r="C1547" s="2">
        <v>40721</v>
      </c>
      <c r="D1547" t="s">
        <v>1672</v>
      </c>
      <c r="E1547" t="s">
        <v>2313</v>
      </c>
      <c r="F1547" t="s">
        <v>2352</v>
      </c>
      <c r="G1547" t="s">
        <v>2487</v>
      </c>
      <c r="H1547" t="s">
        <v>2496</v>
      </c>
      <c r="I1547" t="s">
        <v>3539</v>
      </c>
      <c r="J1547">
        <v>9.33</v>
      </c>
      <c r="K1547">
        <v>1</v>
      </c>
      <c r="L1547">
        <v>0.82</v>
      </c>
      <c r="M1547" t="s">
        <v>4006</v>
      </c>
      <c r="N1547">
        <v>2</v>
      </c>
      <c r="O1547">
        <v>44.942897500000001</v>
      </c>
      <c r="P1547">
        <v>-123.03509630000001</v>
      </c>
    </row>
    <row r="1548" spans="1:16" x14ac:dyDescent="0.25">
      <c r="A1548" t="s">
        <v>765</v>
      </c>
      <c r="B1548" s="2">
        <v>40794</v>
      </c>
      <c r="C1548" s="2">
        <v>40800</v>
      </c>
      <c r="D1548" t="s">
        <v>1887</v>
      </c>
      <c r="E1548" t="s">
        <v>2313</v>
      </c>
      <c r="F1548" t="s">
        <v>2443</v>
      </c>
      <c r="G1548" t="s">
        <v>2484</v>
      </c>
      <c r="H1548" t="s">
        <v>2496</v>
      </c>
      <c r="I1548" t="s">
        <v>2991</v>
      </c>
      <c r="J1548">
        <v>5.88</v>
      </c>
      <c r="K1548">
        <v>2</v>
      </c>
      <c r="L1548">
        <v>2.65</v>
      </c>
      <c r="M1548" t="s">
        <v>4030</v>
      </c>
      <c r="N1548">
        <v>6</v>
      </c>
      <c r="O1548">
        <v>46.2305049</v>
      </c>
      <c r="P1548">
        <v>-119.09223160000001</v>
      </c>
    </row>
    <row r="1549" spans="1:16" x14ac:dyDescent="0.25">
      <c r="A1549" t="s">
        <v>765</v>
      </c>
      <c r="B1549" s="2">
        <v>40794</v>
      </c>
      <c r="C1549" s="2">
        <v>40800</v>
      </c>
      <c r="D1549" t="s">
        <v>1887</v>
      </c>
      <c r="E1549" t="s">
        <v>2313</v>
      </c>
      <c r="F1549" t="s">
        <v>2443</v>
      </c>
      <c r="G1549" t="s">
        <v>2484</v>
      </c>
      <c r="H1549" t="s">
        <v>2504</v>
      </c>
      <c r="I1549" t="s">
        <v>3540</v>
      </c>
      <c r="J1549">
        <v>975.92</v>
      </c>
      <c r="K1549">
        <v>5</v>
      </c>
      <c r="L1549">
        <v>121.99</v>
      </c>
      <c r="M1549" t="s">
        <v>4030</v>
      </c>
      <c r="N1549">
        <v>6</v>
      </c>
      <c r="O1549">
        <v>46.2305049</v>
      </c>
      <c r="P1549">
        <v>-119.09223160000001</v>
      </c>
    </row>
    <row r="1550" spans="1:16" x14ac:dyDescent="0.25">
      <c r="A1550" t="s">
        <v>765</v>
      </c>
      <c r="B1550" s="2">
        <v>40794</v>
      </c>
      <c r="C1550" s="2">
        <v>40800</v>
      </c>
      <c r="D1550" t="s">
        <v>1887</v>
      </c>
      <c r="E1550" t="s">
        <v>2313</v>
      </c>
      <c r="F1550" t="s">
        <v>2443</v>
      </c>
      <c r="G1550" t="s">
        <v>2484</v>
      </c>
      <c r="H1550" t="s">
        <v>2496</v>
      </c>
      <c r="I1550" t="s">
        <v>3541</v>
      </c>
      <c r="J1550">
        <v>303.83999999999997</v>
      </c>
      <c r="K1550">
        <v>8</v>
      </c>
      <c r="L1550">
        <v>91.15</v>
      </c>
      <c r="M1550" t="s">
        <v>4030</v>
      </c>
      <c r="N1550">
        <v>6</v>
      </c>
      <c r="O1550">
        <v>46.2305049</v>
      </c>
      <c r="P1550">
        <v>-119.09223160000001</v>
      </c>
    </row>
    <row r="1551" spans="1:16" x14ac:dyDescent="0.25">
      <c r="A1551" t="s">
        <v>765</v>
      </c>
      <c r="B1551" s="2">
        <v>40794</v>
      </c>
      <c r="C1551" s="2">
        <v>40800</v>
      </c>
      <c r="D1551" t="s">
        <v>1887</v>
      </c>
      <c r="E1551" t="s">
        <v>2313</v>
      </c>
      <c r="F1551" t="s">
        <v>2443</v>
      </c>
      <c r="G1551" t="s">
        <v>2484</v>
      </c>
      <c r="H1551" t="s">
        <v>2501</v>
      </c>
      <c r="I1551" t="s">
        <v>2728</v>
      </c>
      <c r="J1551">
        <v>485.88</v>
      </c>
      <c r="K1551">
        <v>6</v>
      </c>
      <c r="L1551">
        <v>19.440000000000001</v>
      </c>
      <c r="M1551" t="s">
        <v>4030</v>
      </c>
      <c r="N1551">
        <v>6</v>
      </c>
      <c r="O1551">
        <v>46.2305049</v>
      </c>
      <c r="P1551">
        <v>-119.09223160000001</v>
      </c>
    </row>
    <row r="1552" spans="1:16" x14ac:dyDescent="0.25">
      <c r="A1552" t="s">
        <v>766</v>
      </c>
      <c r="B1552" s="2">
        <v>40889</v>
      </c>
      <c r="C1552" s="2">
        <v>40892</v>
      </c>
      <c r="D1552" t="s">
        <v>1662</v>
      </c>
      <c r="E1552" t="s">
        <v>2313</v>
      </c>
      <c r="F1552" t="s">
        <v>2368</v>
      </c>
      <c r="G1552" t="s">
        <v>2483</v>
      </c>
      <c r="H1552" t="s">
        <v>2495</v>
      </c>
      <c r="I1552" t="s">
        <v>2921</v>
      </c>
      <c r="J1552">
        <v>12.54</v>
      </c>
      <c r="K1552">
        <v>3</v>
      </c>
      <c r="L1552">
        <v>4.51</v>
      </c>
      <c r="M1552" t="s">
        <v>4014</v>
      </c>
      <c r="N1552">
        <v>3</v>
      </c>
      <c r="O1552">
        <v>37.804351400000002</v>
      </c>
      <c r="P1552">
        <v>-122.2711639</v>
      </c>
    </row>
    <row r="1553" spans="1:16" x14ac:dyDescent="0.25">
      <c r="A1553" t="s">
        <v>766</v>
      </c>
      <c r="B1553" s="2">
        <v>40889</v>
      </c>
      <c r="C1553" s="2">
        <v>40892</v>
      </c>
      <c r="D1553" t="s">
        <v>1662</v>
      </c>
      <c r="E1553" t="s">
        <v>2313</v>
      </c>
      <c r="F1553" t="s">
        <v>2368</v>
      </c>
      <c r="G1553" t="s">
        <v>2483</v>
      </c>
      <c r="H1553" t="s">
        <v>2501</v>
      </c>
      <c r="I1553" t="s">
        <v>3542</v>
      </c>
      <c r="J1553">
        <v>8.94</v>
      </c>
      <c r="K1553">
        <v>3</v>
      </c>
      <c r="L1553">
        <v>0.63</v>
      </c>
      <c r="M1553" t="s">
        <v>4014</v>
      </c>
      <c r="N1553">
        <v>3</v>
      </c>
      <c r="O1553">
        <v>37.804351400000002</v>
      </c>
      <c r="P1553">
        <v>-122.2711639</v>
      </c>
    </row>
    <row r="1554" spans="1:16" x14ac:dyDescent="0.25">
      <c r="A1554" t="s">
        <v>766</v>
      </c>
      <c r="B1554" s="2">
        <v>40889</v>
      </c>
      <c r="C1554" s="2">
        <v>40892</v>
      </c>
      <c r="D1554" t="s">
        <v>1662</v>
      </c>
      <c r="E1554" t="s">
        <v>2313</v>
      </c>
      <c r="F1554" t="s">
        <v>2368</v>
      </c>
      <c r="G1554" t="s">
        <v>2483</v>
      </c>
      <c r="H1554" t="s">
        <v>2495</v>
      </c>
      <c r="I1554" t="s">
        <v>2555</v>
      </c>
      <c r="J1554">
        <v>9.24</v>
      </c>
      <c r="K1554">
        <v>3</v>
      </c>
      <c r="L1554">
        <v>4.4400000000000004</v>
      </c>
      <c r="M1554" t="s">
        <v>4014</v>
      </c>
      <c r="N1554">
        <v>3</v>
      </c>
      <c r="O1554">
        <v>37.804351400000002</v>
      </c>
      <c r="P1554">
        <v>-122.2711639</v>
      </c>
    </row>
    <row r="1555" spans="1:16" x14ac:dyDescent="0.25">
      <c r="A1555" t="s">
        <v>767</v>
      </c>
      <c r="B1555" s="2">
        <v>40921</v>
      </c>
      <c r="C1555" s="2">
        <v>40925</v>
      </c>
      <c r="D1555" t="s">
        <v>1685</v>
      </c>
      <c r="E1555" t="s">
        <v>2313</v>
      </c>
      <c r="F1555" t="s">
        <v>2314</v>
      </c>
      <c r="G1555" t="s">
        <v>2483</v>
      </c>
      <c r="H1555" t="s">
        <v>2498</v>
      </c>
      <c r="I1555" t="s">
        <v>2769</v>
      </c>
      <c r="J1555">
        <v>70.010000000000005</v>
      </c>
      <c r="K1555">
        <v>3</v>
      </c>
      <c r="L1555">
        <v>24.5</v>
      </c>
      <c r="M1555" t="s">
        <v>4051</v>
      </c>
      <c r="N1555">
        <v>4</v>
      </c>
      <c r="O1555">
        <v>34.052234200000001</v>
      </c>
      <c r="P1555">
        <v>-118.24368490000001</v>
      </c>
    </row>
    <row r="1556" spans="1:16" x14ac:dyDescent="0.25">
      <c r="A1556" t="s">
        <v>767</v>
      </c>
      <c r="B1556" s="2">
        <v>40921</v>
      </c>
      <c r="C1556" s="2">
        <v>40925</v>
      </c>
      <c r="D1556" t="s">
        <v>1685</v>
      </c>
      <c r="E1556" t="s">
        <v>2313</v>
      </c>
      <c r="F1556" t="s">
        <v>2314</v>
      </c>
      <c r="G1556" t="s">
        <v>2483</v>
      </c>
      <c r="H1556" t="s">
        <v>2495</v>
      </c>
      <c r="I1556" t="s">
        <v>3053</v>
      </c>
      <c r="J1556">
        <v>77.599999999999994</v>
      </c>
      <c r="K1556">
        <v>4</v>
      </c>
      <c r="L1556">
        <v>38.020000000000003</v>
      </c>
      <c r="M1556" t="s">
        <v>4051</v>
      </c>
      <c r="N1556">
        <v>4</v>
      </c>
      <c r="O1556">
        <v>34.052234200000001</v>
      </c>
      <c r="P1556">
        <v>-118.24368490000001</v>
      </c>
    </row>
    <row r="1557" spans="1:16" x14ac:dyDescent="0.25">
      <c r="A1557" t="s">
        <v>767</v>
      </c>
      <c r="B1557" s="2">
        <v>40921</v>
      </c>
      <c r="C1557" s="2">
        <v>40925</v>
      </c>
      <c r="D1557" t="s">
        <v>1685</v>
      </c>
      <c r="E1557" t="s">
        <v>2313</v>
      </c>
      <c r="F1557" t="s">
        <v>2314</v>
      </c>
      <c r="G1557" t="s">
        <v>2483</v>
      </c>
      <c r="H1557" t="s">
        <v>2495</v>
      </c>
      <c r="I1557" t="s">
        <v>3543</v>
      </c>
      <c r="J1557">
        <v>464.85</v>
      </c>
      <c r="K1557">
        <v>9</v>
      </c>
      <c r="L1557">
        <v>92.97</v>
      </c>
      <c r="M1557" t="s">
        <v>4051</v>
      </c>
      <c r="N1557">
        <v>4</v>
      </c>
      <c r="O1557">
        <v>34.052234200000001</v>
      </c>
      <c r="P1557">
        <v>-118.24368490000001</v>
      </c>
    </row>
    <row r="1558" spans="1:16" x14ac:dyDescent="0.25">
      <c r="A1558" t="s">
        <v>768</v>
      </c>
      <c r="B1558" s="2">
        <v>41957</v>
      </c>
      <c r="C1558" s="2">
        <v>41962</v>
      </c>
      <c r="D1558" t="s">
        <v>1652</v>
      </c>
      <c r="E1558" t="s">
        <v>2313</v>
      </c>
      <c r="F1558" t="s">
        <v>2315</v>
      </c>
      <c r="G1558" t="s">
        <v>2484</v>
      </c>
      <c r="H1558" t="s">
        <v>2504</v>
      </c>
      <c r="I1558" t="s">
        <v>2664</v>
      </c>
      <c r="J1558">
        <v>2404.6999999999998</v>
      </c>
      <c r="K1558">
        <v>6</v>
      </c>
      <c r="L1558">
        <v>150.29</v>
      </c>
      <c r="M1558" t="s">
        <v>4017</v>
      </c>
      <c r="N1558">
        <v>5</v>
      </c>
      <c r="O1558">
        <v>47.606209499999999</v>
      </c>
      <c r="P1558">
        <v>-122.3320708</v>
      </c>
    </row>
    <row r="1559" spans="1:16" x14ac:dyDescent="0.25">
      <c r="A1559" t="s">
        <v>768</v>
      </c>
      <c r="B1559" s="2">
        <v>41957</v>
      </c>
      <c r="C1559" s="2">
        <v>41962</v>
      </c>
      <c r="D1559" t="s">
        <v>1652</v>
      </c>
      <c r="E1559" t="s">
        <v>2313</v>
      </c>
      <c r="F1559" t="s">
        <v>2315</v>
      </c>
      <c r="G1559" t="s">
        <v>2484</v>
      </c>
      <c r="H1559" t="s">
        <v>2498</v>
      </c>
      <c r="I1559" t="s">
        <v>3079</v>
      </c>
      <c r="J1559">
        <v>563.02</v>
      </c>
      <c r="K1559">
        <v>11</v>
      </c>
      <c r="L1559">
        <v>190.02</v>
      </c>
      <c r="M1559" t="s">
        <v>4017</v>
      </c>
      <c r="N1559">
        <v>5</v>
      </c>
      <c r="O1559">
        <v>47.606209499999999</v>
      </c>
      <c r="P1559">
        <v>-122.3320708</v>
      </c>
    </row>
    <row r="1560" spans="1:16" x14ac:dyDescent="0.25">
      <c r="A1560" t="s">
        <v>768</v>
      </c>
      <c r="B1560" s="2">
        <v>41957</v>
      </c>
      <c r="C1560" s="2">
        <v>41962</v>
      </c>
      <c r="D1560" t="s">
        <v>1652</v>
      </c>
      <c r="E1560" t="s">
        <v>2313</v>
      </c>
      <c r="F1560" t="s">
        <v>2315</v>
      </c>
      <c r="G1560" t="s">
        <v>2484</v>
      </c>
      <c r="H1560" t="s">
        <v>2501</v>
      </c>
      <c r="I1560" t="s">
        <v>3544</v>
      </c>
      <c r="J1560">
        <v>344.91</v>
      </c>
      <c r="K1560">
        <v>3</v>
      </c>
      <c r="L1560">
        <v>10.35</v>
      </c>
      <c r="M1560" t="s">
        <v>4017</v>
      </c>
      <c r="N1560">
        <v>5</v>
      </c>
      <c r="O1560">
        <v>47.606209499999999</v>
      </c>
      <c r="P1560">
        <v>-122.3320708</v>
      </c>
    </row>
    <row r="1561" spans="1:16" x14ac:dyDescent="0.25">
      <c r="A1561" t="s">
        <v>768</v>
      </c>
      <c r="B1561" s="2">
        <v>41957</v>
      </c>
      <c r="C1561" s="2">
        <v>41962</v>
      </c>
      <c r="D1561" t="s">
        <v>1652</v>
      </c>
      <c r="E1561" t="s">
        <v>2313</v>
      </c>
      <c r="F1561" t="s">
        <v>2315</v>
      </c>
      <c r="G1561" t="s">
        <v>2484</v>
      </c>
      <c r="H1561" t="s">
        <v>2494</v>
      </c>
      <c r="I1561" t="s">
        <v>3135</v>
      </c>
      <c r="J1561">
        <v>8.64</v>
      </c>
      <c r="K1561">
        <v>3</v>
      </c>
      <c r="L1561">
        <v>4.2300000000000004</v>
      </c>
      <c r="M1561" t="s">
        <v>4017</v>
      </c>
      <c r="N1561">
        <v>5</v>
      </c>
      <c r="O1561">
        <v>47.606209499999999</v>
      </c>
      <c r="P1561">
        <v>-122.3320708</v>
      </c>
    </row>
    <row r="1562" spans="1:16" x14ac:dyDescent="0.25">
      <c r="A1562" t="s">
        <v>769</v>
      </c>
      <c r="B1562" s="2">
        <v>41707</v>
      </c>
      <c r="C1562" s="2">
        <v>41714</v>
      </c>
      <c r="D1562" t="s">
        <v>1664</v>
      </c>
      <c r="E1562" t="s">
        <v>2313</v>
      </c>
      <c r="F1562" t="s">
        <v>2350</v>
      </c>
      <c r="G1562" t="s">
        <v>2483</v>
      </c>
      <c r="H1562" t="s">
        <v>2498</v>
      </c>
      <c r="I1562" t="s">
        <v>3545</v>
      </c>
      <c r="J1562">
        <v>171.2</v>
      </c>
      <c r="K1562">
        <v>5</v>
      </c>
      <c r="L1562">
        <v>64.2</v>
      </c>
      <c r="M1562" t="s">
        <v>4035</v>
      </c>
      <c r="N1562">
        <v>7</v>
      </c>
      <c r="O1562">
        <v>33.836593200000003</v>
      </c>
      <c r="P1562">
        <v>-117.9143012</v>
      </c>
    </row>
    <row r="1563" spans="1:16" x14ac:dyDescent="0.25">
      <c r="A1563" t="s">
        <v>769</v>
      </c>
      <c r="B1563" s="2">
        <v>41707</v>
      </c>
      <c r="C1563" s="2">
        <v>41714</v>
      </c>
      <c r="D1563" t="s">
        <v>1664</v>
      </c>
      <c r="E1563" t="s">
        <v>2313</v>
      </c>
      <c r="F1563" t="s">
        <v>2350</v>
      </c>
      <c r="G1563" t="s">
        <v>2483</v>
      </c>
      <c r="H1563" t="s">
        <v>2496</v>
      </c>
      <c r="I1563" t="s">
        <v>3546</v>
      </c>
      <c r="J1563">
        <v>3.36</v>
      </c>
      <c r="K1563">
        <v>2</v>
      </c>
      <c r="L1563">
        <v>0.87</v>
      </c>
      <c r="M1563" t="s">
        <v>4035</v>
      </c>
      <c r="N1563">
        <v>7</v>
      </c>
      <c r="O1563">
        <v>33.836593200000003</v>
      </c>
      <c r="P1563">
        <v>-117.9143012</v>
      </c>
    </row>
    <row r="1564" spans="1:16" x14ac:dyDescent="0.25">
      <c r="A1564" t="s">
        <v>770</v>
      </c>
      <c r="B1564" s="2">
        <v>41632</v>
      </c>
      <c r="C1564" s="2">
        <v>41639</v>
      </c>
      <c r="D1564" t="s">
        <v>2109</v>
      </c>
      <c r="E1564" t="s">
        <v>2313</v>
      </c>
      <c r="F1564" t="s">
        <v>2315</v>
      </c>
      <c r="G1564" t="s">
        <v>2484</v>
      </c>
      <c r="H1564" t="s">
        <v>2496</v>
      </c>
      <c r="I1564" t="s">
        <v>2668</v>
      </c>
      <c r="J1564">
        <v>8.82</v>
      </c>
      <c r="K1564">
        <v>3</v>
      </c>
      <c r="L1564">
        <v>2.56</v>
      </c>
      <c r="M1564" t="s">
        <v>4007</v>
      </c>
      <c r="N1564">
        <v>7</v>
      </c>
      <c r="O1564">
        <v>47.606209499999999</v>
      </c>
      <c r="P1564">
        <v>-122.3320708</v>
      </c>
    </row>
    <row r="1565" spans="1:16" x14ac:dyDescent="0.25">
      <c r="A1565" t="s">
        <v>770</v>
      </c>
      <c r="B1565" s="2">
        <v>41632</v>
      </c>
      <c r="C1565" s="2">
        <v>41639</v>
      </c>
      <c r="D1565" t="s">
        <v>2109</v>
      </c>
      <c r="E1565" t="s">
        <v>2313</v>
      </c>
      <c r="F1565" t="s">
        <v>2315</v>
      </c>
      <c r="G1565" t="s">
        <v>2484</v>
      </c>
      <c r="H1565" t="s">
        <v>2503</v>
      </c>
      <c r="I1565" t="s">
        <v>3054</v>
      </c>
      <c r="J1565">
        <v>37.94</v>
      </c>
      <c r="K1565">
        <v>2</v>
      </c>
      <c r="L1565">
        <v>18.21</v>
      </c>
      <c r="M1565" t="s">
        <v>4007</v>
      </c>
      <c r="N1565">
        <v>7</v>
      </c>
      <c r="O1565">
        <v>47.606209499999999</v>
      </c>
      <c r="P1565">
        <v>-122.3320708</v>
      </c>
    </row>
    <row r="1566" spans="1:16" x14ac:dyDescent="0.25">
      <c r="A1566" t="s">
        <v>770</v>
      </c>
      <c r="B1566" s="2">
        <v>41632</v>
      </c>
      <c r="C1566" s="2">
        <v>41639</v>
      </c>
      <c r="D1566" t="s">
        <v>2109</v>
      </c>
      <c r="E1566" t="s">
        <v>2313</v>
      </c>
      <c r="F1566" t="s">
        <v>2315</v>
      </c>
      <c r="G1566" t="s">
        <v>2484</v>
      </c>
      <c r="H1566" t="s">
        <v>2496</v>
      </c>
      <c r="I1566" t="s">
        <v>3547</v>
      </c>
      <c r="J1566">
        <v>4.2</v>
      </c>
      <c r="K1566">
        <v>2</v>
      </c>
      <c r="L1566">
        <v>1.18</v>
      </c>
      <c r="M1566" t="s">
        <v>4007</v>
      </c>
      <c r="N1566">
        <v>7</v>
      </c>
      <c r="O1566">
        <v>47.606209499999999</v>
      </c>
      <c r="P1566">
        <v>-122.3320708</v>
      </c>
    </row>
    <row r="1567" spans="1:16" x14ac:dyDescent="0.25">
      <c r="A1567" t="s">
        <v>770</v>
      </c>
      <c r="B1567" s="2">
        <v>41632</v>
      </c>
      <c r="C1567" s="2">
        <v>41639</v>
      </c>
      <c r="D1567" t="s">
        <v>2109</v>
      </c>
      <c r="E1567" t="s">
        <v>2313</v>
      </c>
      <c r="F1567" t="s">
        <v>2315</v>
      </c>
      <c r="G1567" t="s">
        <v>2484</v>
      </c>
      <c r="H1567" t="s">
        <v>2501</v>
      </c>
      <c r="I1567" t="s">
        <v>2646</v>
      </c>
      <c r="J1567">
        <v>227.28</v>
      </c>
      <c r="K1567">
        <v>2</v>
      </c>
      <c r="L1567">
        <v>2.27</v>
      </c>
      <c r="M1567" t="s">
        <v>4007</v>
      </c>
      <c r="N1567">
        <v>7</v>
      </c>
      <c r="O1567">
        <v>47.606209499999999</v>
      </c>
      <c r="P1567">
        <v>-122.3320708</v>
      </c>
    </row>
    <row r="1568" spans="1:16" x14ac:dyDescent="0.25">
      <c r="A1568" t="s">
        <v>770</v>
      </c>
      <c r="B1568" s="2">
        <v>41632</v>
      </c>
      <c r="C1568" s="2">
        <v>41639</v>
      </c>
      <c r="D1568" t="s">
        <v>2109</v>
      </c>
      <c r="E1568" t="s">
        <v>2313</v>
      </c>
      <c r="F1568" t="s">
        <v>2315</v>
      </c>
      <c r="G1568" t="s">
        <v>2484</v>
      </c>
      <c r="H1568" t="s">
        <v>2503</v>
      </c>
      <c r="I1568" t="s">
        <v>2558</v>
      </c>
      <c r="J1568">
        <v>47.9</v>
      </c>
      <c r="K1568">
        <v>1</v>
      </c>
      <c r="L1568">
        <v>22.99</v>
      </c>
      <c r="M1568" t="s">
        <v>4007</v>
      </c>
      <c r="N1568">
        <v>7</v>
      </c>
      <c r="O1568">
        <v>47.606209499999999</v>
      </c>
      <c r="P1568">
        <v>-122.3320708</v>
      </c>
    </row>
    <row r="1569" spans="1:16" x14ac:dyDescent="0.25">
      <c r="A1569" t="s">
        <v>770</v>
      </c>
      <c r="B1569" s="2">
        <v>41632</v>
      </c>
      <c r="C1569" s="2">
        <v>41639</v>
      </c>
      <c r="D1569" t="s">
        <v>2109</v>
      </c>
      <c r="E1569" t="s">
        <v>2313</v>
      </c>
      <c r="F1569" t="s">
        <v>2315</v>
      </c>
      <c r="G1569" t="s">
        <v>2484</v>
      </c>
      <c r="H1569" t="s">
        <v>2507</v>
      </c>
      <c r="I1569" t="s">
        <v>2568</v>
      </c>
      <c r="J1569">
        <v>61.96</v>
      </c>
      <c r="K1569">
        <v>2</v>
      </c>
      <c r="L1569">
        <v>30.36</v>
      </c>
      <c r="M1569" t="s">
        <v>4007</v>
      </c>
      <c r="N1569">
        <v>7</v>
      </c>
      <c r="O1569">
        <v>47.606209499999999</v>
      </c>
      <c r="P1569">
        <v>-122.3320708</v>
      </c>
    </row>
    <row r="1570" spans="1:16" x14ac:dyDescent="0.25">
      <c r="A1570" t="s">
        <v>770</v>
      </c>
      <c r="B1570" s="2">
        <v>41632</v>
      </c>
      <c r="C1570" s="2">
        <v>41639</v>
      </c>
      <c r="D1570" t="s">
        <v>2109</v>
      </c>
      <c r="E1570" t="s">
        <v>2313</v>
      </c>
      <c r="F1570" t="s">
        <v>2315</v>
      </c>
      <c r="G1570" t="s">
        <v>2484</v>
      </c>
      <c r="H1570" t="s">
        <v>2501</v>
      </c>
      <c r="I1570" t="s">
        <v>3548</v>
      </c>
      <c r="J1570">
        <v>1117.92</v>
      </c>
      <c r="K1570">
        <v>4</v>
      </c>
      <c r="L1570">
        <v>55.9</v>
      </c>
      <c r="M1570" t="s">
        <v>4007</v>
      </c>
      <c r="N1570">
        <v>7</v>
      </c>
      <c r="O1570">
        <v>47.606209499999999</v>
      </c>
      <c r="P1570">
        <v>-122.3320708</v>
      </c>
    </row>
    <row r="1571" spans="1:16" x14ac:dyDescent="0.25">
      <c r="A1571" t="s">
        <v>771</v>
      </c>
      <c r="B1571" s="2">
        <v>41509</v>
      </c>
      <c r="C1571" s="2">
        <v>41514</v>
      </c>
      <c r="D1571" t="s">
        <v>2110</v>
      </c>
      <c r="E1571" t="s">
        <v>2313</v>
      </c>
      <c r="F1571" t="s">
        <v>2421</v>
      </c>
      <c r="G1571" t="s">
        <v>2487</v>
      </c>
      <c r="H1571" t="s">
        <v>2498</v>
      </c>
      <c r="I1571" t="s">
        <v>3033</v>
      </c>
      <c r="J1571">
        <v>26.35</v>
      </c>
      <c r="K1571">
        <v>8</v>
      </c>
      <c r="L1571">
        <v>-18.45</v>
      </c>
      <c r="M1571" t="s">
        <v>4042</v>
      </c>
      <c r="N1571">
        <v>5</v>
      </c>
      <c r="O1571">
        <v>45.504471500000001</v>
      </c>
      <c r="P1571">
        <v>-122.4356657</v>
      </c>
    </row>
    <row r="1572" spans="1:16" x14ac:dyDescent="0.25">
      <c r="A1572" t="s">
        <v>772</v>
      </c>
      <c r="B1572" s="2">
        <v>41991</v>
      </c>
      <c r="C1572" s="2">
        <v>41995</v>
      </c>
      <c r="D1572" t="s">
        <v>2111</v>
      </c>
      <c r="E1572" t="s">
        <v>2313</v>
      </c>
      <c r="F1572" t="s">
        <v>2350</v>
      </c>
      <c r="G1572" t="s">
        <v>2483</v>
      </c>
      <c r="H1572" t="s">
        <v>2501</v>
      </c>
      <c r="I1572" t="s">
        <v>3549</v>
      </c>
      <c r="J1572">
        <v>481.32</v>
      </c>
      <c r="K1572">
        <v>4</v>
      </c>
      <c r="L1572">
        <v>125.14</v>
      </c>
      <c r="M1572" t="s">
        <v>4028</v>
      </c>
      <c r="N1572">
        <v>4</v>
      </c>
      <c r="O1572">
        <v>33.836593200000003</v>
      </c>
      <c r="P1572">
        <v>-117.9143012</v>
      </c>
    </row>
    <row r="1573" spans="1:16" x14ac:dyDescent="0.25">
      <c r="A1573" t="s">
        <v>772</v>
      </c>
      <c r="B1573" s="2">
        <v>41991</v>
      </c>
      <c r="C1573" s="2">
        <v>41995</v>
      </c>
      <c r="D1573" t="s">
        <v>2111</v>
      </c>
      <c r="E1573" t="s">
        <v>2313</v>
      </c>
      <c r="F1573" t="s">
        <v>2350</v>
      </c>
      <c r="G1573" t="s">
        <v>2483</v>
      </c>
      <c r="H1573" t="s">
        <v>2506</v>
      </c>
      <c r="I1573" t="s">
        <v>3550</v>
      </c>
      <c r="J1573">
        <v>13.98</v>
      </c>
      <c r="K1573">
        <v>1</v>
      </c>
      <c r="L1573">
        <v>3.63</v>
      </c>
      <c r="M1573" t="s">
        <v>4028</v>
      </c>
      <c r="N1573">
        <v>4</v>
      </c>
      <c r="O1573">
        <v>33.836593200000003</v>
      </c>
      <c r="P1573">
        <v>-117.9143012</v>
      </c>
    </row>
    <row r="1574" spans="1:16" x14ac:dyDescent="0.25">
      <c r="A1574" t="s">
        <v>773</v>
      </c>
      <c r="B1574" s="2">
        <v>41176</v>
      </c>
      <c r="C1574" s="2">
        <v>41178</v>
      </c>
      <c r="D1574" t="s">
        <v>1718</v>
      </c>
      <c r="E1574" t="s">
        <v>2313</v>
      </c>
      <c r="F1574" t="s">
        <v>2315</v>
      </c>
      <c r="G1574" t="s">
        <v>2484</v>
      </c>
      <c r="H1574" t="s">
        <v>2496</v>
      </c>
      <c r="I1574" t="s">
        <v>2832</v>
      </c>
      <c r="J1574">
        <v>35.96</v>
      </c>
      <c r="K1574">
        <v>2</v>
      </c>
      <c r="L1574">
        <v>10.43</v>
      </c>
      <c r="M1574" t="s">
        <v>4010</v>
      </c>
      <c r="N1574">
        <v>2</v>
      </c>
      <c r="O1574">
        <v>47.606209499999999</v>
      </c>
      <c r="P1574">
        <v>-122.3320708</v>
      </c>
    </row>
    <row r="1575" spans="1:16" x14ac:dyDescent="0.25">
      <c r="A1575" t="s">
        <v>773</v>
      </c>
      <c r="B1575" s="2">
        <v>41176</v>
      </c>
      <c r="C1575" s="2">
        <v>41178</v>
      </c>
      <c r="D1575" t="s">
        <v>1718</v>
      </c>
      <c r="E1575" t="s">
        <v>2313</v>
      </c>
      <c r="F1575" t="s">
        <v>2315</v>
      </c>
      <c r="G1575" t="s">
        <v>2484</v>
      </c>
      <c r="H1575" t="s">
        <v>2498</v>
      </c>
      <c r="I1575" t="s">
        <v>2804</v>
      </c>
      <c r="J1575">
        <v>14.95</v>
      </c>
      <c r="K1575">
        <v>3</v>
      </c>
      <c r="L1575">
        <v>5.42</v>
      </c>
      <c r="M1575" t="s">
        <v>4010</v>
      </c>
      <c r="N1575">
        <v>2</v>
      </c>
      <c r="O1575">
        <v>47.606209499999999</v>
      </c>
      <c r="P1575">
        <v>-122.3320708</v>
      </c>
    </row>
    <row r="1576" spans="1:16" x14ac:dyDescent="0.25">
      <c r="A1576" t="s">
        <v>774</v>
      </c>
      <c r="B1576" s="2">
        <v>41724</v>
      </c>
      <c r="C1576" s="2">
        <v>41729</v>
      </c>
      <c r="D1576" t="s">
        <v>1869</v>
      </c>
      <c r="E1576" t="s">
        <v>2313</v>
      </c>
      <c r="F1576" t="s">
        <v>2315</v>
      </c>
      <c r="G1576" t="s">
        <v>2484</v>
      </c>
      <c r="H1576" t="s">
        <v>2496</v>
      </c>
      <c r="I1576" t="s">
        <v>3551</v>
      </c>
      <c r="J1576">
        <v>23.1</v>
      </c>
      <c r="K1576">
        <v>2</v>
      </c>
      <c r="L1576">
        <v>6.93</v>
      </c>
      <c r="M1576" t="s">
        <v>4035</v>
      </c>
      <c r="N1576">
        <v>5</v>
      </c>
      <c r="O1576">
        <v>47.606209499999999</v>
      </c>
      <c r="P1576">
        <v>-122.3320708</v>
      </c>
    </row>
    <row r="1577" spans="1:16" x14ac:dyDescent="0.25">
      <c r="A1577" t="s">
        <v>775</v>
      </c>
      <c r="B1577" s="2">
        <v>41180</v>
      </c>
      <c r="C1577" s="2">
        <v>41186</v>
      </c>
      <c r="D1577" t="s">
        <v>1713</v>
      </c>
      <c r="E1577" t="s">
        <v>2313</v>
      </c>
      <c r="F1577" t="s">
        <v>2321</v>
      </c>
      <c r="G1577" t="s">
        <v>2488</v>
      </c>
      <c r="H1577" t="s">
        <v>2507</v>
      </c>
      <c r="I1577" t="s">
        <v>3279</v>
      </c>
      <c r="J1577">
        <v>12.54</v>
      </c>
      <c r="K1577">
        <v>1</v>
      </c>
      <c r="L1577">
        <v>4.2300000000000004</v>
      </c>
      <c r="M1577" t="s">
        <v>4010</v>
      </c>
      <c r="N1577">
        <v>6</v>
      </c>
      <c r="O1577">
        <v>39.729431900000002</v>
      </c>
      <c r="P1577">
        <v>-104.8319195</v>
      </c>
    </row>
    <row r="1578" spans="1:16" x14ac:dyDescent="0.25">
      <c r="A1578" t="s">
        <v>775</v>
      </c>
      <c r="B1578" s="2">
        <v>41180</v>
      </c>
      <c r="C1578" s="2">
        <v>41186</v>
      </c>
      <c r="D1578" t="s">
        <v>1713</v>
      </c>
      <c r="E1578" t="s">
        <v>2313</v>
      </c>
      <c r="F1578" t="s">
        <v>2321</v>
      </c>
      <c r="G1578" t="s">
        <v>2488</v>
      </c>
      <c r="H1578" t="s">
        <v>2498</v>
      </c>
      <c r="I1578" t="s">
        <v>2785</v>
      </c>
      <c r="J1578">
        <v>1.08</v>
      </c>
      <c r="K1578">
        <v>2</v>
      </c>
      <c r="L1578">
        <v>-0.79</v>
      </c>
      <c r="M1578" t="s">
        <v>4010</v>
      </c>
      <c r="N1578">
        <v>6</v>
      </c>
      <c r="O1578">
        <v>39.729431900000002</v>
      </c>
      <c r="P1578">
        <v>-104.8319195</v>
      </c>
    </row>
    <row r="1579" spans="1:16" x14ac:dyDescent="0.25">
      <c r="A1579" t="s">
        <v>775</v>
      </c>
      <c r="B1579" s="2">
        <v>41180</v>
      </c>
      <c r="C1579" s="2">
        <v>41186</v>
      </c>
      <c r="D1579" t="s">
        <v>1713</v>
      </c>
      <c r="E1579" t="s">
        <v>2313</v>
      </c>
      <c r="F1579" t="s">
        <v>2321</v>
      </c>
      <c r="G1579" t="s">
        <v>2488</v>
      </c>
      <c r="H1579" t="s">
        <v>2505</v>
      </c>
      <c r="I1579" t="s">
        <v>2568</v>
      </c>
      <c r="J1579">
        <v>4.51</v>
      </c>
      <c r="K1579">
        <v>3</v>
      </c>
      <c r="L1579">
        <v>0.85</v>
      </c>
      <c r="M1579" t="s">
        <v>4010</v>
      </c>
      <c r="N1579">
        <v>6</v>
      </c>
      <c r="O1579">
        <v>39.729431900000002</v>
      </c>
      <c r="P1579">
        <v>-104.8319195</v>
      </c>
    </row>
    <row r="1580" spans="1:16" x14ac:dyDescent="0.25">
      <c r="A1580" t="s">
        <v>776</v>
      </c>
      <c r="B1580" s="2">
        <v>40983</v>
      </c>
      <c r="C1580" s="2">
        <v>40989</v>
      </c>
      <c r="D1580" t="s">
        <v>2112</v>
      </c>
      <c r="E1580" t="s">
        <v>2313</v>
      </c>
      <c r="F1580" t="s">
        <v>2444</v>
      </c>
      <c r="G1580" t="s">
        <v>2485</v>
      </c>
      <c r="H1580" t="s">
        <v>2497</v>
      </c>
      <c r="I1580" t="s">
        <v>3552</v>
      </c>
      <c r="J1580">
        <v>16.78</v>
      </c>
      <c r="K1580">
        <v>3</v>
      </c>
      <c r="L1580">
        <v>1.68</v>
      </c>
      <c r="M1580" t="s">
        <v>4019</v>
      </c>
      <c r="N1580">
        <v>6</v>
      </c>
      <c r="O1580">
        <v>40.391617199999999</v>
      </c>
      <c r="P1580">
        <v>-111.8507662</v>
      </c>
    </row>
    <row r="1581" spans="1:16" x14ac:dyDescent="0.25">
      <c r="A1581" t="s">
        <v>777</v>
      </c>
      <c r="B1581" s="2">
        <v>40557</v>
      </c>
      <c r="C1581" s="2">
        <v>40562</v>
      </c>
      <c r="D1581" t="s">
        <v>2113</v>
      </c>
      <c r="E1581" t="s">
        <v>2313</v>
      </c>
      <c r="F1581" t="s">
        <v>2317</v>
      </c>
      <c r="G1581" t="s">
        <v>2483</v>
      </c>
      <c r="H1581" t="s">
        <v>2501</v>
      </c>
      <c r="I1581" t="s">
        <v>3060</v>
      </c>
      <c r="J1581">
        <v>1325.85</v>
      </c>
      <c r="K1581">
        <v>5</v>
      </c>
      <c r="L1581">
        <v>238.65</v>
      </c>
      <c r="M1581" t="s">
        <v>4052</v>
      </c>
      <c r="N1581">
        <v>5</v>
      </c>
      <c r="O1581">
        <v>37.774929499999999</v>
      </c>
      <c r="P1581">
        <v>-122.4194155</v>
      </c>
    </row>
    <row r="1582" spans="1:16" x14ac:dyDescent="0.25">
      <c r="A1582" t="s">
        <v>777</v>
      </c>
      <c r="B1582" s="2">
        <v>40557</v>
      </c>
      <c r="C1582" s="2">
        <v>40562</v>
      </c>
      <c r="D1582" t="s">
        <v>2113</v>
      </c>
      <c r="E1582" t="s">
        <v>2313</v>
      </c>
      <c r="F1582" t="s">
        <v>2317</v>
      </c>
      <c r="G1582" t="s">
        <v>2483</v>
      </c>
      <c r="H1582" t="s">
        <v>2509</v>
      </c>
      <c r="I1582" t="s">
        <v>3417</v>
      </c>
      <c r="J1582">
        <v>334</v>
      </c>
      <c r="K1582">
        <v>3</v>
      </c>
      <c r="L1582">
        <v>3.93</v>
      </c>
      <c r="M1582" t="s">
        <v>4052</v>
      </c>
      <c r="N1582">
        <v>5</v>
      </c>
      <c r="O1582">
        <v>37.774929499999999</v>
      </c>
      <c r="P1582">
        <v>-122.4194155</v>
      </c>
    </row>
    <row r="1583" spans="1:16" x14ac:dyDescent="0.25">
      <c r="A1583" t="s">
        <v>777</v>
      </c>
      <c r="B1583" s="2">
        <v>40557</v>
      </c>
      <c r="C1583" s="2">
        <v>40562</v>
      </c>
      <c r="D1583" t="s">
        <v>2113</v>
      </c>
      <c r="E1583" t="s">
        <v>2313</v>
      </c>
      <c r="F1583" t="s">
        <v>2317</v>
      </c>
      <c r="G1583" t="s">
        <v>2483</v>
      </c>
      <c r="H1583" t="s">
        <v>2496</v>
      </c>
      <c r="I1583" t="s">
        <v>2923</v>
      </c>
      <c r="J1583">
        <v>19.899999999999999</v>
      </c>
      <c r="K1583">
        <v>5</v>
      </c>
      <c r="L1583">
        <v>6.57</v>
      </c>
      <c r="M1583" t="s">
        <v>4052</v>
      </c>
      <c r="N1583">
        <v>5</v>
      </c>
      <c r="O1583">
        <v>37.774929499999999</v>
      </c>
      <c r="P1583">
        <v>-122.4194155</v>
      </c>
    </row>
    <row r="1584" spans="1:16" x14ac:dyDescent="0.25">
      <c r="A1584" t="s">
        <v>778</v>
      </c>
      <c r="B1584" s="2">
        <v>41523</v>
      </c>
      <c r="C1584" s="2">
        <v>41524</v>
      </c>
      <c r="D1584" t="s">
        <v>1689</v>
      </c>
      <c r="E1584" t="s">
        <v>2313</v>
      </c>
      <c r="F1584" t="s">
        <v>2419</v>
      </c>
      <c r="G1584" t="s">
        <v>2483</v>
      </c>
      <c r="H1584" t="s">
        <v>2503</v>
      </c>
      <c r="I1584" t="s">
        <v>3553</v>
      </c>
      <c r="J1584">
        <v>96.08</v>
      </c>
      <c r="K1584">
        <v>2</v>
      </c>
      <c r="L1584">
        <v>46.12</v>
      </c>
      <c r="M1584" t="s">
        <v>4016</v>
      </c>
      <c r="N1584">
        <v>1</v>
      </c>
      <c r="O1584">
        <v>33.849181600000001</v>
      </c>
      <c r="P1584">
        <v>-118.3884078</v>
      </c>
    </row>
    <row r="1585" spans="1:16" x14ac:dyDescent="0.25">
      <c r="A1585" t="s">
        <v>778</v>
      </c>
      <c r="B1585" s="2">
        <v>41523</v>
      </c>
      <c r="C1585" s="2">
        <v>41524</v>
      </c>
      <c r="D1585" t="s">
        <v>1689</v>
      </c>
      <c r="E1585" t="s">
        <v>2313</v>
      </c>
      <c r="F1585" t="s">
        <v>2419</v>
      </c>
      <c r="G1585" t="s">
        <v>2483</v>
      </c>
      <c r="H1585" t="s">
        <v>2498</v>
      </c>
      <c r="I1585" t="s">
        <v>2946</v>
      </c>
      <c r="J1585">
        <v>11.68</v>
      </c>
      <c r="K1585">
        <v>2</v>
      </c>
      <c r="L1585">
        <v>3.94</v>
      </c>
      <c r="M1585" t="s">
        <v>4016</v>
      </c>
      <c r="N1585">
        <v>1</v>
      </c>
      <c r="O1585">
        <v>33.849181600000001</v>
      </c>
      <c r="P1585">
        <v>-118.3884078</v>
      </c>
    </row>
    <row r="1586" spans="1:16" x14ac:dyDescent="0.25">
      <c r="A1586" t="s">
        <v>778</v>
      </c>
      <c r="B1586" s="2">
        <v>41523</v>
      </c>
      <c r="C1586" s="2">
        <v>41524</v>
      </c>
      <c r="D1586" t="s">
        <v>1689</v>
      </c>
      <c r="E1586" t="s">
        <v>2313</v>
      </c>
      <c r="F1586" t="s">
        <v>2419</v>
      </c>
      <c r="G1586" t="s">
        <v>2483</v>
      </c>
      <c r="H1586" t="s">
        <v>2505</v>
      </c>
      <c r="I1586" t="s">
        <v>3554</v>
      </c>
      <c r="J1586">
        <v>4.3600000000000003</v>
      </c>
      <c r="K1586">
        <v>2</v>
      </c>
      <c r="L1586">
        <v>1.79</v>
      </c>
      <c r="M1586" t="s">
        <v>4016</v>
      </c>
      <c r="N1586">
        <v>1</v>
      </c>
      <c r="O1586">
        <v>33.849181600000001</v>
      </c>
      <c r="P1586">
        <v>-118.3884078</v>
      </c>
    </row>
    <row r="1587" spans="1:16" x14ac:dyDescent="0.25">
      <c r="A1587" t="s">
        <v>779</v>
      </c>
      <c r="B1587" s="2">
        <v>40820</v>
      </c>
      <c r="C1587" s="2">
        <v>40825</v>
      </c>
      <c r="D1587" t="s">
        <v>2114</v>
      </c>
      <c r="E1587" t="s">
        <v>2313</v>
      </c>
      <c r="F1587" t="s">
        <v>2315</v>
      </c>
      <c r="G1587" t="s">
        <v>2484</v>
      </c>
      <c r="H1587" t="s">
        <v>2494</v>
      </c>
      <c r="I1587" t="s">
        <v>3555</v>
      </c>
      <c r="J1587">
        <v>29.24</v>
      </c>
      <c r="K1587">
        <v>4</v>
      </c>
      <c r="L1587">
        <v>13.74</v>
      </c>
      <c r="M1587" t="s">
        <v>4015</v>
      </c>
      <c r="N1587">
        <v>5</v>
      </c>
      <c r="O1587">
        <v>47.606209499999999</v>
      </c>
      <c r="P1587">
        <v>-122.3320708</v>
      </c>
    </row>
    <row r="1588" spans="1:16" x14ac:dyDescent="0.25">
      <c r="A1588" t="s">
        <v>780</v>
      </c>
      <c r="B1588" s="2">
        <v>41971</v>
      </c>
      <c r="C1588" s="2">
        <v>41976</v>
      </c>
      <c r="D1588" t="s">
        <v>1702</v>
      </c>
      <c r="E1588" t="s">
        <v>2313</v>
      </c>
      <c r="F1588" t="s">
        <v>2314</v>
      </c>
      <c r="G1588" t="s">
        <v>2483</v>
      </c>
      <c r="H1588" t="s">
        <v>2498</v>
      </c>
      <c r="I1588" t="s">
        <v>2711</v>
      </c>
      <c r="J1588">
        <v>117.49</v>
      </c>
      <c r="K1588">
        <v>7</v>
      </c>
      <c r="L1588">
        <v>41.12</v>
      </c>
      <c r="M1588" t="s">
        <v>4017</v>
      </c>
      <c r="N1588">
        <v>5</v>
      </c>
      <c r="O1588">
        <v>34.052234200000001</v>
      </c>
      <c r="P1588">
        <v>-118.24368490000001</v>
      </c>
    </row>
    <row r="1589" spans="1:16" x14ac:dyDescent="0.25">
      <c r="A1589" t="s">
        <v>780</v>
      </c>
      <c r="B1589" s="2">
        <v>41971</v>
      </c>
      <c r="C1589" s="2">
        <v>41976</v>
      </c>
      <c r="D1589" t="s">
        <v>1702</v>
      </c>
      <c r="E1589" t="s">
        <v>2313</v>
      </c>
      <c r="F1589" t="s">
        <v>2314</v>
      </c>
      <c r="G1589" t="s">
        <v>2483</v>
      </c>
      <c r="H1589" t="s">
        <v>2495</v>
      </c>
      <c r="I1589" t="s">
        <v>3465</v>
      </c>
      <c r="J1589">
        <v>18.84</v>
      </c>
      <c r="K1589">
        <v>3</v>
      </c>
      <c r="L1589">
        <v>6.03</v>
      </c>
      <c r="M1589" t="s">
        <v>4017</v>
      </c>
      <c r="N1589">
        <v>5</v>
      </c>
      <c r="O1589">
        <v>34.052234200000001</v>
      </c>
      <c r="P1589">
        <v>-118.24368490000001</v>
      </c>
    </row>
    <row r="1590" spans="1:16" x14ac:dyDescent="0.25">
      <c r="A1590" t="s">
        <v>781</v>
      </c>
      <c r="B1590" s="2">
        <v>41982</v>
      </c>
      <c r="C1590" s="2">
        <v>41986</v>
      </c>
      <c r="D1590" t="s">
        <v>1957</v>
      </c>
      <c r="E1590" t="s">
        <v>2313</v>
      </c>
      <c r="F1590" t="s">
        <v>2317</v>
      </c>
      <c r="G1590" t="s">
        <v>2483</v>
      </c>
      <c r="H1590" t="s">
        <v>2499</v>
      </c>
      <c r="I1590" t="s">
        <v>3556</v>
      </c>
      <c r="J1590">
        <v>69.48</v>
      </c>
      <c r="K1590">
        <v>1</v>
      </c>
      <c r="L1590">
        <v>20.84</v>
      </c>
      <c r="M1590" t="s">
        <v>4028</v>
      </c>
      <c r="N1590">
        <v>4</v>
      </c>
      <c r="O1590">
        <v>37.774929499999999</v>
      </c>
      <c r="P1590">
        <v>-122.4194155</v>
      </c>
    </row>
    <row r="1591" spans="1:16" x14ac:dyDescent="0.25">
      <c r="A1591" t="s">
        <v>782</v>
      </c>
      <c r="B1591" s="2">
        <v>40703</v>
      </c>
      <c r="C1591" s="2">
        <v>40707</v>
      </c>
      <c r="D1591" t="s">
        <v>2009</v>
      </c>
      <c r="E1591" t="s">
        <v>2313</v>
      </c>
      <c r="F1591" t="s">
        <v>2382</v>
      </c>
      <c r="G1591" t="s">
        <v>2490</v>
      </c>
      <c r="H1591" t="s">
        <v>2496</v>
      </c>
      <c r="I1591" t="s">
        <v>2761</v>
      </c>
      <c r="J1591">
        <v>18.059999999999999</v>
      </c>
      <c r="K1591">
        <v>7</v>
      </c>
      <c r="L1591">
        <v>4.7</v>
      </c>
      <c r="M1591" t="s">
        <v>4006</v>
      </c>
      <c r="N1591">
        <v>4</v>
      </c>
      <c r="O1591">
        <v>36.198859200000001</v>
      </c>
      <c r="P1591">
        <v>-115.1175013</v>
      </c>
    </row>
    <row r="1592" spans="1:16" x14ac:dyDescent="0.25">
      <c r="A1592" t="s">
        <v>782</v>
      </c>
      <c r="B1592" s="2">
        <v>40703</v>
      </c>
      <c r="C1592" s="2">
        <v>40707</v>
      </c>
      <c r="D1592" t="s">
        <v>2009</v>
      </c>
      <c r="E1592" t="s">
        <v>2313</v>
      </c>
      <c r="F1592" t="s">
        <v>2382</v>
      </c>
      <c r="G1592" t="s">
        <v>2490</v>
      </c>
      <c r="H1592" t="s">
        <v>2503</v>
      </c>
      <c r="I1592" t="s">
        <v>3557</v>
      </c>
      <c r="J1592">
        <v>79.14</v>
      </c>
      <c r="K1592">
        <v>3</v>
      </c>
      <c r="L1592">
        <v>36.4</v>
      </c>
      <c r="M1592" t="s">
        <v>4006</v>
      </c>
      <c r="N1592">
        <v>4</v>
      </c>
      <c r="O1592">
        <v>36.198859200000001</v>
      </c>
      <c r="P1592">
        <v>-115.1175013</v>
      </c>
    </row>
    <row r="1593" spans="1:16" x14ac:dyDescent="0.25">
      <c r="A1593" t="s">
        <v>782</v>
      </c>
      <c r="B1593" s="2">
        <v>40703</v>
      </c>
      <c r="C1593" s="2">
        <v>40707</v>
      </c>
      <c r="D1593" t="s">
        <v>2009</v>
      </c>
      <c r="E1593" t="s">
        <v>2313</v>
      </c>
      <c r="F1593" t="s">
        <v>2382</v>
      </c>
      <c r="G1593" t="s">
        <v>2490</v>
      </c>
      <c r="H1593" t="s">
        <v>2495</v>
      </c>
      <c r="I1593" t="s">
        <v>3231</v>
      </c>
      <c r="J1593">
        <v>37.4</v>
      </c>
      <c r="K1593">
        <v>2</v>
      </c>
      <c r="L1593">
        <v>14.21</v>
      </c>
      <c r="M1593" t="s">
        <v>4006</v>
      </c>
      <c r="N1593">
        <v>4</v>
      </c>
      <c r="O1593">
        <v>36.198859200000001</v>
      </c>
      <c r="P1593">
        <v>-115.1175013</v>
      </c>
    </row>
    <row r="1594" spans="1:16" x14ac:dyDescent="0.25">
      <c r="A1594" t="s">
        <v>783</v>
      </c>
      <c r="B1594" s="2">
        <v>41597</v>
      </c>
      <c r="C1594" s="2">
        <v>41601</v>
      </c>
      <c r="D1594" t="s">
        <v>2115</v>
      </c>
      <c r="E1594" t="s">
        <v>2313</v>
      </c>
      <c r="F1594" t="s">
        <v>2314</v>
      </c>
      <c r="G1594" t="s">
        <v>2483</v>
      </c>
      <c r="H1594" t="s">
        <v>2497</v>
      </c>
      <c r="I1594" t="s">
        <v>3558</v>
      </c>
      <c r="J1594">
        <v>61.19</v>
      </c>
      <c r="K1594">
        <v>1</v>
      </c>
      <c r="L1594">
        <v>6.12</v>
      </c>
      <c r="M1594" t="s">
        <v>4020</v>
      </c>
      <c r="N1594">
        <v>4</v>
      </c>
      <c r="O1594">
        <v>34.052234200000001</v>
      </c>
      <c r="P1594">
        <v>-118.24368490000001</v>
      </c>
    </row>
    <row r="1595" spans="1:16" x14ac:dyDescent="0.25">
      <c r="A1595" t="s">
        <v>783</v>
      </c>
      <c r="B1595" s="2">
        <v>41597</v>
      </c>
      <c r="C1595" s="2">
        <v>41601</v>
      </c>
      <c r="D1595" t="s">
        <v>2115</v>
      </c>
      <c r="E1595" t="s">
        <v>2313</v>
      </c>
      <c r="F1595" t="s">
        <v>2314</v>
      </c>
      <c r="G1595" t="s">
        <v>2483</v>
      </c>
      <c r="H1595" t="s">
        <v>2499</v>
      </c>
      <c r="I1595" t="s">
        <v>3312</v>
      </c>
      <c r="J1595">
        <v>67.84</v>
      </c>
      <c r="K1595">
        <v>1</v>
      </c>
      <c r="L1595">
        <v>18.32</v>
      </c>
      <c r="M1595" t="s">
        <v>4020</v>
      </c>
      <c r="N1595">
        <v>4</v>
      </c>
      <c r="O1595">
        <v>34.052234200000001</v>
      </c>
      <c r="P1595">
        <v>-118.24368490000001</v>
      </c>
    </row>
    <row r="1596" spans="1:16" x14ac:dyDescent="0.25">
      <c r="A1596" t="s">
        <v>784</v>
      </c>
      <c r="B1596" s="2">
        <v>40609</v>
      </c>
      <c r="C1596" s="2">
        <v>40610</v>
      </c>
      <c r="D1596" t="s">
        <v>2116</v>
      </c>
      <c r="E1596" t="s">
        <v>2313</v>
      </c>
      <c r="F1596" t="s">
        <v>2315</v>
      </c>
      <c r="G1596" t="s">
        <v>2484</v>
      </c>
      <c r="H1596" t="s">
        <v>2504</v>
      </c>
      <c r="I1596" t="s">
        <v>3559</v>
      </c>
      <c r="J1596">
        <v>48.71</v>
      </c>
      <c r="K1596">
        <v>1</v>
      </c>
      <c r="L1596">
        <v>5.48</v>
      </c>
      <c r="M1596" t="s">
        <v>4025</v>
      </c>
      <c r="N1596">
        <v>1</v>
      </c>
      <c r="O1596">
        <v>47.606209499999999</v>
      </c>
      <c r="P1596">
        <v>-122.3320708</v>
      </c>
    </row>
    <row r="1597" spans="1:16" x14ac:dyDescent="0.25">
      <c r="A1597" t="s">
        <v>784</v>
      </c>
      <c r="B1597" s="2">
        <v>40609</v>
      </c>
      <c r="C1597" s="2">
        <v>40610</v>
      </c>
      <c r="D1597" t="s">
        <v>2116</v>
      </c>
      <c r="E1597" t="s">
        <v>2313</v>
      </c>
      <c r="F1597" t="s">
        <v>2315</v>
      </c>
      <c r="G1597" t="s">
        <v>2484</v>
      </c>
      <c r="H1597" t="s">
        <v>2496</v>
      </c>
      <c r="I1597" t="s">
        <v>2590</v>
      </c>
      <c r="J1597">
        <v>17.940000000000001</v>
      </c>
      <c r="K1597">
        <v>3</v>
      </c>
      <c r="L1597">
        <v>4.66</v>
      </c>
      <c r="M1597" t="s">
        <v>4025</v>
      </c>
      <c r="N1597">
        <v>1</v>
      </c>
      <c r="O1597">
        <v>47.606209499999999</v>
      </c>
      <c r="P1597">
        <v>-122.3320708</v>
      </c>
    </row>
    <row r="1598" spans="1:16" x14ac:dyDescent="0.25">
      <c r="A1598" t="s">
        <v>784</v>
      </c>
      <c r="B1598" s="2">
        <v>40609</v>
      </c>
      <c r="C1598" s="2">
        <v>40610</v>
      </c>
      <c r="D1598" t="s">
        <v>2116</v>
      </c>
      <c r="E1598" t="s">
        <v>2313</v>
      </c>
      <c r="F1598" t="s">
        <v>2315</v>
      </c>
      <c r="G1598" t="s">
        <v>2484</v>
      </c>
      <c r="H1598" t="s">
        <v>2501</v>
      </c>
      <c r="I1598" t="s">
        <v>2835</v>
      </c>
      <c r="J1598">
        <v>242.94</v>
      </c>
      <c r="K1598">
        <v>3</v>
      </c>
      <c r="L1598">
        <v>4.8600000000000003</v>
      </c>
      <c r="M1598" t="s">
        <v>4025</v>
      </c>
      <c r="N1598">
        <v>1</v>
      </c>
      <c r="O1598">
        <v>47.606209499999999</v>
      </c>
      <c r="P1598">
        <v>-122.3320708</v>
      </c>
    </row>
    <row r="1599" spans="1:16" x14ac:dyDescent="0.25">
      <c r="A1599" t="s">
        <v>785</v>
      </c>
      <c r="B1599" s="2">
        <v>41586</v>
      </c>
      <c r="C1599" s="2">
        <v>41591</v>
      </c>
      <c r="D1599" t="s">
        <v>2011</v>
      </c>
      <c r="E1599" t="s">
        <v>2313</v>
      </c>
      <c r="F1599" t="s">
        <v>2365</v>
      </c>
      <c r="G1599" t="s">
        <v>2483</v>
      </c>
      <c r="H1599" t="s">
        <v>2503</v>
      </c>
      <c r="I1599" t="s">
        <v>3183</v>
      </c>
      <c r="J1599">
        <v>12.9</v>
      </c>
      <c r="K1599">
        <v>2</v>
      </c>
      <c r="L1599">
        <v>6.32</v>
      </c>
      <c r="M1599" t="s">
        <v>4020</v>
      </c>
      <c r="N1599">
        <v>5</v>
      </c>
      <c r="O1599">
        <v>33.195869600000002</v>
      </c>
      <c r="P1599">
        <v>-117.3794834</v>
      </c>
    </row>
    <row r="1600" spans="1:16" x14ac:dyDescent="0.25">
      <c r="A1600" t="s">
        <v>786</v>
      </c>
      <c r="B1600" s="2">
        <v>40863</v>
      </c>
      <c r="C1600" s="2">
        <v>40869</v>
      </c>
      <c r="D1600" t="s">
        <v>1871</v>
      </c>
      <c r="E1600" t="s">
        <v>2313</v>
      </c>
      <c r="F1600" t="s">
        <v>2343</v>
      </c>
      <c r="G1600" t="s">
        <v>2483</v>
      </c>
      <c r="H1600" t="s">
        <v>2494</v>
      </c>
      <c r="I1600" t="s">
        <v>3560</v>
      </c>
      <c r="J1600">
        <v>5.22</v>
      </c>
      <c r="K1600">
        <v>2</v>
      </c>
      <c r="L1600">
        <v>2.4</v>
      </c>
      <c r="M1600" t="s">
        <v>4038</v>
      </c>
      <c r="N1600">
        <v>6</v>
      </c>
      <c r="O1600">
        <v>33.6594835</v>
      </c>
      <c r="P1600">
        <v>-117.9988026</v>
      </c>
    </row>
    <row r="1601" spans="1:16" x14ac:dyDescent="0.25">
      <c r="A1601" t="s">
        <v>787</v>
      </c>
      <c r="B1601" s="2">
        <v>41585</v>
      </c>
      <c r="C1601" s="2">
        <v>41589</v>
      </c>
      <c r="D1601" t="s">
        <v>1629</v>
      </c>
      <c r="E1601" t="s">
        <v>2313</v>
      </c>
      <c r="F1601" t="s">
        <v>2332</v>
      </c>
      <c r="G1601" t="s">
        <v>2483</v>
      </c>
      <c r="H1601" t="s">
        <v>2501</v>
      </c>
      <c r="I1601" t="s">
        <v>2964</v>
      </c>
      <c r="J1601">
        <v>84.84</v>
      </c>
      <c r="K1601">
        <v>3</v>
      </c>
      <c r="L1601">
        <v>22.91</v>
      </c>
      <c r="M1601" t="s">
        <v>4020</v>
      </c>
      <c r="N1601">
        <v>4</v>
      </c>
      <c r="O1601">
        <v>32.715738000000002</v>
      </c>
      <c r="P1601">
        <v>-117.1610838</v>
      </c>
    </row>
    <row r="1602" spans="1:16" x14ac:dyDescent="0.25">
      <c r="A1602" t="s">
        <v>788</v>
      </c>
      <c r="B1602" s="2">
        <v>41389</v>
      </c>
      <c r="C1602" s="2">
        <v>41393</v>
      </c>
      <c r="D1602" t="s">
        <v>2117</v>
      </c>
      <c r="E1602" t="s">
        <v>2313</v>
      </c>
      <c r="F1602" t="s">
        <v>2335</v>
      </c>
      <c r="G1602" t="s">
        <v>2488</v>
      </c>
      <c r="H1602" t="s">
        <v>2503</v>
      </c>
      <c r="I1602" t="s">
        <v>2683</v>
      </c>
      <c r="J1602">
        <v>15.55</v>
      </c>
      <c r="K1602">
        <v>3</v>
      </c>
      <c r="L1602">
        <v>5.44</v>
      </c>
      <c r="M1602" t="s">
        <v>4031</v>
      </c>
      <c r="N1602">
        <v>4</v>
      </c>
      <c r="O1602">
        <v>38.833881599999998</v>
      </c>
      <c r="P1602">
        <v>-104.8213634</v>
      </c>
    </row>
    <row r="1603" spans="1:16" x14ac:dyDescent="0.25">
      <c r="A1603" t="s">
        <v>788</v>
      </c>
      <c r="B1603" s="2">
        <v>41389</v>
      </c>
      <c r="C1603" s="2">
        <v>41393</v>
      </c>
      <c r="D1603" t="s">
        <v>2117</v>
      </c>
      <c r="E1603" t="s">
        <v>2313</v>
      </c>
      <c r="F1603" t="s">
        <v>2335</v>
      </c>
      <c r="G1603" t="s">
        <v>2488</v>
      </c>
      <c r="H1603" t="s">
        <v>2504</v>
      </c>
      <c r="I1603" t="s">
        <v>3026</v>
      </c>
      <c r="J1603">
        <v>1325.76</v>
      </c>
      <c r="K1603">
        <v>6</v>
      </c>
      <c r="L1603">
        <v>149.15</v>
      </c>
      <c r="M1603" t="s">
        <v>4031</v>
      </c>
      <c r="N1603">
        <v>4</v>
      </c>
      <c r="O1603">
        <v>38.833881599999998</v>
      </c>
      <c r="P1603">
        <v>-104.8213634</v>
      </c>
    </row>
    <row r="1604" spans="1:16" x14ac:dyDescent="0.25">
      <c r="A1604" t="s">
        <v>788</v>
      </c>
      <c r="B1604" s="2">
        <v>41389</v>
      </c>
      <c r="C1604" s="2">
        <v>41393</v>
      </c>
      <c r="D1604" t="s">
        <v>2117</v>
      </c>
      <c r="E1604" t="s">
        <v>2313</v>
      </c>
      <c r="F1604" t="s">
        <v>2335</v>
      </c>
      <c r="G1604" t="s">
        <v>2488</v>
      </c>
      <c r="H1604" t="s">
        <v>2498</v>
      </c>
      <c r="I1604" t="s">
        <v>3561</v>
      </c>
      <c r="J1604">
        <v>3.11</v>
      </c>
      <c r="K1604">
        <v>2</v>
      </c>
      <c r="L1604">
        <v>-2.1800000000000002</v>
      </c>
      <c r="M1604" t="s">
        <v>4031</v>
      </c>
      <c r="N1604">
        <v>4</v>
      </c>
      <c r="O1604">
        <v>38.833881599999998</v>
      </c>
      <c r="P1604">
        <v>-104.8213634</v>
      </c>
    </row>
    <row r="1605" spans="1:16" x14ac:dyDescent="0.25">
      <c r="A1605" t="s">
        <v>789</v>
      </c>
      <c r="B1605" s="2">
        <v>41883</v>
      </c>
      <c r="C1605" s="2">
        <v>41887</v>
      </c>
      <c r="D1605" t="s">
        <v>2118</v>
      </c>
      <c r="E1605" t="s">
        <v>2313</v>
      </c>
      <c r="F1605" t="s">
        <v>2317</v>
      </c>
      <c r="G1605" t="s">
        <v>2483</v>
      </c>
      <c r="H1605" t="s">
        <v>2498</v>
      </c>
      <c r="I1605" t="s">
        <v>3562</v>
      </c>
      <c r="J1605">
        <v>6.67</v>
      </c>
      <c r="K1605">
        <v>3</v>
      </c>
      <c r="L1605">
        <v>2.17</v>
      </c>
      <c r="M1605" t="s">
        <v>4022</v>
      </c>
      <c r="N1605">
        <v>4</v>
      </c>
      <c r="O1605">
        <v>37.774929499999999</v>
      </c>
      <c r="P1605">
        <v>-122.4194155</v>
      </c>
    </row>
    <row r="1606" spans="1:16" x14ac:dyDescent="0.25">
      <c r="A1606" t="s">
        <v>789</v>
      </c>
      <c r="B1606" s="2">
        <v>41883</v>
      </c>
      <c r="C1606" s="2">
        <v>41887</v>
      </c>
      <c r="D1606" t="s">
        <v>2118</v>
      </c>
      <c r="E1606" t="s">
        <v>2313</v>
      </c>
      <c r="F1606" t="s">
        <v>2317</v>
      </c>
      <c r="G1606" t="s">
        <v>2483</v>
      </c>
      <c r="H1606" t="s">
        <v>2497</v>
      </c>
      <c r="I1606" t="s">
        <v>3515</v>
      </c>
      <c r="J1606">
        <v>689.41</v>
      </c>
      <c r="K1606">
        <v>4</v>
      </c>
      <c r="L1606">
        <v>77.56</v>
      </c>
      <c r="M1606" t="s">
        <v>4022</v>
      </c>
      <c r="N1606">
        <v>4</v>
      </c>
      <c r="O1606">
        <v>37.774929499999999</v>
      </c>
      <c r="P1606">
        <v>-122.4194155</v>
      </c>
    </row>
    <row r="1607" spans="1:16" x14ac:dyDescent="0.25">
      <c r="A1607" t="s">
        <v>790</v>
      </c>
      <c r="B1607" s="2">
        <v>41305</v>
      </c>
      <c r="C1607" s="2">
        <v>41309</v>
      </c>
      <c r="D1607" t="s">
        <v>2119</v>
      </c>
      <c r="E1607" t="s">
        <v>2313</v>
      </c>
      <c r="F1607" t="s">
        <v>2314</v>
      </c>
      <c r="G1607" t="s">
        <v>2483</v>
      </c>
      <c r="H1607" t="s">
        <v>2497</v>
      </c>
      <c r="I1607" t="s">
        <v>3563</v>
      </c>
      <c r="J1607">
        <v>109.59</v>
      </c>
      <c r="K1607">
        <v>1</v>
      </c>
      <c r="L1607">
        <v>8.2200000000000006</v>
      </c>
      <c r="M1607" t="s">
        <v>4011</v>
      </c>
      <c r="N1607">
        <v>4</v>
      </c>
      <c r="O1607">
        <v>34.052234200000001</v>
      </c>
      <c r="P1607">
        <v>-118.24368490000001</v>
      </c>
    </row>
    <row r="1608" spans="1:16" x14ac:dyDescent="0.25">
      <c r="A1608" t="s">
        <v>790</v>
      </c>
      <c r="B1608" s="2">
        <v>41305</v>
      </c>
      <c r="C1608" s="2">
        <v>41309</v>
      </c>
      <c r="D1608" t="s">
        <v>2119</v>
      </c>
      <c r="E1608" t="s">
        <v>2313</v>
      </c>
      <c r="F1608" t="s">
        <v>2314</v>
      </c>
      <c r="G1608" t="s">
        <v>2483</v>
      </c>
      <c r="H1608" t="s">
        <v>2503</v>
      </c>
      <c r="I1608" t="s">
        <v>2568</v>
      </c>
      <c r="J1608">
        <v>56.7</v>
      </c>
      <c r="K1608">
        <v>5</v>
      </c>
      <c r="L1608">
        <v>27.78</v>
      </c>
      <c r="M1608" t="s">
        <v>4011</v>
      </c>
      <c r="N1608">
        <v>4</v>
      </c>
      <c r="O1608">
        <v>34.052234200000001</v>
      </c>
      <c r="P1608">
        <v>-118.24368490000001</v>
      </c>
    </row>
    <row r="1609" spans="1:16" x14ac:dyDescent="0.25">
      <c r="A1609" t="s">
        <v>791</v>
      </c>
      <c r="B1609" s="2">
        <v>41767</v>
      </c>
      <c r="C1609" s="2">
        <v>41772</v>
      </c>
      <c r="D1609" t="s">
        <v>2120</v>
      </c>
      <c r="E1609" t="s">
        <v>2313</v>
      </c>
      <c r="F1609" t="s">
        <v>2314</v>
      </c>
      <c r="G1609" t="s">
        <v>2483</v>
      </c>
      <c r="H1609" t="s">
        <v>2502</v>
      </c>
      <c r="I1609" t="s">
        <v>3564</v>
      </c>
      <c r="J1609">
        <v>79.989999999999995</v>
      </c>
      <c r="K1609">
        <v>1</v>
      </c>
      <c r="L1609">
        <v>28.8</v>
      </c>
      <c r="M1609" t="s">
        <v>4041</v>
      </c>
      <c r="N1609">
        <v>5</v>
      </c>
      <c r="O1609">
        <v>34.052234200000001</v>
      </c>
      <c r="P1609">
        <v>-118.24368490000001</v>
      </c>
    </row>
    <row r="1610" spans="1:16" x14ac:dyDescent="0.25">
      <c r="A1610" t="s">
        <v>792</v>
      </c>
      <c r="B1610" s="2">
        <v>41555</v>
      </c>
      <c r="C1610" s="2">
        <v>41560</v>
      </c>
      <c r="D1610" t="s">
        <v>2121</v>
      </c>
      <c r="E1610" t="s">
        <v>2313</v>
      </c>
      <c r="F1610" t="s">
        <v>2314</v>
      </c>
      <c r="G1610" t="s">
        <v>2483</v>
      </c>
      <c r="H1610" t="s">
        <v>2503</v>
      </c>
      <c r="I1610" t="s">
        <v>3565</v>
      </c>
      <c r="J1610">
        <v>10.56</v>
      </c>
      <c r="K1610">
        <v>2</v>
      </c>
      <c r="L1610">
        <v>5.07</v>
      </c>
      <c r="M1610" t="s">
        <v>4021</v>
      </c>
      <c r="N1610">
        <v>5</v>
      </c>
      <c r="O1610">
        <v>34.052234200000001</v>
      </c>
      <c r="P1610">
        <v>-118.24368490000001</v>
      </c>
    </row>
    <row r="1611" spans="1:16" x14ac:dyDescent="0.25">
      <c r="A1611" t="s">
        <v>793</v>
      </c>
      <c r="B1611" s="2">
        <v>41771</v>
      </c>
      <c r="C1611" s="2">
        <v>41773</v>
      </c>
      <c r="D1611" t="s">
        <v>2044</v>
      </c>
      <c r="E1611" t="s">
        <v>2313</v>
      </c>
      <c r="F1611" t="s">
        <v>2322</v>
      </c>
      <c r="G1611" t="s">
        <v>2486</v>
      </c>
      <c r="H1611" t="s">
        <v>2509</v>
      </c>
      <c r="I1611" t="s">
        <v>2853</v>
      </c>
      <c r="J1611">
        <v>209.98</v>
      </c>
      <c r="K1611">
        <v>7</v>
      </c>
      <c r="L1611">
        <v>-356.96</v>
      </c>
      <c r="M1611" t="s">
        <v>4041</v>
      </c>
      <c r="N1611">
        <v>2</v>
      </c>
      <c r="O1611">
        <v>33.448377100000002</v>
      </c>
      <c r="P1611">
        <v>-112.0740373</v>
      </c>
    </row>
    <row r="1612" spans="1:16" x14ac:dyDescent="0.25">
      <c r="A1612" t="s">
        <v>794</v>
      </c>
      <c r="B1612" s="2">
        <v>40862</v>
      </c>
      <c r="C1612" s="2">
        <v>40865</v>
      </c>
      <c r="D1612" t="s">
        <v>2122</v>
      </c>
      <c r="E1612" t="s">
        <v>2313</v>
      </c>
      <c r="F1612" t="s">
        <v>2314</v>
      </c>
      <c r="G1612" t="s">
        <v>2483</v>
      </c>
      <c r="H1612" t="s">
        <v>2495</v>
      </c>
      <c r="I1612" t="s">
        <v>3566</v>
      </c>
      <c r="J1612">
        <v>10.11</v>
      </c>
      <c r="K1612">
        <v>3</v>
      </c>
      <c r="L1612">
        <v>3.24</v>
      </c>
      <c r="M1612" t="s">
        <v>4038</v>
      </c>
      <c r="N1612">
        <v>3</v>
      </c>
      <c r="O1612">
        <v>34.052234200000001</v>
      </c>
      <c r="P1612">
        <v>-118.24368490000001</v>
      </c>
    </row>
    <row r="1613" spans="1:16" x14ac:dyDescent="0.25">
      <c r="A1613" t="s">
        <v>794</v>
      </c>
      <c r="B1613" s="2">
        <v>40862</v>
      </c>
      <c r="C1613" s="2">
        <v>40865</v>
      </c>
      <c r="D1613" t="s">
        <v>2122</v>
      </c>
      <c r="E1613" t="s">
        <v>2313</v>
      </c>
      <c r="F1613" t="s">
        <v>2314</v>
      </c>
      <c r="G1613" t="s">
        <v>2483</v>
      </c>
      <c r="H1613" t="s">
        <v>2502</v>
      </c>
      <c r="I1613" t="s">
        <v>2583</v>
      </c>
      <c r="J1613">
        <v>772.47</v>
      </c>
      <c r="K1613">
        <v>3</v>
      </c>
      <c r="L1613">
        <v>146.77000000000001</v>
      </c>
      <c r="M1613" t="s">
        <v>4038</v>
      </c>
      <c r="N1613">
        <v>3</v>
      </c>
      <c r="O1613">
        <v>34.052234200000001</v>
      </c>
      <c r="P1613">
        <v>-118.24368490000001</v>
      </c>
    </row>
    <row r="1614" spans="1:16" x14ac:dyDescent="0.25">
      <c r="A1614" t="s">
        <v>794</v>
      </c>
      <c r="B1614" s="2">
        <v>40862</v>
      </c>
      <c r="C1614" s="2">
        <v>40865</v>
      </c>
      <c r="D1614" t="s">
        <v>2122</v>
      </c>
      <c r="E1614" t="s">
        <v>2313</v>
      </c>
      <c r="F1614" t="s">
        <v>2314</v>
      </c>
      <c r="G1614" t="s">
        <v>2483</v>
      </c>
      <c r="H1614" t="s">
        <v>2506</v>
      </c>
      <c r="I1614" t="s">
        <v>3567</v>
      </c>
      <c r="J1614">
        <v>20.46</v>
      </c>
      <c r="K1614">
        <v>2</v>
      </c>
      <c r="L1614">
        <v>5.32</v>
      </c>
      <c r="M1614" t="s">
        <v>4038</v>
      </c>
      <c r="N1614">
        <v>3</v>
      </c>
      <c r="O1614">
        <v>34.052234200000001</v>
      </c>
      <c r="P1614">
        <v>-118.24368490000001</v>
      </c>
    </row>
    <row r="1615" spans="1:16" x14ac:dyDescent="0.25">
      <c r="A1615" t="s">
        <v>795</v>
      </c>
      <c r="B1615" s="2">
        <v>41627</v>
      </c>
      <c r="C1615" s="2">
        <v>41633</v>
      </c>
      <c r="D1615" t="s">
        <v>1834</v>
      </c>
      <c r="E1615" t="s">
        <v>2313</v>
      </c>
      <c r="F1615" t="s">
        <v>2332</v>
      </c>
      <c r="G1615" t="s">
        <v>2483</v>
      </c>
      <c r="H1615" t="s">
        <v>2502</v>
      </c>
      <c r="I1615" t="s">
        <v>2994</v>
      </c>
      <c r="J1615">
        <v>72.64</v>
      </c>
      <c r="K1615">
        <v>2</v>
      </c>
      <c r="L1615">
        <v>21.79</v>
      </c>
      <c r="M1615" t="s">
        <v>4007</v>
      </c>
      <c r="N1615">
        <v>6</v>
      </c>
      <c r="O1615">
        <v>32.715738000000002</v>
      </c>
      <c r="P1615">
        <v>-117.1610838</v>
      </c>
    </row>
    <row r="1616" spans="1:16" x14ac:dyDescent="0.25">
      <c r="A1616" t="s">
        <v>795</v>
      </c>
      <c r="B1616" s="2">
        <v>41627</v>
      </c>
      <c r="C1616" s="2">
        <v>41633</v>
      </c>
      <c r="D1616" t="s">
        <v>1834</v>
      </c>
      <c r="E1616" t="s">
        <v>2313</v>
      </c>
      <c r="F1616" t="s">
        <v>2332</v>
      </c>
      <c r="G1616" t="s">
        <v>2483</v>
      </c>
      <c r="H1616" t="s">
        <v>2502</v>
      </c>
      <c r="I1616" t="s">
        <v>2583</v>
      </c>
      <c r="J1616">
        <v>772.47</v>
      </c>
      <c r="K1616">
        <v>3</v>
      </c>
      <c r="L1616">
        <v>146.77000000000001</v>
      </c>
      <c r="M1616" t="s">
        <v>4007</v>
      </c>
      <c r="N1616">
        <v>6</v>
      </c>
      <c r="O1616">
        <v>32.715738000000002</v>
      </c>
      <c r="P1616">
        <v>-117.1610838</v>
      </c>
    </row>
    <row r="1617" spans="1:16" x14ac:dyDescent="0.25">
      <c r="A1617" t="s">
        <v>795</v>
      </c>
      <c r="B1617" s="2">
        <v>41627</v>
      </c>
      <c r="C1617" s="2">
        <v>41633</v>
      </c>
      <c r="D1617" t="s">
        <v>1834</v>
      </c>
      <c r="E1617" t="s">
        <v>2313</v>
      </c>
      <c r="F1617" t="s">
        <v>2332</v>
      </c>
      <c r="G1617" t="s">
        <v>2483</v>
      </c>
      <c r="H1617" t="s">
        <v>2495</v>
      </c>
      <c r="I1617" t="s">
        <v>3568</v>
      </c>
      <c r="J1617">
        <v>39.92</v>
      </c>
      <c r="K1617">
        <v>4</v>
      </c>
      <c r="L1617">
        <v>11.18</v>
      </c>
      <c r="M1617" t="s">
        <v>4007</v>
      </c>
      <c r="N1617">
        <v>6</v>
      </c>
      <c r="O1617">
        <v>32.715738000000002</v>
      </c>
      <c r="P1617">
        <v>-117.1610838</v>
      </c>
    </row>
    <row r="1618" spans="1:16" x14ac:dyDescent="0.25">
      <c r="A1618" t="s">
        <v>796</v>
      </c>
      <c r="B1618" s="2">
        <v>41669</v>
      </c>
      <c r="C1618" s="2">
        <v>41673</v>
      </c>
      <c r="D1618" t="s">
        <v>1763</v>
      </c>
      <c r="E1618" t="s">
        <v>2313</v>
      </c>
      <c r="F1618" t="s">
        <v>2317</v>
      </c>
      <c r="G1618" t="s">
        <v>2483</v>
      </c>
      <c r="H1618" t="s">
        <v>2496</v>
      </c>
      <c r="I1618" t="s">
        <v>3569</v>
      </c>
      <c r="J1618">
        <v>8.34</v>
      </c>
      <c r="K1618">
        <v>3</v>
      </c>
      <c r="L1618">
        <v>2.17</v>
      </c>
      <c r="M1618" t="s">
        <v>4039</v>
      </c>
      <c r="N1618">
        <v>4</v>
      </c>
      <c r="O1618">
        <v>37.774929499999999</v>
      </c>
      <c r="P1618">
        <v>-122.4194155</v>
      </c>
    </row>
    <row r="1619" spans="1:16" x14ac:dyDescent="0.25">
      <c r="A1619" t="s">
        <v>796</v>
      </c>
      <c r="B1619" s="2">
        <v>41669</v>
      </c>
      <c r="C1619" s="2">
        <v>41673</v>
      </c>
      <c r="D1619" t="s">
        <v>1763</v>
      </c>
      <c r="E1619" t="s">
        <v>2313</v>
      </c>
      <c r="F1619" t="s">
        <v>2317</v>
      </c>
      <c r="G1619" t="s">
        <v>2483</v>
      </c>
      <c r="H1619" t="s">
        <v>2506</v>
      </c>
      <c r="I1619" t="s">
        <v>3570</v>
      </c>
      <c r="J1619">
        <v>8.57</v>
      </c>
      <c r="K1619">
        <v>1</v>
      </c>
      <c r="L1619">
        <v>2.23</v>
      </c>
      <c r="M1619" t="s">
        <v>4039</v>
      </c>
      <c r="N1619">
        <v>4</v>
      </c>
      <c r="O1619">
        <v>37.774929499999999</v>
      </c>
      <c r="P1619">
        <v>-122.4194155</v>
      </c>
    </row>
    <row r="1620" spans="1:16" x14ac:dyDescent="0.25">
      <c r="A1620" t="s">
        <v>796</v>
      </c>
      <c r="B1620" s="2">
        <v>41669</v>
      </c>
      <c r="C1620" s="2">
        <v>41673</v>
      </c>
      <c r="D1620" t="s">
        <v>1763</v>
      </c>
      <c r="E1620" t="s">
        <v>2313</v>
      </c>
      <c r="F1620" t="s">
        <v>2317</v>
      </c>
      <c r="G1620" t="s">
        <v>2483</v>
      </c>
      <c r="H1620" t="s">
        <v>2498</v>
      </c>
      <c r="I1620" t="s">
        <v>2658</v>
      </c>
      <c r="J1620">
        <v>119.62</v>
      </c>
      <c r="K1620">
        <v>8</v>
      </c>
      <c r="L1620">
        <v>40.369999999999997</v>
      </c>
      <c r="M1620" t="s">
        <v>4039</v>
      </c>
      <c r="N1620">
        <v>4</v>
      </c>
      <c r="O1620">
        <v>37.774929499999999</v>
      </c>
      <c r="P1620">
        <v>-122.4194155</v>
      </c>
    </row>
    <row r="1621" spans="1:16" x14ac:dyDescent="0.25">
      <c r="A1621" t="s">
        <v>797</v>
      </c>
      <c r="B1621" s="2">
        <v>40639</v>
      </c>
      <c r="C1621" s="2">
        <v>40645</v>
      </c>
      <c r="D1621" t="s">
        <v>1927</v>
      </c>
      <c r="E1621" t="s">
        <v>2313</v>
      </c>
      <c r="F1621" t="s">
        <v>2315</v>
      </c>
      <c r="G1621" t="s">
        <v>2484</v>
      </c>
      <c r="H1621" t="s">
        <v>2500</v>
      </c>
      <c r="I1621" t="s">
        <v>3445</v>
      </c>
      <c r="J1621">
        <v>653.54999999999995</v>
      </c>
      <c r="K1621">
        <v>3</v>
      </c>
      <c r="L1621">
        <v>111.1</v>
      </c>
      <c r="M1621" t="s">
        <v>4048</v>
      </c>
      <c r="N1621">
        <v>6</v>
      </c>
      <c r="O1621">
        <v>47.606209499999999</v>
      </c>
      <c r="P1621">
        <v>-122.3320708</v>
      </c>
    </row>
    <row r="1622" spans="1:16" x14ac:dyDescent="0.25">
      <c r="A1622" t="s">
        <v>797</v>
      </c>
      <c r="B1622" s="2">
        <v>40639</v>
      </c>
      <c r="C1622" s="2">
        <v>40645</v>
      </c>
      <c r="D1622" t="s">
        <v>1927</v>
      </c>
      <c r="E1622" t="s">
        <v>2313</v>
      </c>
      <c r="F1622" t="s">
        <v>2315</v>
      </c>
      <c r="G1622" t="s">
        <v>2484</v>
      </c>
      <c r="H1622" t="s">
        <v>2502</v>
      </c>
      <c r="I1622" t="s">
        <v>2755</v>
      </c>
      <c r="J1622">
        <v>33.9</v>
      </c>
      <c r="K1622">
        <v>2</v>
      </c>
      <c r="L1622">
        <v>2.0299999999999998</v>
      </c>
      <c r="M1622" t="s">
        <v>4048</v>
      </c>
      <c r="N1622">
        <v>6</v>
      </c>
      <c r="O1622">
        <v>47.606209499999999</v>
      </c>
      <c r="P1622">
        <v>-122.3320708</v>
      </c>
    </row>
    <row r="1623" spans="1:16" x14ac:dyDescent="0.25">
      <c r="A1623" t="s">
        <v>798</v>
      </c>
      <c r="B1623" s="2">
        <v>41589</v>
      </c>
      <c r="C1623" s="2">
        <v>41592</v>
      </c>
      <c r="D1623" t="s">
        <v>2123</v>
      </c>
      <c r="E1623" t="s">
        <v>2313</v>
      </c>
      <c r="F1623" t="s">
        <v>2314</v>
      </c>
      <c r="G1623" t="s">
        <v>2483</v>
      </c>
      <c r="H1623" t="s">
        <v>2503</v>
      </c>
      <c r="I1623" t="s">
        <v>3571</v>
      </c>
      <c r="J1623">
        <v>67.709999999999994</v>
      </c>
      <c r="K1623">
        <v>3</v>
      </c>
      <c r="L1623">
        <v>32.5</v>
      </c>
      <c r="M1623" t="s">
        <v>4020</v>
      </c>
      <c r="N1623">
        <v>3</v>
      </c>
      <c r="O1623">
        <v>34.052234200000001</v>
      </c>
      <c r="P1623">
        <v>-118.24368490000001</v>
      </c>
    </row>
    <row r="1624" spans="1:16" x14ac:dyDescent="0.25">
      <c r="A1624" t="s">
        <v>798</v>
      </c>
      <c r="B1624" s="2">
        <v>41589</v>
      </c>
      <c r="C1624" s="2">
        <v>41592</v>
      </c>
      <c r="D1624" t="s">
        <v>2123</v>
      </c>
      <c r="E1624" t="s">
        <v>2313</v>
      </c>
      <c r="F1624" t="s">
        <v>2314</v>
      </c>
      <c r="G1624" t="s">
        <v>2483</v>
      </c>
      <c r="H1624" t="s">
        <v>2499</v>
      </c>
      <c r="I1624" t="s">
        <v>3572</v>
      </c>
      <c r="J1624">
        <v>129.91999999999999</v>
      </c>
      <c r="K1624">
        <v>4</v>
      </c>
      <c r="L1624">
        <v>38.979999999999997</v>
      </c>
      <c r="M1624" t="s">
        <v>4020</v>
      </c>
      <c r="N1624">
        <v>3</v>
      </c>
      <c r="O1624">
        <v>34.052234200000001</v>
      </c>
      <c r="P1624">
        <v>-118.24368490000001</v>
      </c>
    </row>
    <row r="1625" spans="1:16" x14ac:dyDescent="0.25">
      <c r="A1625" t="s">
        <v>798</v>
      </c>
      <c r="B1625" s="2">
        <v>41589</v>
      </c>
      <c r="C1625" s="2">
        <v>41592</v>
      </c>
      <c r="D1625" t="s">
        <v>2123</v>
      </c>
      <c r="E1625" t="s">
        <v>2313</v>
      </c>
      <c r="F1625" t="s">
        <v>2314</v>
      </c>
      <c r="G1625" t="s">
        <v>2483</v>
      </c>
      <c r="H1625" t="s">
        <v>2495</v>
      </c>
      <c r="I1625" t="s">
        <v>3573</v>
      </c>
      <c r="J1625">
        <v>467.46</v>
      </c>
      <c r="K1625">
        <v>9</v>
      </c>
      <c r="L1625">
        <v>191.66</v>
      </c>
      <c r="M1625" t="s">
        <v>4020</v>
      </c>
      <c r="N1625">
        <v>3</v>
      </c>
      <c r="O1625">
        <v>34.052234200000001</v>
      </c>
      <c r="P1625">
        <v>-118.24368490000001</v>
      </c>
    </row>
    <row r="1626" spans="1:16" x14ac:dyDescent="0.25">
      <c r="A1626" t="s">
        <v>798</v>
      </c>
      <c r="B1626" s="2">
        <v>41589</v>
      </c>
      <c r="C1626" s="2">
        <v>41592</v>
      </c>
      <c r="D1626" t="s">
        <v>2123</v>
      </c>
      <c r="E1626" t="s">
        <v>2313</v>
      </c>
      <c r="F1626" t="s">
        <v>2314</v>
      </c>
      <c r="G1626" t="s">
        <v>2483</v>
      </c>
      <c r="H1626" t="s">
        <v>2503</v>
      </c>
      <c r="I1626" t="s">
        <v>3574</v>
      </c>
      <c r="J1626">
        <v>61.4</v>
      </c>
      <c r="K1626">
        <v>5</v>
      </c>
      <c r="L1626">
        <v>28.86</v>
      </c>
      <c r="M1626" t="s">
        <v>4020</v>
      </c>
      <c r="N1626">
        <v>3</v>
      </c>
      <c r="O1626">
        <v>34.052234200000001</v>
      </c>
      <c r="P1626">
        <v>-118.24368490000001</v>
      </c>
    </row>
    <row r="1627" spans="1:16" x14ac:dyDescent="0.25">
      <c r="A1627" t="s">
        <v>798</v>
      </c>
      <c r="B1627" s="2">
        <v>41589</v>
      </c>
      <c r="C1627" s="2">
        <v>41592</v>
      </c>
      <c r="D1627" t="s">
        <v>2123</v>
      </c>
      <c r="E1627" t="s">
        <v>2313</v>
      </c>
      <c r="F1627" t="s">
        <v>2314</v>
      </c>
      <c r="G1627" t="s">
        <v>2483</v>
      </c>
      <c r="H1627" t="s">
        <v>2501</v>
      </c>
      <c r="I1627" t="s">
        <v>2777</v>
      </c>
      <c r="J1627">
        <v>720.76</v>
      </c>
      <c r="K1627">
        <v>4</v>
      </c>
      <c r="L1627">
        <v>187.4</v>
      </c>
      <c r="M1627" t="s">
        <v>4020</v>
      </c>
      <c r="N1627">
        <v>3</v>
      </c>
      <c r="O1627">
        <v>34.052234200000001</v>
      </c>
      <c r="P1627">
        <v>-118.24368490000001</v>
      </c>
    </row>
    <row r="1628" spans="1:16" x14ac:dyDescent="0.25">
      <c r="A1628" t="s">
        <v>798</v>
      </c>
      <c r="B1628" s="2">
        <v>41589</v>
      </c>
      <c r="C1628" s="2">
        <v>41592</v>
      </c>
      <c r="D1628" t="s">
        <v>2123</v>
      </c>
      <c r="E1628" t="s">
        <v>2313</v>
      </c>
      <c r="F1628" t="s">
        <v>2314</v>
      </c>
      <c r="G1628" t="s">
        <v>2483</v>
      </c>
      <c r="H1628" t="s">
        <v>2498</v>
      </c>
      <c r="I1628" t="s">
        <v>2834</v>
      </c>
      <c r="J1628">
        <v>5.18</v>
      </c>
      <c r="K1628">
        <v>3</v>
      </c>
      <c r="L1628">
        <v>1.81</v>
      </c>
      <c r="M1628" t="s">
        <v>4020</v>
      </c>
      <c r="N1628">
        <v>3</v>
      </c>
      <c r="O1628">
        <v>34.052234200000001</v>
      </c>
      <c r="P1628">
        <v>-118.24368490000001</v>
      </c>
    </row>
    <row r="1629" spans="1:16" x14ac:dyDescent="0.25">
      <c r="A1629" t="s">
        <v>798</v>
      </c>
      <c r="B1629" s="2">
        <v>41589</v>
      </c>
      <c r="C1629" s="2">
        <v>41592</v>
      </c>
      <c r="D1629" t="s">
        <v>2123</v>
      </c>
      <c r="E1629" t="s">
        <v>2313</v>
      </c>
      <c r="F1629" t="s">
        <v>2314</v>
      </c>
      <c r="G1629" t="s">
        <v>2483</v>
      </c>
      <c r="H1629" t="s">
        <v>2496</v>
      </c>
      <c r="I1629" t="s">
        <v>3432</v>
      </c>
      <c r="J1629">
        <v>14.7</v>
      </c>
      <c r="K1629">
        <v>5</v>
      </c>
      <c r="L1629">
        <v>3.97</v>
      </c>
      <c r="M1629" t="s">
        <v>4020</v>
      </c>
      <c r="N1629">
        <v>3</v>
      </c>
      <c r="O1629">
        <v>34.052234200000001</v>
      </c>
      <c r="P1629">
        <v>-118.24368490000001</v>
      </c>
    </row>
    <row r="1630" spans="1:16" x14ac:dyDescent="0.25">
      <c r="A1630" t="s">
        <v>799</v>
      </c>
      <c r="B1630" s="2">
        <v>41170</v>
      </c>
      <c r="C1630" s="2">
        <v>41176</v>
      </c>
      <c r="D1630" t="s">
        <v>2120</v>
      </c>
      <c r="E1630" t="s">
        <v>2313</v>
      </c>
      <c r="F1630" t="s">
        <v>2341</v>
      </c>
      <c r="G1630" t="s">
        <v>2484</v>
      </c>
      <c r="H1630" t="s">
        <v>2503</v>
      </c>
      <c r="I1630" t="s">
        <v>3106</v>
      </c>
      <c r="J1630">
        <v>18.54</v>
      </c>
      <c r="K1630">
        <v>2</v>
      </c>
      <c r="L1630">
        <v>8.7100000000000009</v>
      </c>
      <c r="M1630" t="s">
        <v>4010</v>
      </c>
      <c r="N1630">
        <v>6</v>
      </c>
      <c r="O1630">
        <v>47.401766100000003</v>
      </c>
      <c r="P1630">
        <v>-122.32429019999999</v>
      </c>
    </row>
    <row r="1631" spans="1:16" x14ac:dyDescent="0.25">
      <c r="A1631" t="s">
        <v>800</v>
      </c>
      <c r="B1631" s="2">
        <v>41160</v>
      </c>
      <c r="C1631" s="2">
        <v>41163</v>
      </c>
      <c r="D1631" t="s">
        <v>1778</v>
      </c>
      <c r="E1631" t="s">
        <v>2313</v>
      </c>
      <c r="F1631" t="s">
        <v>2445</v>
      </c>
      <c r="G1631" t="s">
        <v>2483</v>
      </c>
      <c r="H1631" t="s">
        <v>2503</v>
      </c>
      <c r="I1631" t="s">
        <v>3575</v>
      </c>
      <c r="J1631">
        <v>26.4</v>
      </c>
      <c r="K1631">
        <v>5</v>
      </c>
      <c r="L1631">
        <v>11.88</v>
      </c>
      <c r="M1631" t="s">
        <v>4010</v>
      </c>
      <c r="N1631">
        <v>3</v>
      </c>
      <c r="O1631">
        <v>33.942465800000001</v>
      </c>
      <c r="P1631">
        <v>-117.2296717</v>
      </c>
    </row>
    <row r="1632" spans="1:16" x14ac:dyDescent="0.25">
      <c r="A1632" t="s">
        <v>800</v>
      </c>
      <c r="B1632" s="2">
        <v>41160</v>
      </c>
      <c r="C1632" s="2">
        <v>41163</v>
      </c>
      <c r="D1632" t="s">
        <v>1778</v>
      </c>
      <c r="E1632" t="s">
        <v>2313</v>
      </c>
      <c r="F1632" t="s">
        <v>2445</v>
      </c>
      <c r="G1632" t="s">
        <v>2483</v>
      </c>
      <c r="H1632" t="s">
        <v>2501</v>
      </c>
      <c r="I1632" t="s">
        <v>2766</v>
      </c>
      <c r="J1632">
        <v>41.88</v>
      </c>
      <c r="K1632">
        <v>6</v>
      </c>
      <c r="L1632">
        <v>0.84</v>
      </c>
      <c r="M1632" t="s">
        <v>4010</v>
      </c>
      <c r="N1632">
        <v>3</v>
      </c>
      <c r="O1632">
        <v>33.942465800000001</v>
      </c>
      <c r="P1632">
        <v>-117.2296717</v>
      </c>
    </row>
    <row r="1633" spans="1:16" x14ac:dyDescent="0.25">
      <c r="A1633" t="s">
        <v>801</v>
      </c>
      <c r="B1633" s="2">
        <v>41655</v>
      </c>
      <c r="C1633" s="2">
        <v>41659</v>
      </c>
      <c r="D1633" t="s">
        <v>2124</v>
      </c>
      <c r="E1633" t="s">
        <v>2313</v>
      </c>
      <c r="F1633" t="s">
        <v>2314</v>
      </c>
      <c r="G1633" t="s">
        <v>2483</v>
      </c>
      <c r="H1633" t="s">
        <v>2496</v>
      </c>
      <c r="I1633" t="s">
        <v>3576</v>
      </c>
      <c r="J1633">
        <v>21.4</v>
      </c>
      <c r="K1633">
        <v>5</v>
      </c>
      <c r="L1633">
        <v>6.21</v>
      </c>
      <c r="M1633" t="s">
        <v>4039</v>
      </c>
      <c r="N1633">
        <v>4</v>
      </c>
      <c r="O1633">
        <v>34.052234200000001</v>
      </c>
      <c r="P1633">
        <v>-118.24368490000001</v>
      </c>
    </row>
    <row r="1634" spans="1:16" x14ac:dyDescent="0.25">
      <c r="A1634" t="s">
        <v>802</v>
      </c>
      <c r="B1634" s="2">
        <v>41218</v>
      </c>
      <c r="C1634" s="2">
        <v>41218</v>
      </c>
      <c r="D1634" t="s">
        <v>1915</v>
      </c>
      <c r="E1634" t="s">
        <v>2313</v>
      </c>
      <c r="F1634" t="s">
        <v>2317</v>
      </c>
      <c r="G1634" t="s">
        <v>2483</v>
      </c>
      <c r="H1634" t="s">
        <v>2501</v>
      </c>
      <c r="I1634" t="s">
        <v>3058</v>
      </c>
      <c r="J1634">
        <v>62.8</v>
      </c>
      <c r="K1634">
        <v>4</v>
      </c>
      <c r="L1634">
        <v>15.7</v>
      </c>
      <c r="M1634" t="s">
        <v>4013</v>
      </c>
      <c r="N1634">
        <v>0</v>
      </c>
      <c r="O1634">
        <v>37.774929499999999</v>
      </c>
      <c r="P1634">
        <v>-122.4194155</v>
      </c>
    </row>
    <row r="1635" spans="1:16" x14ac:dyDescent="0.25">
      <c r="A1635" t="s">
        <v>803</v>
      </c>
      <c r="B1635" s="2">
        <v>41755</v>
      </c>
      <c r="C1635" s="2">
        <v>41759</v>
      </c>
      <c r="D1635" t="s">
        <v>2125</v>
      </c>
      <c r="E1635" t="s">
        <v>2313</v>
      </c>
      <c r="F1635" t="s">
        <v>2314</v>
      </c>
      <c r="G1635" t="s">
        <v>2483</v>
      </c>
      <c r="H1635" t="s">
        <v>2498</v>
      </c>
      <c r="I1635" t="s">
        <v>2861</v>
      </c>
      <c r="J1635">
        <v>13.9</v>
      </c>
      <c r="K1635">
        <v>2</v>
      </c>
      <c r="L1635">
        <v>4.5199999999999996</v>
      </c>
      <c r="M1635" t="s">
        <v>4047</v>
      </c>
      <c r="N1635">
        <v>4</v>
      </c>
      <c r="O1635">
        <v>34.052234200000001</v>
      </c>
      <c r="P1635">
        <v>-118.24368490000001</v>
      </c>
    </row>
    <row r="1636" spans="1:16" x14ac:dyDescent="0.25">
      <c r="A1636" t="s">
        <v>804</v>
      </c>
      <c r="B1636" s="2">
        <v>41969</v>
      </c>
      <c r="C1636" s="2">
        <v>41973</v>
      </c>
      <c r="D1636" t="s">
        <v>2126</v>
      </c>
      <c r="E1636" t="s">
        <v>2313</v>
      </c>
      <c r="F1636" t="s">
        <v>2317</v>
      </c>
      <c r="G1636" t="s">
        <v>2483</v>
      </c>
      <c r="H1636" t="s">
        <v>2509</v>
      </c>
      <c r="I1636" t="s">
        <v>3209</v>
      </c>
      <c r="J1636">
        <v>359.5</v>
      </c>
      <c r="K1636">
        <v>3</v>
      </c>
      <c r="L1636">
        <v>-29.61</v>
      </c>
      <c r="M1636" t="s">
        <v>4017</v>
      </c>
      <c r="N1636">
        <v>4</v>
      </c>
      <c r="O1636">
        <v>37.774929499999999</v>
      </c>
      <c r="P1636">
        <v>-122.4194155</v>
      </c>
    </row>
    <row r="1637" spans="1:16" x14ac:dyDescent="0.25">
      <c r="A1637" t="s">
        <v>804</v>
      </c>
      <c r="B1637" s="2">
        <v>41969</v>
      </c>
      <c r="C1637" s="2">
        <v>41973</v>
      </c>
      <c r="D1637" t="s">
        <v>2126</v>
      </c>
      <c r="E1637" t="s">
        <v>2313</v>
      </c>
      <c r="F1637" t="s">
        <v>2317</v>
      </c>
      <c r="G1637" t="s">
        <v>2483</v>
      </c>
      <c r="H1637" t="s">
        <v>2501</v>
      </c>
      <c r="I1637" t="s">
        <v>2677</v>
      </c>
      <c r="J1637">
        <v>10.48</v>
      </c>
      <c r="K1637">
        <v>1</v>
      </c>
      <c r="L1637">
        <v>2.83</v>
      </c>
      <c r="M1637" t="s">
        <v>4017</v>
      </c>
      <c r="N1637">
        <v>4</v>
      </c>
      <c r="O1637">
        <v>37.774929499999999</v>
      </c>
      <c r="P1637">
        <v>-122.4194155</v>
      </c>
    </row>
    <row r="1638" spans="1:16" x14ac:dyDescent="0.25">
      <c r="A1638" t="s">
        <v>805</v>
      </c>
      <c r="B1638" s="2">
        <v>41856</v>
      </c>
      <c r="C1638" s="2">
        <v>41859</v>
      </c>
      <c r="D1638" t="s">
        <v>1940</v>
      </c>
      <c r="E1638" t="s">
        <v>2313</v>
      </c>
      <c r="F1638" t="s">
        <v>2446</v>
      </c>
      <c r="G1638" t="s">
        <v>2488</v>
      </c>
      <c r="H1638" t="s">
        <v>2503</v>
      </c>
      <c r="I1638" t="s">
        <v>3577</v>
      </c>
      <c r="J1638">
        <v>7.97</v>
      </c>
      <c r="K1638">
        <v>2</v>
      </c>
      <c r="L1638">
        <v>2.89</v>
      </c>
      <c r="M1638" t="s">
        <v>4050</v>
      </c>
      <c r="N1638">
        <v>3</v>
      </c>
      <c r="O1638">
        <v>40.397761199999998</v>
      </c>
      <c r="P1638">
        <v>-105.0749801</v>
      </c>
    </row>
    <row r="1639" spans="1:16" x14ac:dyDescent="0.25">
      <c r="A1639" t="s">
        <v>805</v>
      </c>
      <c r="B1639" s="2">
        <v>41856</v>
      </c>
      <c r="C1639" s="2">
        <v>41859</v>
      </c>
      <c r="D1639" t="s">
        <v>1940</v>
      </c>
      <c r="E1639" t="s">
        <v>2313</v>
      </c>
      <c r="F1639" t="s">
        <v>2446</v>
      </c>
      <c r="G1639" t="s">
        <v>2488</v>
      </c>
      <c r="H1639" t="s">
        <v>2507</v>
      </c>
      <c r="I1639" t="s">
        <v>3368</v>
      </c>
      <c r="J1639">
        <v>8.7799999999999994</v>
      </c>
      <c r="K1639">
        <v>1</v>
      </c>
      <c r="L1639">
        <v>3.18</v>
      </c>
      <c r="M1639" t="s">
        <v>4050</v>
      </c>
      <c r="N1639">
        <v>3</v>
      </c>
      <c r="O1639">
        <v>40.397761199999998</v>
      </c>
      <c r="P1639">
        <v>-105.0749801</v>
      </c>
    </row>
    <row r="1640" spans="1:16" x14ac:dyDescent="0.25">
      <c r="A1640" t="s">
        <v>806</v>
      </c>
      <c r="B1640" s="2">
        <v>42004</v>
      </c>
      <c r="C1640" s="2">
        <v>42008</v>
      </c>
      <c r="D1640" t="s">
        <v>2127</v>
      </c>
      <c r="E1640" t="s">
        <v>2313</v>
      </c>
      <c r="F1640" t="s">
        <v>2446</v>
      </c>
      <c r="G1640" t="s">
        <v>2488</v>
      </c>
      <c r="H1640" t="s">
        <v>2505</v>
      </c>
      <c r="I1640" t="s">
        <v>3578</v>
      </c>
      <c r="J1640">
        <v>3.02</v>
      </c>
      <c r="K1640">
        <v>3</v>
      </c>
      <c r="L1640">
        <v>-0.6</v>
      </c>
      <c r="M1640" t="s">
        <v>4028</v>
      </c>
      <c r="N1640">
        <v>4</v>
      </c>
      <c r="O1640">
        <v>40.397761199999998</v>
      </c>
      <c r="P1640">
        <v>-105.0749801</v>
      </c>
    </row>
    <row r="1641" spans="1:16" x14ac:dyDescent="0.25">
      <c r="A1641" t="s">
        <v>807</v>
      </c>
      <c r="B1641" s="2">
        <v>41128</v>
      </c>
      <c r="C1641" s="2">
        <v>41133</v>
      </c>
      <c r="D1641" t="s">
        <v>2128</v>
      </c>
      <c r="E1641" t="s">
        <v>2313</v>
      </c>
      <c r="F1641" t="s">
        <v>2418</v>
      </c>
      <c r="G1641" t="s">
        <v>2483</v>
      </c>
      <c r="H1641" t="s">
        <v>2498</v>
      </c>
      <c r="I1641" t="s">
        <v>3579</v>
      </c>
      <c r="J1641">
        <v>19.149999999999999</v>
      </c>
      <c r="K1641">
        <v>3</v>
      </c>
      <c r="L1641">
        <v>6.46</v>
      </c>
      <c r="M1641" t="s">
        <v>4045</v>
      </c>
      <c r="N1641">
        <v>5</v>
      </c>
      <c r="O1641">
        <v>35.3732921</v>
      </c>
      <c r="P1641">
        <v>-119.01871250000001</v>
      </c>
    </row>
    <row r="1642" spans="1:16" x14ac:dyDescent="0.25">
      <c r="A1642" t="s">
        <v>808</v>
      </c>
      <c r="B1642" s="2">
        <v>41596</v>
      </c>
      <c r="C1642" s="2">
        <v>41601</v>
      </c>
      <c r="D1642" t="s">
        <v>1893</v>
      </c>
      <c r="E1642" t="s">
        <v>2313</v>
      </c>
      <c r="F1642" t="s">
        <v>2327</v>
      </c>
      <c r="G1642" t="s">
        <v>2489</v>
      </c>
      <c r="H1642" t="s">
        <v>2498</v>
      </c>
      <c r="I1642" t="s">
        <v>2607</v>
      </c>
      <c r="J1642">
        <v>10.78</v>
      </c>
      <c r="K1642">
        <v>3</v>
      </c>
      <c r="L1642">
        <v>3.37</v>
      </c>
      <c r="M1642" t="s">
        <v>4020</v>
      </c>
      <c r="N1642">
        <v>5</v>
      </c>
      <c r="O1642">
        <v>32.420339499999997</v>
      </c>
      <c r="P1642">
        <v>-104.2289925</v>
      </c>
    </row>
    <row r="1643" spans="1:16" x14ac:dyDescent="0.25">
      <c r="A1643" t="s">
        <v>809</v>
      </c>
      <c r="B1643" s="2">
        <v>42003</v>
      </c>
      <c r="C1643" s="2">
        <v>42010</v>
      </c>
      <c r="D1643" t="s">
        <v>1670</v>
      </c>
      <c r="E1643" t="s">
        <v>2313</v>
      </c>
      <c r="F1643" t="s">
        <v>2350</v>
      </c>
      <c r="G1643" t="s">
        <v>2483</v>
      </c>
      <c r="H1643" t="s">
        <v>2495</v>
      </c>
      <c r="I1643" t="s">
        <v>3580</v>
      </c>
      <c r="J1643">
        <v>101.12</v>
      </c>
      <c r="K1643">
        <v>8</v>
      </c>
      <c r="L1643">
        <v>37.409999999999997</v>
      </c>
      <c r="M1643" t="s">
        <v>4028</v>
      </c>
      <c r="N1643">
        <v>7</v>
      </c>
      <c r="O1643">
        <v>33.836593200000003</v>
      </c>
      <c r="P1643">
        <v>-117.9143012</v>
      </c>
    </row>
    <row r="1644" spans="1:16" x14ac:dyDescent="0.25">
      <c r="A1644" t="s">
        <v>810</v>
      </c>
      <c r="B1644" s="2">
        <v>41571</v>
      </c>
      <c r="C1644" s="2">
        <v>41576</v>
      </c>
      <c r="D1644" t="s">
        <v>1964</v>
      </c>
      <c r="E1644" t="s">
        <v>2313</v>
      </c>
      <c r="F1644" t="s">
        <v>2315</v>
      </c>
      <c r="G1644" t="s">
        <v>2484</v>
      </c>
      <c r="H1644" t="s">
        <v>2505</v>
      </c>
      <c r="I1644" t="s">
        <v>2789</v>
      </c>
      <c r="J1644">
        <v>17.05</v>
      </c>
      <c r="K1644">
        <v>5</v>
      </c>
      <c r="L1644">
        <v>8.18</v>
      </c>
      <c r="M1644" t="s">
        <v>4021</v>
      </c>
      <c r="N1644">
        <v>5</v>
      </c>
      <c r="O1644">
        <v>47.606209499999999</v>
      </c>
      <c r="P1644">
        <v>-122.3320708</v>
      </c>
    </row>
    <row r="1645" spans="1:16" x14ac:dyDescent="0.25">
      <c r="A1645" t="s">
        <v>811</v>
      </c>
      <c r="B1645" s="2">
        <v>41257</v>
      </c>
      <c r="C1645" s="2">
        <v>41262</v>
      </c>
      <c r="D1645" t="s">
        <v>1839</v>
      </c>
      <c r="E1645" t="s">
        <v>2313</v>
      </c>
      <c r="F1645" t="s">
        <v>2332</v>
      </c>
      <c r="G1645" t="s">
        <v>2483</v>
      </c>
      <c r="H1645" t="s">
        <v>2498</v>
      </c>
      <c r="I1645" t="s">
        <v>3581</v>
      </c>
      <c r="J1645">
        <v>8.1</v>
      </c>
      <c r="K1645">
        <v>2</v>
      </c>
      <c r="L1645">
        <v>2.73</v>
      </c>
      <c r="M1645" t="s">
        <v>4037</v>
      </c>
      <c r="N1645">
        <v>5</v>
      </c>
      <c r="O1645">
        <v>32.715738000000002</v>
      </c>
      <c r="P1645">
        <v>-117.1610838</v>
      </c>
    </row>
    <row r="1646" spans="1:16" x14ac:dyDescent="0.25">
      <c r="A1646" t="s">
        <v>812</v>
      </c>
      <c r="B1646" s="2">
        <v>41221</v>
      </c>
      <c r="C1646" s="2">
        <v>41225</v>
      </c>
      <c r="D1646" t="s">
        <v>2129</v>
      </c>
      <c r="E1646" t="s">
        <v>2313</v>
      </c>
      <c r="F1646" t="s">
        <v>2317</v>
      </c>
      <c r="G1646" t="s">
        <v>2483</v>
      </c>
      <c r="H1646" t="s">
        <v>2502</v>
      </c>
      <c r="I1646" t="s">
        <v>2592</v>
      </c>
      <c r="J1646">
        <v>119.9</v>
      </c>
      <c r="K1646">
        <v>2</v>
      </c>
      <c r="L1646">
        <v>43.16</v>
      </c>
      <c r="M1646" t="s">
        <v>4013</v>
      </c>
      <c r="N1646">
        <v>4</v>
      </c>
      <c r="O1646">
        <v>37.774929499999999</v>
      </c>
      <c r="P1646">
        <v>-122.4194155</v>
      </c>
    </row>
    <row r="1647" spans="1:16" x14ac:dyDescent="0.25">
      <c r="A1647" t="s">
        <v>813</v>
      </c>
      <c r="B1647" s="2">
        <v>41673</v>
      </c>
      <c r="C1647" s="2">
        <v>41678</v>
      </c>
      <c r="D1647" t="s">
        <v>1720</v>
      </c>
      <c r="E1647" t="s">
        <v>2313</v>
      </c>
      <c r="F1647" t="s">
        <v>2314</v>
      </c>
      <c r="G1647" t="s">
        <v>2483</v>
      </c>
      <c r="H1647" t="s">
        <v>2495</v>
      </c>
      <c r="I1647" t="s">
        <v>2992</v>
      </c>
      <c r="J1647">
        <v>86.26</v>
      </c>
      <c r="K1647">
        <v>2</v>
      </c>
      <c r="L1647">
        <v>29.33</v>
      </c>
      <c r="M1647" t="s">
        <v>4046</v>
      </c>
      <c r="N1647">
        <v>5</v>
      </c>
      <c r="O1647">
        <v>34.052234200000001</v>
      </c>
      <c r="P1647">
        <v>-118.24368490000001</v>
      </c>
    </row>
    <row r="1648" spans="1:16" x14ac:dyDescent="0.25">
      <c r="A1648" t="s">
        <v>813</v>
      </c>
      <c r="B1648" s="2">
        <v>41673</v>
      </c>
      <c r="C1648" s="2">
        <v>41678</v>
      </c>
      <c r="D1648" t="s">
        <v>1720</v>
      </c>
      <c r="E1648" t="s">
        <v>2313</v>
      </c>
      <c r="F1648" t="s">
        <v>2314</v>
      </c>
      <c r="G1648" t="s">
        <v>2483</v>
      </c>
      <c r="H1648" t="s">
        <v>2501</v>
      </c>
      <c r="I1648" t="s">
        <v>3353</v>
      </c>
      <c r="J1648">
        <v>139.04</v>
      </c>
      <c r="K1648">
        <v>4</v>
      </c>
      <c r="L1648">
        <v>38.93</v>
      </c>
      <c r="M1648" t="s">
        <v>4046</v>
      </c>
      <c r="N1648">
        <v>5</v>
      </c>
      <c r="O1648">
        <v>34.052234200000001</v>
      </c>
      <c r="P1648">
        <v>-118.24368490000001</v>
      </c>
    </row>
    <row r="1649" spans="1:16" x14ac:dyDescent="0.25">
      <c r="A1649" t="s">
        <v>813</v>
      </c>
      <c r="B1649" s="2">
        <v>41673</v>
      </c>
      <c r="C1649" s="2">
        <v>41678</v>
      </c>
      <c r="D1649" t="s">
        <v>1720</v>
      </c>
      <c r="E1649" t="s">
        <v>2313</v>
      </c>
      <c r="F1649" t="s">
        <v>2314</v>
      </c>
      <c r="G1649" t="s">
        <v>2483</v>
      </c>
      <c r="H1649" t="s">
        <v>2499</v>
      </c>
      <c r="I1649" t="s">
        <v>3082</v>
      </c>
      <c r="J1649">
        <v>46.8</v>
      </c>
      <c r="K1649">
        <v>4</v>
      </c>
      <c r="L1649">
        <v>16.38</v>
      </c>
      <c r="M1649" t="s">
        <v>4046</v>
      </c>
      <c r="N1649">
        <v>5</v>
      </c>
      <c r="O1649">
        <v>34.052234200000001</v>
      </c>
      <c r="P1649">
        <v>-118.24368490000001</v>
      </c>
    </row>
    <row r="1650" spans="1:16" x14ac:dyDescent="0.25">
      <c r="A1650" t="s">
        <v>814</v>
      </c>
      <c r="B1650" s="2">
        <v>41998</v>
      </c>
      <c r="C1650" s="2">
        <v>42005</v>
      </c>
      <c r="D1650" t="s">
        <v>2130</v>
      </c>
      <c r="E1650" t="s">
        <v>2313</v>
      </c>
      <c r="F1650" t="s">
        <v>2447</v>
      </c>
      <c r="G1650" t="s">
        <v>2486</v>
      </c>
      <c r="H1650" t="s">
        <v>2495</v>
      </c>
      <c r="I1650" t="s">
        <v>3582</v>
      </c>
      <c r="J1650">
        <v>8.5399999999999991</v>
      </c>
      <c r="K1650">
        <v>4</v>
      </c>
      <c r="L1650">
        <v>1.92</v>
      </c>
      <c r="M1650" t="s">
        <v>4028</v>
      </c>
      <c r="N1650">
        <v>7</v>
      </c>
      <c r="O1650">
        <v>33.306160499999997</v>
      </c>
      <c r="P1650">
        <v>-111.8412502</v>
      </c>
    </row>
    <row r="1651" spans="1:16" x14ac:dyDescent="0.25">
      <c r="A1651" t="s">
        <v>814</v>
      </c>
      <c r="B1651" s="2">
        <v>41998</v>
      </c>
      <c r="C1651" s="2">
        <v>42005</v>
      </c>
      <c r="D1651" t="s">
        <v>2130</v>
      </c>
      <c r="E1651" t="s">
        <v>2313</v>
      </c>
      <c r="F1651" t="s">
        <v>2447</v>
      </c>
      <c r="G1651" t="s">
        <v>2486</v>
      </c>
      <c r="H1651" t="s">
        <v>2504</v>
      </c>
      <c r="I1651" t="s">
        <v>3118</v>
      </c>
      <c r="J1651">
        <v>842.38</v>
      </c>
      <c r="K1651">
        <v>3</v>
      </c>
      <c r="L1651">
        <v>105.3</v>
      </c>
      <c r="M1651" t="s">
        <v>4028</v>
      </c>
      <c r="N1651">
        <v>7</v>
      </c>
      <c r="O1651">
        <v>33.306160499999997</v>
      </c>
      <c r="P1651">
        <v>-111.8412502</v>
      </c>
    </row>
    <row r="1652" spans="1:16" x14ac:dyDescent="0.25">
      <c r="A1652" t="s">
        <v>815</v>
      </c>
      <c r="B1652" s="2">
        <v>41705</v>
      </c>
      <c r="C1652" s="2">
        <v>41709</v>
      </c>
      <c r="D1652" t="s">
        <v>1646</v>
      </c>
      <c r="E1652" t="s">
        <v>2313</v>
      </c>
      <c r="F1652" t="s">
        <v>2317</v>
      </c>
      <c r="G1652" t="s">
        <v>2483</v>
      </c>
      <c r="H1652" t="s">
        <v>2501</v>
      </c>
      <c r="I1652" t="s">
        <v>3230</v>
      </c>
      <c r="J1652">
        <v>67.78</v>
      </c>
      <c r="K1652">
        <v>2</v>
      </c>
      <c r="L1652">
        <v>16.95</v>
      </c>
      <c r="M1652" t="s">
        <v>4035</v>
      </c>
      <c r="N1652">
        <v>4</v>
      </c>
      <c r="O1652">
        <v>37.774929499999999</v>
      </c>
      <c r="P1652">
        <v>-122.4194155</v>
      </c>
    </row>
    <row r="1653" spans="1:16" x14ac:dyDescent="0.25">
      <c r="A1653" t="s">
        <v>816</v>
      </c>
      <c r="B1653" s="2">
        <v>41908</v>
      </c>
      <c r="C1653" s="2">
        <v>41911</v>
      </c>
      <c r="D1653" t="s">
        <v>2131</v>
      </c>
      <c r="E1653" t="s">
        <v>2313</v>
      </c>
      <c r="F1653" t="s">
        <v>2448</v>
      </c>
      <c r="G1653" t="s">
        <v>2491</v>
      </c>
      <c r="H1653" t="s">
        <v>2501</v>
      </c>
      <c r="I1653" t="s">
        <v>3433</v>
      </c>
      <c r="J1653">
        <v>39.9</v>
      </c>
      <c r="K1653">
        <v>5</v>
      </c>
      <c r="L1653">
        <v>10.37</v>
      </c>
      <c r="M1653" t="s">
        <v>4022</v>
      </c>
      <c r="N1653">
        <v>3</v>
      </c>
      <c r="O1653">
        <v>46.589145199999997</v>
      </c>
      <c r="P1653">
        <v>-112.03910569999999</v>
      </c>
    </row>
    <row r="1654" spans="1:16" x14ac:dyDescent="0.25">
      <c r="A1654" t="s">
        <v>817</v>
      </c>
      <c r="B1654" s="2">
        <v>41208</v>
      </c>
      <c r="C1654" s="2">
        <v>41212</v>
      </c>
      <c r="D1654" t="s">
        <v>2069</v>
      </c>
      <c r="E1654" t="s">
        <v>2313</v>
      </c>
      <c r="F1654" t="s">
        <v>2398</v>
      </c>
      <c r="G1654" t="s">
        <v>2486</v>
      </c>
      <c r="H1654" t="s">
        <v>2497</v>
      </c>
      <c r="I1654" t="s">
        <v>3583</v>
      </c>
      <c r="J1654">
        <v>105.58</v>
      </c>
      <c r="K1654">
        <v>2</v>
      </c>
      <c r="L1654">
        <v>9.24</v>
      </c>
      <c r="M1654" t="s">
        <v>4027</v>
      </c>
      <c r="N1654">
        <v>4</v>
      </c>
      <c r="O1654">
        <v>33.580595500000001</v>
      </c>
      <c r="P1654">
        <v>-112.2373779</v>
      </c>
    </row>
    <row r="1655" spans="1:16" x14ac:dyDescent="0.25">
      <c r="A1655" t="s">
        <v>817</v>
      </c>
      <c r="B1655" s="2">
        <v>41208</v>
      </c>
      <c r="C1655" s="2">
        <v>41212</v>
      </c>
      <c r="D1655" t="s">
        <v>2069</v>
      </c>
      <c r="E1655" t="s">
        <v>2313</v>
      </c>
      <c r="F1655" t="s">
        <v>2398</v>
      </c>
      <c r="G1655" t="s">
        <v>2486</v>
      </c>
      <c r="H1655" t="s">
        <v>2497</v>
      </c>
      <c r="I1655" t="s">
        <v>3584</v>
      </c>
      <c r="J1655">
        <v>68.72</v>
      </c>
      <c r="K1655">
        <v>2</v>
      </c>
      <c r="L1655">
        <v>-14.6</v>
      </c>
      <c r="M1655" t="s">
        <v>4027</v>
      </c>
      <c r="N1655">
        <v>4</v>
      </c>
      <c r="O1655">
        <v>33.580595500000001</v>
      </c>
      <c r="P1655">
        <v>-112.2373779</v>
      </c>
    </row>
    <row r="1656" spans="1:16" x14ac:dyDescent="0.25">
      <c r="A1656" t="s">
        <v>818</v>
      </c>
      <c r="B1656" s="2">
        <v>40754</v>
      </c>
      <c r="C1656" s="2">
        <v>40760</v>
      </c>
      <c r="D1656" t="s">
        <v>2091</v>
      </c>
      <c r="E1656" t="s">
        <v>2313</v>
      </c>
      <c r="F1656" t="s">
        <v>2315</v>
      </c>
      <c r="G1656" t="s">
        <v>2484</v>
      </c>
      <c r="H1656" t="s">
        <v>2509</v>
      </c>
      <c r="I1656" t="s">
        <v>3315</v>
      </c>
      <c r="J1656">
        <v>1367.84</v>
      </c>
      <c r="K1656">
        <v>8</v>
      </c>
      <c r="L1656">
        <v>259.89</v>
      </c>
      <c r="M1656" t="s">
        <v>4032</v>
      </c>
      <c r="N1656">
        <v>6</v>
      </c>
      <c r="O1656">
        <v>47.606209499999999</v>
      </c>
      <c r="P1656">
        <v>-122.3320708</v>
      </c>
    </row>
    <row r="1657" spans="1:16" x14ac:dyDescent="0.25">
      <c r="A1657" t="s">
        <v>819</v>
      </c>
      <c r="B1657" s="2">
        <v>41096</v>
      </c>
      <c r="C1657" s="2">
        <v>41101</v>
      </c>
      <c r="D1657" t="s">
        <v>2010</v>
      </c>
      <c r="E1657" t="s">
        <v>2313</v>
      </c>
      <c r="F1657" t="s">
        <v>2324</v>
      </c>
      <c r="G1657" t="s">
        <v>2483</v>
      </c>
      <c r="H1657" t="s">
        <v>2504</v>
      </c>
      <c r="I1657" t="s">
        <v>3585</v>
      </c>
      <c r="J1657">
        <v>170.35</v>
      </c>
      <c r="K1657">
        <v>3</v>
      </c>
      <c r="L1657">
        <v>-17.04</v>
      </c>
      <c r="M1657" t="s">
        <v>4029</v>
      </c>
      <c r="N1657">
        <v>5</v>
      </c>
      <c r="O1657">
        <v>34.147784899999998</v>
      </c>
      <c r="P1657">
        <v>-118.1445155</v>
      </c>
    </row>
    <row r="1658" spans="1:16" x14ac:dyDescent="0.25">
      <c r="A1658" t="s">
        <v>820</v>
      </c>
      <c r="B1658" s="2">
        <v>40976</v>
      </c>
      <c r="C1658" s="2">
        <v>40978</v>
      </c>
      <c r="D1658" t="s">
        <v>2132</v>
      </c>
      <c r="E1658" t="s">
        <v>2313</v>
      </c>
      <c r="F1658" t="s">
        <v>2374</v>
      </c>
      <c r="G1658" t="s">
        <v>2488</v>
      </c>
      <c r="H1658" t="s">
        <v>2496</v>
      </c>
      <c r="I1658" t="s">
        <v>3219</v>
      </c>
      <c r="J1658">
        <v>3.41</v>
      </c>
      <c r="K1658">
        <v>1</v>
      </c>
      <c r="L1658">
        <v>0.89</v>
      </c>
      <c r="M1658" t="s">
        <v>4019</v>
      </c>
      <c r="N1658">
        <v>2</v>
      </c>
      <c r="O1658">
        <v>38.254447200000001</v>
      </c>
      <c r="P1658">
        <v>-104.6091409</v>
      </c>
    </row>
    <row r="1659" spans="1:16" x14ac:dyDescent="0.25">
      <c r="A1659" t="s">
        <v>821</v>
      </c>
      <c r="B1659" s="2">
        <v>41584</v>
      </c>
      <c r="C1659" s="2">
        <v>41587</v>
      </c>
      <c r="D1659" t="s">
        <v>1689</v>
      </c>
      <c r="E1659" t="s">
        <v>2313</v>
      </c>
      <c r="F1659" t="s">
        <v>2317</v>
      </c>
      <c r="G1659" t="s">
        <v>2483</v>
      </c>
      <c r="H1659" t="s">
        <v>2498</v>
      </c>
      <c r="I1659" t="s">
        <v>3024</v>
      </c>
      <c r="J1659">
        <v>53.25</v>
      </c>
      <c r="K1659">
        <v>2</v>
      </c>
      <c r="L1659">
        <v>19.97</v>
      </c>
      <c r="M1659" t="s">
        <v>4020</v>
      </c>
      <c r="N1659">
        <v>3</v>
      </c>
      <c r="O1659">
        <v>37.774929499999999</v>
      </c>
      <c r="P1659">
        <v>-122.4194155</v>
      </c>
    </row>
    <row r="1660" spans="1:16" x14ac:dyDescent="0.25">
      <c r="A1660" t="s">
        <v>822</v>
      </c>
      <c r="B1660" s="2">
        <v>41012</v>
      </c>
      <c r="C1660" s="2">
        <v>41018</v>
      </c>
      <c r="D1660" t="s">
        <v>1946</v>
      </c>
      <c r="E1660" t="s">
        <v>2313</v>
      </c>
      <c r="F1660" t="s">
        <v>2314</v>
      </c>
      <c r="G1660" t="s">
        <v>2483</v>
      </c>
      <c r="H1660" t="s">
        <v>2495</v>
      </c>
      <c r="I1660" t="s">
        <v>3039</v>
      </c>
      <c r="J1660">
        <v>37.68</v>
      </c>
      <c r="K1660">
        <v>2</v>
      </c>
      <c r="L1660">
        <v>15.83</v>
      </c>
      <c r="M1660" t="s">
        <v>4043</v>
      </c>
      <c r="N1660">
        <v>6</v>
      </c>
      <c r="O1660">
        <v>34.052234200000001</v>
      </c>
      <c r="P1660">
        <v>-118.24368490000001</v>
      </c>
    </row>
    <row r="1661" spans="1:16" x14ac:dyDescent="0.25">
      <c r="A1661" t="s">
        <v>822</v>
      </c>
      <c r="B1661" s="2">
        <v>41012</v>
      </c>
      <c r="C1661" s="2">
        <v>41018</v>
      </c>
      <c r="D1661" t="s">
        <v>1946</v>
      </c>
      <c r="E1661" t="s">
        <v>2313</v>
      </c>
      <c r="F1661" t="s">
        <v>2314</v>
      </c>
      <c r="G1661" t="s">
        <v>2483</v>
      </c>
      <c r="H1661" t="s">
        <v>2497</v>
      </c>
      <c r="I1661" t="s">
        <v>3586</v>
      </c>
      <c r="J1661">
        <v>258.58</v>
      </c>
      <c r="K1661">
        <v>2</v>
      </c>
      <c r="L1661">
        <v>19.39</v>
      </c>
      <c r="M1661" t="s">
        <v>4043</v>
      </c>
      <c r="N1661">
        <v>6</v>
      </c>
      <c r="O1661">
        <v>34.052234200000001</v>
      </c>
      <c r="P1661">
        <v>-118.24368490000001</v>
      </c>
    </row>
    <row r="1662" spans="1:16" x14ac:dyDescent="0.25">
      <c r="A1662" t="s">
        <v>822</v>
      </c>
      <c r="B1662" s="2">
        <v>41012</v>
      </c>
      <c r="C1662" s="2">
        <v>41018</v>
      </c>
      <c r="D1662" t="s">
        <v>1946</v>
      </c>
      <c r="E1662" t="s">
        <v>2313</v>
      </c>
      <c r="F1662" t="s">
        <v>2314</v>
      </c>
      <c r="G1662" t="s">
        <v>2483</v>
      </c>
      <c r="H1662" t="s">
        <v>2499</v>
      </c>
      <c r="I1662" t="s">
        <v>2895</v>
      </c>
      <c r="J1662">
        <v>75.84</v>
      </c>
      <c r="K1662">
        <v>2</v>
      </c>
      <c r="L1662">
        <v>29.58</v>
      </c>
      <c r="M1662" t="s">
        <v>4043</v>
      </c>
      <c r="N1662">
        <v>6</v>
      </c>
      <c r="O1662">
        <v>34.052234200000001</v>
      </c>
      <c r="P1662">
        <v>-118.24368490000001</v>
      </c>
    </row>
    <row r="1663" spans="1:16" x14ac:dyDescent="0.25">
      <c r="A1663" t="s">
        <v>823</v>
      </c>
      <c r="B1663" s="2">
        <v>41765</v>
      </c>
      <c r="C1663" s="2">
        <v>41769</v>
      </c>
      <c r="D1663" t="s">
        <v>2133</v>
      </c>
      <c r="E1663" t="s">
        <v>2313</v>
      </c>
      <c r="F1663" t="s">
        <v>2317</v>
      </c>
      <c r="G1663" t="s">
        <v>2483</v>
      </c>
      <c r="H1663" t="s">
        <v>2507</v>
      </c>
      <c r="I1663" t="s">
        <v>3587</v>
      </c>
      <c r="J1663">
        <v>23.16</v>
      </c>
      <c r="K1663">
        <v>2</v>
      </c>
      <c r="L1663">
        <v>11.58</v>
      </c>
      <c r="M1663" t="s">
        <v>4041</v>
      </c>
      <c r="N1663">
        <v>4</v>
      </c>
      <c r="O1663">
        <v>37.774929499999999</v>
      </c>
      <c r="P1663">
        <v>-122.4194155</v>
      </c>
    </row>
    <row r="1664" spans="1:16" x14ac:dyDescent="0.25">
      <c r="A1664" t="s">
        <v>824</v>
      </c>
      <c r="B1664" s="2">
        <v>40673</v>
      </c>
      <c r="C1664" s="2">
        <v>40678</v>
      </c>
      <c r="D1664" t="s">
        <v>2123</v>
      </c>
      <c r="E1664" t="s">
        <v>2313</v>
      </c>
      <c r="F1664" t="s">
        <v>2386</v>
      </c>
      <c r="G1664" t="s">
        <v>2484</v>
      </c>
      <c r="H1664" t="s">
        <v>2507</v>
      </c>
      <c r="I1664" t="s">
        <v>3588</v>
      </c>
      <c r="J1664">
        <v>158.13</v>
      </c>
      <c r="K1664">
        <v>3</v>
      </c>
      <c r="L1664">
        <v>77.48</v>
      </c>
      <c r="M1664" t="s">
        <v>4008</v>
      </c>
      <c r="N1664">
        <v>5</v>
      </c>
      <c r="O1664">
        <v>47.383067099999998</v>
      </c>
      <c r="P1664">
        <v>-122.23477099999999</v>
      </c>
    </row>
    <row r="1665" spans="1:16" x14ac:dyDescent="0.25">
      <c r="A1665" t="s">
        <v>824</v>
      </c>
      <c r="B1665" s="2">
        <v>40673</v>
      </c>
      <c r="C1665" s="2">
        <v>40678</v>
      </c>
      <c r="D1665" t="s">
        <v>2123</v>
      </c>
      <c r="E1665" t="s">
        <v>2313</v>
      </c>
      <c r="F1665" t="s">
        <v>2386</v>
      </c>
      <c r="G1665" t="s">
        <v>2484</v>
      </c>
      <c r="H1665" t="s">
        <v>2497</v>
      </c>
      <c r="I1665" t="s">
        <v>3589</v>
      </c>
      <c r="J1665">
        <v>43.6</v>
      </c>
      <c r="K1665">
        <v>5</v>
      </c>
      <c r="L1665">
        <v>4.3600000000000003</v>
      </c>
      <c r="M1665" t="s">
        <v>4008</v>
      </c>
      <c r="N1665">
        <v>5</v>
      </c>
      <c r="O1665">
        <v>47.383067099999998</v>
      </c>
      <c r="P1665">
        <v>-122.23477099999999</v>
      </c>
    </row>
    <row r="1666" spans="1:16" x14ac:dyDescent="0.25">
      <c r="A1666" t="s">
        <v>825</v>
      </c>
      <c r="B1666" s="2">
        <v>41136</v>
      </c>
      <c r="C1666" s="2">
        <v>41140</v>
      </c>
      <c r="D1666" t="s">
        <v>2134</v>
      </c>
      <c r="E1666" t="s">
        <v>2313</v>
      </c>
      <c r="F1666" t="s">
        <v>2368</v>
      </c>
      <c r="G1666" t="s">
        <v>2483</v>
      </c>
      <c r="H1666" t="s">
        <v>2495</v>
      </c>
      <c r="I1666" t="s">
        <v>3385</v>
      </c>
      <c r="J1666">
        <v>104.23</v>
      </c>
      <c r="K1666">
        <v>7</v>
      </c>
      <c r="L1666">
        <v>28.14</v>
      </c>
      <c r="M1666" t="s">
        <v>4045</v>
      </c>
      <c r="N1666">
        <v>4</v>
      </c>
      <c r="O1666">
        <v>37.804351400000002</v>
      </c>
      <c r="P1666">
        <v>-122.2711639</v>
      </c>
    </row>
    <row r="1667" spans="1:16" x14ac:dyDescent="0.25">
      <c r="A1667" t="s">
        <v>825</v>
      </c>
      <c r="B1667" s="2">
        <v>41136</v>
      </c>
      <c r="C1667" s="2">
        <v>41140</v>
      </c>
      <c r="D1667" t="s">
        <v>2134</v>
      </c>
      <c r="E1667" t="s">
        <v>2313</v>
      </c>
      <c r="F1667" t="s">
        <v>2368</v>
      </c>
      <c r="G1667" t="s">
        <v>2483</v>
      </c>
      <c r="H1667" t="s">
        <v>2501</v>
      </c>
      <c r="I1667" t="s">
        <v>3068</v>
      </c>
      <c r="J1667">
        <v>70.260000000000005</v>
      </c>
      <c r="K1667">
        <v>3</v>
      </c>
      <c r="L1667">
        <v>18.97</v>
      </c>
      <c r="M1667" t="s">
        <v>4045</v>
      </c>
      <c r="N1667">
        <v>4</v>
      </c>
      <c r="O1667">
        <v>37.804351400000002</v>
      </c>
      <c r="P1667">
        <v>-122.2711639</v>
      </c>
    </row>
    <row r="1668" spans="1:16" x14ac:dyDescent="0.25">
      <c r="A1668" t="s">
        <v>826</v>
      </c>
      <c r="B1668" s="2">
        <v>41544</v>
      </c>
      <c r="C1668" s="2">
        <v>41544</v>
      </c>
      <c r="D1668" t="s">
        <v>1745</v>
      </c>
      <c r="E1668" t="s">
        <v>2313</v>
      </c>
      <c r="F1668" t="s">
        <v>2328</v>
      </c>
      <c r="G1668" t="s">
        <v>2483</v>
      </c>
      <c r="H1668" t="s">
        <v>2501</v>
      </c>
      <c r="I1668" t="s">
        <v>2670</v>
      </c>
      <c r="J1668">
        <v>51.45</v>
      </c>
      <c r="K1668">
        <v>3</v>
      </c>
      <c r="L1668">
        <v>13.89</v>
      </c>
      <c r="M1668" t="s">
        <v>4016</v>
      </c>
      <c r="N1668">
        <v>0</v>
      </c>
    </row>
    <row r="1669" spans="1:16" x14ac:dyDescent="0.25">
      <c r="A1669" t="s">
        <v>826</v>
      </c>
      <c r="B1669" s="2">
        <v>41544</v>
      </c>
      <c r="C1669" s="2">
        <v>41544</v>
      </c>
      <c r="D1669" t="s">
        <v>1745</v>
      </c>
      <c r="E1669" t="s">
        <v>2313</v>
      </c>
      <c r="F1669" t="s">
        <v>2328</v>
      </c>
      <c r="G1669" t="s">
        <v>2483</v>
      </c>
      <c r="H1669" t="s">
        <v>2494</v>
      </c>
      <c r="I1669" t="s">
        <v>2985</v>
      </c>
      <c r="J1669">
        <v>7.83</v>
      </c>
      <c r="K1669">
        <v>3</v>
      </c>
      <c r="L1669">
        <v>3.6</v>
      </c>
      <c r="M1669" t="s">
        <v>4016</v>
      </c>
      <c r="N1669">
        <v>0</v>
      </c>
    </row>
    <row r="1670" spans="1:16" x14ac:dyDescent="0.25">
      <c r="A1670" t="s">
        <v>826</v>
      </c>
      <c r="B1670" s="2">
        <v>41544</v>
      </c>
      <c r="C1670" s="2">
        <v>41544</v>
      </c>
      <c r="D1670" t="s">
        <v>1745</v>
      </c>
      <c r="E1670" t="s">
        <v>2313</v>
      </c>
      <c r="F1670" t="s">
        <v>2328</v>
      </c>
      <c r="G1670" t="s">
        <v>2483</v>
      </c>
      <c r="H1670" t="s">
        <v>2496</v>
      </c>
      <c r="I1670" t="s">
        <v>3462</v>
      </c>
      <c r="J1670">
        <v>35.4</v>
      </c>
      <c r="K1670">
        <v>5</v>
      </c>
      <c r="L1670">
        <v>13.45</v>
      </c>
      <c r="M1670" t="s">
        <v>4016</v>
      </c>
      <c r="N1670">
        <v>0</v>
      </c>
    </row>
    <row r="1671" spans="1:16" x14ac:dyDescent="0.25">
      <c r="A1671" t="s">
        <v>826</v>
      </c>
      <c r="B1671" s="2">
        <v>41544</v>
      </c>
      <c r="C1671" s="2">
        <v>41544</v>
      </c>
      <c r="D1671" t="s">
        <v>1745</v>
      </c>
      <c r="E1671" t="s">
        <v>2313</v>
      </c>
      <c r="F1671" t="s">
        <v>2328</v>
      </c>
      <c r="G1671" t="s">
        <v>2483</v>
      </c>
      <c r="H1671" t="s">
        <v>2503</v>
      </c>
      <c r="I1671" t="s">
        <v>2671</v>
      </c>
      <c r="J1671">
        <v>29.9</v>
      </c>
      <c r="K1671">
        <v>5</v>
      </c>
      <c r="L1671">
        <v>13.46</v>
      </c>
      <c r="M1671" t="s">
        <v>4016</v>
      </c>
      <c r="N1671">
        <v>0</v>
      </c>
    </row>
    <row r="1672" spans="1:16" x14ac:dyDescent="0.25">
      <c r="A1672" t="s">
        <v>827</v>
      </c>
      <c r="B1672" s="2">
        <v>41745</v>
      </c>
      <c r="C1672" s="2">
        <v>41747</v>
      </c>
      <c r="D1672" t="s">
        <v>1776</v>
      </c>
      <c r="E1672" t="s">
        <v>2313</v>
      </c>
      <c r="F1672" t="s">
        <v>2314</v>
      </c>
      <c r="G1672" t="s">
        <v>2483</v>
      </c>
      <c r="H1672" t="s">
        <v>2503</v>
      </c>
      <c r="I1672" t="s">
        <v>2563</v>
      </c>
      <c r="J1672">
        <v>79.14</v>
      </c>
      <c r="K1672">
        <v>3</v>
      </c>
      <c r="L1672">
        <v>36.4</v>
      </c>
      <c r="M1672" t="s">
        <v>4047</v>
      </c>
      <c r="N1672">
        <v>2</v>
      </c>
      <c r="O1672">
        <v>34.052234200000001</v>
      </c>
      <c r="P1672">
        <v>-118.24368490000001</v>
      </c>
    </row>
    <row r="1673" spans="1:16" x14ac:dyDescent="0.25">
      <c r="A1673" t="s">
        <v>828</v>
      </c>
      <c r="B1673" s="2">
        <v>41895</v>
      </c>
      <c r="C1673" s="2">
        <v>41900</v>
      </c>
      <c r="D1673" t="s">
        <v>1950</v>
      </c>
      <c r="E1673" t="s">
        <v>2313</v>
      </c>
      <c r="F1673" t="s">
        <v>2314</v>
      </c>
      <c r="G1673" t="s">
        <v>2483</v>
      </c>
      <c r="H1673" t="s">
        <v>2503</v>
      </c>
      <c r="I1673" t="s">
        <v>3016</v>
      </c>
      <c r="J1673">
        <v>166.44</v>
      </c>
      <c r="K1673">
        <v>3</v>
      </c>
      <c r="L1673">
        <v>79.89</v>
      </c>
      <c r="M1673" t="s">
        <v>4022</v>
      </c>
      <c r="N1673">
        <v>5</v>
      </c>
      <c r="O1673">
        <v>34.052234200000001</v>
      </c>
      <c r="P1673">
        <v>-118.24368490000001</v>
      </c>
    </row>
    <row r="1674" spans="1:16" x14ac:dyDescent="0.25">
      <c r="A1674" t="s">
        <v>829</v>
      </c>
      <c r="B1674" s="2">
        <v>40873</v>
      </c>
      <c r="C1674" s="2">
        <v>40878</v>
      </c>
      <c r="D1674" t="s">
        <v>1644</v>
      </c>
      <c r="E1674" t="s">
        <v>2313</v>
      </c>
      <c r="F1674" t="s">
        <v>2317</v>
      </c>
      <c r="G1674" t="s">
        <v>2483</v>
      </c>
      <c r="H1674" t="s">
        <v>2503</v>
      </c>
      <c r="I1674" t="s">
        <v>3590</v>
      </c>
      <c r="J1674">
        <v>81.98</v>
      </c>
      <c r="K1674">
        <v>2</v>
      </c>
      <c r="L1674">
        <v>40.17</v>
      </c>
      <c r="M1674" t="s">
        <v>4038</v>
      </c>
      <c r="N1674">
        <v>5</v>
      </c>
      <c r="O1674">
        <v>37.774929499999999</v>
      </c>
      <c r="P1674">
        <v>-122.4194155</v>
      </c>
    </row>
    <row r="1675" spans="1:16" x14ac:dyDescent="0.25">
      <c r="A1675" t="s">
        <v>830</v>
      </c>
      <c r="B1675" s="2">
        <v>41718</v>
      </c>
      <c r="C1675" s="2">
        <v>41721</v>
      </c>
      <c r="D1675" t="s">
        <v>1866</v>
      </c>
      <c r="E1675" t="s">
        <v>2313</v>
      </c>
      <c r="F1675" t="s">
        <v>2373</v>
      </c>
      <c r="G1675" t="s">
        <v>2483</v>
      </c>
      <c r="H1675" t="s">
        <v>2498</v>
      </c>
      <c r="I1675" t="s">
        <v>3591</v>
      </c>
      <c r="J1675">
        <v>14.62</v>
      </c>
      <c r="K1675">
        <v>2</v>
      </c>
      <c r="L1675">
        <v>5.12</v>
      </c>
      <c r="M1675" t="s">
        <v>4035</v>
      </c>
      <c r="N1675">
        <v>3</v>
      </c>
      <c r="O1675">
        <v>36.737798099999999</v>
      </c>
      <c r="P1675">
        <v>-119.78712470000001</v>
      </c>
    </row>
    <row r="1676" spans="1:16" x14ac:dyDescent="0.25">
      <c r="A1676" t="s">
        <v>830</v>
      </c>
      <c r="B1676" s="2">
        <v>41718</v>
      </c>
      <c r="C1676" s="2">
        <v>41721</v>
      </c>
      <c r="D1676" t="s">
        <v>1866</v>
      </c>
      <c r="E1676" t="s">
        <v>2313</v>
      </c>
      <c r="F1676" t="s">
        <v>2373</v>
      </c>
      <c r="G1676" t="s">
        <v>2483</v>
      </c>
      <c r="H1676" t="s">
        <v>2500</v>
      </c>
      <c r="I1676" t="s">
        <v>3475</v>
      </c>
      <c r="J1676">
        <v>697.16</v>
      </c>
      <c r="K1676">
        <v>5</v>
      </c>
      <c r="L1676">
        <v>8.7100000000000009</v>
      </c>
      <c r="M1676" t="s">
        <v>4035</v>
      </c>
      <c r="N1676">
        <v>3</v>
      </c>
      <c r="O1676">
        <v>36.737798099999999</v>
      </c>
      <c r="P1676">
        <v>-119.78712470000001</v>
      </c>
    </row>
    <row r="1677" spans="1:16" x14ac:dyDescent="0.25">
      <c r="A1677" t="s">
        <v>830</v>
      </c>
      <c r="B1677" s="2">
        <v>41718</v>
      </c>
      <c r="C1677" s="2">
        <v>41721</v>
      </c>
      <c r="D1677" t="s">
        <v>1866</v>
      </c>
      <c r="E1677" t="s">
        <v>2313</v>
      </c>
      <c r="F1677" t="s">
        <v>2373</v>
      </c>
      <c r="G1677" t="s">
        <v>2483</v>
      </c>
      <c r="H1677" t="s">
        <v>2495</v>
      </c>
      <c r="I1677" t="s">
        <v>3592</v>
      </c>
      <c r="J1677">
        <v>30.93</v>
      </c>
      <c r="K1677">
        <v>1</v>
      </c>
      <c r="L1677">
        <v>12.68</v>
      </c>
      <c r="M1677" t="s">
        <v>4035</v>
      </c>
      <c r="N1677">
        <v>3</v>
      </c>
      <c r="O1677">
        <v>36.737798099999999</v>
      </c>
      <c r="P1677">
        <v>-119.78712470000001</v>
      </c>
    </row>
    <row r="1678" spans="1:16" x14ac:dyDescent="0.25">
      <c r="A1678" t="s">
        <v>830</v>
      </c>
      <c r="B1678" s="2">
        <v>41718</v>
      </c>
      <c r="C1678" s="2">
        <v>41721</v>
      </c>
      <c r="D1678" t="s">
        <v>1866</v>
      </c>
      <c r="E1678" t="s">
        <v>2313</v>
      </c>
      <c r="F1678" t="s">
        <v>2373</v>
      </c>
      <c r="G1678" t="s">
        <v>2483</v>
      </c>
      <c r="H1678" t="s">
        <v>2498</v>
      </c>
      <c r="I1678" t="s">
        <v>3427</v>
      </c>
      <c r="J1678">
        <v>27.5</v>
      </c>
      <c r="K1678">
        <v>7</v>
      </c>
      <c r="L1678">
        <v>9.2799999999999994</v>
      </c>
      <c r="M1678" t="s">
        <v>4035</v>
      </c>
      <c r="N1678">
        <v>3</v>
      </c>
      <c r="O1678">
        <v>36.737798099999999</v>
      </c>
      <c r="P1678">
        <v>-119.78712470000001</v>
      </c>
    </row>
    <row r="1679" spans="1:16" x14ac:dyDescent="0.25">
      <c r="A1679" t="s">
        <v>831</v>
      </c>
      <c r="B1679" s="2">
        <v>41874</v>
      </c>
      <c r="C1679" s="2">
        <v>41875</v>
      </c>
      <c r="D1679" t="s">
        <v>2135</v>
      </c>
      <c r="E1679" t="s">
        <v>2313</v>
      </c>
      <c r="F1679" t="s">
        <v>2317</v>
      </c>
      <c r="G1679" t="s">
        <v>2483</v>
      </c>
      <c r="H1679" t="s">
        <v>2500</v>
      </c>
      <c r="I1679" t="s">
        <v>2544</v>
      </c>
      <c r="J1679">
        <v>210.01</v>
      </c>
      <c r="K1679">
        <v>1</v>
      </c>
      <c r="L1679">
        <v>2.63</v>
      </c>
      <c r="M1679" t="s">
        <v>4050</v>
      </c>
      <c r="N1679">
        <v>1</v>
      </c>
      <c r="O1679">
        <v>37.774929499999999</v>
      </c>
      <c r="P1679">
        <v>-122.4194155</v>
      </c>
    </row>
    <row r="1680" spans="1:16" x14ac:dyDescent="0.25">
      <c r="A1680" t="s">
        <v>832</v>
      </c>
      <c r="B1680" s="2">
        <v>41529</v>
      </c>
      <c r="C1680" s="2">
        <v>41535</v>
      </c>
      <c r="D1680" t="s">
        <v>2136</v>
      </c>
      <c r="E1680" t="s">
        <v>2313</v>
      </c>
      <c r="F1680" t="s">
        <v>2326</v>
      </c>
      <c r="G1680" t="s">
        <v>2483</v>
      </c>
      <c r="H1680" t="s">
        <v>2501</v>
      </c>
      <c r="I1680" t="s">
        <v>3593</v>
      </c>
      <c r="J1680">
        <v>332.94</v>
      </c>
      <c r="K1680">
        <v>3</v>
      </c>
      <c r="L1680">
        <v>6.66</v>
      </c>
      <c r="M1680" t="s">
        <v>4016</v>
      </c>
      <c r="N1680">
        <v>6</v>
      </c>
      <c r="O1680">
        <v>37.338740000000001</v>
      </c>
      <c r="P1680">
        <v>-121.88525250000001</v>
      </c>
    </row>
    <row r="1681" spans="1:16" x14ac:dyDescent="0.25">
      <c r="A1681" t="s">
        <v>832</v>
      </c>
      <c r="B1681" s="2">
        <v>41529</v>
      </c>
      <c r="C1681" s="2">
        <v>41535</v>
      </c>
      <c r="D1681" t="s">
        <v>2136</v>
      </c>
      <c r="E1681" t="s">
        <v>2313</v>
      </c>
      <c r="F1681" t="s">
        <v>2326</v>
      </c>
      <c r="G1681" t="s">
        <v>2483</v>
      </c>
      <c r="H1681" t="s">
        <v>2498</v>
      </c>
      <c r="I1681" t="s">
        <v>2663</v>
      </c>
      <c r="J1681">
        <v>39.869999999999997</v>
      </c>
      <c r="K1681">
        <v>2</v>
      </c>
      <c r="L1681">
        <v>12.96</v>
      </c>
      <c r="M1681" t="s">
        <v>4016</v>
      </c>
      <c r="N1681">
        <v>6</v>
      </c>
      <c r="O1681">
        <v>37.338740000000001</v>
      </c>
      <c r="P1681">
        <v>-121.88525250000001</v>
      </c>
    </row>
    <row r="1682" spans="1:16" x14ac:dyDescent="0.25">
      <c r="A1682" t="s">
        <v>833</v>
      </c>
      <c r="B1682" s="2">
        <v>41541</v>
      </c>
      <c r="C1682" s="2">
        <v>41544</v>
      </c>
      <c r="D1682" t="s">
        <v>2137</v>
      </c>
      <c r="E1682" t="s">
        <v>2313</v>
      </c>
      <c r="F1682" t="s">
        <v>2315</v>
      </c>
      <c r="G1682" t="s">
        <v>2484</v>
      </c>
      <c r="H1682" t="s">
        <v>2506</v>
      </c>
      <c r="I1682" t="s">
        <v>3594</v>
      </c>
      <c r="J1682">
        <v>13.68</v>
      </c>
      <c r="K1682">
        <v>2</v>
      </c>
      <c r="L1682">
        <v>3.69</v>
      </c>
      <c r="M1682" t="s">
        <v>4016</v>
      </c>
      <c r="N1682">
        <v>3</v>
      </c>
      <c r="O1682">
        <v>47.606209499999999</v>
      </c>
      <c r="P1682">
        <v>-122.3320708</v>
      </c>
    </row>
    <row r="1683" spans="1:16" x14ac:dyDescent="0.25">
      <c r="A1683" t="s">
        <v>834</v>
      </c>
      <c r="B1683" s="2">
        <v>41489</v>
      </c>
      <c r="C1683" s="2">
        <v>41491</v>
      </c>
      <c r="D1683" t="s">
        <v>2138</v>
      </c>
      <c r="E1683" t="s">
        <v>2313</v>
      </c>
      <c r="F1683" t="s">
        <v>2314</v>
      </c>
      <c r="G1683" t="s">
        <v>2483</v>
      </c>
      <c r="H1683" t="s">
        <v>2500</v>
      </c>
      <c r="I1683" t="s">
        <v>3595</v>
      </c>
      <c r="J1683">
        <v>136.46</v>
      </c>
      <c r="K1683">
        <v>2</v>
      </c>
      <c r="L1683">
        <v>15.35</v>
      </c>
      <c r="M1683" t="s">
        <v>4042</v>
      </c>
      <c r="N1683">
        <v>2</v>
      </c>
      <c r="O1683">
        <v>34.052234200000001</v>
      </c>
      <c r="P1683">
        <v>-118.24368490000001</v>
      </c>
    </row>
    <row r="1684" spans="1:16" x14ac:dyDescent="0.25">
      <c r="A1684" t="s">
        <v>834</v>
      </c>
      <c r="B1684" s="2">
        <v>41489</v>
      </c>
      <c r="C1684" s="2">
        <v>41491</v>
      </c>
      <c r="D1684" t="s">
        <v>2138</v>
      </c>
      <c r="E1684" t="s">
        <v>2313</v>
      </c>
      <c r="F1684" t="s">
        <v>2314</v>
      </c>
      <c r="G1684" t="s">
        <v>2483</v>
      </c>
      <c r="H1684" t="s">
        <v>2497</v>
      </c>
      <c r="I1684" t="s">
        <v>2577</v>
      </c>
      <c r="J1684">
        <v>333.58</v>
      </c>
      <c r="K1684">
        <v>3</v>
      </c>
      <c r="L1684">
        <v>33.36</v>
      </c>
      <c r="M1684" t="s">
        <v>4042</v>
      </c>
      <c r="N1684">
        <v>2</v>
      </c>
      <c r="O1684">
        <v>34.052234200000001</v>
      </c>
      <c r="P1684">
        <v>-118.24368490000001</v>
      </c>
    </row>
    <row r="1685" spans="1:16" x14ac:dyDescent="0.25">
      <c r="A1685" t="s">
        <v>834</v>
      </c>
      <c r="B1685" s="2">
        <v>41489</v>
      </c>
      <c r="C1685" s="2">
        <v>41491</v>
      </c>
      <c r="D1685" t="s">
        <v>2138</v>
      </c>
      <c r="E1685" t="s">
        <v>2313</v>
      </c>
      <c r="F1685" t="s">
        <v>2314</v>
      </c>
      <c r="G1685" t="s">
        <v>2483</v>
      </c>
      <c r="H1685" t="s">
        <v>2498</v>
      </c>
      <c r="I1685" t="s">
        <v>3596</v>
      </c>
      <c r="J1685">
        <v>12.54</v>
      </c>
      <c r="K1685">
        <v>2</v>
      </c>
      <c r="L1685">
        <v>4.7</v>
      </c>
      <c r="M1685" t="s">
        <v>4042</v>
      </c>
      <c r="N1685">
        <v>2</v>
      </c>
      <c r="O1685">
        <v>34.052234200000001</v>
      </c>
      <c r="P1685">
        <v>-118.24368490000001</v>
      </c>
    </row>
    <row r="1686" spans="1:16" x14ac:dyDescent="0.25">
      <c r="A1686" t="s">
        <v>835</v>
      </c>
      <c r="B1686" s="2">
        <v>41947</v>
      </c>
      <c r="C1686" s="2">
        <v>41949</v>
      </c>
      <c r="D1686" t="s">
        <v>2139</v>
      </c>
      <c r="E1686" t="s">
        <v>2313</v>
      </c>
      <c r="F1686" t="s">
        <v>2315</v>
      </c>
      <c r="G1686" t="s">
        <v>2484</v>
      </c>
      <c r="H1686" t="s">
        <v>2502</v>
      </c>
      <c r="I1686" t="s">
        <v>3335</v>
      </c>
      <c r="J1686">
        <v>43.5</v>
      </c>
      <c r="K1686">
        <v>3</v>
      </c>
      <c r="L1686">
        <v>10.88</v>
      </c>
      <c r="M1686" t="s">
        <v>4017</v>
      </c>
      <c r="N1686">
        <v>2</v>
      </c>
      <c r="O1686">
        <v>47.606209499999999</v>
      </c>
      <c r="P1686">
        <v>-122.3320708</v>
      </c>
    </row>
    <row r="1687" spans="1:16" x14ac:dyDescent="0.25">
      <c r="A1687" t="s">
        <v>836</v>
      </c>
      <c r="B1687" s="2">
        <v>40609</v>
      </c>
      <c r="C1687" s="2">
        <v>40613</v>
      </c>
      <c r="D1687" t="s">
        <v>1880</v>
      </c>
      <c r="E1687" t="s">
        <v>2313</v>
      </c>
      <c r="F1687" t="s">
        <v>2341</v>
      </c>
      <c r="G1687" t="s">
        <v>2484</v>
      </c>
      <c r="H1687" t="s">
        <v>2498</v>
      </c>
      <c r="I1687" t="s">
        <v>3597</v>
      </c>
      <c r="J1687">
        <v>107.65</v>
      </c>
      <c r="K1687">
        <v>2</v>
      </c>
      <c r="L1687">
        <v>33.64</v>
      </c>
      <c r="M1687" t="s">
        <v>4025</v>
      </c>
      <c r="N1687">
        <v>4</v>
      </c>
      <c r="O1687">
        <v>47.401766100000003</v>
      </c>
      <c r="P1687">
        <v>-122.32429019999999</v>
      </c>
    </row>
    <row r="1688" spans="1:16" x14ac:dyDescent="0.25">
      <c r="A1688" t="s">
        <v>837</v>
      </c>
      <c r="B1688" s="2">
        <v>41643</v>
      </c>
      <c r="C1688" s="2">
        <v>41648</v>
      </c>
      <c r="D1688" t="s">
        <v>2140</v>
      </c>
      <c r="E1688" t="s">
        <v>2313</v>
      </c>
      <c r="F1688" t="s">
        <v>2400</v>
      </c>
      <c r="G1688" t="s">
        <v>2483</v>
      </c>
      <c r="H1688" t="s">
        <v>2503</v>
      </c>
      <c r="I1688" t="s">
        <v>3341</v>
      </c>
      <c r="J1688">
        <v>38.880000000000003</v>
      </c>
      <c r="K1688">
        <v>6</v>
      </c>
      <c r="L1688">
        <v>18.66</v>
      </c>
      <c r="M1688" t="s">
        <v>4039</v>
      </c>
      <c r="N1688">
        <v>5</v>
      </c>
      <c r="O1688">
        <v>34.106398899999988</v>
      </c>
      <c r="P1688">
        <v>-117.59310840000001</v>
      </c>
    </row>
    <row r="1689" spans="1:16" x14ac:dyDescent="0.25">
      <c r="A1689" t="s">
        <v>838</v>
      </c>
      <c r="B1689" s="2">
        <v>41922</v>
      </c>
      <c r="C1689" s="2">
        <v>41924</v>
      </c>
      <c r="D1689" t="s">
        <v>1692</v>
      </c>
      <c r="E1689" t="s">
        <v>2313</v>
      </c>
      <c r="F1689" t="s">
        <v>2314</v>
      </c>
      <c r="G1689" t="s">
        <v>2483</v>
      </c>
      <c r="H1689" t="s">
        <v>2503</v>
      </c>
      <c r="I1689" t="s">
        <v>3598</v>
      </c>
      <c r="J1689">
        <v>35.200000000000003</v>
      </c>
      <c r="K1689">
        <v>5</v>
      </c>
      <c r="L1689">
        <v>16.54</v>
      </c>
      <c r="M1689" t="s">
        <v>4040</v>
      </c>
      <c r="N1689">
        <v>2</v>
      </c>
      <c r="O1689">
        <v>34.052234200000001</v>
      </c>
      <c r="P1689">
        <v>-118.24368490000001</v>
      </c>
    </row>
    <row r="1690" spans="1:16" x14ac:dyDescent="0.25">
      <c r="A1690" t="s">
        <v>839</v>
      </c>
      <c r="B1690" s="2">
        <v>41913</v>
      </c>
      <c r="C1690" s="2">
        <v>41916</v>
      </c>
      <c r="D1690" t="s">
        <v>2003</v>
      </c>
      <c r="E1690" t="s">
        <v>2313</v>
      </c>
      <c r="F1690" t="s">
        <v>2315</v>
      </c>
      <c r="G1690" t="s">
        <v>2484</v>
      </c>
      <c r="H1690" t="s">
        <v>2503</v>
      </c>
      <c r="I1690" t="s">
        <v>3293</v>
      </c>
      <c r="J1690">
        <v>11.76</v>
      </c>
      <c r="K1690">
        <v>2</v>
      </c>
      <c r="L1690">
        <v>5.76</v>
      </c>
      <c r="M1690" t="s">
        <v>4040</v>
      </c>
      <c r="N1690">
        <v>3</v>
      </c>
      <c r="O1690">
        <v>47.606209499999999</v>
      </c>
      <c r="P1690">
        <v>-122.3320708</v>
      </c>
    </row>
    <row r="1691" spans="1:16" x14ac:dyDescent="0.25">
      <c r="A1691" t="s">
        <v>839</v>
      </c>
      <c r="B1691" s="2">
        <v>41913</v>
      </c>
      <c r="C1691" s="2">
        <v>41916</v>
      </c>
      <c r="D1691" t="s">
        <v>2003</v>
      </c>
      <c r="E1691" t="s">
        <v>2313</v>
      </c>
      <c r="F1691" t="s">
        <v>2315</v>
      </c>
      <c r="G1691" t="s">
        <v>2484</v>
      </c>
      <c r="H1691" t="s">
        <v>2503</v>
      </c>
      <c r="I1691" t="s">
        <v>3599</v>
      </c>
      <c r="J1691">
        <v>167.94</v>
      </c>
      <c r="K1691">
        <v>3</v>
      </c>
      <c r="L1691">
        <v>82.29</v>
      </c>
      <c r="M1691" t="s">
        <v>4040</v>
      </c>
      <c r="N1691">
        <v>3</v>
      </c>
      <c r="O1691">
        <v>47.606209499999999</v>
      </c>
      <c r="P1691">
        <v>-122.3320708</v>
      </c>
    </row>
    <row r="1692" spans="1:16" x14ac:dyDescent="0.25">
      <c r="A1692" t="s">
        <v>839</v>
      </c>
      <c r="B1692" s="2">
        <v>41913</v>
      </c>
      <c r="C1692" s="2">
        <v>41916</v>
      </c>
      <c r="D1692" t="s">
        <v>2003</v>
      </c>
      <c r="E1692" t="s">
        <v>2313</v>
      </c>
      <c r="F1692" t="s">
        <v>2315</v>
      </c>
      <c r="G1692" t="s">
        <v>2484</v>
      </c>
      <c r="H1692" t="s">
        <v>2499</v>
      </c>
      <c r="I1692" t="s">
        <v>3600</v>
      </c>
      <c r="J1692">
        <v>3.89</v>
      </c>
      <c r="K1692">
        <v>1</v>
      </c>
      <c r="L1692">
        <v>1.01</v>
      </c>
      <c r="M1692" t="s">
        <v>4040</v>
      </c>
      <c r="N1692">
        <v>3</v>
      </c>
      <c r="O1692">
        <v>47.606209499999999</v>
      </c>
      <c r="P1692">
        <v>-122.3320708</v>
      </c>
    </row>
    <row r="1693" spans="1:16" x14ac:dyDescent="0.25">
      <c r="A1693" t="s">
        <v>840</v>
      </c>
      <c r="B1693" s="2">
        <v>41894</v>
      </c>
      <c r="C1693" s="2">
        <v>41894</v>
      </c>
      <c r="D1693" t="s">
        <v>2141</v>
      </c>
      <c r="E1693" t="s">
        <v>2313</v>
      </c>
      <c r="F1693" t="s">
        <v>2317</v>
      </c>
      <c r="G1693" t="s">
        <v>2483</v>
      </c>
      <c r="H1693" t="s">
        <v>2495</v>
      </c>
      <c r="I1693" t="s">
        <v>3601</v>
      </c>
      <c r="J1693">
        <v>32.36</v>
      </c>
      <c r="K1693">
        <v>4</v>
      </c>
      <c r="L1693">
        <v>11.65</v>
      </c>
      <c r="M1693" t="s">
        <v>4022</v>
      </c>
      <c r="N1693">
        <v>0</v>
      </c>
      <c r="O1693">
        <v>37.774929499999999</v>
      </c>
      <c r="P1693">
        <v>-122.4194155</v>
      </c>
    </row>
    <row r="1694" spans="1:16" x14ac:dyDescent="0.25">
      <c r="A1694" t="s">
        <v>840</v>
      </c>
      <c r="B1694" s="2">
        <v>41894</v>
      </c>
      <c r="C1694" s="2">
        <v>41894</v>
      </c>
      <c r="D1694" t="s">
        <v>2141</v>
      </c>
      <c r="E1694" t="s">
        <v>2313</v>
      </c>
      <c r="F1694" t="s">
        <v>2317</v>
      </c>
      <c r="G1694" t="s">
        <v>2483</v>
      </c>
      <c r="H1694" t="s">
        <v>2499</v>
      </c>
      <c r="I1694" t="s">
        <v>2860</v>
      </c>
      <c r="J1694">
        <v>406.6</v>
      </c>
      <c r="K1694">
        <v>5</v>
      </c>
      <c r="L1694">
        <v>113.85</v>
      </c>
      <c r="M1694" t="s">
        <v>4022</v>
      </c>
      <c r="N1694">
        <v>0</v>
      </c>
      <c r="O1694">
        <v>37.774929499999999</v>
      </c>
      <c r="P1694">
        <v>-122.4194155</v>
      </c>
    </row>
    <row r="1695" spans="1:16" x14ac:dyDescent="0.25">
      <c r="A1695" t="s">
        <v>841</v>
      </c>
      <c r="B1695" s="2">
        <v>41656</v>
      </c>
      <c r="C1695" s="2">
        <v>41656</v>
      </c>
      <c r="D1695" t="s">
        <v>2054</v>
      </c>
      <c r="E1695" t="s">
        <v>2313</v>
      </c>
      <c r="F1695" t="s">
        <v>2314</v>
      </c>
      <c r="G1695" t="s">
        <v>2483</v>
      </c>
      <c r="H1695" t="s">
        <v>2495</v>
      </c>
      <c r="I1695" t="s">
        <v>2512</v>
      </c>
      <c r="J1695">
        <v>27.92</v>
      </c>
      <c r="K1695">
        <v>4</v>
      </c>
      <c r="L1695">
        <v>8.1</v>
      </c>
      <c r="M1695" t="s">
        <v>4039</v>
      </c>
      <c r="N1695">
        <v>0</v>
      </c>
      <c r="O1695">
        <v>34.052234200000001</v>
      </c>
      <c r="P1695">
        <v>-118.24368490000001</v>
      </c>
    </row>
    <row r="1696" spans="1:16" x14ac:dyDescent="0.25">
      <c r="A1696" t="s">
        <v>841</v>
      </c>
      <c r="B1696" s="2">
        <v>41656</v>
      </c>
      <c r="C1696" s="2">
        <v>41656</v>
      </c>
      <c r="D1696" t="s">
        <v>2054</v>
      </c>
      <c r="E1696" t="s">
        <v>2313</v>
      </c>
      <c r="F1696" t="s">
        <v>2314</v>
      </c>
      <c r="G1696" t="s">
        <v>2483</v>
      </c>
      <c r="H1696" t="s">
        <v>2500</v>
      </c>
      <c r="I1696" t="s">
        <v>3257</v>
      </c>
      <c r="J1696">
        <v>399.67</v>
      </c>
      <c r="K1696">
        <v>7</v>
      </c>
      <c r="L1696">
        <v>-14.99</v>
      </c>
      <c r="M1696" t="s">
        <v>4039</v>
      </c>
      <c r="N1696">
        <v>0</v>
      </c>
      <c r="O1696">
        <v>34.052234200000001</v>
      </c>
      <c r="P1696">
        <v>-118.24368490000001</v>
      </c>
    </row>
    <row r="1697" spans="1:16" x14ac:dyDescent="0.25">
      <c r="A1697" t="s">
        <v>842</v>
      </c>
      <c r="B1697" s="2">
        <v>40632</v>
      </c>
      <c r="C1697" s="2">
        <v>40637</v>
      </c>
      <c r="D1697" t="s">
        <v>1724</v>
      </c>
      <c r="E1697" t="s">
        <v>2313</v>
      </c>
      <c r="F1697" t="s">
        <v>2315</v>
      </c>
      <c r="G1697" t="s">
        <v>2484</v>
      </c>
      <c r="H1697" t="s">
        <v>2501</v>
      </c>
      <c r="I1697" t="s">
        <v>3390</v>
      </c>
      <c r="J1697">
        <v>15.84</v>
      </c>
      <c r="K1697">
        <v>3</v>
      </c>
      <c r="L1697">
        <v>0</v>
      </c>
      <c r="M1697" t="s">
        <v>4025</v>
      </c>
      <c r="N1697">
        <v>5</v>
      </c>
      <c r="O1697">
        <v>47.606209499999999</v>
      </c>
      <c r="P1697">
        <v>-122.3320708</v>
      </c>
    </row>
    <row r="1698" spans="1:16" x14ac:dyDescent="0.25">
      <c r="A1698" t="s">
        <v>842</v>
      </c>
      <c r="B1698" s="2">
        <v>40632</v>
      </c>
      <c r="C1698" s="2">
        <v>40637</v>
      </c>
      <c r="D1698" t="s">
        <v>1724</v>
      </c>
      <c r="E1698" t="s">
        <v>2313</v>
      </c>
      <c r="F1698" t="s">
        <v>2315</v>
      </c>
      <c r="G1698" t="s">
        <v>2484</v>
      </c>
      <c r="H1698" t="s">
        <v>2494</v>
      </c>
      <c r="I1698" t="s">
        <v>2882</v>
      </c>
      <c r="J1698">
        <v>44.4</v>
      </c>
      <c r="K1698">
        <v>3</v>
      </c>
      <c r="L1698">
        <v>22.2</v>
      </c>
      <c r="M1698" t="s">
        <v>4025</v>
      </c>
      <c r="N1698">
        <v>5</v>
      </c>
      <c r="O1698">
        <v>47.606209499999999</v>
      </c>
      <c r="P1698">
        <v>-122.3320708</v>
      </c>
    </row>
    <row r="1699" spans="1:16" x14ac:dyDescent="0.25">
      <c r="A1699" t="s">
        <v>843</v>
      </c>
      <c r="B1699" s="2">
        <v>41765</v>
      </c>
      <c r="C1699" s="2">
        <v>41766</v>
      </c>
      <c r="D1699" t="s">
        <v>1990</v>
      </c>
      <c r="E1699" t="s">
        <v>2313</v>
      </c>
      <c r="F1699" t="s">
        <v>2344</v>
      </c>
      <c r="G1699" t="s">
        <v>2488</v>
      </c>
      <c r="H1699" t="s">
        <v>2507</v>
      </c>
      <c r="I1699" t="s">
        <v>2793</v>
      </c>
      <c r="J1699">
        <v>21.24</v>
      </c>
      <c r="K1699">
        <v>9</v>
      </c>
      <c r="L1699">
        <v>7.43</v>
      </c>
      <c r="M1699" t="s">
        <v>4041</v>
      </c>
      <c r="N1699">
        <v>1</v>
      </c>
      <c r="O1699">
        <v>39.977763000000003</v>
      </c>
      <c r="P1699">
        <v>-105.13192960000001</v>
      </c>
    </row>
    <row r="1700" spans="1:16" x14ac:dyDescent="0.25">
      <c r="A1700" t="s">
        <v>843</v>
      </c>
      <c r="B1700" s="2">
        <v>41765</v>
      </c>
      <c r="C1700" s="2">
        <v>41766</v>
      </c>
      <c r="D1700" t="s">
        <v>1990</v>
      </c>
      <c r="E1700" t="s">
        <v>2313</v>
      </c>
      <c r="F1700" t="s">
        <v>2344</v>
      </c>
      <c r="G1700" t="s">
        <v>2488</v>
      </c>
      <c r="H1700" t="s">
        <v>2498</v>
      </c>
      <c r="I1700" t="s">
        <v>2545</v>
      </c>
      <c r="J1700">
        <v>9.5500000000000007</v>
      </c>
      <c r="K1700">
        <v>8</v>
      </c>
      <c r="L1700">
        <v>-7.32</v>
      </c>
      <c r="M1700" t="s">
        <v>4041</v>
      </c>
      <c r="N1700">
        <v>1</v>
      </c>
      <c r="O1700">
        <v>39.977763000000003</v>
      </c>
      <c r="P1700">
        <v>-105.13192960000001</v>
      </c>
    </row>
    <row r="1701" spans="1:16" x14ac:dyDescent="0.25">
      <c r="A1701" t="s">
        <v>843</v>
      </c>
      <c r="B1701" s="2">
        <v>41765</v>
      </c>
      <c r="C1701" s="2">
        <v>41766</v>
      </c>
      <c r="D1701" t="s">
        <v>1990</v>
      </c>
      <c r="E1701" t="s">
        <v>2313</v>
      </c>
      <c r="F1701" t="s">
        <v>2344</v>
      </c>
      <c r="G1701" t="s">
        <v>2488</v>
      </c>
      <c r="H1701" t="s">
        <v>2509</v>
      </c>
      <c r="I1701" t="s">
        <v>2853</v>
      </c>
      <c r="J1701">
        <v>89.99</v>
      </c>
      <c r="K1701">
        <v>3</v>
      </c>
      <c r="L1701">
        <v>-152.97999999999999</v>
      </c>
      <c r="M1701" t="s">
        <v>4041</v>
      </c>
      <c r="N1701">
        <v>1</v>
      </c>
      <c r="O1701">
        <v>39.977763000000003</v>
      </c>
      <c r="P1701">
        <v>-105.13192960000001</v>
      </c>
    </row>
    <row r="1702" spans="1:16" x14ac:dyDescent="0.25">
      <c r="A1702" t="s">
        <v>844</v>
      </c>
      <c r="B1702" s="2">
        <v>41760</v>
      </c>
      <c r="C1702" s="2">
        <v>41765</v>
      </c>
      <c r="D1702" t="s">
        <v>1697</v>
      </c>
      <c r="E1702" t="s">
        <v>2313</v>
      </c>
      <c r="F1702" t="s">
        <v>2317</v>
      </c>
      <c r="G1702" t="s">
        <v>2483</v>
      </c>
      <c r="H1702" t="s">
        <v>2503</v>
      </c>
      <c r="I1702" t="s">
        <v>2990</v>
      </c>
      <c r="J1702">
        <v>163.96</v>
      </c>
      <c r="K1702">
        <v>4</v>
      </c>
      <c r="L1702">
        <v>80.34</v>
      </c>
      <c r="M1702" t="s">
        <v>4041</v>
      </c>
      <c r="N1702">
        <v>5</v>
      </c>
      <c r="O1702">
        <v>37.774929499999999</v>
      </c>
      <c r="P1702">
        <v>-122.4194155</v>
      </c>
    </row>
    <row r="1703" spans="1:16" x14ac:dyDescent="0.25">
      <c r="A1703" t="s">
        <v>845</v>
      </c>
      <c r="B1703" s="2">
        <v>41541</v>
      </c>
      <c r="C1703" s="2">
        <v>41544</v>
      </c>
      <c r="D1703" t="s">
        <v>1627</v>
      </c>
      <c r="E1703" t="s">
        <v>2313</v>
      </c>
      <c r="F1703" t="s">
        <v>2332</v>
      </c>
      <c r="G1703" t="s">
        <v>2483</v>
      </c>
      <c r="H1703" t="s">
        <v>2507</v>
      </c>
      <c r="I1703" t="s">
        <v>2574</v>
      </c>
      <c r="J1703">
        <v>4.08</v>
      </c>
      <c r="K1703">
        <v>2</v>
      </c>
      <c r="L1703">
        <v>1.92</v>
      </c>
      <c r="M1703" t="s">
        <v>4016</v>
      </c>
      <c r="N1703">
        <v>3</v>
      </c>
      <c r="O1703">
        <v>32.715738000000002</v>
      </c>
      <c r="P1703">
        <v>-117.1610838</v>
      </c>
    </row>
    <row r="1704" spans="1:16" x14ac:dyDescent="0.25">
      <c r="A1704" t="s">
        <v>845</v>
      </c>
      <c r="B1704" s="2">
        <v>41541</v>
      </c>
      <c r="C1704" s="2">
        <v>41544</v>
      </c>
      <c r="D1704" t="s">
        <v>1627</v>
      </c>
      <c r="E1704" t="s">
        <v>2313</v>
      </c>
      <c r="F1704" t="s">
        <v>2332</v>
      </c>
      <c r="G1704" t="s">
        <v>2483</v>
      </c>
      <c r="H1704" t="s">
        <v>2494</v>
      </c>
      <c r="I1704" t="s">
        <v>3602</v>
      </c>
      <c r="J1704">
        <v>18.899999999999999</v>
      </c>
      <c r="K1704">
        <v>3</v>
      </c>
      <c r="L1704">
        <v>8.69</v>
      </c>
      <c r="M1704" t="s">
        <v>4016</v>
      </c>
      <c r="N1704">
        <v>3</v>
      </c>
      <c r="O1704">
        <v>32.715738000000002</v>
      </c>
      <c r="P1704">
        <v>-117.1610838</v>
      </c>
    </row>
    <row r="1705" spans="1:16" x14ac:dyDescent="0.25">
      <c r="A1705" t="s">
        <v>846</v>
      </c>
      <c r="B1705" s="2">
        <v>41760</v>
      </c>
      <c r="C1705" s="2">
        <v>41765</v>
      </c>
      <c r="D1705" t="s">
        <v>1981</v>
      </c>
      <c r="E1705" t="s">
        <v>2313</v>
      </c>
      <c r="F1705" t="s">
        <v>2317</v>
      </c>
      <c r="G1705" t="s">
        <v>2483</v>
      </c>
      <c r="H1705" t="s">
        <v>2495</v>
      </c>
      <c r="I1705" t="s">
        <v>3603</v>
      </c>
      <c r="J1705">
        <v>64.959999999999994</v>
      </c>
      <c r="K1705">
        <v>2</v>
      </c>
      <c r="L1705">
        <v>21.44</v>
      </c>
      <c r="M1705" t="s">
        <v>4041</v>
      </c>
      <c r="N1705">
        <v>5</v>
      </c>
      <c r="O1705">
        <v>37.774929499999999</v>
      </c>
      <c r="P1705">
        <v>-122.4194155</v>
      </c>
    </row>
    <row r="1706" spans="1:16" x14ac:dyDescent="0.25">
      <c r="A1706" t="s">
        <v>846</v>
      </c>
      <c r="B1706" s="2">
        <v>41760</v>
      </c>
      <c r="C1706" s="2">
        <v>41765</v>
      </c>
      <c r="D1706" t="s">
        <v>1981</v>
      </c>
      <c r="E1706" t="s">
        <v>2313</v>
      </c>
      <c r="F1706" t="s">
        <v>2317</v>
      </c>
      <c r="G1706" t="s">
        <v>2483</v>
      </c>
      <c r="H1706" t="s">
        <v>2507</v>
      </c>
      <c r="I1706" t="s">
        <v>2846</v>
      </c>
      <c r="J1706">
        <v>30.56</v>
      </c>
      <c r="K1706">
        <v>4</v>
      </c>
      <c r="L1706">
        <v>14.97</v>
      </c>
      <c r="M1706" t="s">
        <v>4041</v>
      </c>
      <c r="N1706">
        <v>5</v>
      </c>
      <c r="O1706">
        <v>37.774929499999999</v>
      </c>
      <c r="P1706">
        <v>-122.4194155</v>
      </c>
    </row>
    <row r="1707" spans="1:16" x14ac:dyDescent="0.25">
      <c r="A1707" t="s">
        <v>847</v>
      </c>
      <c r="B1707" s="2">
        <v>41247</v>
      </c>
      <c r="C1707" s="2">
        <v>41252</v>
      </c>
      <c r="D1707" t="s">
        <v>1759</v>
      </c>
      <c r="E1707" t="s">
        <v>2313</v>
      </c>
      <c r="F1707" t="s">
        <v>2432</v>
      </c>
      <c r="G1707" t="s">
        <v>2483</v>
      </c>
      <c r="H1707" t="s">
        <v>2496</v>
      </c>
      <c r="I1707" t="s">
        <v>3008</v>
      </c>
      <c r="J1707">
        <v>16.899999999999999</v>
      </c>
      <c r="K1707">
        <v>5</v>
      </c>
      <c r="L1707">
        <v>6.25</v>
      </c>
      <c r="M1707" t="s">
        <v>4037</v>
      </c>
      <c r="N1707">
        <v>5</v>
      </c>
      <c r="O1707">
        <v>33.853626900000002</v>
      </c>
      <c r="P1707">
        <v>-118.13395629999999</v>
      </c>
    </row>
    <row r="1708" spans="1:16" x14ac:dyDescent="0.25">
      <c r="A1708" t="s">
        <v>847</v>
      </c>
      <c r="B1708" s="2">
        <v>41247</v>
      </c>
      <c r="C1708" s="2">
        <v>41252</v>
      </c>
      <c r="D1708" t="s">
        <v>1759</v>
      </c>
      <c r="E1708" t="s">
        <v>2313</v>
      </c>
      <c r="F1708" t="s">
        <v>2432</v>
      </c>
      <c r="G1708" t="s">
        <v>2483</v>
      </c>
      <c r="H1708" t="s">
        <v>2495</v>
      </c>
      <c r="I1708" t="s">
        <v>2921</v>
      </c>
      <c r="J1708">
        <v>25.08</v>
      </c>
      <c r="K1708">
        <v>6</v>
      </c>
      <c r="L1708">
        <v>9.0299999999999994</v>
      </c>
      <c r="M1708" t="s">
        <v>4037</v>
      </c>
      <c r="N1708">
        <v>5</v>
      </c>
      <c r="O1708">
        <v>33.853626900000002</v>
      </c>
      <c r="P1708">
        <v>-118.13395629999999</v>
      </c>
    </row>
    <row r="1709" spans="1:16" x14ac:dyDescent="0.25">
      <c r="A1709" t="s">
        <v>848</v>
      </c>
      <c r="B1709" s="2">
        <v>40550</v>
      </c>
      <c r="C1709" s="2">
        <v>40552</v>
      </c>
      <c r="D1709" t="s">
        <v>2142</v>
      </c>
      <c r="E1709" t="s">
        <v>2313</v>
      </c>
      <c r="F1709" t="s">
        <v>2314</v>
      </c>
      <c r="G1709" t="s">
        <v>2483</v>
      </c>
      <c r="H1709" t="s">
        <v>2503</v>
      </c>
      <c r="I1709" t="s">
        <v>2701</v>
      </c>
      <c r="J1709">
        <v>19.440000000000001</v>
      </c>
      <c r="K1709">
        <v>3</v>
      </c>
      <c r="L1709">
        <v>9.33</v>
      </c>
      <c r="M1709" t="s">
        <v>4052</v>
      </c>
      <c r="N1709">
        <v>2</v>
      </c>
      <c r="O1709">
        <v>34.052234200000001</v>
      </c>
      <c r="P1709">
        <v>-118.24368490000001</v>
      </c>
    </row>
    <row r="1710" spans="1:16" x14ac:dyDescent="0.25">
      <c r="A1710" t="s">
        <v>849</v>
      </c>
      <c r="B1710" s="2">
        <v>41050</v>
      </c>
      <c r="C1710" s="2">
        <v>41054</v>
      </c>
      <c r="D1710" t="s">
        <v>1872</v>
      </c>
      <c r="E1710" t="s">
        <v>2313</v>
      </c>
      <c r="F1710" t="s">
        <v>2315</v>
      </c>
      <c r="G1710" t="s">
        <v>2484</v>
      </c>
      <c r="H1710" t="s">
        <v>2498</v>
      </c>
      <c r="I1710" t="s">
        <v>2758</v>
      </c>
      <c r="J1710">
        <v>26.98</v>
      </c>
      <c r="K1710">
        <v>4</v>
      </c>
      <c r="L1710">
        <v>8.77</v>
      </c>
      <c r="M1710" t="s">
        <v>4024</v>
      </c>
      <c r="N1710">
        <v>4</v>
      </c>
      <c r="O1710">
        <v>47.606209499999999</v>
      </c>
      <c r="P1710">
        <v>-122.3320708</v>
      </c>
    </row>
    <row r="1711" spans="1:16" x14ac:dyDescent="0.25">
      <c r="A1711" t="s">
        <v>850</v>
      </c>
      <c r="B1711" s="2">
        <v>41929</v>
      </c>
      <c r="C1711" s="2">
        <v>41934</v>
      </c>
      <c r="D1711" t="s">
        <v>2143</v>
      </c>
      <c r="E1711" t="s">
        <v>2313</v>
      </c>
      <c r="F1711" t="s">
        <v>2325</v>
      </c>
      <c r="G1711" t="s">
        <v>2486</v>
      </c>
      <c r="H1711" t="s">
        <v>2503</v>
      </c>
      <c r="I1711" t="s">
        <v>3176</v>
      </c>
      <c r="J1711">
        <v>307.77999999999997</v>
      </c>
      <c r="K1711">
        <v>7</v>
      </c>
      <c r="L1711">
        <v>111.57</v>
      </c>
      <c r="M1711" t="s">
        <v>4040</v>
      </c>
      <c r="N1711">
        <v>5</v>
      </c>
      <c r="O1711">
        <v>33.494170400000002</v>
      </c>
      <c r="P1711">
        <v>-111.9260519</v>
      </c>
    </row>
    <row r="1712" spans="1:16" x14ac:dyDescent="0.25">
      <c r="A1712" t="s">
        <v>851</v>
      </c>
      <c r="B1712" s="2">
        <v>41720</v>
      </c>
      <c r="C1712" s="2">
        <v>41722</v>
      </c>
      <c r="D1712" t="s">
        <v>1854</v>
      </c>
      <c r="E1712" t="s">
        <v>2313</v>
      </c>
      <c r="F1712" t="s">
        <v>2314</v>
      </c>
      <c r="G1712" t="s">
        <v>2483</v>
      </c>
      <c r="H1712" t="s">
        <v>2501</v>
      </c>
      <c r="I1712" t="s">
        <v>2585</v>
      </c>
      <c r="J1712">
        <v>725.84</v>
      </c>
      <c r="K1712">
        <v>4</v>
      </c>
      <c r="L1712">
        <v>210.49</v>
      </c>
      <c r="M1712" t="s">
        <v>4035</v>
      </c>
      <c r="N1712">
        <v>2</v>
      </c>
      <c r="O1712">
        <v>34.052234200000001</v>
      </c>
      <c r="P1712">
        <v>-118.24368490000001</v>
      </c>
    </row>
    <row r="1713" spans="1:16" x14ac:dyDescent="0.25">
      <c r="A1713" t="s">
        <v>851</v>
      </c>
      <c r="B1713" s="2">
        <v>41720</v>
      </c>
      <c r="C1713" s="2">
        <v>41722</v>
      </c>
      <c r="D1713" t="s">
        <v>1854</v>
      </c>
      <c r="E1713" t="s">
        <v>2313</v>
      </c>
      <c r="F1713" t="s">
        <v>2314</v>
      </c>
      <c r="G1713" t="s">
        <v>2483</v>
      </c>
      <c r="H1713" t="s">
        <v>2498</v>
      </c>
      <c r="I1713" t="s">
        <v>2916</v>
      </c>
      <c r="J1713">
        <v>10.9</v>
      </c>
      <c r="K1713">
        <v>3</v>
      </c>
      <c r="L1713">
        <v>3.95</v>
      </c>
      <c r="M1713" t="s">
        <v>4035</v>
      </c>
      <c r="N1713">
        <v>2</v>
      </c>
      <c r="O1713">
        <v>34.052234200000001</v>
      </c>
      <c r="P1713">
        <v>-118.24368490000001</v>
      </c>
    </row>
    <row r="1714" spans="1:16" x14ac:dyDescent="0.25">
      <c r="A1714" t="s">
        <v>851</v>
      </c>
      <c r="B1714" s="2">
        <v>41720</v>
      </c>
      <c r="C1714" s="2">
        <v>41722</v>
      </c>
      <c r="D1714" t="s">
        <v>1854</v>
      </c>
      <c r="E1714" t="s">
        <v>2313</v>
      </c>
      <c r="F1714" t="s">
        <v>2314</v>
      </c>
      <c r="G1714" t="s">
        <v>2483</v>
      </c>
      <c r="H1714" t="s">
        <v>2498</v>
      </c>
      <c r="I1714" t="s">
        <v>3604</v>
      </c>
      <c r="J1714">
        <v>8.5399999999999991</v>
      </c>
      <c r="K1714">
        <v>2</v>
      </c>
      <c r="L1714">
        <v>2.88</v>
      </c>
      <c r="M1714" t="s">
        <v>4035</v>
      </c>
      <c r="N1714">
        <v>2</v>
      </c>
      <c r="O1714">
        <v>34.052234200000001</v>
      </c>
      <c r="P1714">
        <v>-118.24368490000001</v>
      </c>
    </row>
    <row r="1715" spans="1:16" x14ac:dyDescent="0.25">
      <c r="A1715" t="s">
        <v>852</v>
      </c>
      <c r="B1715" s="2">
        <v>40676</v>
      </c>
      <c r="C1715" s="2">
        <v>40682</v>
      </c>
      <c r="D1715" t="s">
        <v>2144</v>
      </c>
      <c r="E1715" t="s">
        <v>2313</v>
      </c>
      <c r="F1715" t="s">
        <v>2314</v>
      </c>
      <c r="G1715" t="s">
        <v>2483</v>
      </c>
      <c r="H1715" t="s">
        <v>2504</v>
      </c>
      <c r="I1715" t="s">
        <v>3605</v>
      </c>
      <c r="J1715">
        <v>279.45999999999998</v>
      </c>
      <c r="K1715">
        <v>6</v>
      </c>
      <c r="L1715">
        <v>20.96</v>
      </c>
      <c r="M1715" t="s">
        <v>4008</v>
      </c>
      <c r="N1715">
        <v>6</v>
      </c>
      <c r="O1715">
        <v>34.052234200000001</v>
      </c>
      <c r="P1715">
        <v>-118.24368490000001</v>
      </c>
    </row>
    <row r="1716" spans="1:16" x14ac:dyDescent="0.25">
      <c r="A1716" t="s">
        <v>852</v>
      </c>
      <c r="B1716" s="2">
        <v>40676</v>
      </c>
      <c r="C1716" s="2">
        <v>40682</v>
      </c>
      <c r="D1716" t="s">
        <v>2144</v>
      </c>
      <c r="E1716" t="s">
        <v>2313</v>
      </c>
      <c r="F1716" t="s">
        <v>2314</v>
      </c>
      <c r="G1716" t="s">
        <v>2483</v>
      </c>
      <c r="H1716" t="s">
        <v>2503</v>
      </c>
      <c r="I1716" t="s">
        <v>3606</v>
      </c>
      <c r="J1716">
        <v>8</v>
      </c>
      <c r="K1716">
        <v>2</v>
      </c>
      <c r="L1716">
        <v>3.84</v>
      </c>
      <c r="M1716" t="s">
        <v>4008</v>
      </c>
      <c r="N1716">
        <v>6</v>
      </c>
      <c r="O1716">
        <v>34.052234200000001</v>
      </c>
      <c r="P1716">
        <v>-118.24368490000001</v>
      </c>
    </row>
    <row r="1717" spans="1:16" x14ac:dyDescent="0.25">
      <c r="A1717" t="s">
        <v>853</v>
      </c>
      <c r="B1717" s="2">
        <v>41547</v>
      </c>
      <c r="C1717" s="2">
        <v>41551</v>
      </c>
      <c r="D1717" t="s">
        <v>2145</v>
      </c>
      <c r="E1717" t="s">
        <v>2313</v>
      </c>
      <c r="F1717" t="s">
        <v>2317</v>
      </c>
      <c r="G1717" t="s">
        <v>2483</v>
      </c>
      <c r="H1717" t="s">
        <v>2498</v>
      </c>
      <c r="I1717" t="s">
        <v>3096</v>
      </c>
      <c r="J1717">
        <v>27.24</v>
      </c>
      <c r="K1717">
        <v>5</v>
      </c>
      <c r="L1717">
        <v>9.5299999999999994</v>
      </c>
      <c r="M1717" t="s">
        <v>4016</v>
      </c>
      <c r="N1717">
        <v>4</v>
      </c>
      <c r="O1717">
        <v>37.774929499999999</v>
      </c>
      <c r="P1717">
        <v>-122.4194155</v>
      </c>
    </row>
    <row r="1718" spans="1:16" x14ac:dyDescent="0.25">
      <c r="A1718" t="s">
        <v>854</v>
      </c>
      <c r="B1718" s="2">
        <v>40760</v>
      </c>
      <c r="C1718" s="2">
        <v>40766</v>
      </c>
      <c r="D1718" t="s">
        <v>1694</v>
      </c>
      <c r="E1718" t="s">
        <v>2313</v>
      </c>
      <c r="F1718" t="s">
        <v>2317</v>
      </c>
      <c r="G1718" t="s">
        <v>2483</v>
      </c>
      <c r="H1718" t="s">
        <v>2502</v>
      </c>
      <c r="I1718" t="s">
        <v>3297</v>
      </c>
      <c r="J1718">
        <v>16.36</v>
      </c>
      <c r="K1718">
        <v>1</v>
      </c>
      <c r="L1718">
        <v>1.64</v>
      </c>
      <c r="M1718" t="s">
        <v>4009</v>
      </c>
      <c r="N1718">
        <v>6</v>
      </c>
      <c r="O1718">
        <v>37.774929499999999</v>
      </c>
      <c r="P1718">
        <v>-122.4194155</v>
      </c>
    </row>
    <row r="1719" spans="1:16" x14ac:dyDescent="0.25">
      <c r="A1719" t="s">
        <v>854</v>
      </c>
      <c r="B1719" s="2">
        <v>40760</v>
      </c>
      <c r="C1719" s="2">
        <v>40766</v>
      </c>
      <c r="D1719" t="s">
        <v>1694</v>
      </c>
      <c r="E1719" t="s">
        <v>2313</v>
      </c>
      <c r="F1719" t="s">
        <v>2317</v>
      </c>
      <c r="G1719" t="s">
        <v>2483</v>
      </c>
      <c r="H1719" t="s">
        <v>2501</v>
      </c>
      <c r="I1719" t="s">
        <v>3607</v>
      </c>
      <c r="J1719">
        <v>15.78</v>
      </c>
      <c r="K1719">
        <v>2</v>
      </c>
      <c r="L1719">
        <v>0.63</v>
      </c>
      <c r="M1719" t="s">
        <v>4009</v>
      </c>
      <c r="N1719">
        <v>6</v>
      </c>
      <c r="O1719">
        <v>37.774929499999999</v>
      </c>
      <c r="P1719">
        <v>-122.4194155</v>
      </c>
    </row>
    <row r="1720" spans="1:16" x14ac:dyDescent="0.25">
      <c r="A1720" t="s">
        <v>854</v>
      </c>
      <c r="B1720" s="2">
        <v>40760</v>
      </c>
      <c r="C1720" s="2">
        <v>40766</v>
      </c>
      <c r="D1720" t="s">
        <v>1694</v>
      </c>
      <c r="E1720" t="s">
        <v>2313</v>
      </c>
      <c r="F1720" t="s">
        <v>2317</v>
      </c>
      <c r="G1720" t="s">
        <v>2483</v>
      </c>
      <c r="H1720" t="s">
        <v>2496</v>
      </c>
      <c r="I1720" t="s">
        <v>3608</v>
      </c>
      <c r="J1720">
        <v>45.98</v>
      </c>
      <c r="K1720">
        <v>2</v>
      </c>
      <c r="L1720">
        <v>12.87</v>
      </c>
      <c r="M1720" t="s">
        <v>4009</v>
      </c>
      <c r="N1720">
        <v>6</v>
      </c>
      <c r="O1720">
        <v>37.774929499999999</v>
      </c>
      <c r="P1720">
        <v>-122.4194155</v>
      </c>
    </row>
    <row r="1721" spans="1:16" x14ac:dyDescent="0.25">
      <c r="A1721" t="s">
        <v>855</v>
      </c>
      <c r="B1721" s="2">
        <v>40562</v>
      </c>
      <c r="C1721" s="2">
        <v>40565</v>
      </c>
      <c r="D1721" t="s">
        <v>2071</v>
      </c>
      <c r="E1721" t="s">
        <v>2313</v>
      </c>
      <c r="F1721" t="s">
        <v>2394</v>
      </c>
      <c r="G1721" t="s">
        <v>2487</v>
      </c>
      <c r="H1721" t="s">
        <v>2499</v>
      </c>
      <c r="I1721" t="s">
        <v>3078</v>
      </c>
      <c r="J1721">
        <v>64.86</v>
      </c>
      <c r="K1721">
        <v>4</v>
      </c>
      <c r="L1721">
        <v>6.49</v>
      </c>
      <c r="M1721" t="s">
        <v>4052</v>
      </c>
      <c r="N1721">
        <v>3</v>
      </c>
      <c r="O1721">
        <v>44.046236200000003</v>
      </c>
      <c r="P1721">
        <v>-123.0220289</v>
      </c>
    </row>
    <row r="1722" spans="1:16" x14ac:dyDescent="0.25">
      <c r="A1722" t="s">
        <v>856</v>
      </c>
      <c r="B1722" s="2">
        <v>41801</v>
      </c>
      <c r="C1722" s="2">
        <v>41806</v>
      </c>
      <c r="D1722" t="s">
        <v>1702</v>
      </c>
      <c r="E1722" t="s">
        <v>2313</v>
      </c>
      <c r="F1722" t="s">
        <v>2315</v>
      </c>
      <c r="G1722" t="s">
        <v>2484</v>
      </c>
      <c r="H1722" t="s">
        <v>2497</v>
      </c>
      <c r="I1722" t="s">
        <v>2780</v>
      </c>
      <c r="J1722">
        <v>88.78</v>
      </c>
      <c r="K1722">
        <v>3</v>
      </c>
      <c r="L1722">
        <v>7.77</v>
      </c>
      <c r="M1722" t="s">
        <v>4018</v>
      </c>
      <c r="N1722">
        <v>5</v>
      </c>
      <c r="O1722">
        <v>47.606209499999999</v>
      </c>
      <c r="P1722">
        <v>-122.3320708</v>
      </c>
    </row>
    <row r="1723" spans="1:16" x14ac:dyDescent="0.25">
      <c r="A1723" t="s">
        <v>856</v>
      </c>
      <c r="B1723" s="2">
        <v>41801</v>
      </c>
      <c r="C1723" s="2">
        <v>41806</v>
      </c>
      <c r="D1723" t="s">
        <v>1702</v>
      </c>
      <c r="E1723" t="s">
        <v>2313</v>
      </c>
      <c r="F1723" t="s">
        <v>2315</v>
      </c>
      <c r="G1723" t="s">
        <v>2484</v>
      </c>
      <c r="H1723" t="s">
        <v>2494</v>
      </c>
      <c r="I1723" t="s">
        <v>3191</v>
      </c>
      <c r="J1723">
        <v>11.56</v>
      </c>
      <c r="K1723">
        <v>4</v>
      </c>
      <c r="L1723">
        <v>5.43</v>
      </c>
      <c r="M1723" t="s">
        <v>4018</v>
      </c>
      <c r="N1723">
        <v>5</v>
      </c>
      <c r="O1723">
        <v>47.606209499999999</v>
      </c>
      <c r="P1723">
        <v>-122.3320708</v>
      </c>
    </row>
    <row r="1724" spans="1:16" x14ac:dyDescent="0.25">
      <c r="A1724" t="s">
        <v>856</v>
      </c>
      <c r="B1724" s="2">
        <v>41801</v>
      </c>
      <c r="C1724" s="2">
        <v>41806</v>
      </c>
      <c r="D1724" t="s">
        <v>1702</v>
      </c>
      <c r="E1724" t="s">
        <v>2313</v>
      </c>
      <c r="F1724" t="s">
        <v>2315</v>
      </c>
      <c r="G1724" t="s">
        <v>2484</v>
      </c>
      <c r="H1724" t="s">
        <v>2501</v>
      </c>
      <c r="I1724" t="s">
        <v>3609</v>
      </c>
      <c r="J1724">
        <v>15.58</v>
      </c>
      <c r="K1724">
        <v>1</v>
      </c>
      <c r="L1724">
        <v>3.9</v>
      </c>
      <c r="M1724" t="s">
        <v>4018</v>
      </c>
      <c r="N1724">
        <v>5</v>
      </c>
      <c r="O1724">
        <v>47.606209499999999</v>
      </c>
      <c r="P1724">
        <v>-122.3320708</v>
      </c>
    </row>
    <row r="1725" spans="1:16" x14ac:dyDescent="0.25">
      <c r="A1725" t="s">
        <v>857</v>
      </c>
      <c r="B1725" s="2">
        <v>41787</v>
      </c>
      <c r="C1725" s="2">
        <v>41791</v>
      </c>
      <c r="D1725" t="s">
        <v>2146</v>
      </c>
      <c r="E1725" t="s">
        <v>2313</v>
      </c>
      <c r="F1725" t="s">
        <v>2315</v>
      </c>
      <c r="G1725" t="s">
        <v>2484</v>
      </c>
      <c r="H1725" t="s">
        <v>2502</v>
      </c>
      <c r="I1725" t="s">
        <v>3297</v>
      </c>
      <c r="J1725">
        <v>98.16</v>
      </c>
      <c r="K1725">
        <v>6</v>
      </c>
      <c r="L1725">
        <v>9.82</v>
      </c>
      <c r="M1725" t="s">
        <v>4041</v>
      </c>
      <c r="N1725">
        <v>4</v>
      </c>
      <c r="O1725">
        <v>47.606209499999999</v>
      </c>
      <c r="P1725">
        <v>-122.3320708</v>
      </c>
    </row>
    <row r="1726" spans="1:16" x14ac:dyDescent="0.25">
      <c r="A1726" t="s">
        <v>857</v>
      </c>
      <c r="B1726" s="2">
        <v>41787</v>
      </c>
      <c r="C1726" s="2">
        <v>41791</v>
      </c>
      <c r="D1726" t="s">
        <v>2146</v>
      </c>
      <c r="E1726" t="s">
        <v>2313</v>
      </c>
      <c r="F1726" t="s">
        <v>2315</v>
      </c>
      <c r="G1726" t="s">
        <v>2484</v>
      </c>
      <c r="H1726" t="s">
        <v>2496</v>
      </c>
      <c r="I1726" t="s">
        <v>2568</v>
      </c>
      <c r="J1726">
        <v>31.44</v>
      </c>
      <c r="K1726">
        <v>3</v>
      </c>
      <c r="L1726">
        <v>7.86</v>
      </c>
      <c r="M1726" t="s">
        <v>4041</v>
      </c>
      <c r="N1726">
        <v>4</v>
      </c>
      <c r="O1726">
        <v>47.606209499999999</v>
      </c>
      <c r="P1726">
        <v>-122.3320708</v>
      </c>
    </row>
    <row r="1727" spans="1:16" x14ac:dyDescent="0.25">
      <c r="A1727" t="s">
        <v>858</v>
      </c>
      <c r="B1727" s="2">
        <v>41501</v>
      </c>
      <c r="C1727" s="2">
        <v>41505</v>
      </c>
      <c r="D1727" t="s">
        <v>2127</v>
      </c>
      <c r="E1727" t="s">
        <v>2313</v>
      </c>
      <c r="F1727" t="s">
        <v>2314</v>
      </c>
      <c r="G1727" t="s">
        <v>2483</v>
      </c>
      <c r="H1727" t="s">
        <v>2503</v>
      </c>
      <c r="I1727" t="s">
        <v>3610</v>
      </c>
      <c r="J1727">
        <v>15.54</v>
      </c>
      <c r="K1727">
        <v>3</v>
      </c>
      <c r="L1727">
        <v>7.61</v>
      </c>
      <c r="M1727" t="s">
        <v>4042</v>
      </c>
      <c r="N1727">
        <v>4</v>
      </c>
      <c r="O1727">
        <v>34.052234200000001</v>
      </c>
      <c r="P1727">
        <v>-118.24368490000001</v>
      </c>
    </row>
    <row r="1728" spans="1:16" x14ac:dyDescent="0.25">
      <c r="A1728" t="s">
        <v>858</v>
      </c>
      <c r="B1728" s="2">
        <v>41501</v>
      </c>
      <c r="C1728" s="2">
        <v>41505</v>
      </c>
      <c r="D1728" t="s">
        <v>2127</v>
      </c>
      <c r="E1728" t="s">
        <v>2313</v>
      </c>
      <c r="F1728" t="s">
        <v>2314</v>
      </c>
      <c r="G1728" t="s">
        <v>2483</v>
      </c>
      <c r="H1728" t="s">
        <v>2510</v>
      </c>
      <c r="I1728" t="s">
        <v>3611</v>
      </c>
      <c r="J1728">
        <v>105.55</v>
      </c>
      <c r="K1728">
        <v>6</v>
      </c>
      <c r="L1728">
        <v>35.619999999999997</v>
      </c>
      <c r="M1728" t="s">
        <v>4042</v>
      </c>
      <c r="N1728">
        <v>4</v>
      </c>
      <c r="O1728">
        <v>34.052234200000001</v>
      </c>
      <c r="P1728">
        <v>-118.24368490000001</v>
      </c>
    </row>
    <row r="1729" spans="1:16" x14ac:dyDescent="0.25">
      <c r="A1729" t="s">
        <v>859</v>
      </c>
      <c r="B1729" s="2">
        <v>41689</v>
      </c>
      <c r="C1729" s="2">
        <v>41692</v>
      </c>
      <c r="D1729" t="s">
        <v>1757</v>
      </c>
      <c r="E1729" t="s">
        <v>2313</v>
      </c>
      <c r="F1729" t="s">
        <v>2314</v>
      </c>
      <c r="G1729" t="s">
        <v>2483</v>
      </c>
      <c r="H1729" t="s">
        <v>2497</v>
      </c>
      <c r="I1729" t="s">
        <v>2656</v>
      </c>
      <c r="J1729">
        <v>167.98</v>
      </c>
      <c r="K1729">
        <v>3</v>
      </c>
      <c r="L1729">
        <v>10.5</v>
      </c>
      <c r="M1729" t="s">
        <v>4046</v>
      </c>
      <c r="N1729">
        <v>3</v>
      </c>
      <c r="O1729">
        <v>34.052234200000001</v>
      </c>
      <c r="P1729">
        <v>-118.24368490000001</v>
      </c>
    </row>
    <row r="1730" spans="1:16" x14ac:dyDescent="0.25">
      <c r="A1730" t="s">
        <v>859</v>
      </c>
      <c r="B1730" s="2">
        <v>41689</v>
      </c>
      <c r="C1730" s="2">
        <v>41692</v>
      </c>
      <c r="D1730" t="s">
        <v>1757</v>
      </c>
      <c r="E1730" t="s">
        <v>2313</v>
      </c>
      <c r="F1730" t="s">
        <v>2314</v>
      </c>
      <c r="G1730" t="s">
        <v>2483</v>
      </c>
      <c r="H1730" t="s">
        <v>2502</v>
      </c>
      <c r="I1730" t="s">
        <v>3126</v>
      </c>
      <c r="J1730">
        <v>109.53</v>
      </c>
      <c r="K1730">
        <v>3</v>
      </c>
      <c r="L1730">
        <v>47.1</v>
      </c>
      <c r="M1730" t="s">
        <v>4046</v>
      </c>
      <c r="N1730">
        <v>3</v>
      </c>
      <c r="O1730">
        <v>34.052234200000001</v>
      </c>
      <c r="P1730">
        <v>-118.24368490000001</v>
      </c>
    </row>
    <row r="1731" spans="1:16" x14ac:dyDescent="0.25">
      <c r="A1731" t="s">
        <v>859</v>
      </c>
      <c r="B1731" s="2">
        <v>41689</v>
      </c>
      <c r="C1731" s="2">
        <v>41692</v>
      </c>
      <c r="D1731" t="s">
        <v>1757</v>
      </c>
      <c r="E1731" t="s">
        <v>2313</v>
      </c>
      <c r="F1731" t="s">
        <v>2314</v>
      </c>
      <c r="G1731" t="s">
        <v>2483</v>
      </c>
      <c r="H1731" t="s">
        <v>2494</v>
      </c>
      <c r="I1731" t="s">
        <v>3612</v>
      </c>
      <c r="J1731">
        <v>9.82</v>
      </c>
      <c r="K1731">
        <v>2</v>
      </c>
      <c r="L1731">
        <v>4.8099999999999996</v>
      </c>
      <c r="M1731" t="s">
        <v>4046</v>
      </c>
      <c r="N1731">
        <v>3</v>
      </c>
      <c r="O1731">
        <v>34.052234200000001</v>
      </c>
      <c r="P1731">
        <v>-118.24368490000001</v>
      </c>
    </row>
    <row r="1732" spans="1:16" x14ac:dyDescent="0.25">
      <c r="A1732" t="s">
        <v>860</v>
      </c>
      <c r="B1732" s="2">
        <v>41954</v>
      </c>
      <c r="C1732" s="2">
        <v>41956</v>
      </c>
      <c r="D1732" t="s">
        <v>2064</v>
      </c>
      <c r="E1732" t="s">
        <v>2313</v>
      </c>
      <c r="F1732" t="s">
        <v>2315</v>
      </c>
      <c r="G1732" t="s">
        <v>2484</v>
      </c>
      <c r="H1732" t="s">
        <v>2498</v>
      </c>
      <c r="I1732" t="s">
        <v>3033</v>
      </c>
      <c r="J1732">
        <v>26.35</v>
      </c>
      <c r="K1732">
        <v>3</v>
      </c>
      <c r="L1732">
        <v>9.5500000000000007</v>
      </c>
      <c r="M1732" t="s">
        <v>4017</v>
      </c>
      <c r="N1732">
        <v>2</v>
      </c>
      <c r="O1732">
        <v>47.606209499999999</v>
      </c>
      <c r="P1732">
        <v>-122.3320708</v>
      </c>
    </row>
    <row r="1733" spans="1:16" x14ac:dyDescent="0.25">
      <c r="A1733" t="s">
        <v>861</v>
      </c>
      <c r="B1733" s="2">
        <v>40865</v>
      </c>
      <c r="C1733" s="2">
        <v>40868</v>
      </c>
      <c r="D1733" t="s">
        <v>2147</v>
      </c>
      <c r="E1733" t="s">
        <v>2313</v>
      </c>
      <c r="F1733" t="s">
        <v>2377</v>
      </c>
      <c r="G1733" t="s">
        <v>2485</v>
      </c>
      <c r="H1733" t="s">
        <v>2503</v>
      </c>
      <c r="I1733" t="s">
        <v>3182</v>
      </c>
      <c r="J1733">
        <v>21.98</v>
      </c>
      <c r="K1733">
        <v>7</v>
      </c>
      <c r="L1733">
        <v>9.89</v>
      </c>
      <c r="M1733" t="s">
        <v>4038</v>
      </c>
      <c r="N1733">
        <v>3</v>
      </c>
      <c r="O1733">
        <v>40.233843800000002</v>
      </c>
      <c r="P1733">
        <v>-111.65853370000001</v>
      </c>
    </row>
    <row r="1734" spans="1:16" x14ac:dyDescent="0.25">
      <c r="A1734" t="s">
        <v>862</v>
      </c>
      <c r="B1734" s="2">
        <v>41542</v>
      </c>
      <c r="C1734" s="2">
        <v>41542</v>
      </c>
      <c r="D1734" t="s">
        <v>1835</v>
      </c>
      <c r="E1734" t="s">
        <v>2313</v>
      </c>
      <c r="F1734" t="s">
        <v>2317</v>
      </c>
      <c r="G1734" t="s">
        <v>2483</v>
      </c>
      <c r="H1734" t="s">
        <v>2495</v>
      </c>
      <c r="I1734" t="s">
        <v>3580</v>
      </c>
      <c r="J1734">
        <v>63.2</v>
      </c>
      <c r="K1734">
        <v>5</v>
      </c>
      <c r="L1734">
        <v>23.38</v>
      </c>
      <c r="M1734" t="s">
        <v>4016</v>
      </c>
      <c r="N1734">
        <v>0</v>
      </c>
      <c r="O1734">
        <v>37.774929499999999</v>
      </c>
      <c r="P1734">
        <v>-122.4194155</v>
      </c>
    </row>
    <row r="1735" spans="1:16" x14ac:dyDescent="0.25">
      <c r="A1735" t="s">
        <v>863</v>
      </c>
      <c r="B1735" s="2">
        <v>41599</v>
      </c>
      <c r="C1735" s="2">
        <v>41606</v>
      </c>
      <c r="D1735" t="s">
        <v>2148</v>
      </c>
      <c r="E1735" t="s">
        <v>2313</v>
      </c>
      <c r="F1735" t="s">
        <v>2314</v>
      </c>
      <c r="G1735" t="s">
        <v>2483</v>
      </c>
      <c r="H1735" t="s">
        <v>2499</v>
      </c>
      <c r="I1735" t="s">
        <v>2576</v>
      </c>
      <c r="J1735">
        <v>39</v>
      </c>
      <c r="K1735">
        <v>12</v>
      </c>
      <c r="L1735">
        <v>11.31</v>
      </c>
      <c r="M1735" t="s">
        <v>4020</v>
      </c>
      <c r="N1735">
        <v>7</v>
      </c>
      <c r="O1735">
        <v>34.052234200000001</v>
      </c>
      <c r="P1735">
        <v>-118.24368490000001</v>
      </c>
    </row>
    <row r="1736" spans="1:16" x14ac:dyDescent="0.25">
      <c r="A1736" t="s">
        <v>864</v>
      </c>
      <c r="B1736" s="2">
        <v>41374</v>
      </c>
      <c r="C1736" s="2">
        <v>41379</v>
      </c>
      <c r="D1736" t="s">
        <v>1970</v>
      </c>
      <c r="E1736" t="s">
        <v>2313</v>
      </c>
      <c r="F1736" t="s">
        <v>2314</v>
      </c>
      <c r="G1736" t="s">
        <v>2483</v>
      </c>
      <c r="H1736" t="s">
        <v>2509</v>
      </c>
      <c r="I1736" t="s">
        <v>3613</v>
      </c>
      <c r="J1736">
        <v>556.66999999999996</v>
      </c>
      <c r="K1736">
        <v>5</v>
      </c>
      <c r="L1736">
        <v>6.55</v>
      </c>
      <c r="M1736" t="s">
        <v>4031</v>
      </c>
      <c r="N1736">
        <v>5</v>
      </c>
      <c r="O1736">
        <v>34.052234200000001</v>
      </c>
      <c r="P1736">
        <v>-118.24368490000001</v>
      </c>
    </row>
    <row r="1737" spans="1:16" x14ac:dyDescent="0.25">
      <c r="A1737" t="s">
        <v>865</v>
      </c>
      <c r="B1737" s="2">
        <v>41904</v>
      </c>
      <c r="C1737" s="2">
        <v>41906</v>
      </c>
      <c r="D1737" t="s">
        <v>2149</v>
      </c>
      <c r="E1737" t="s">
        <v>2313</v>
      </c>
      <c r="F1737" t="s">
        <v>2315</v>
      </c>
      <c r="G1737" t="s">
        <v>2484</v>
      </c>
      <c r="H1737" t="s">
        <v>2502</v>
      </c>
      <c r="I1737" t="s">
        <v>2622</v>
      </c>
      <c r="J1737">
        <v>71.98</v>
      </c>
      <c r="K1737">
        <v>2</v>
      </c>
      <c r="L1737">
        <v>15.12</v>
      </c>
      <c r="M1737" t="s">
        <v>4022</v>
      </c>
      <c r="N1737">
        <v>2</v>
      </c>
      <c r="O1737">
        <v>47.606209499999999</v>
      </c>
      <c r="P1737">
        <v>-122.3320708</v>
      </c>
    </row>
    <row r="1738" spans="1:16" x14ac:dyDescent="0.25">
      <c r="A1738" t="s">
        <v>865</v>
      </c>
      <c r="B1738" s="2">
        <v>41904</v>
      </c>
      <c r="C1738" s="2">
        <v>41906</v>
      </c>
      <c r="D1738" t="s">
        <v>2149</v>
      </c>
      <c r="E1738" t="s">
        <v>2313</v>
      </c>
      <c r="F1738" t="s">
        <v>2315</v>
      </c>
      <c r="G1738" t="s">
        <v>2484</v>
      </c>
      <c r="H1738" t="s">
        <v>2502</v>
      </c>
      <c r="I1738" t="s">
        <v>3614</v>
      </c>
      <c r="J1738">
        <v>79.98</v>
      </c>
      <c r="K1738">
        <v>2</v>
      </c>
      <c r="L1738">
        <v>26.39</v>
      </c>
      <c r="M1738" t="s">
        <v>4022</v>
      </c>
      <c r="N1738">
        <v>2</v>
      </c>
      <c r="O1738">
        <v>47.606209499999999</v>
      </c>
      <c r="P1738">
        <v>-122.3320708</v>
      </c>
    </row>
    <row r="1739" spans="1:16" x14ac:dyDescent="0.25">
      <c r="A1739" t="s">
        <v>866</v>
      </c>
      <c r="B1739" s="2">
        <v>41327</v>
      </c>
      <c r="C1739" s="2">
        <v>41331</v>
      </c>
      <c r="D1739" t="s">
        <v>1759</v>
      </c>
      <c r="E1739" t="s">
        <v>2313</v>
      </c>
      <c r="F1739" t="s">
        <v>2314</v>
      </c>
      <c r="G1739" t="s">
        <v>2483</v>
      </c>
      <c r="H1739" t="s">
        <v>2497</v>
      </c>
      <c r="I1739" t="s">
        <v>2704</v>
      </c>
      <c r="J1739">
        <v>445.96</v>
      </c>
      <c r="K1739">
        <v>5</v>
      </c>
      <c r="L1739">
        <v>55.75</v>
      </c>
      <c r="M1739" t="s">
        <v>4044</v>
      </c>
      <c r="N1739">
        <v>4</v>
      </c>
      <c r="O1739">
        <v>34.052234200000001</v>
      </c>
      <c r="P1739">
        <v>-118.24368490000001</v>
      </c>
    </row>
    <row r="1740" spans="1:16" x14ac:dyDescent="0.25">
      <c r="A1740" t="s">
        <v>866</v>
      </c>
      <c r="B1740" s="2">
        <v>41327</v>
      </c>
      <c r="C1740" s="2">
        <v>41331</v>
      </c>
      <c r="D1740" t="s">
        <v>1759</v>
      </c>
      <c r="E1740" t="s">
        <v>2313</v>
      </c>
      <c r="F1740" t="s">
        <v>2314</v>
      </c>
      <c r="G1740" t="s">
        <v>2483</v>
      </c>
      <c r="H1740" t="s">
        <v>2502</v>
      </c>
      <c r="I1740" t="s">
        <v>3305</v>
      </c>
      <c r="J1740">
        <v>36.24</v>
      </c>
      <c r="K1740">
        <v>1</v>
      </c>
      <c r="L1740">
        <v>15.22</v>
      </c>
      <c r="M1740" t="s">
        <v>4044</v>
      </c>
      <c r="N1740">
        <v>4</v>
      </c>
      <c r="O1740">
        <v>34.052234200000001</v>
      </c>
      <c r="P1740">
        <v>-118.24368490000001</v>
      </c>
    </row>
    <row r="1741" spans="1:16" x14ac:dyDescent="0.25">
      <c r="A1741" t="s">
        <v>866</v>
      </c>
      <c r="B1741" s="2">
        <v>41327</v>
      </c>
      <c r="C1741" s="2">
        <v>41331</v>
      </c>
      <c r="D1741" t="s">
        <v>1759</v>
      </c>
      <c r="E1741" t="s">
        <v>2313</v>
      </c>
      <c r="F1741" t="s">
        <v>2314</v>
      </c>
      <c r="G1741" t="s">
        <v>2483</v>
      </c>
      <c r="H1741" t="s">
        <v>2505</v>
      </c>
      <c r="I1741" t="s">
        <v>3615</v>
      </c>
      <c r="J1741">
        <v>10.65</v>
      </c>
      <c r="K1741">
        <v>3</v>
      </c>
      <c r="L1741">
        <v>5.01</v>
      </c>
      <c r="M1741" t="s">
        <v>4044</v>
      </c>
      <c r="N1741">
        <v>4</v>
      </c>
      <c r="O1741">
        <v>34.052234200000001</v>
      </c>
      <c r="P1741">
        <v>-118.24368490000001</v>
      </c>
    </row>
    <row r="1742" spans="1:16" x14ac:dyDescent="0.25">
      <c r="A1742" t="s">
        <v>867</v>
      </c>
      <c r="B1742" s="2">
        <v>41982</v>
      </c>
      <c r="C1742" s="2">
        <v>41988</v>
      </c>
      <c r="D1742" t="s">
        <v>2150</v>
      </c>
      <c r="E1742" t="s">
        <v>2313</v>
      </c>
      <c r="F1742" t="s">
        <v>2317</v>
      </c>
      <c r="G1742" t="s">
        <v>2483</v>
      </c>
      <c r="H1742" t="s">
        <v>2503</v>
      </c>
      <c r="I1742" t="s">
        <v>3616</v>
      </c>
      <c r="J1742">
        <v>87.92</v>
      </c>
      <c r="K1742">
        <v>4</v>
      </c>
      <c r="L1742">
        <v>40.44</v>
      </c>
      <c r="M1742" t="s">
        <v>4028</v>
      </c>
      <c r="N1742">
        <v>6</v>
      </c>
      <c r="O1742">
        <v>37.774929499999999</v>
      </c>
      <c r="P1742">
        <v>-122.4194155</v>
      </c>
    </row>
    <row r="1743" spans="1:16" x14ac:dyDescent="0.25">
      <c r="A1743" t="s">
        <v>867</v>
      </c>
      <c r="B1743" s="2">
        <v>41982</v>
      </c>
      <c r="C1743" s="2">
        <v>41988</v>
      </c>
      <c r="D1743" t="s">
        <v>2150</v>
      </c>
      <c r="E1743" t="s">
        <v>2313</v>
      </c>
      <c r="F1743" t="s">
        <v>2317</v>
      </c>
      <c r="G1743" t="s">
        <v>2483</v>
      </c>
      <c r="H1743" t="s">
        <v>2498</v>
      </c>
      <c r="I1743" t="s">
        <v>3430</v>
      </c>
      <c r="J1743">
        <v>22.42</v>
      </c>
      <c r="K1743">
        <v>1</v>
      </c>
      <c r="L1743">
        <v>8.41</v>
      </c>
      <c r="M1743" t="s">
        <v>4028</v>
      </c>
      <c r="N1743">
        <v>6</v>
      </c>
      <c r="O1743">
        <v>37.774929499999999</v>
      </c>
      <c r="P1743">
        <v>-122.4194155</v>
      </c>
    </row>
    <row r="1744" spans="1:16" x14ac:dyDescent="0.25">
      <c r="A1744" t="s">
        <v>867</v>
      </c>
      <c r="B1744" s="2">
        <v>41982</v>
      </c>
      <c r="C1744" s="2">
        <v>41988</v>
      </c>
      <c r="D1744" t="s">
        <v>2150</v>
      </c>
      <c r="E1744" t="s">
        <v>2313</v>
      </c>
      <c r="F1744" t="s">
        <v>2317</v>
      </c>
      <c r="G1744" t="s">
        <v>2483</v>
      </c>
      <c r="H1744" t="s">
        <v>2498</v>
      </c>
      <c r="I1744" t="s">
        <v>2662</v>
      </c>
      <c r="J1744">
        <v>90.48</v>
      </c>
      <c r="K1744">
        <v>3</v>
      </c>
      <c r="L1744">
        <v>33.93</v>
      </c>
      <c r="M1744" t="s">
        <v>4028</v>
      </c>
      <c r="N1744">
        <v>6</v>
      </c>
      <c r="O1744">
        <v>37.774929499999999</v>
      </c>
      <c r="P1744">
        <v>-122.4194155</v>
      </c>
    </row>
    <row r="1745" spans="1:16" x14ac:dyDescent="0.25">
      <c r="A1745" t="s">
        <v>867</v>
      </c>
      <c r="B1745" s="2">
        <v>41982</v>
      </c>
      <c r="C1745" s="2">
        <v>41988</v>
      </c>
      <c r="D1745" t="s">
        <v>2150</v>
      </c>
      <c r="E1745" t="s">
        <v>2313</v>
      </c>
      <c r="F1745" t="s">
        <v>2317</v>
      </c>
      <c r="G1745" t="s">
        <v>2483</v>
      </c>
      <c r="H1745" t="s">
        <v>2501</v>
      </c>
      <c r="I1745" t="s">
        <v>3617</v>
      </c>
      <c r="J1745">
        <v>42.76</v>
      </c>
      <c r="K1745">
        <v>1</v>
      </c>
      <c r="L1745">
        <v>11.12</v>
      </c>
      <c r="M1745" t="s">
        <v>4028</v>
      </c>
      <c r="N1745">
        <v>6</v>
      </c>
      <c r="O1745">
        <v>37.774929499999999</v>
      </c>
      <c r="P1745">
        <v>-122.4194155</v>
      </c>
    </row>
    <row r="1746" spans="1:16" x14ac:dyDescent="0.25">
      <c r="A1746" t="s">
        <v>868</v>
      </c>
      <c r="B1746" s="2">
        <v>41901</v>
      </c>
      <c r="C1746" s="2">
        <v>41905</v>
      </c>
      <c r="D1746" t="s">
        <v>2030</v>
      </c>
      <c r="E1746" t="s">
        <v>2313</v>
      </c>
      <c r="F1746" t="s">
        <v>2449</v>
      </c>
      <c r="G1746" t="s">
        <v>2489</v>
      </c>
      <c r="H1746" t="s">
        <v>2498</v>
      </c>
      <c r="I1746" t="s">
        <v>2785</v>
      </c>
      <c r="J1746">
        <v>10.08</v>
      </c>
      <c r="K1746">
        <v>7</v>
      </c>
      <c r="L1746">
        <v>3.53</v>
      </c>
      <c r="M1746" t="s">
        <v>4022</v>
      </c>
      <c r="N1746">
        <v>4</v>
      </c>
      <c r="O1746">
        <v>34.404798700000001</v>
      </c>
      <c r="P1746">
        <v>-103.2052272</v>
      </c>
    </row>
    <row r="1747" spans="1:16" x14ac:dyDescent="0.25">
      <c r="A1747" t="s">
        <v>868</v>
      </c>
      <c r="B1747" s="2">
        <v>41901</v>
      </c>
      <c r="C1747" s="2">
        <v>41905</v>
      </c>
      <c r="D1747" t="s">
        <v>2030</v>
      </c>
      <c r="E1747" t="s">
        <v>2313</v>
      </c>
      <c r="F1747" t="s">
        <v>2449</v>
      </c>
      <c r="G1747" t="s">
        <v>2489</v>
      </c>
      <c r="H1747" t="s">
        <v>2502</v>
      </c>
      <c r="I1747" t="s">
        <v>3618</v>
      </c>
      <c r="J1747">
        <v>101.34</v>
      </c>
      <c r="K1747">
        <v>3</v>
      </c>
      <c r="L1747">
        <v>8.11</v>
      </c>
      <c r="M1747" t="s">
        <v>4022</v>
      </c>
      <c r="N1747">
        <v>4</v>
      </c>
      <c r="O1747">
        <v>34.404798700000001</v>
      </c>
      <c r="P1747">
        <v>-103.2052272</v>
      </c>
    </row>
    <row r="1748" spans="1:16" x14ac:dyDescent="0.25">
      <c r="A1748" t="s">
        <v>869</v>
      </c>
      <c r="B1748" s="2">
        <v>41638</v>
      </c>
      <c r="C1748" s="2">
        <v>41642</v>
      </c>
      <c r="D1748" t="s">
        <v>1791</v>
      </c>
      <c r="E1748" t="s">
        <v>2313</v>
      </c>
      <c r="F1748" t="s">
        <v>2314</v>
      </c>
      <c r="G1748" t="s">
        <v>2483</v>
      </c>
      <c r="H1748" t="s">
        <v>2498</v>
      </c>
      <c r="I1748" t="s">
        <v>2733</v>
      </c>
      <c r="J1748">
        <v>11.23</v>
      </c>
      <c r="K1748">
        <v>3</v>
      </c>
      <c r="L1748">
        <v>3.93</v>
      </c>
      <c r="M1748" t="s">
        <v>4007</v>
      </c>
      <c r="N1748">
        <v>4</v>
      </c>
      <c r="O1748">
        <v>34.052234200000001</v>
      </c>
      <c r="P1748">
        <v>-118.24368490000001</v>
      </c>
    </row>
    <row r="1749" spans="1:16" x14ac:dyDescent="0.25">
      <c r="A1749" t="s">
        <v>870</v>
      </c>
      <c r="B1749" s="2">
        <v>41612</v>
      </c>
      <c r="C1749" s="2">
        <v>41615</v>
      </c>
      <c r="D1749" t="s">
        <v>1778</v>
      </c>
      <c r="E1749" t="s">
        <v>2313</v>
      </c>
      <c r="F1749" t="s">
        <v>2314</v>
      </c>
      <c r="G1749" t="s">
        <v>2483</v>
      </c>
      <c r="H1749" t="s">
        <v>2502</v>
      </c>
      <c r="I1749" t="s">
        <v>3619</v>
      </c>
      <c r="J1749">
        <v>1649.95</v>
      </c>
      <c r="K1749">
        <v>5</v>
      </c>
      <c r="L1749">
        <v>659.98</v>
      </c>
      <c r="M1749" t="s">
        <v>4007</v>
      </c>
      <c r="N1749">
        <v>3</v>
      </c>
      <c r="O1749">
        <v>34.052234200000001</v>
      </c>
      <c r="P1749">
        <v>-118.24368490000001</v>
      </c>
    </row>
    <row r="1750" spans="1:16" x14ac:dyDescent="0.25">
      <c r="A1750" t="s">
        <v>870</v>
      </c>
      <c r="B1750" s="2">
        <v>41612</v>
      </c>
      <c r="C1750" s="2">
        <v>41615</v>
      </c>
      <c r="D1750" t="s">
        <v>1778</v>
      </c>
      <c r="E1750" t="s">
        <v>2313</v>
      </c>
      <c r="F1750" t="s">
        <v>2314</v>
      </c>
      <c r="G1750" t="s">
        <v>2483</v>
      </c>
      <c r="H1750" t="s">
        <v>2495</v>
      </c>
      <c r="I1750" t="s">
        <v>3620</v>
      </c>
      <c r="J1750">
        <v>111.9</v>
      </c>
      <c r="K1750">
        <v>6</v>
      </c>
      <c r="L1750">
        <v>51.47</v>
      </c>
      <c r="M1750" t="s">
        <v>4007</v>
      </c>
      <c r="N1750">
        <v>3</v>
      </c>
      <c r="O1750">
        <v>34.052234200000001</v>
      </c>
      <c r="P1750">
        <v>-118.24368490000001</v>
      </c>
    </row>
    <row r="1751" spans="1:16" x14ac:dyDescent="0.25">
      <c r="A1751" t="s">
        <v>871</v>
      </c>
      <c r="B1751" s="2">
        <v>41440</v>
      </c>
      <c r="C1751" s="2">
        <v>41440</v>
      </c>
      <c r="D1751" t="s">
        <v>2151</v>
      </c>
      <c r="E1751" t="s">
        <v>2313</v>
      </c>
      <c r="F1751" t="s">
        <v>2314</v>
      </c>
      <c r="G1751" t="s">
        <v>2483</v>
      </c>
      <c r="H1751" t="s">
        <v>2509</v>
      </c>
      <c r="I1751" t="s">
        <v>3621</v>
      </c>
      <c r="J1751">
        <v>599.16999999999996</v>
      </c>
      <c r="K1751">
        <v>5</v>
      </c>
      <c r="L1751">
        <v>35.25</v>
      </c>
      <c r="M1751" t="s">
        <v>4005</v>
      </c>
      <c r="N1751">
        <v>0</v>
      </c>
      <c r="O1751">
        <v>34.052234200000001</v>
      </c>
      <c r="P1751">
        <v>-118.24368490000001</v>
      </c>
    </row>
    <row r="1752" spans="1:16" x14ac:dyDescent="0.25">
      <c r="A1752" t="s">
        <v>872</v>
      </c>
      <c r="B1752" s="2">
        <v>41520</v>
      </c>
      <c r="C1752" s="2">
        <v>41522</v>
      </c>
      <c r="D1752" t="s">
        <v>1806</v>
      </c>
      <c r="E1752" t="s">
        <v>2313</v>
      </c>
      <c r="F1752" t="s">
        <v>2317</v>
      </c>
      <c r="G1752" t="s">
        <v>2483</v>
      </c>
      <c r="H1752" t="s">
        <v>2501</v>
      </c>
      <c r="I1752" t="s">
        <v>3622</v>
      </c>
      <c r="J1752">
        <v>46.53</v>
      </c>
      <c r="K1752">
        <v>3</v>
      </c>
      <c r="L1752">
        <v>12.1</v>
      </c>
      <c r="M1752" t="s">
        <v>4016</v>
      </c>
      <c r="N1752">
        <v>2</v>
      </c>
      <c r="O1752">
        <v>37.774929499999999</v>
      </c>
      <c r="P1752">
        <v>-122.4194155</v>
      </c>
    </row>
    <row r="1753" spans="1:16" x14ac:dyDescent="0.25">
      <c r="A1753" t="s">
        <v>873</v>
      </c>
      <c r="B1753" s="2">
        <v>41755</v>
      </c>
      <c r="C1753" s="2">
        <v>41759</v>
      </c>
      <c r="D1753" t="s">
        <v>2152</v>
      </c>
      <c r="E1753" t="s">
        <v>2313</v>
      </c>
      <c r="F1753" t="s">
        <v>2447</v>
      </c>
      <c r="G1753" t="s">
        <v>2486</v>
      </c>
      <c r="H1753" t="s">
        <v>2496</v>
      </c>
      <c r="I1753" t="s">
        <v>3136</v>
      </c>
      <c r="J1753">
        <v>8.9</v>
      </c>
      <c r="K1753">
        <v>4</v>
      </c>
      <c r="L1753">
        <v>0.67</v>
      </c>
      <c r="M1753" t="s">
        <v>4047</v>
      </c>
      <c r="N1753">
        <v>4</v>
      </c>
      <c r="O1753">
        <v>33.306160499999997</v>
      </c>
      <c r="P1753">
        <v>-111.8412502</v>
      </c>
    </row>
    <row r="1754" spans="1:16" x14ac:dyDescent="0.25">
      <c r="A1754" t="s">
        <v>874</v>
      </c>
      <c r="B1754" s="2">
        <v>41201</v>
      </c>
      <c r="C1754" s="2">
        <v>41206</v>
      </c>
      <c r="D1754" t="s">
        <v>2092</v>
      </c>
      <c r="E1754" t="s">
        <v>2313</v>
      </c>
      <c r="F1754" t="s">
        <v>2314</v>
      </c>
      <c r="G1754" t="s">
        <v>2483</v>
      </c>
      <c r="H1754" t="s">
        <v>2499</v>
      </c>
      <c r="I1754" t="s">
        <v>3623</v>
      </c>
      <c r="J1754">
        <v>1640.7</v>
      </c>
      <c r="K1754">
        <v>5</v>
      </c>
      <c r="L1754">
        <v>459.4</v>
      </c>
      <c r="M1754" t="s">
        <v>4027</v>
      </c>
      <c r="N1754">
        <v>5</v>
      </c>
      <c r="O1754">
        <v>34.052234200000001</v>
      </c>
      <c r="P1754">
        <v>-118.24368490000001</v>
      </c>
    </row>
    <row r="1755" spans="1:16" x14ac:dyDescent="0.25">
      <c r="A1755" t="s">
        <v>874</v>
      </c>
      <c r="B1755" s="2">
        <v>41201</v>
      </c>
      <c r="C1755" s="2">
        <v>41206</v>
      </c>
      <c r="D1755" t="s">
        <v>2092</v>
      </c>
      <c r="E1755" t="s">
        <v>2313</v>
      </c>
      <c r="F1755" t="s">
        <v>2314</v>
      </c>
      <c r="G1755" t="s">
        <v>2483</v>
      </c>
      <c r="H1755" t="s">
        <v>2502</v>
      </c>
      <c r="I1755" t="s">
        <v>3624</v>
      </c>
      <c r="J1755">
        <v>270</v>
      </c>
      <c r="K1755">
        <v>3</v>
      </c>
      <c r="L1755">
        <v>97.2</v>
      </c>
      <c r="M1755" t="s">
        <v>4027</v>
      </c>
      <c r="N1755">
        <v>5</v>
      </c>
      <c r="O1755">
        <v>34.052234200000001</v>
      </c>
      <c r="P1755">
        <v>-118.24368490000001</v>
      </c>
    </row>
    <row r="1756" spans="1:16" x14ac:dyDescent="0.25">
      <c r="A1756" t="s">
        <v>875</v>
      </c>
      <c r="B1756" s="2">
        <v>41892</v>
      </c>
      <c r="C1756" s="2">
        <v>41896</v>
      </c>
      <c r="D1756" t="s">
        <v>2123</v>
      </c>
      <c r="E1756" t="s">
        <v>2313</v>
      </c>
      <c r="F1756" t="s">
        <v>2379</v>
      </c>
      <c r="G1756" t="s">
        <v>2486</v>
      </c>
      <c r="H1756" t="s">
        <v>2503</v>
      </c>
      <c r="I1756" t="s">
        <v>3625</v>
      </c>
      <c r="J1756">
        <v>6.37</v>
      </c>
      <c r="K1756">
        <v>2</v>
      </c>
      <c r="L1756">
        <v>2.39</v>
      </c>
      <c r="M1756" t="s">
        <v>4022</v>
      </c>
      <c r="N1756">
        <v>4</v>
      </c>
      <c r="O1756">
        <v>33.538652300000003</v>
      </c>
      <c r="P1756">
        <v>-112.18598660000001</v>
      </c>
    </row>
    <row r="1757" spans="1:16" x14ac:dyDescent="0.25">
      <c r="A1757" t="s">
        <v>876</v>
      </c>
      <c r="B1757" s="2">
        <v>41478</v>
      </c>
      <c r="C1757" s="2">
        <v>41485</v>
      </c>
      <c r="D1757" t="s">
        <v>1924</v>
      </c>
      <c r="E1757" t="s">
        <v>2313</v>
      </c>
      <c r="F1757" t="s">
        <v>2410</v>
      </c>
      <c r="G1757" t="s">
        <v>2490</v>
      </c>
      <c r="H1757" t="s">
        <v>2506</v>
      </c>
      <c r="I1757" t="s">
        <v>3626</v>
      </c>
      <c r="J1757">
        <v>86.2</v>
      </c>
      <c r="K1757">
        <v>5</v>
      </c>
      <c r="L1757">
        <v>25</v>
      </c>
      <c r="M1757" t="s">
        <v>4012</v>
      </c>
      <c r="N1757">
        <v>7</v>
      </c>
      <c r="O1757">
        <v>39.534911200000003</v>
      </c>
      <c r="P1757">
        <v>-119.7526886</v>
      </c>
    </row>
    <row r="1758" spans="1:16" x14ac:dyDescent="0.25">
      <c r="A1758" t="s">
        <v>877</v>
      </c>
      <c r="B1758" s="2">
        <v>42003</v>
      </c>
      <c r="C1758" s="2">
        <v>42007</v>
      </c>
      <c r="D1758" t="s">
        <v>1658</v>
      </c>
      <c r="E1758" t="s">
        <v>2313</v>
      </c>
      <c r="F1758" t="s">
        <v>2359</v>
      </c>
      <c r="G1758" t="s">
        <v>2484</v>
      </c>
      <c r="H1758" t="s">
        <v>2505</v>
      </c>
      <c r="I1758" t="s">
        <v>3627</v>
      </c>
      <c r="J1758">
        <v>19.600000000000001</v>
      </c>
      <c r="K1758">
        <v>5</v>
      </c>
      <c r="L1758">
        <v>9.6</v>
      </c>
      <c r="M1758" t="s">
        <v>4028</v>
      </c>
      <c r="N1758">
        <v>4</v>
      </c>
      <c r="O1758">
        <v>47.810652099999999</v>
      </c>
      <c r="P1758">
        <v>-122.3773552</v>
      </c>
    </row>
    <row r="1759" spans="1:16" x14ac:dyDescent="0.25">
      <c r="A1759" t="s">
        <v>877</v>
      </c>
      <c r="B1759" s="2">
        <v>42003</v>
      </c>
      <c r="C1759" s="2">
        <v>42007</v>
      </c>
      <c r="D1759" t="s">
        <v>1658</v>
      </c>
      <c r="E1759" t="s">
        <v>2313</v>
      </c>
      <c r="F1759" t="s">
        <v>2359</v>
      </c>
      <c r="G1759" t="s">
        <v>2484</v>
      </c>
      <c r="H1759" t="s">
        <v>2495</v>
      </c>
      <c r="I1759" t="s">
        <v>3014</v>
      </c>
      <c r="J1759">
        <v>68.459999999999994</v>
      </c>
      <c r="K1759">
        <v>2</v>
      </c>
      <c r="L1759">
        <v>20.54</v>
      </c>
      <c r="M1759" t="s">
        <v>4028</v>
      </c>
      <c r="N1759">
        <v>4</v>
      </c>
      <c r="O1759">
        <v>47.810652099999999</v>
      </c>
      <c r="P1759">
        <v>-122.3773552</v>
      </c>
    </row>
    <row r="1760" spans="1:16" x14ac:dyDescent="0.25">
      <c r="A1760" t="s">
        <v>878</v>
      </c>
      <c r="B1760" s="2">
        <v>41887</v>
      </c>
      <c r="C1760" s="2">
        <v>41889</v>
      </c>
      <c r="D1760" t="s">
        <v>1958</v>
      </c>
      <c r="E1760" t="s">
        <v>2313</v>
      </c>
      <c r="F1760" t="s">
        <v>2317</v>
      </c>
      <c r="G1760" t="s">
        <v>2483</v>
      </c>
      <c r="H1760" t="s">
        <v>2498</v>
      </c>
      <c r="I1760" t="s">
        <v>3562</v>
      </c>
      <c r="J1760">
        <v>13.34</v>
      </c>
      <c r="K1760">
        <v>6</v>
      </c>
      <c r="L1760">
        <v>4.34</v>
      </c>
      <c r="M1760" t="s">
        <v>4022</v>
      </c>
      <c r="N1760">
        <v>2</v>
      </c>
      <c r="O1760">
        <v>37.774929499999999</v>
      </c>
      <c r="P1760">
        <v>-122.4194155</v>
      </c>
    </row>
    <row r="1761" spans="1:16" x14ac:dyDescent="0.25">
      <c r="A1761" t="s">
        <v>878</v>
      </c>
      <c r="B1761" s="2">
        <v>41887</v>
      </c>
      <c r="C1761" s="2">
        <v>41889</v>
      </c>
      <c r="D1761" t="s">
        <v>1958</v>
      </c>
      <c r="E1761" t="s">
        <v>2313</v>
      </c>
      <c r="F1761" t="s">
        <v>2317</v>
      </c>
      <c r="G1761" t="s">
        <v>2483</v>
      </c>
      <c r="H1761" t="s">
        <v>2500</v>
      </c>
      <c r="I1761" t="s">
        <v>3628</v>
      </c>
      <c r="J1761">
        <v>1478.27</v>
      </c>
      <c r="K1761">
        <v>8</v>
      </c>
      <c r="L1761">
        <v>92.39</v>
      </c>
      <c r="M1761" t="s">
        <v>4022</v>
      </c>
      <c r="N1761">
        <v>2</v>
      </c>
      <c r="O1761">
        <v>37.774929499999999</v>
      </c>
      <c r="P1761">
        <v>-122.4194155</v>
      </c>
    </row>
    <row r="1762" spans="1:16" x14ac:dyDescent="0.25">
      <c r="A1762" t="s">
        <v>879</v>
      </c>
      <c r="B1762" s="2">
        <v>41911</v>
      </c>
      <c r="C1762" s="2">
        <v>41917</v>
      </c>
      <c r="D1762" t="s">
        <v>2093</v>
      </c>
      <c r="E1762" t="s">
        <v>2313</v>
      </c>
      <c r="F1762" t="s">
        <v>2314</v>
      </c>
      <c r="G1762" t="s">
        <v>2483</v>
      </c>
      <c r="H1762" t="s">
        <v>2495</v>
      </c>
      <c r="I1762" t="s">
        <v>2555</v>
      </c>
      <c r="J1762">
        <v>9.24</v>
      </c>
      <c r="K1762">
        <v>3</v>
      </c>
      <c r="L1762">
        <v>4.4400000000000004</v>
      </c>
      <c r="M1762" t="s">
        <v>4022</v>
      </c>
      <c r="N1762">
        <v>6</v>
      </c>
      <c r="O1762">
        <v>34.052234200000001</v>
      </c>
      <c r="P1762">
        <v>-118.24368490000001</v>
      </c>
    </row>
    <row r="1763" spans="1:16" x14ac:dyDescent="0.25">
      <c r="A1763" t="s">
        <v>880</v>
      </c>
      <c r="B1763" s="2">
        <v>40563</v>
      </c>
      <c r="C1763" s="2">
        <v>40564</v>
      </c>
      <c r="D1763" t="s">
        <v>2059</v>
      </c>
      <c r="E1763" t="s">
        <v>2313</v>
      </c>
      <c r="F1763" t="s">
        <v>2325</v>
      </c>
      <c r="G1763" t="s">
        <v>2486</v>
      </c>
      <c r="H1763" t="s">
        <v>2498</v>
      </c>
      <c r="I1763" t="s">
        <v>2976</v>
      </c>
      <c r="J1763">
        <v>32.340000000000003</v>
      </c>
      <c r="K1763">
        <v>10</v>
      </c>
      <c r="L1763">
        <v>-23.72</v>
      </c>
      <c r="M1763" t="s">
        <v>4052</v>
      </c>
      <c r="N1763">
        <v>1</v>
      </c>
      <c r="O1763">
        <v>33.494170400000002</v>
      </c>
      <c r="P1763">
        <v>-111.9260519</v>
      </c>
    </row>
    <row r="1764" spans="1:16" x14ac:dyDescent="0.25">
      <c r="A1764" t="s">
        <v>880</v>
      </c>
      <c r="B1764" s="2">
        <v>40563</v>
      </c>
      <c r="C1764" s="2">
        <v>40564</v>
      </c>
      <c r="D1764" t="s">
        <v>2059</v>
      </c>
      <c r="E1764" t="s">
        <v>2313</v>
      </c>
      <c r="F1764" t="s">
        <v>2325</v>
      </c>
      <c r="G1764" t="s">
        <v>2486</v>
      </c>
      <c r="H1764" t="s">
        <v>2503</v>
      </c>
      <c r="I1764" t="s">
        <v>3629</v>
      </c>
      <c r="J1764">
        <v>56.06</v>
      </c>
      <c r="K1764">
        <v>4</v>
      </c>
      <c r="L1764">
        <v>19.62</v>
      </c>
      <c r="M1764" t="s">
        <v>4052</v>
      </c>
      <c r="N1764">
        <v>1</v>
      </c>
      <c r="O1764">
        <v>33.494170400000002</v>
      </c>
      <c r="P1764">
        <v>-111.9260519</v>
      </c>
    </row>
    <row r="1765" spans="1:16" x14ac:dyDescent="0.25">
      <c r="A1765" t="s">
        <v>880</v>
      </c>
      <c r="B1765" s="2">
        <v>40563</v>
      </c>
      <c r="C1765" s="2">
        <v>40564</v>
      </c>
      <c r="D1765" t="s">
        <v>2059</v>
      </c>
      <c r="E1765" t="s">
        <v>2313</v>
      </c>
      <c r="F1765" t="s">
        <v>2325</v>
      </c>
      <c r="G1765" t="s">
        <v>2486</v>
      </c>
      <c r="H1765" t="s">
        <v>2507</v>
      </c>
      <c r="I1765" t="s">
        <v>3272</v>
      </c>
      <c r="J1765">
        <v>108.72</v>
      </c>
      <c r="K1765">
        <v>5</v>
      </c>
      <c r="L1765">
        <v>36.69</v>
      </c>
      <c r="M1765" t="s">
        <v>4052</v>
      </c>
      <c r="N1765">
        <v>1</v>
      </c>
      <c r="O1765">
        <v>33.494170400000002</v>
      </c>
      <c r="P1765">
        <v>-111.9260519</v>
      </c>
    </row>
    <row r="1766" spans="1:16" x14ac:dyDescent="0.25">
      <c r="A1766" t="s">
        <v>880</v>
      </c>
      <c r="B1766" s="2">
        <v>40563</v>
      </c>
      <c r="C1766" s="2">
        <v>40564</v>
      </c>
      <c r="D1766" t="s">
        <v>2059</v>
      </c>
      <c r="E1766" t="s">
        <v>2313</v>
      </c>
      <c r="F1766" t="s">
        <v>2325</v>
      </c>
      <c r="G1766" t="s">
        <v>2486</v>
      </c>
      <c r="H1766" t="s">
        <v>2509</v>
      </c>
      <c r="I1766" t="s">
        <v>2629</v>
      </c>
      <c r="J1766">
        <v>181.47</v>
      </c>
      <c r="K1766">
        <v>5</v>
      </c>
      <c r="L1766">
        <v>-320.60000000000002</v>
      </c>
      <c r="M1766" t="s">
        <v>4052</v>
      </c>
      <c r="N1766">
        <v>1</v>
      </c>
      <c r="O1766">
        <v>33.494170400000002</v>
      </c>
      <c r="P1766">
        <v>-111.9260519</v>
      </c>
    </row>
    <row r="1767" spans="1:16" x14ac:dyDescent="0.25">
      <c r="A1767" t="s">
        <v>881</v>
      </c>
      <c r="B1767" s="2">
        <v>41435</v>
      </c>
      <c r="C1767" s="2">
        <v>41440</v>
      </c>
      <c r="D1767" t="s">
        <v>2153</v>
      </c>
      <c r="E1767" t="s">
        <v>2313</v>
      </c>
      <c r="F1767" t="s">
        <v>2317</v>
      </c>
      <c r="G1767" t="s">
        <v>2483</v>
      </c>
      <c r="H1767" t="s">
        <v>2504</v>
      </c>
      <c r="I1767" t="s">
        <v>3114</v>
      </c>
      <c r="J1767">
        <v>122.35</v>
      </c>
      <c r="K1767">
        <v>3</v>
      </c>
      <c r="L1767">
        <v>13.76</v>
      </c>
      <c r="M1767" t="s">
        <v>4005</v>
      </c>
      <c r="N1767">
        <v>5</v>
      </c>
      <c r="O1767">
        <v>37.774929499999999</v>
      </c>
      <c r="P1767">
        <v>-122.4194155</v>
      </c>
    </row>
    <row r="1768" spans="1:16" x14ac:dyDescent="0.25">
      <c r="A1768" t="s">
        <v>882</v>
      </c>
      <c r="B1768" s="2">
        <v>40812</v>
      </c>
      <c r="C1768" s="2">
        <v>40813</v>
      </c>
      <c r="D1768" t="s">
        <v>1903</v>
      </c>
      <c r="E1768" t="s">
        <v>2313</v>
      </c>
      <c r="F1768" t="s">
        <v>2332</v>
      </c>
      <c r="G1768" t="s">
        <v>2483</v>
      </c>
      <c r="H1768" t="s">
        <v>2504</v>
      </c>
      <c r="I1768" t="s">
        <v>3540</v>
      </c>
      <c r="J1768">
        <v>585.54999999999995</v>
      </c>
      <c r="K1768">
        <v>3</v>
      </c>
      <c r="L1768">
        <v>73.19</v>
      </c>
      <c r="M1768" t="s">
        <v>4030</v>
      </c>
      <c r="N1768">
        <v>1</v>
      </c>
      <c r="O1768">
        <v>32.715738000000002</v>
      </c>
      <c r="P1768">
        <v>-117.1610838</v>
      </c>
    </row>
    <row r="1769" spans="1:16" x14ac:dyDescent="0.25">
      <c r="A1769" t="s">
        <v>882</v>
      </c>
      <c r="B1769" s="2">
        <v>40812</v>
      </c>
      <c r="C1769" s="2">
        <v>40813</v>
      </c>
      <c r="D1769" t="s">
        <v>1903</v>
      </c>
      <c r="E1769" t="s">
        <v>2313</v>
      </c>
      <c r="F1769" t="s">
        <v>2332</v>
      </c>
      <c r="G1769" t="s">
        <v>2483</v>
      </c>
      <c r="H1769" t="s">
        <v>2503</v>
      </c>
      <c r="I1769" t="s">
        <v>3630</v>
      </c>
      <c r="J1769">
        <v>19.440000000000001</v>
      </c>
      <c r="K1769">
        <v>3</v>
      </c>
      <c r="L1769">
        <v>9.33</v>
      </c>
      <c r="M1769" t="s">
        <v>4030</v>
      </c>
      <c r="N1769">
        <v>1</v>
      </c>
      <c r="O1769">
        <v>32.715738000000002</v>
      </c>
      <c r="P1769">
        <v>-117.1610838</v>
      </c>
    </row>
    <row r="1770" spans="1:16" x14ac:dyDescent="0.25">
      <c r="A1770" t="s">
        <v>883</v>
      </c>
      <c r="B1770" s="2">
        <v>41993</v>
      </c>
      <c r="C1770" s="2">
        <v>41997</v>
      </c>
      <c r="D1770" t="s">
        <v>2030</v>
      </c>
      <c r="E1770" t="s">
        <v>2313</v>
      </c>
      <c r="F1770" t="s">
        <v>2347</v>
      </c>
      <c r="G1770" t="s">
        <v>2488</v>
      </c>
      <c r="H1770" t="s">
        <v>2495</v>
      </c>
      <c r="I1770" t="s">
        <v>3631</v>
      </c>
      <c r="J1770">
        <v>13.36</v>
      </c>
      <c r="K1770">
        <v>5</v>
      </c>
      <c r="L1770">
        <v>4.01</v>
      </c>
      <c r="M1770" t="s">
        <v>4028</v>
      </c>
      <c r="N1770">
        <v>4</v>
      </c>
      <c r="O1770">
        <v>39.518600200000002</v>
      </c>
      <c r="P1770">
        <v>-104.7613633</v>
      </c>
    </row>
    <row r="1771" spans="1:16" x14ac:dyDescent="0.25">
      <c r="A1771" t="s">
        <v>883</v>
      </c>
      <c r="B1771" s="2">
        <v>41993</v>
      </c>
      <c r="C1771" s="2">
        <v>41997</v>
      </c>
      <c r="D1771" t="s">
        <v>2030</v>
      </c>
      <c r="E1771" t="s">
        <v>2313</v>
      </c>
      <c r="F1771" t="s">
        <v>2347</v>
      </c>
      <c r="G1771" t="s">
        <v>2488</v>
      </c>
      <c r="H1771" t="s">
        <v>2501</v>
      </c>
      <c r="I1771" t="s">
        <v>3632</v>
      </c>
      <c r="J1771">
        <v>78.260000000000005</v>
      </c>
      <c r="K1771">
        <v>2</v>
      </c>
      <c r="L1771">
        <v>-17.61</v>
      </c>
      <c r="M1771" t="s">
        <v>4028</v>
      </c>
      <c r="N1771">
        <v>4</v>
      </c>
      <c r="O1771">
        <v>39.518600200000002</v>
      </c>
      <c r="P1771">
        <v>-104.7613633</v>
      </c>
    </row>
    <row r="1772" spans="1:16" x14ac:dyDescent="0.25">
      <c r="A1772" t="s">
        <v>883</v>
      </c>
      <c r="B1772" s="2">
        <v>41993</v>
      </c>
      <c r="C1772" s="2">
        <v>41997</v>
      </c>
      <c r="D1772" t="s">
        <v>2030</v>
      </c>
      <c r="E1772" t="s">
        <v>2313</v>
      </c>
      <c r="F1772" t="s">
        <v>2347</v>
      </c>
      <c r="G1772" t="s">
        <v>2488</v>
      </c>
      <c r="H1772" t="s">
        <v>2509</v>
      </c>
      <c r="I1772" t="s">
        <v>3633</v>
      </c>
      <c r="J1772">
        <v>102.02</v>
      </c>
      <c r="K1772">
        <v>7</v>
      </c>
      <c r="L1772">
        <v>-183.63</v>
      </c>
      <c r="M1772" t="s">
        <v>4028</v>
      </c>
      <c r="N1772">
        <v>4</v>
      </c>
      <c r="O1772">
        <v>39.518600200000002</v>
      </c>
      <c r="P1772">
        <v>-104.7613633</v>
      </c>
    </row>
    <row r="1773" spans="1:16" x14ac:dyDescent="0.25">
      <c r="A1773" t="s">
        <v>884</v>
      </c>
      <c r="B1773" s="2">
        <v>41921</v>
      </c>
      <c r="C1773" s="2">
        <v>41927</v>
      </c>
      <c r="D1773" t="s">
        <v>2074</v>
      </c>
      <c r="E1773" t="s">
        <v>2313</v>
      </c>
      <c r="F1773" t="s">
        <v>2332</v>
      </c>
      <c r="G1773" t="s">
        <v>2483</v>
      </c>
      <c r="H1773" t="s">
        <v>2497</v>
      </c>
      <c r="I1773" t="s">
        <v>3634</v>
      </c>
      <c r="J1773">
        <v>103.19</v>
      </c>
      <c r="K1773">
        <v>1</v>
      </c>
      <c r="L1773">
        <v>11.61</v>
      </c>
      <c r="M1773" t="s">
        <v>4040</v>
      </c>
      <c r="N1773">
        <v>6</v>
      </c>
      <c r="O1773">
        <v>32.715738000000002</v>
      </c>
      <c r="P1773">
        <v>-117.1610838</v>
      </c>
    </row>
    <row r="1774" spans="1:16" x14ac:dyDescent="0.25">
      <c r="A1774" t="s">
        <v>884</v>
      </c>
      <c r="B1774" s="2">
        <v>41921</v>
      </c>
      <c r="C1774" s="2">
        <v>41927</v>
      </c>
      <c r="D1774" t="s">
        <v>2074</v>
      </c>
      <c r="E1774" t="s">
        <v>2313</v>
      </c>
      <c r="F1774" t="s">
        <v>2332</v>
      </c>
      <c r="G1774" t="s">
        <v>2483</v>
      </c>
      <c r="H1774" t="s">
        <v>2502</v>
      </c>
      <c r="I1774" t="s">
        <v>3635</v>
      </c>
      <c r="J1774">
        <v>36</v>
      </c>
      <c r="K1774">
        <v>2</v>
      </c>
      <c r="L1774">
        <v>6.48</v>
      </c>
      <c r="M1774" t="s">
        <v>4040</v>
      </c>
      <c r="N1774">
        <v>6</v>
      </c>
      <c r="O1774">
        <v>32.715738000000002</v>
      </c>
      <c r="P1774">
        <v>-117.1610838</v>
      </c>
    </row>
    <row r="1775" spans="1:16" x14ac:dyDescent="0.25">
      <c r="A1775" t="s">
        <v>884</v>
      </c>
      <c r="B1775" s="2">
        <v>41921</v>
      </c>
      <c r="C1775" s="2">
        <v>41927</v>
      </c>
      <c r="D1775" t="s">
        <v>2074</v>
      </c>
      <c r="E1775" t="s">
        <v>2313</v>
      </c>
      <c r="F1775" t="s">
        <v>2332</v>
      </c>
      <c r="G1775" t="s">
        <v>2483</v>
      </c>
      <c r="H1775" t="s">
        <v>2502</v>
      </c>
      <c r="I1775" t="s">
        <v>2729</v>
      </c>
      <c r="J1775">
        <v>239.96</v>
      </c>
      <c r="K1775">
        <v>4</v>
      </c>
      <c r="L1775">
        <v>115.18</v>
      </c>
      <c r="M1775" t="s">
        <v>4040</v>
      </c>
      <c r="N1775">
        <v>6</v>
      </c>
      <c r="O1775">
        <v>32.715738000000002</v>
      </c>
      <c r="P1775">
        <v>-117.1610838</v>
      </c>
    </row>
    <row r="1776" spans="1:16" x14ac:dyDescent="0.25">
      <c r="A1776" t="s">
        <v>884</v>
      </c>
      <c r="B1776" s="2">
        <v>41921</v>
      </c>
      <c r="C1776" s="2">
        <v>41927</v>
      </c>
      <c r="D1776" t="s">
        <v>2074</v>
      </c>
      <c r="E1776" t="s">
        <v>2313</v>
      </c>
      <c r="F1776" t="s">
        <v>2332</v>
      </c>
      <c r="G1776" t="s">
        <v>2483</v>
      </c>
      <c r="H1776" t="s">
        <v>2501</v>
      </c>
      <c r="I1776" t="s">
        <v>3482</v>
      </c>
      <c r="J1776">
        <v>40.68</v>
      </c>
      <c r="K1776">
        <v>2</v>
      </c>
      <c r="L1776">
        <v>0.41</v>
      </c>
      <c r="M1776" t="s">
        <v>4040</v>
      </c>
      <c r="N1776">
        <v>6</v>
      </c>
      <c r="O1776">
        <v>32.715738000000002</v>
      </c>
      <c r="P1776">
        <v>-117.1610838</v>
      </c>
    </row>
    <row r="1777" spans="1:16" x14ac:dyDescent="0.25">
      <c r="A1777" t="s">
        <v>885</v>
      </c>
      <c r="B1777" s="2">
        <v>40875</v>
      </c>
      <c r="C1777" s="2">
        <v>40875</v>
      </c>
      <c r="D1777" t="s">
        <v>2154</v>
      </c>
      <c r="E1777" t="s">
        <v>2313</v>
      </c>
      <c r="F1777" t="s">
        <v>2317</v>
      </c>
      <c r="G1777" t="s">
        <v>2483</v>
      </c>
      <c r="H1777" t="s">
        <v>2506</v>
      </c>
      <c r="I1777" t="s">
        <v>2568</v>
      </c>
      <c r="J1777">
        <v>7.36</v>
      </c>
      <c r="K1777">
        <v>2</v>
      </c>
      <c r="L1777">
        <v>0.15</v>
      </c>
      <c r="M1777" t="s">
        <v>4038</v>
      </c>
      <c r="N1777">
        <v>0</v>
      </c>
      <c r="O1777">
        <v>37.774929499999999</v>
      </c>
      <c r="P1777">
        <v>-122.4194155</v>
      </c>
    </row>
    <row r="1778" spans="1:16" x14ac:dyDescent="0.25">
      <c r="A1778" t="s">
        <v>885</v>
      </c>
      <c r="B1778" s="2">
        <v>40875</v>
      </c>
      <c r="C1778" s="2">
        <v>40875</v>
      </c>
      <c r="D1778" t="s">
        <v>2154</v>
      </c>
      <c r="E1778" t="s">
        <v>2313</v>
      </c>
      <c r="F1778" t="s">
        <v>2317</v>
      </c>
      <c r="G1778" t="s">
        <v>2483</v>
      </c>
      <c r="H1778" t="s">
        <v>2494</v>
      </c>
      <c r="I1778" t="s">
        <v>3277</v>
      </c>
      <c r="J1778">
        <v>41.4</v>
      </c>
      <c r="K1778">
        <v>4</v>
      </c>
      <c r="L1778">
        <v>19.87</v>
      </c>
      <c r="M1778" t="s">
        <v>4038</v>
      </c>
      <c r="N1778">
        <v>0</v>
      </c>
      <c r="O1778">
        <v>37.774929499999999</v>
      </c>
      <c r="P1778">
        <v>-122.4194155</v>
      </c>
    </row>
    <row r="1779" spans="1:16" x14ac:dyDescent="0.25">
      <c r="A1779" t="s">
        <v>885</v>
      </c>
      <c r="B1779" s="2">
        <v>40875</v>
      </c>
      <c r="C1779" s="2">
        <v>40875</v>
      </c>
      <c r="D1779" t="s">
        <v>2154</v>
      </c>
      <c r="E1779" t="s">
        <v>2313</v>
      </c>
      <c r="F1779" t="s">
        <v>2317</v>
      </c>
      <c r="G1779" t="s">
        <v>2483</v>
      </c>
      <c r="H1779" t="s">
        <v>2509</v>
      </c>
      <c r="I1779" t="s">
        <v>2987</v>
      </c>
      <c r="J1779">
        <v>411.33</v>
      </c>
      <c r="K1779">
        <v>4</v>
      </c>
      <c r="L1779">
        <v>-4.84</v>
      </c>
      <c r="M1779" t="s">
        <v>4038</v>
      </c>
      <c r="N1779">
        <v>0</v>
      </c>
      <c r="O1779">
        <v>37.774929499999999</v>
      </c>
      <c r="P1779">
        <v>-122.4194155</v>
      </c>
    </row>
    <row r="1780" spans="1:16" x14ac:dyDescent="0.25">
      <c r="A1780" t="s">
        <v>886</v>
      </c>
      <c r="B1780" s="2">
        <v>41556</v>
      </c>
      <c r="C1780" s="2">
        <v>41556</v>
      </c>
      <c r="D1780" t="s">
        <v>1687</v>
      </c>
      <c r="E1780" t="s">
        <v>2313</v>
      </c>
      <c r="F1780" t="s">
        <v>2314</v>
      </c>
      <c r="G1780" t="s">
        <v>2483</v>
      </c>
      <c r="H1780" t="s">
        <v>2503</v>
      </c>
      <c r="I1780" t="s">
        <v>3636</v>
      </c>
      <c r="J1780">
        <v>61.96</v>
      </c>
      <c r="K1780">
        <v>2</v>
      </c>
      <c r="L1780">
        <v>27.88</v>
      </c>
      <c r="M1780" t="s">
        <v>4021</v>
      </c>
      <c r="N1780">
        <v>0</v>
      </c>
      <c r="O1780">
        <v>34.052234200000001</v>
      </c>
      <c r="P1780">
        <v>-118.24368490000001</v>
      </c>
    </row>
    <row r="1781" spans="1:16" x14ac:dyDescent="0.25">
      <c r="A1781" t="s">
        <v>887</v>
      </c>
      <c r="B1781" s="2">
        <v>41190</v>
      </c>
      <c r="C1781" s="2">
        <v>41194</v>
      </c>
      <c r="D1781" t="s">
        <v>1818</v>
      </c>
      <c r="E1781" t="s">
        <v>2313</v>
      </c>
      <c r="F1781" t="s">
        <v>2317</v>
      </c>
      <c r="G1781" t="s">
        <v>2483</v>
      </c>
      <c r="H1781" t="s">
        <v>2495</v>
      </c>
      <c r="I1781" t="s">
        <v>2879</v>
      </c>
      <c r="J1781">
        <v>145.9</v>
      </c>
      <c r="K1781">
        <v>5</v>
      </c>
      <c r="L1781">
        <v>62.74</v>
      </c>
      <c r="M1781" t="s">
        <v>4027</v>
      </c>
      <c r="N1781">
        <v>4</v>
      </c>
      <c r="O1781">
        <v>37.774929499999999</v>
      </c>
      <c r="P1781">
        <v>-122.4194155</v>
      </c>
    </row>
    <row r="1782" spans="1:16" x14ac:dyDescent="0.25">
      <c r="A1782" t="s">
        <v>888</v>
      </c>
      <c r="B1782" s="2">
        <v>40599</v>
      </c>
      <c r="C1782" s="2">
        <v>40604</v>
      </c>
      <c r="D1782" t="s">
        <v>2155</v>
      </c>
      <c r="E1782" t="s">
        <v>2313</v>
      </c>
      <c r="F1782" t="s">
        <v>2392</v>
      </c>
      <c r="G1782" t="s">
        <v>2487</v>
      </c>
      <c r="H1782" t="s">
        <v>2503</v>
      </c>
      <c r="I1782" t="s">
        <v>3637</v>
      </c>
      <c r="J1782">
        <v>32.9</v>
      </c>
      <c r="K1782">
        <v>4</v>
      </c>
      <c r="L1782">
        <v>11.1</v>
      </c>
      <c r="M1782" t="s">
        <v>4036</v>
      </c>
      <c r="N1782">
        <v>5</v>
      </c>
      <c r="O1782">
        <v>42.326515200000003</v>
      </c>
      <c r="P1782">
        <v>-122.8755949</v>
      </c>
    </row>
    <row r="1783" spans="1:16" x14ac:dyDescent="0.25">
      <c r="A1783" t="s">
        <v>888</v>
      </c>
      <c r="B1783" s="2">
        <v>40599</v>
      </c>
      <c r="C1783" s="2">
        <v>40604</v>
      </c>
      <c r="D1783" t="s">
        <v>2155</v>
      </c>
      <c r="E1783" t="s">
        <v>2313</v>
      </c>
      <c r="F1783" t="s">
        <v>2392</v>
      </c>
      <c r="G1783" t="s">
        <v>2487</v>
      </c>
      <c r="H1783" t="s">
        <v>2503</v>
      </c>
      <c r="I1783" t="s">
        <v>3638</v>
      </c>
      <c r="J1783">
        <v>22.78</v>
      </c>
      <c r="K1783">
        <v>3</v>
      </c>
      <c r="L1783">
        <v>7.69</v>
      </c>
      <c r="M1783" t="s">
        <v>4036</v>
      </c>
      <c r="N1783">
        <v>5</v>
      </c>
      <c r="O1783">
        <v>42.326515200000003</v>
      </c>
      <c r="P1783">
        <v>-122.8755949</v>
      </c>
    </row>
    <row r="1784" spans="1:16" x14ac:dyDescent="0.25">
      <c r="A1784" t="s">
        <v>889</v>
      </c>
      <c r="B1784" s="2">
        <v>41431</v>
      </c>
      <c r="C1784" s="2">
        <v>41433</v>
      </c>
      <c r="D1784" t="s">
        <v>2156</v>
      </c>
      <c r="E1784" t="s">
        <v>2313</v>
      </c>
      <c r="F1784" t="s">
        <v>2331</v>
      </c>
      <c r="G1784" t="s">
        <v>2483</v>
      </c>
      <c r="H1784" t="s">
        <v>2498</v>
      </c>
      <c r="I1784" t="s">
        <v>2607</v>
      </c>
      <c r="J1784">
        <v>21.55</v>
      </c>
      <c r="K1784">
        <v>6</v>
      </c>
      <c r="L1784">
        <v>7</v>
      </c>
      <c r="M1784" t="s">
        <v>4005</v>
      </c>
      <c r="N1784">
        <v>2</v>
      </c>
      <c r="O1784">
        <v>37.354107900000002</v>
      </c>
      <c r="P1784">
        <v>-121.95523559999999</v>
      </c>
    </row>
    <row r="1785" spans="1:16" x14ac:dyDescent="0.25">
      <c r="A1785" t="s">
        <v>889</v>
      </c>
      <c r="B1785" s="2">
        <v>41431</v>
      </c>
      <c r="C1785" s="2">
        <v>41433</v>
      </c>
      <c r="D1785" t="s">
        <v>2156</v>
      </c>
      <c r="E1785" t="s">
        <v>2313</v>
      </c>
      <c r="F1785" t="s">
        <v>2331</v>
      </c>
      <c r="G1785" t="s">
        <v>2483</v>
      </c>
      <c r="H1785" t="s">
        <v>2499</v>
      </c>
      <c r="I1785" t="s">
        <v>3639</v>
      </c>
      <c r="J1785">
        <v>58.24</v>
      </c>
      <c r="K1785">
        <v>4</v>
      </c>
      <c r="L1785">
        <v>15.72</v>
      </c>
      <c r="M1785" t="s">
        <v>4005</v>
      </c>
      <c r="N1785">
        <v>2</v>
      </c>
      <c r="O1785">
        <v>37.354107900000002</v>
      </c>
      <c r="P1785">
        <v>-121.95523559999999</v>
      </c>
    </row>
    <row r="1786" spans="1:16" x14ac:dyDescent="0.25">
      <c r="A1786" t="s">
        <v>890</v>
      </c>
      <c r="B1786" s="2">
        <v>41619</v>
      </c>
      <c r="C1786" s="2">
        <v>41621</v>
      </c>
      <c r="D1786" t="s">
        <v>2007</v>
      </c>
      <c r="E1786" t="s">
        <v>2313</v>
      </c>
      <c r="F1786" t="s">
        <v>2337</v>
      </c>
      <c r="G1786" t="s">
        <v>2483</v>
      </c>
      <c r="H1786" t="s">
        <v>2503</v>
      </c>
      <c r="I1786" t="s">
        <v>3029</v>
      </c>
      <c r="J1786">
        <v>80.28</v>
      </c>
      <c r="K1786">
        <v>12</v>
      </c>
      <c r="L1786">
        <v>36.93</v>
      </c>
      <c r="M1786" t="s">
        <v>4007</v>
      </c>
      <c r="N1786">
        <v>2</v>
      </c>
      <c r="O1786">
        <v>33.770050400000002</v>
      </c>
      <c r="P1786">
        <v>-118.19373950000001</v>
      </c>
    </row>
    <row r="1787" spans="1:16" x14ac:dyDescent="0.25">
      <c r="A1787" t="s">
        <v>891</v>
      </c>
      <c r="B1787" s="2">
        <v>41760</v>
      </c>
      <c r="C1787" s="2">
        <v>41765</v>
      </c>
      <c r="D1787" t="s">
        <v>2157</v>
      </c>
      <c r="E1787" t="s">
        <v>2313</v>
      </c>
      <c r="F1787" t="s">
        <v>2314</v>
      </c>
      <c r="G1787" t="s">
        <v>2483</v>
      </c>
      <c r="H1787" t="s">
        <v>2496</v>
      </c>
      <c r="I1787" t="s">
        <v>3640</v>
      </c>
      <c r="J1787">
        <v>9.7799999999999994</v>
      </c>
      <c r="K1787">
        <v>2</v>
      </c>
      <c r="L1787">
        <v>4.01</v>
      </c>
      <c r="M1787" t="s">
        <v>4041</v>
      </c>
      <c r="N1787">
        <v>5</v>
      </c>
      <c r="O1787">
        <v>34.052234200000001</v>
      </c>
      <c r="P1787">
        <v>-118.24368490000001</v>
      </c>
    </row>
    <row r="1788" spans="1:16" x14ac:dyDescent="0.25">
      <c r="A1788" t="s">
        <v>892</v>
      </c>
      <c r="B1788" s="2">
        <v>41754</v>
      </c>
      <c r="C1788" s="2">
        <v>41758</v>
      </c>
      <c r="D1788" t="s">
        <v>1951</v>
      </c>
      <c r="E1788" t="s">
        <v>2313</v>
      </c>
      <c r="F1788" t="s">
        <v>2450</v>
      </c>
      <c r="G1788" t="s">
        <v>2483</v>
      </c>
      <c r="H1788" t="s">
        <v>2505</v>
      </c>
      <c r="I1788" t="s">
        <v>3641</v>
      </c>
      <c r="J1788">
        <v>1.81</v>
      </c>
      <c r="K1788">
        <v>1</v>
      </c>
      <c r="L1788">
        <v>0.65</v>
      </c>
      <c r="M1788" t="s">
        <v>4047</v>
      </c>
      <c r="N1788">
        <v>4</v>
      </c>
      <c r="O1788">
        <v>34.420830500000001</v>
      </c>
      <c r="P1788">
        <v>-119.69819010000001</v>
      </c>
    </row>
    <row r="1789" spans="1:16" x14ac:dyDescent="0.25">
      <c r="A1789" t="s">
        <v>893</v>
      </c>
      <c r="B1789" s="2">
        <v>41628</v>
      </c>
      <c r="C1789" s="2">
        <v>41634</v>
      </c>
      <c r="D1789" t="s">
        <v>1701</v>
      </c>
      <c r="E1789" t="s">
        <v>2313</v>
      </c>
      <c r="F1789" t="s">
        <v>2340</v>
      </c>
      <c r="G1789" t="s">
        <v>2486</v>
      </c>
      <c r="H1789" t="s">
        <v>2500</v>
      </c>
      <c r="I1789" t="s">
        <v>3642</v>
      </c>
      <c r="J1789">
        <v>455.97</v>
      </c>
      <c r="K1789">
        <v>6</v>
      </c>
      <c r="L1789">
        <v>-218.87</v>
      </c>
      <c r="M1789" t="s">
        <v>4007</v>
      </c>
      <c r="N1789">
        <v>6</v>
      </c>
      <c r="O1789">
        <v>32.253978699999998</v>
      </c>
      <c r="P1789">
        <v>-110.9741769</v>
      </c>
    </row>
    <row r="1790" spans="1:16" x14ac:dyDescent="0.25">
      <c r="A1790" t="s">
        <v>893</v>
      </c>
      <c r="B1790" s="2">
        <v>41628</v>
      </c>
      <c r="C1790" s="2">
        <v>41634</v>
      </c>
      <c r="D1790" t="s">
        <v>1701</v>
      </c>
      <c r="E1790" t="s">
        <v>2313</v>
      </c>
      <c r="F1790" t="s">
        <v>2340</v>
      </c>
      <c r="G1790" t="s">
        <v>2486</v>
      </c>
      <c r="H1790" t="s">
        <v>2498</v>
      </c>
      <c r="I1790" t="s">
        <v>3234</v>
      </c>
      <c r="J1790">
        <v>10.44</v>
      </c>
      <c r="K1790">
        <v>6</v>
      </c>
      <c r="L1790">
        <v>-7.66</v>
      </c>
      <c r="M1790" t="s">
        <v>4007</v>
      </c>
      <c r="N1790">
        <v>6</v>
      </c>
      <c r="O1790">
        <v>32.253978699999998</v>
      </c>
      <c r="P1790">
        <v>-110.9741769</v>
      </c>
    </row>
    <row r="1791" spans="1:16" x14ac:dyDescent="0.25">
      <c r="A1791" t="s">
        <v>893</v>
      </c>
      <c r="B1791" s="2">
        <v>41628</v>
      </c>
      <c r="C1791" s="2">
        <v>41634</v>
      </c>
      <c r="D1791" t="s">
        <v>1701</v>
      </c>
      <c r="E1791" t="s">
        <v>2313</v>
      </c>
      <c r="F1791" t="s">
        <v>2340</v>
      </c>
      <c r="G1791" t="s">
        <v>2486</v>
      </c>
      <c r="H1791" t="s">
        <v>2498</v>
      </c>
      <c r="I1791" t="s">
        <v>2861</v>
      </c>
      <c r="J1791">
        <v>5.21</v>
      </c>
      <c r="K1791">
        <v>2</v>
      </c>
      <c r="L1791">
        <v>-4.17</v>
      </c>
      <c r="M1791" t="s">
        <v>4007</v>
      </c>
      <c r="N1791">
        <v>6</v>
      </c>
      <c r="O1791">
        <v>32.253978699999998</v>
      </c>
      <c r="P1791">
        <v>-110.9741769</v>
      </c>
    </row>
    <row r="1792" spans="1:16" x14ac:dyDescent="0.25">
      <c r="A1792" t="s">
        <v>894</v>
      </c>
      <c r="B1792" s="2">
        <v>41890</v>
      </c>
      <c r="C1792" s="2">
        <v>41891</v>
      </c>
      <c r="D1792" t="s">
        <v>1915</v>
      </c>
      <c r="E1792" t="s">
        <v>2313</v>
      </c>
      <c r="F1792" t="s">
        <v>2451</v>
      </c>
      <c r="G1792" t="s">
        <v>2485</v>
      </c>
      <c r="H1792" t="s">
        <v>2495</v>
      </c>
      <c r="I1792" t="s">
        <v>3398</v>
      </c>
      <c r="J1792">
        <v>25.16</v>
      </c>
      <c r="K1792">
        <v>2</v>
      </c>
      <c r="L1792">
        <v>10.57</v>
      </c>
      <c r="M1792" t="s">
        <v>4022</v>
      </c>
      <c r="N1792">
        <v>1</v>
      </c>
      <c r="O1792">
        <v>40.524671099999999</v>
      </c>
      <c r="P1792">
        <v>-111.86382260000001</v>
      </c>
    </row>
    <row r="1793" spans="1:16" x14ac:dyDescent="0.25">
      <c r="A1793" t="s">
        <v>894</v>
      </c>
      <c r="B1793" s="2">
        <v>41890</v>
      </c>
      <c r="C1793" s="2">
        <v>41891</v>
      </c>
      <c r="D1793" t="s">
        <v>1915</v>
      </c>
      <c r="E1793" t="s">
        <v>2313</v>
      </c>
      <c r="F1793" t="s">
        <v>2451</v>
      </c>
      <c r="G1793" t="s">
        <v>2485</v>
      </c>
      <c r="H1793" t="s">
        <v>2497</v>
      </c>
      <c r="I1793" t="s">
        <v>3643</v>
      </c>
      <c r="J1793">
        <v>126.56</v>
      </c>
      <c r="K1793">
        <v>4</v>
      </c>
      <c r="L1793">
        <v>47.46</v>
      </c>
      <c r="M1793" t="s">
        <v>4022</v>
      </c>
      <c r="N1793">
        <v>1</v>
      </c>
      <c r="O1793">
        <v>40.524671099999999</v>
      </c>
      <c r="P1793">
        <v>-111.86382260000001</v>
      </c>
    </row>
    <row r="1794" spans="1:16" x14ac:dyDescent="0.25">
      <c r="A1794" t="s">
        <v>895</v>
      </c>
      <c r="B1794" s="2">
        <v>40875</v>
      </c>
      <c r="C1794" s="2">
        <v>40878</v>
      </c>
      <c r="D1794" t="s">
        <v>2110</v>
      </c>
      <c r="E1794" t="s">
        <v>2313</v>
      </c>
      <c r="F1794" t="s">
        <v>2317</v>
      </c>
      <c r="G1794" t="s">
        <v>2483</v>
      </c>
      <c r="H1794" t="s">
        <v>2499</v>
      </c>
      <c r="I1794" t="s">
        <v>3639</v>
      </c>
      <c r="J1794">
        <v>43.68</v>
      </c>
      <c r="K1794">
        <v>3</v>
      </c>
      <c r="L1794">
        <v>11.79</v>
      </c>
      <c r="M1794" t="s">
        <v>4038</v>
      </c>
      <c r="N1794">
        <v>3</v>
      </c>
      <c r="O1794">
        <v>37.774929499999999</v>
      </c>
      <c r="P1794">
        <v>-122.4194155</v>
      </c>
    </row>
    <row r="1795" spans="1:16" x14ac:dyDescent="0.25">
      <c r="A1795" t="s">
        <v>895</v>
      </c>
      <c r="B1795" s="2">
        <v>40875</v>
      </c>
      <c r="C1795" s="2">
        <v>40878</v>
      </c>
      <c r="D1795" t="s">
        <v>2110</v>
      </c>
      <c r="E1795" t="s">
        <v>2313</v>
      </c>
      <c r="F1795" t="s">
        <v>2317</v>
      </c>
      <c r="G1795" t="s">
        <v>2483</v>
      </c>
      <c r="H1795" t="s">
        <v>2502</v>
      </c>
      <c r="I1795" t="s">
        <v>2811</v>
      </c>
      <c r="J1795">
        <v>139.93</v>
      </c>
      <c r="K1795">
        <v>7</v>
      </c>
      <c r="L1795">
        <v>34.979999999999997</v>
      </c>
      <c r="M1795" t="s">
        <v>4038</v>
      </c>
      <c r="N1795">
        <v>3</v>
      </c>
      <c r="O1795">
        <v>37.774929499999999</v>
      </c>
      <c r="P1795">
        <v>-122.4194155</v>
      </c>
    </row>
    <row r="1796" spans="1:16" x14ac:dyDescent="0.25">
      <c r="A1796" t="s">
        <v>896</v>
      </c>
      <c r="B1796" s="2">
        <v>41249</v>
      </c>
      <c r="C1796" s="2">
        <v>41253</v>
      </c>
      <c r="D1796" t="s">
        <v>1904</v>
      </c>
      <c r="E1796" t="s">
        <v>2313</v>
      </c>
      <c r="F1796" t="s">
        <v>2382</v>
      </c>
      <c r="G1796" t="s">
        <v>2490</v>
      </c>
      <c r="H1796" t="s">
        <v>2503</v>
      </c>
      <c r="I1796" t="s">
        <v>3644</v>
      </c>
      <c r="J1796">
        <v>6.48</v>
      </c>
      <c r="K1796">
        <v>1</v>
      </c>
      <c r="L1796">
        <v>3.11</v>
      </c>
      <c r="M1796" t="s">
        <v>4037</v>
      </c>
      <c r="N1796">
        <v>4</v>
      </c>
      <c r="O1796">
        <v>36.198859200000001</v>
      </c>
      <c r="P1796">
        <v>-115.1175013</v>
      </c>
    </row>
    <row r="1797" spans="1:16" x14ac:dyDescent="0.25">
      <c r="A1797" t="s">
        <v>896</v>
      </c>
      <c r="B1797" s="2">
        <v>41249</v>
      </c>
      <c r="C1797" s="2">
        <v>41253</v>
      </c>
      <c r="D1797" t="s">
        <v>1904</v>
      </c>
      <c r="E1797" t="s">
        <v>2313</v>
      </c>
      <c r="F1797" t="s">
        <v>2382</v>
      </c>
      <c r="G1797" t="s">
        <v>2490</v>
      </c>
      <c r="H1797" t="s">
        <v>2501</v>
      </c>
      <c r="I1797" t="s">
        <v>3060</v>
      </c>
      <c r="J1797">
        <v>1325.85</v>
      </c>
      <c r="K1797">
        <v>5</v>
      </c>
      <c r="L1797">
        <v>238.65</v>
      </c>
      <c r="M1797" t="s">
        <v>4037</v>
      </c>
      <c r="N1797">
        <v>4</v>
      </c>
      <c r="O1797">
        <v>36.198859200000001</v>
      </c>
      <c r="P1797">
        <v>-115.1175013</v>
      </c>
    </row>
    <row r="1798" spans="1:16" x14ac:dyDescent="0.25">
      <c r="A1798" t="s">
        <v>896</v>
      </c>
      <c r="B1798" s="2">
        <v>41249</v>
      </c>
      <c r="C1798" s="2">
        <v>41253</v>
      </c>
      <c r="D1798" t="s">
        <v>1904</v>
      </c>
      <c r="E1798" t="s">
        <v>2313</v>
      </c>
      <c r="F1798" t="s">
        <v>2382</v>
      </c>
      <c r="G1798" t="s">
        <v>2490</v>
      </c>
      <c r="H1798" t="s">
        <v>2494</v>
      </c>
      <c r="I1798" t="s">
        <v>3522</v>
      </c>
      <c r="J1798">
        <v>14.94</v>
      </c>
      <c r="K1798">
        <v>3</v>
      </c>
      <c r="L1798">
        <v>6.87</v>
      </c>
      <c r="M1798" t="s">
        <v>4037</v>
      </c>
      <c r="N1798">
        <v>4</v>
      </c>
      <c r="O1798">
        <v>36.198859200000001</v>
      </c>
      <c r="P1798">
        <v>-115.1175013</v>
      </c>
    </row>
    <row r="1799" spans="1:16" x14ac:dyDescent="0.25">
      <c r="A1799" t="s">
        <v>897</v>
      </c>
      <c r="B1799" s="2">
        <v>41621</v>
      </c>
      <c r="C1799" s="2">
        <v>41625</v>
      </c>
      <c r="D1799" t="s">
        <v>2158</v>
      </c>
      <c r="E1799" t="s">
        <v>2313</v>
      </c>
      <c r="F1799" t="s">
        <v>2324</v>
      </c>
      <c r="G1799" t="s">
        <v>2483</v>
      </c>
      <c r="H1799" t="s">
        <v>2495</v>
      </c>
      <c r="I1799" t="s">
        <v>2659</v>
      </c>
      <c r="J1799">
        <v>383.64</v>
      </c>
      <c r="K1799">
        <v>6</v>
      </c>
      <c r="L1799">
        <v>122.76</v>
      </c>
      <c r="M1799" t="s">
        <v>4007</v>
      </c>
      <c r="N1799">
        <v>4</v>
      </c>
      <c r="O1799">
        <v>34.147784899999998</v>
      </c>
      <c r="P1799">
        <v>-118.1445155</v>
      </c>
    </row>
    <row r="1800" spans="1:16" x14ac:dyDescent="0.25">
      <c r="A1800" t="s">
        <v>897</v>
      </c>
      <c r="B1800" s="2">
        <v>41621</v>
      </c>
      <c r="C1800" s="2">
        <v>41625</v>
      </c>
      <c r="D1800" t="s">
        <v>2158</v>
      </c>
      <c r="E1800" t="s">
        <v>2313</v>
      </c>
      <c r="F1800" t="s">
        <v>2324</v>
      </c>
      <c r="G1800" t="s">
        <v>2483</v>
      </c>
      <c r="H1800" t="s">
        <v>2499</v>
      </c>
      <c r="I1800" t="s">
        <v>2717</v>
      </c>
      <c r="J1800">
        <v>56.52</v>
      </c>
      <c r="K1800">
        <v>3</v>
      </c>
      <c r="L1800">
        <v>15.83</v>
      </c>
      <c r="M1800" t="s">
        <v>4007</v>
      </c>
      <c r="N1800">
        <v>4</v>
      </c>
      <c r="O1800">
        <v>34.147784899999998</v>
      </c>
      <c r="P1800">
        <v>-118.1445155</v>
      </c>
    </row>
    <row r="1801" spans="1:16" x14ac:dyDescent="0.25">
      <c r="A1801" t="s">
        <v>898</v>
      </c>
      <c r="B1801" s="2">
        <v>41892</v>
      </c>
      <c r="C1801" s="2">
        <v>41897</v>
      </c>
      <c r="D1801" t="s">
        <v>2017</v>
      </c>
      <c r="E1801" t="s">
        <v>2313</v>
      </c>
      <c r="F1801" t="s">
        <v>2314</v>
      </c>
      <c r="G1801" t="s">
        <v>2483</v>
      </c>
      <c r="H1801" t="s">
        <v>2496</v>
      </c>
      <c r="I1801" t="s">
        <v>3645</v>
      </c>
      <c r="J1801">
        <v>6.56</v>
      </c>
      <c r="K1801">
        <v>2</v>
      </c>
      <c r="L1801">
        <v>1.9</v>
      </c>
      <c r="M1801" t="s">
        <v>4022</v>
      </c>
      <c r="N1801">
        <v>5</v>
      </c>
      <c r="O1801">
        <v>34.052234200000001</v>
      </c>
      <c r="P1801">
        <v>-118.24368490000001</v>
      </c>
    </row>
    <row r="1802" spans="1:16" x14ac:dyDescent="0.25">
      <c r="A1802" t="s">
        <v>898</v>
      </c>
      <c r="B1802" s="2">
        <v>41892</v>
      </c>
      <c r="C1802" s="2">
        <v>41897</v>
      </c>
      <c r="D1802" t="s">
        <v>2017</v>
      </c>
      <c r="E1802" t="s">
        <v>2313</v>
      </c>
      <c r="F1802" t="s">
        <v>2314</v>
      </c>
      <c r="G1802" t="s">
        <v>2483</v>
      </c>
      <c r="H1802" t="s">
        <v>2504</v>
      </c>
      <c r="I1802" t="s">
        <v>3045</v>
      </c>
      <c r="J1802">
        <v>243.92</v>
      </c>
      <c r="K1802">
        <v>5</v>
      </c>
      <c r="L1802">
        <v>-15.25</v>
      </c>
      <c r="M1802" t="s">
        <v>4022</v>
      </c>
      <c r="N1802">
        <v>5</v>
      </c>
      <c r="O1802">
        <v>34.052234200000001</v>
      </c>
      <c r="P1802">
        <v>-118.24368490000001</v>
      </c>
    </row>
    <row r="1803" spans="1:16" x14ac:dyDescent="0.25">
      <c r="A1803" t="s">
        <v>898</v>
      </c>
      <c r="B1803" s="2">
        <v>41892</v>
      </c>
      <c r="C1803" s="2">
        <v>41897</v>
      </c>
      <c r="D1803" t="s">
        <v>2017</v>
      </c>
      <c r="E1803" t="s">
        <v>2313</v>
      </c>
      <c r="F1803" t="s">
        <v>2314</v>
      </c>
      <c r="G1803" t="s">
        <v>2483</v>
      </c>
      <c r="H1803" t="s">
        <v>2503</v>
      </c>
      <c r="I1803" t="s">
        <v>3565</v>
      </c>
      <c r="J1803">
        <v>47.52</v>
      </c>
      <c r="K1803">
        <v>9</v>
      </c>
      <c r="L1803">
        <v>22.81</v>
      </c>
      <c r="M1803" t="s">
        <v>4022</v>
      </c>
      <c r="N1803">
        <v>5</v>
      </c>
      <c r="O1803">
        <v>34.052234200000001</v>
      </c>
      <c r="P1803">
        <v>-118.24368490000001</v>
      </c>
    </row>
    <row r="1804" spans="1:16" x14ac:dyDescent="0.25">
      <c r="A1804" t="s">
        <v>899</v>
      </c>
      <c r="B1804" s="2">
        <v>40892</v>
      </c>
      <c r="C1804" s="2">
        <v>40896</v>
      </c>
      <c r="D1804" t="s">
        <v>1667</v>
      </c>
      <c r="E1804" t="s">
        <v>2313</v>
      </c>
      <c r="F1804" t="s">
        <v>2332</v>
      </c>
      <c r="G1804" t="s">
        <v>2483</v>
      </c>
      <c r="H1804" t="s">
        <v>2495</v>
      </c>
      <c r="I1804" t="s">
        <v>3646</v>
      </c>
      <c r="J1804">
        <v>6.16</v>
      </c>
      <c r="K1804">
        <v>2</v>
      </c>
      <c r="L1804">
        <v>1.97</v>
      </c>
      <c r="M1804" t="s">
        <v>4014</v>
      </c>
      <c r="N1804">
        <v>4</v>
      </c>
      <c r="O1804">
        <v>32.715738000000002</v>
      </c>
      <c r="P1804">
        <v>-117.1610838</v>
      </c>
    </row>
    <row r="1805" spans="1:16" x14ac:dyDescent="0.25">
      <c r="A1805" t="s">
        <v>900</v>
      </c>
      <c r="B1805" s="2">
        <v>40987</v>
      </c>
      <c r="C1805" s="2">
        <v>40988</v>
      </c>
      <c r="D1805" t="s">
        <v>1975</v>
      </c>
      <c r="E1805" t="s">
        <v>2313</v>
      </c>
      <c r="F1805" t="s">
        <v>2357</v>
      </c>
      <c r="G1805" t="s">
        <v>2483</v>
      </c>
      <c r="H1805" t="s">
        <v>2505</v>
      </c>
      <c r="I1805" t="s">
        <v>2825</v>
      </c>
      <c r="J1805">
        <v>10.9</v>
      </c>
      <c r="K1805">
        <v>5</v>
      </c>
      <c r="L1805">
        <v>3.6</v>
      </c>
      <c r="M1805" t="s">
        <v>4019</v>
      </c>
      <c r="N1805">
        <v>1</v>
      </c>
      <c r="O1805">
        <v>34.686784600000003</v>
      </c>
      <c r="P1805">
        <v>-118.1541632</v>
      </c>
    </row>
    <row r="1806" spans="1:16" x14ac:dyDescent="0.25">
      <c r="A1806" t="s">
        <v>901</v>
      </c>
      <c r="B1806" s="2">
        <v>40743</v>
      </c>
      <c r="C1806" s="2">
        <v>40748</v>
      </c>
      <c r="D1806" t="s">
        <v>1991</v>
      </c>
      <c r="E1806" t="s">
        <v>2313</v>
      </c>
      <c r="F1806" t="s">
        <v>2348</v>
      </c>
      <c r="G1806" t="s">
        <v>2491</v>
      </c>
      <c r="H1806" t="s">
        <v>2498</v>
      </c>
      <c r="I1806" t="s">
        <v>2776</v>
      </c>
      <c r="J1806">
        <v>6.1</v>
      </c>
      <c r="K1806">
        <v>2</v>
      </c>
      <c r="L1806">
        <v>2.21</v>
      </c>
      <c r="M1806" t="s">
        <v>4032</v>
      </c>
      <c r="N1806">
        <v>5</v>
      </c>
      <c r="O1806">
        <v>47.505284899999999</v>
      </c>
      <c r="P1806">
        <v>-111.3007715</v>
      </c>
    </row>
    <row r="1807" spans="1:16" x14ac:dyDescent="0.25">
      <c r="A1807" t="s">
        <v>902</v>
      </c>
      <c r="B1807" s="2">
        <v>41617</v>
      </c>
      <c r="C1807" s="2">
        <v>41620</v>
      </c>
      <c r="D1807" t="s">
        <v>1673</v>
      </c>
      <c r="E1807" t="s">
        <v>2313</v>
      </c>
      <c r="F1807" t="s">
        <v>2317</v>
      </c>
      <c r="G1807" t="s">
        <v>2483</v>
      </c>
      <c r="H1807" t="s">
        <v>2501</v>
      </c>
      <c r="I1807" t="s">
        <v>3265</v>
      </c>
      <c r="J1807">
        <v>34.049999999999997</v>
      </c>
      <c r="K1807">
        <v>3</v>
      </c>
      <c r="L1807">
        <v>9.5299999999999994</v>
      </c>
      <c r="M1807" t="s">
        <v>4007</v>
      </c>
      <c r="N1807">
        <v>3</v>
      </c>
      <c r="O1807">
        <v>37.774929499999999</v>
      </c>
      <c r="P1807">
        <v>-122.4194155</v>
      </c>
    </row>
    <row r="1808" spans="1:16" x14ac:dyDescent="0.25">
      <c r="A1808" t="s">
        <v>902</v>
      </c>
      <c r="B1808" s="2">
        <v>41617</v>
      </c>
      <c r="C1808" s="2">
        <v>41620</v>
      </c>
      <c r="D1808" t="s">
        <v>1673</v>
      </c>
      <c r="E1808" t="s">
        <v>2313</v>
      </c>
      <c r="F1808" t="s">
        <v>2317</v>
      </c>
      <c r="G1808" t="s">
        <v>2483</v>
      </c>
      <c r="H1808" t="s">
        <v>2501</v>
      </c>
      <c r="I1808" t="s">
        <v>3647</v>
      </c>
      <c r="J1808">
        <v>352.38</v>
      </c>
      <c r="K1808">
        <v>2</v>
      </c>
      <c r="L1808">
        <v>81.05</v>
      </c>
      <c r="M1808" t="s">
        <v>4007</v>
      </c>
      <c r="N1808">
        <v>3</v>
      </c>
      <c r="O1808">
        <v>37.774929499999999</v>
      </c>
      <c r="P1808">
        <v>-122.4194155</v>
      </c>
    </row>
    <row r="1809" spans="1:16" x14ac:dyDescent="0.25">
      <c r="A1809" t="s">
        <v>903</v>
      </c>
      <c r="B1809" s="2">
        <v>41249</v>
      </c>
      <c r="C1809" s="2">
        <v>41254</v>
      </c>
      <c r="D1809" t="s">
        <v>2159</v>
      </c>
      <c r="E1809" t="s">
        <v>2313</v>
      </c>
      <c r="F1809" t="s">
        <v>2317</v>
      </c>
      <c r="G1809" t="s">
        <v>2483</v>
      </c>
      <c r="H1809" t="s">
        <v>2499</v>
      </c>
      <c r="I1809" t="s">
        <v>3600</v>
      </c>
      <c r="J1809">
        <v>7.78</v>
      </c>
      <c r="K1809">
        <v>2</v>
      </c>
      <c r="L1809">
        <v>2.02</v>
      </c>
      <c r="M1809" t="s">
        <v>4037</v>
      </c>
      <c r="N1809">
        <v>5</v>
      </c>
      <c r="O1809">
        <v>37.774929499999999</v>
      </c>
      <c r="P1809">
        <v>-122.4194155</v>
      </c>
    </row>
    <row r="1810" spans="1:16" x14ac:dyDescent="0.25">
      <c r="A1810" t="s">
        <v>904</v>
      </c>
      <c r="B1810" s="2">
        <v>41870</v>
      </c>
      <c r="C1810" s="2">
        <v>41874</v>
      </c>
      <c r="D1810" t="s">
        <v>1738</v>
      </c>
      <c r="E1810" t="s">
        <v>2313</v>
      </c>
      <c r="F1810" t="s">
        <v>2315</v>
      </c>
      <c r="G1810" t="s">
        <v>2484</v>
      </c>
      <c r="H1810" t="s">
        <v>2502</v>
      </c>
      <c r="I1810" t="s">
        <v>2955</v>
      </c>
      <c r="J1810">
        <v>843.9</v>
      </c>
      <c r="K1810">
        <v>2</v>
      </c>
      <c r="L1810">
        <v>371.32</v>
      </c>
      <c r="M1810" t="s">
        <v>4050</v>
      </c>
      <c r="N1810">
        <v>4</v>
      </c>
      <c r="O1810">
        <v>47.606209499999999</v>
      </c>
      <c r="P1810">
        <v>-122.3320708</v>
      </c>
    </row>
    <row r="1811" spans="1:16" x14ac:dyDescent="0.25">
      <c r="A1811" t="s">
        <v>904</v>
      </c>
      <c r="B1811" s="2">
        <v>41870</v>
      </c>
      <c r="C1811" s="2">
        <v>41874</v>
      </c>
      <c r="D1811" t="s">
        <v>1738</v>
      </c>
      <c r="E1811" t="s">
        <v>2313</v>
      </c>
      <c r="F1811" t="s">
        <v>2315</v>
      </c>
      <c r="G1811" t="s">
        <v>2484</v>
      </c>
      <c r="H1811" t="s">
        <v>2502</v>
      </c>
      <c r="I1811" t="s">
        <v>2721</v>
      </c>
      <c r="J1811">
        <v>1496.16</v>
      </c>
      <c r="K1811">
        <v>9</v>
      </c>
      <c r="L1811">
        <v>224.42</v>
      </c>
      <c r="M1811" t="s">
        <v>4050</v>
      </c>
      <c r="N1811">
        <v>4</v>
      </c>
      <c r="O1811">
        <v>47.606209499999999</v>
      </c>
      <c r="P1811">
        <v>-122.3320708</v>
      </c>
    </row>
    <row r="1812" spans="1:16" x14ac:dyDescent="0.25">
      <c r="A1812" t="s">
        <v>905</v>
      </c>
      <c r="B1812" s="2">
        <v>41170</v>
      </c>
      <c r="C1812" s="2">
        <v>41173</v>
      </c>
      <c r="D1812" t="s">
        <v>2019</v>
      </c>
      <c r="E1812" t="s">
        <v>2313</v>
      </c>
      <c r="F1812" t="s">
        <v>2332</v>
      </c>
      <c r="G1812" t="s">
        <v>2483</v>
      </c>
      <c r="H1812" t="s">
        <v>2501</v>
      </c>
      <c r="I1812" t="s">
        <v>3593</v>
      </c>
      <c r="J1812">
        <v>443.92</v>
      </c>
      <c r="K1812">
        <v>4</v>
      </c>
      <c r="L1812">
        <v>8.8800000000000008</v>
      </c>
      <c r="M1812" t="s">
        <v>4010</v>
      </c>
      <c r="N1812">
        <v>3</v>
      </c>
      <c r="O1812">
        <v>32.715738000000002</v>
      </c>
      <c r="P1812">
        <v>-117.1610838</v>
      </c>
    </row>
    <row r="1813" spans="1:16" x14ac:dyDescent="0.25">
      <c r="A1813" t="s">
        <v>906</v>
      </c>
      <c r="B1813" s="2">
        <v>41572</v>
      </c>
      <c r="C1813" s="2">
        <v>41576</v>
      </c>
      <c r="D1813" t="s">
        <v>1829</v>
      </c>
      <c r="E1813" t="s">
        <v>2313</v>
      </c>
      <c r="F1813" t="s">
        <v>2314</v>
      </c>
      <c r="G1813" t="s">
        <v>2483</v>
      </c>
      <c r="H1813" t="s">
        <v>2502</v>
      </c>
      <c r="I1813" t="s">
        <v>2953</v>
      </c>
      <c r="J1813">
        <v>100</v>
      </c>
      <c r="K1813">
        <v>4</v>
      </c>
      <c r="L1813">
        <v>21</v>
      </c>
      <c r="M1813" t="s">
        <v>4021</v>
      </c>
      <c r="N1813">
        <v>4</v>
      </c>
      <c r="O1813">
        <v>34.052234200000001</v>
      </c>
      <c r="P1813">
        <v>-118.24368490000001</v>
      </c>
    </row>
    <row r="1814" spans="1:16" x14ac:dyDescent="0.25">
      <c r="A1814" t="s">
        <v>906</v>
      </c>
      <c r="B1814" s="2">
        <v>41572</v>
      </c>
      <c r="C1814" s="2">
        <v>41576</v>
      </c>
      <c r="D1814" t="s">
        <v>1829</v>
      </c>
      <c r="E1814" t="s">
        <v>2313</v>
      </c>
      <c r="F1814" t="s">
        <v>2314</v>
      </c>
      <c r="G1814" t="s">
        <v>2483</v>
      </c>
      <c r="H1814" t="s">
        <v>2502</v>
      </c>
      <c r="I1814" t="s">
        <v>3648</v>
      </c>
      <c r="J1814">
        <v>359.98</v>
      </c>
      <c r="K1814">
        <v>2</v>
      </c>
      <c r="L1814">
        <v>21.6</v>
      </c>
      <c r="M1814" t="s">
        <v>4021</v>
      </c>
      <c r="N1814">
        <v>4</v>
      </c>
      <c r="O1814">
        <v>34.052234200000001</v>
      </c>
      <c r="P1814">
        <v>-118.24368490000001</v>
      </c>
    </row>
    <row r="1815" spans="1:16" x14ac:dyDescent="0.25">
      <c r="A1815" t="s">
        <v>907</v>
      </c>
      <c r="B1815" s="2">
        <v>40815</v>
      </c>
      <c r="C1815" s="2">
        <v>40817</v>
      </c>
      <c r="D1815" t="s">
        <v>2160</v>
      </c>
      <c r="E1815" t="s">
        <v>2313</v>
      </c>
      <c r="F1815" t="s">
        <v>2315</v>
      </c>
      <c r="G1815" t="s">
        <v>2484</v>
      </c>
      <c r="H1815" t="s">
        <v>2495</v>
      </c>
      <c r="I1815" t="s">
        <v>2555</v>
      </c>
      <c r="J1815">
        <v>6.16</v>
      </c>
      <c r="K1815">
        <v>2</v>
      </c>
      <c r="L1815">
        <v>2.96</v>
      </c>
      <c r="M1815" t="s">
        <v>4030</v>
      </c>
      <c r="N1815">
        <v>2</v>
      </c>
      <c r="O1815">
        <v>47.606209499999999</v>
      </c>
      <c r="P1815">
        <v>-122.3320708</v>
      </c>
    </row>
    <row r="1816" spans="1:16" x14ac:dyDescent="0.25">
      <c r="A1816" t="s">
        <v>907</v>
      </c>
      <c r="B1816" s="2">
        <v>40815</v>
      </c>
      <c r="C1816" s="2">
        <v>40817</v>
      </c>
      <c r="D1816" t="s">
        <v>2160</v>
      </c>
      <c r="E1816" t="s">
        <v>2313</v>
      </c>
      <c r="F1816" t="s">
        <v>2315</v>
      </c>
      <c r="G1816" t="s">
        <v>2484</v>
      </c>
      <c r="H1816" t="s">
        <v>2500</v>
      </c>
      <c r="I1816" t="s">
        <v>3516</v>
      </c>
      <c r="J1816">
        <v>2348.8200000000002</v>
      </c>
      <c r="K1816">
        <v>9</v>
      </c>
      <c r="L1816">
        <v>399.3</v>
      </c>
      <c r="M1816" t="s">
        <v>4030</v>
      </c>
      <c r="N1816">
        <v>2</v>
      </c>
      <c r="O1816">
        <v>47.606209499999999</v>
      </c>
      <c r="P1816">
        <v>-122.3320708</v>
      </c>
    </row>
    <row r="1817" spans="1:16" x14ac:dyDescent="0.25">
      <c r="A1817" t="s">
        <v>908</v>
      </c>
      <c r="B1817" s="2">
        <v>41886</v>
      </c>
      <c r="C1817" s="2">
        <v>41891</v>
      </c>
      <c r="D1817" t="s">
        <v>2119</v>
      </c>
      <c r="E1817" t="s">
        <v>2313</v>
      </c>
      <c r="F1817" t="s">
        <v>2452</v>
      </c>
      <c r="G1817" t="s">
        <v>2483</v>
      </c>
      <c r="H1817" t="s">
        <v>2498</v>
      </c>
      <c r="I1817" t="s">
        <v>2618</v>
      </c>
      <c r="J1817">
        <v>82.56</v>
      </c>
      <c r="K1817">
        <v>5</v>
      </c>
      <c r="L1817">
        <v>28.9</v>
      </c>
      <c r="M1817" t="s">
        <v>4022</v>
      </c>
      <c r="N1817">
        <v>5</v>
      </c>
      <c r="O1817">
        <v>32.767828700000003</v>
      </c>
      <c r="P1817">
        <v>-117.0230839</v>
      </c>
    </row>
    <row r="1818" spans="1:16" x14ac:dyDescent="0.25">
      <c r="A1818" t="s">
        <v>908</v>
      </c>
      <c r="B1818" s="2">
        <v>41886</v>
      </c>
      <c r="C1818" s="2">
        <v>41891</v>
      </c>
      <c r="D1818" t="s">
        <v>2119</v>
      </c>
      <c r="E1818" t="s">
        <v>2313</v>
      </c>
      <c r="F1818" t="s">
        <v>2452</v>
      </c>
      <c r="G1818" t="s">
        <v>2483</v>
      </c>
      <c r="H1818" t="s">
        <v>2502</v>
      </c>
      <c r="I1818" t="s">
        <v>3649</v>
      </c>
      <c r="J1818">
        <v>284.97000000000003</v>
      </c>
      <c r="K1818">
        <v>3</v>
      </c>
      <c r="L1818">
        <v>85.49</v>
      </c>
      <c r="M1818" t="s">
        <v>4022</v>
      </c>
      <c r="N1818">
        <v>5</v>
      </c>
      <c r="O1818">
        <v>32.767828700000003</v>
      </c>
      <c r="P1818">
        <v>-117.0230839</v>
      </c>
    </row>
    <row r="1819" spans="1:16" x14ac:dyDescent="0.25">
      <c r="A1819" t="s">
        <v>909</v>
      </c>
      <c r="B1819" s="2">
        <v>40898</v>
      </c>
      <c r="C1819" s="2">
        <v>40904</v>
      </c>
      <c r="D1819" t="s">
        <v>1739</v>
      </c>
      <c r="E1819" t="s">
        <v>2313</v>
      </c>
      <c r="F1819" t="s">
        <v>2332</v>
      </c>
      <c r="G1819" t="s">
        <v>2483</v>
      </c>
      <c r="H1819" t="s">
        <v>2504</v>
      </c>
      <c r="I1819" t="s">
        <v>3026</v>
      </c>
      <c r="J1819">
        <v>1325.76</v>
      </c>
      <c r="K1819">
        <v>6</v>
      </c>
      <c r="L1819">
        <v>149.15</v>
      </c>
      <c r="M1819" t="s">
        <v>4014</v>
      </c>
      <c r="N1819">
        <v>6</v>
      </c>
      <c r="O1819">
        <v>32.715738000000002</v>
      </c>
      <c r="P1819">
        <v>-117.1610838</v>
      </c>
    </row>
    <row r="1820" spans="1:16" x14ac:dyDescent="0.25">
      <c r="A1820" t="s">
        <v>909</v>
      </c>
      <c r="B1820" s="2">
        <v>40898</v>
      </c>
      <c r="C1820" s="2">
        <v>40904</v>
      </c>
      <c r="D1820" t="s">
        <v>1739</v>
      </c>
      <c r="E1820" t="s">
        <v>2313</v>
      </c>
      <c r="F1820" t="s">
        <v>2332</v>
      </c>
      <c r="G1820" t="s">
        <v>2483</v>
      </c>
      <c r="H1820" t="s">
        <v>2504</v>
      </c>
      <c r="I1820" t="s">
        <v>2675</v>
      </c>
      <c r="J1820">
        <v>572.16</v>
      </c>
      <c r="K1820">
        <v>3</v>
      </c>
      <c r="L1820">
        <v>35.76</v>
      </c>
      <c r="M1820" t="s">
        <v>4014</v>
      </c>
      <c r="N1820">
        <v>6</v>
      </c>
      <c r="O1820">
        <v>32.715738000000002</v>
      </c>
      <c r="P1820">
        <v>-117.1610838</v>
      </c>
    </row>
    <row r="1821" spans="1:16" x14ac:dyDescent="0.25">
      <c r="A1821" t="s">
        <v>910</v>
      </c>
      <c r="B1821" s="2">
        <v>41722</v>
      </c>
      <c r="C1821" s="2">
        <v>41725</v>
      </c>
      <c r="D1821" t="s">
        <v>2007</v>
      </c>
      <c r="E1821" t="s">
        <v>2313</v>
      </c>
      <c r="F1821" t="s">
        <v>2315</v>
      </c>
      <c r="G1821" t="s">
        <v>2484</v>
      </c>
      <c r="H1821" t="s">
        <v>2498</v>
      </c>
      <c r="I1821" t="s">
        <v>2861</v>
      </c>
      <c r="J1821">
        <v>34.76</v>
      </c>
      <c r="K1821">
        <v>5</v>
      </c>
      <c r="L1821">
        <v>11.3</v>
      </c>
      <c r="M1821" t="s">
        <v>4035</v>
      </c>
      <c r="N1821">
        <v>3</v>
      </c>
      <c r="O1821">
        <v>47.606209499999999</v>
      </c>
      <c r="P1821">
        <v>-122.3320708</v>
      </c>
    </row>
    <row r="1822" spans="1:16" x14ac:dyDescent="0.25">
      <c r="A1822" t="s">
        <v>911</v>
      </c>
      <c r="B1822" s="2">
        <v>41946</v>
      </c>
      <c r="C1822" s="2">
        <v>41951</v>
      </c>
      <c r="D1822" t="s">
        <v>2161</v>
      </c>
      <c r="E1822" t="s">
        <v>2313</v>
      </c>
      <c r="F1822" t="s">
        <v>2404</v>
      </c>
      <c r="G1822" t="s">
        <v>2485</v>
      </c>
      <c r="H1822" t="s">
        <v>2503</v>
      </c>
      <c r="I1822" t="s">
        <v>2836</v>
      </c>
      <c r="J1822">
        <v>19.440000000000001</v>
      </c>
      <c r="K1822">
        <v>3</v>
      </c>
      <c r="L1822">
        <v>9.33</v>
      </c>
      <c r="M1822" t="s">
        <v>4017</v>
      </c>
      <c r="N1822">
        <v>5</v>
      </c>
      <c r="O1822">
        <v>40.760779300000003</v>
      </c>
      <c r="P1822">
        <v>-111.89104740000001</v>
      </c>
    </row>
    <row r="1823" spans="1:16" x14ac:dyDescent="0.25">
      <c r="A1823" t="s">
        <v>912</v>
      </c>
      <c r="B1823" s="2">
        <v>41838</v>
      </c>
      <c r="C1823" s="2">
        <v>41840</v>
      </c>
      <c r="D1823" t="s">
        <v>1963</v>
      </c>
      <c r="E1823" t="s">
        <v>2313</v>
      </c>
      <c r="F1823" t="s">
        <v>2423</v>
      </c>
      <c r="G1823" t="s">
        <v>2483</v>
      </c>
      <c r="H1823" t="s">
        <v>2503</v>
      </c>
      <c r="I1823" t="s">
        <v>3650</v>
      </c>
      <c r="J1823">
        <v>32.4</v>
      </c>
      <c r="K1823">
        <v>5</v>
      </c>
      <c r="L1823">
        <v>15.55</v>
      </c>
      <c r="M1823" t="s">
        <v>4034</v>
      </c>
      <c r="N1823">
        <v>2</v>
      </c>
      <c r="O1823">
        <v>34.500831099999999</v>
      </c>
      <c r="P1823">
        <v>-117.1858759</v>
      </c>
    </row>
    <row r="1824" spans="1:16" x14ac:dyDescent="0.25">
      <c r="A1824" t="s">
        <v>912</v>
      </c>
      <c r="B1824" s="2">
        <v>41838</v>
      </c>
      <c r="C1824" s="2">
        <v>41840</v>
      </c>
      <c r="D1824" t="s">
        <v>1963</v>
      </c>
      <c r="E1824" t="s">
        <v>2313</v>
      </c>
      <c r="F1824" t="s">
        <v>2423</v>
      </c>
      <c r="G1824" t="s">
        <v>2483</v>
      </c>
      <c r="H1824" t="s">
        <v>2507</v>
      </c>
      <c r="I1824" t="s">
        <v>3587</v>
      </c>
      <c r="J1824">
        <v>57.9</v>
      </c>
      <c r="K1824">
        <v>5</v>
      </c>
      <c r="L1824">
        <v>28.95</v>
      </c>
      <c r="M1824" t="s">
        <v>4034</v>
      </c>
      <c r="N1824">
        <v>2</v>
      </c>
      <c r="O1824">
        <v>34.500831099999999</v>
      </c>
      <c r="P1824">
        <v>-117.1858759</v>
      </c>
    </row>
    <row r="1825" spans="1:16" x14ac:dyDescent="0.25">
      <c r="A1825" t="s">
        <v>912</v>
      </c>
      <c r="B1825" s="2">
        <v>41838</v>
      </c>
      <c r="C1825" s="2">
        <v>41840</v>
      </c>
      <c r="D1825" t="s">
        <v>1963</v>
      </c>
      <c r="E1825" t="s">
        <v>2313</v>
      </c>
      <c r="F1825" t="s">
        <v>2423</v>
      </c>
      <c r="G1825" t="s">
        <v>2483</v>
      </c>
      <c r="H1825" t="s">
        <v>2501</v>
      </c>
      <c r="I1825" t="s">
        <v>3390</v>
      </c>
      <c r="J1825">
        <v>10.56</v>
      </c>
      <c r="K1825">
        <v>2</v>
      </c>
      <c r="L1825">
        <v>0</v>
      </c>
      <c r="M1825" t="s">
        <v>4034</v>
      </c>
      <c r="N1825">
        <v>2</v>
      </c>
      <c r="O1825">
        <v>34.500831099999999</v>
      </c>
      <c r="P1825">
        <v>-117.1858759</v>
      </c>
    </row>
    <row r="1826" spans="1:16" x14ac:dyDescent="0.25">
      <c r="A1826" t="s">
        <v>912</v>
      </c>
      <c r="B1826" s="2">
        <v>41838</v>
      </c>
      <c r="C1826" s="2">
        <v>41840</v>
      </c>
      <c r="D1826" t="s">
        <v>1963</v>
      </c>
      <c r="E1826" t="s">
        <v>2313</v>
      </c>
      <c r="F1826" t="s">
        <v>2423</v>
      </c>
      <c r="G1826" t="s">
        <v>2483</v>
      </c>
      <c r="H1826" t="s">
        <v>2509</v>
      </c>
      <c r="I1826" t="s">
        <v>2880</v>
      </c>
      <c r="J1826">
        <v>1194.17</v>
      </c>
      <c r="K1826">
        <v>5</v>
      </c>
      <c r="L1826">
        <v>210.74</v>
      </c>
      <c r="M1826" t="s">
        <v>4034</v>
      </c>
      <c r="N1826">
        <v>2</v>
      </c>
      <c r="O1826">
        <v>34.500831099999999</v>
      </c>
      <c r="P1826">
        <v>-117.1858759</v>
      </c>
    </row>
    <row r="1827" spans="1:16" x14ac:dyDescent="0.25">
      <c r="A1827" t="s">
        <v>913</v>
      </c>
      <c r="B1827" s="2">
        <v>40851</v>
      </c>
      <c r="C1827" s="2">
        <v>40858</v>
      </c>
      <c r="D1827" t="s">
        <v>2072</v>
      </c>
      <c r="E1827" t="s">
        <v>2313</v>
      </c>
      <c r="F1827" t="s">
        <v>2337</v>
      </c>
      <c r="G1827" t="s">
        <v>2483</v>
      </c>
      <c r="H1827" t="s">
        <v>2496</v>
      </c>
      <c r="I1827" t="s">
        <v>2556</v>
      </c>
      <c r="J1827">
        <v>2.94</v>
      </c>
      <c r="K1827">
        <v>1</v>
      </c>
      <c r="L1827">
        <v>0.79</v>
      </c>
      <c r="M1827" t="s">
        <v>4038</v>
      </c>
      <c r="N1827">
        <v>7</v>
      </c>
      <c r="O1827">
        <v>33.770050400000002</v>
      </c>
      <c r="P1827">
        <v>-118.19373950000001</v>
      </c>
    </row>
    <row r="1828" spans="1:16" x14ac:dyDescent="0.25">
      <c r="A1828" t="s">
        <v>914</v>
      </c>
      <c r="B1828" s="2">
        <v>41627</v>
      </c>
      <c r="C1828" s="2">
        <v>41630</v>
      </c>
      <c r="D1828" t="s">
        <v>1897</v>
      </c>
      <c r="E1828" t="s">
        <v>2313</v>
      </c>
      <c r="F1828" t="s">
        <v>2352</v>
      </c>
      <c r="G1828" t="s">
        <v>2487</v>
      </c>
      <c r="H1828" t="s">
        <v>2498</v>
      </c>
      <c r="I1828" t="s">
        <v>2662</v>
      </c>
      <c r="J1828">
        <v>45.24</v>
      </c>
      <c r="K1828">
        <v>4</v>
      </c>
      <c r="L1828">
        <v>-30.16</v>
      </c>
      <c r="M1828" t="s">
        <v>4007</v>
      </c>
      <c r="N1828">
        <v>3</v>
      </c>
      <c r="O1828">
        <v>44.942897500000001</v>
      </c>
      <c r="P1828">
        <v>-123.03509630000001</v>
      </c>
    </row>
    <row r="1829" spans="1:16" x14ac:dyDescent="0.25">
      <c r="A1829" t="s">
        <v>914</v>
      </c>
      <c r="B1829" s="2">
        <v>41627</v>
      </c>
      <c r="C1829" s="2">
        <v>41630</v>
      </c>
      <c r="D1829" t="s">
        <v>1897</v>
      </c>
      <c r="E1829" t="s">
        <v>2313</v>
      </c>
      <c r="F1829" t="s">
        <v>2352</v>
      </c>
      <c r="G1829" t="s">
        <v>2487</v>
      </c>
      <c r="H1829" t="s">
        <v>2496</v>
      </c>
      <c r="I1829" t="s">
        <v>3651</v>
      </c>
      <c r="J1829">
        <v>18.690000000000001</v>
      </c>
      <c r="K1829">
        <v>4</v>
      </c>
      <c r="L1829">
        <v>2.34</v>
      </c>
      <c r="M1829" t="s">
        <v>4007</v>
      </c>
      <c r="N1829">
        <v>3</v>
      </c>
      <c r="O1829">
        <v>44.942897500000001</v>
      </c>
      <c r="P1829">
        <v>-123.03509630000001</v>
      </c>
    </row>
    <row r="1830" spans="1:16" x14ac:dyDescent="0.25">
      <c r="A1830" t="s">
        <v>914</v>
      </c>
      <c r="B1830" s="2">
        <v>41627</v>
      </c>
      <c r="C1830" s="2">
        <v>41630</v>
      </c>
      <c r="D1830" t="s">
        <v>1897</v>
      </c>
      <c r="E1830" t="s">
        <v>2313</v>
      </c>
      <c r="F1830" t="s">
        <v>2352</v>
      </c>
      <c r="G1830" t="s">
        <v>2487</v>
      </c>
      <c r="H1830" t="s">
        <v>2503</v>
      </c>
      <c r="I1830" t="s">
        <v>3652</v>
      </c>
      <c r="J1830">
        <v>11.65</v>
      </c>
      <c r="K1830">
        <v>2</v>
      </c>
      <c r="L1830">
        <v>3.79</v>
      </c>
      <c r="M1830" t="s">
        <v>4007</v>
      </c>
      <c r="N1830">
        <v>3</v>
      </c>
      <c r="O1830">
        <v>44.942897500000001</v>
      </c>
      <c r="P1830">
        <v>-123.03509630000001</v>
      </c>
    </row>
    <row r="1831" spans="1:16" x14ac:dyDescent="0.25">
      <c r="A1831" t="s">
        <v>914</v>
      </c>
      <c r="B1831" s="2">
        <v>41627</v>
      </c>
      <c r="C1831" s="2">
        <v>41630</v>
      </c>
      <c r="D1831" t="s">
        <v>1897</v>
      </c>
      <c r="E1831" t="s">
        <v>2313</v>
      </c>
      <c r="F1831" t="s">
        <v>2352</v>
      </c>
      <c r="G1831" t="s">
        <v>2487</v>
      </c>
      <c r="H1831" t="s">
        <v>2502</v>
      </c>
      <c r="I1831" t="s">
        <v>2657</v>
      </c>
      <c r="J1831">
        <v>112.78</v>
      </c>
      <c r="K1831">
        <v>3</v>
      </c>
      <c r="L1831">
        <v>-8.4600000000000009</v>
      </c>
      <c r="M1831" t="s">
        <v>4007</v>
      </c>
      <c r="N1831">
        <v>3</v>
      </c>
      <c r="O1831">
        <v>44.942897500000001</v>
      </c>
      <c r="P1831">
        <v>-123.03509630000001</v>
      </c>
    </row>
    <row r="1832" spans="1:16" x14ac:dyDescent="0.25">
      <c r="A1832" t="s">
        <v>914</v>
      </c>
      <c r="B1832" s="2">
        <v>41627</v>
      </c>
      <c r="C1832" s="2">
        <v>41630</v>
      </c>
      <c r="D1832" t="s">
        <v>1897</v>
      </c>
      <c r="E1832" t="s">
        <v>2313</v>
      </c>
      <c r="F1832" t="s">
        <v>2352</v>
      </c>
      <c r="G1832" t="s">
        <v>2487</v>
      </c>
      <c r="H1832" t="s">
        <v>2500</v>
      </c>
      <c r="I1832" t="s">
        <v>3653</v>
      </c>
      <c r="J1832">
        <v>377.45</v>
      </c>
      <c r="K1832">
        <v>5</v>
      </c>
      <c r="L1832">
        <v>-264.22000000000003</v>
      </c>
      <c r="M1832" t="s">
        <v>4007</v>
      </c>
      <c r="N1832">
        <v>3</v>
      </c>
      <c r="O1832">
        <v>44.942897500000001</v>
      </c>
      <c r="P1832">
        <v>-123.03509630000001</v>
      </c>
    </row>
    <row r="1833" spans="1:16" x14ac:dyDescent="0.25">
      <c r="A1833" t="s">
        <v>914</v>
      </c>
      <c r="B1833" s="2">
        <v>41627</v>
      </c>
      <c r="C1833" s="2">
        <v>41630</v>
      </c>
      <c r="D1833" t="s">
        <v>1897</v>
      </c>
      <c r="E1833" t="s">
        <v>2313</v>
      </c>
      <c r="F1833" t="s">
        <v>2352</v>
      </c>
      <c r="G1833" t="s">
        <v>2487</v>
      </c>
      <c r="H1833" t="s">
        <v>2494</v>
      </c>
      <c r="I1833" t="s">
        <v>3290</v>
      </c>
      <c r="J1833">
        <v>15.94</v>
      </c>
      <c r="K1833">
        <v>4</v>
      </c>
      <c r="L1833">
        <v>5.18</v>
      </c>
      <c r="M1833" t="s">
        <v>4007</v>
      </c>
      <c r="N1833">
        <v>3</v>
      </c>
      <c r="O1833">
        <v>44.942897500000001</v>
      </c>
      <c r="P1833">
        <v>-123.03509630000001</v>
      </c>
    </row>
    <row r="1834" spans="1:16" x14ac:dyDescent="0.25">
      <c r="A1834" t="s">
        <v>914</v>
      </c>
      <c r="B1834" s="2">
        <v>41627</v>
      </c>
      <c r="C1834" s="2">
        <v>41630</v>
      </c>
      <c r="D1834" t="s">
        <v>1897</v>
      </c>
      <c r="E1834" t="s">
        <v>2313</v>
      </c>
      <c r="F1834" t="s">
        <v>2352</v>
      </c>
      <c r="G1834" t="s">
        <v>2487</v>
      </c>
      <c r="H1834" t="s">
        <v>2497</v>
      </c>
      <c r="I1834" t="s">
        <v>3336</v>
      </c>
      <c r="J1834">
        <v>28.68</v>
      </c>
      <c r="K1834">
        <v>3</v>
      </c>
      <c r="L1834">
        <v>-7.17</v>
      </c>
      <c r="M1834" t="s">
        <v>4007</v>
      </c>
      <c r="N1834">
        <v>3</v>
      </c>
      <c r="O1834">
        <v>44.942897500000001</v>
      </c>
      <c r="P1834">
        <v>-123.03509630000001</v>
      </c>
    </row>
    <row r="1835" spans="1:16" x14ac:dyDescent="0.25">
      <c r="A1835" t="s">
        <v>915</v>
      </c>
      <c r="B1835" s="2">
        <v>41542</v>
      </c>
      <c r="C1835" s="2">
        <v>41549</v>
      </c>
      <c r="D1835" t="s">
        <v>2117</v>
      </c>
      <c r="E1835" t="s">
        <v>2313</v>
      </c>
      <c r="F1835" t="s">
        <v>2321</v>
      </c>
      <c r="G1835" t="s">
        <v>2488</v>
      </c>
      <c r="H1835" t="s">
        <v>2495</v>
      </c>
      <c r="I1835" t="s">
        <v>3654</v>
      </c>
      <c r="J1835">
        <v>21.44</v>
      </c>
      <c r="K1835">
        <v>2</v>
      </c>
      <c r="L1835">
        <v>7.5</v>
      </c>
      <c r="M1835" t="s">
        <v>4016</v>
      </c>
      <c r="N1835">
        <v>7</v>
      </c>
      <c r="O1835">
        <v>39.729431900000002</v>
      </c>
      <c r="P1835">
        <v>-104.8319195</v>
      </c>
    </row>
    <row r="1836" spans="1:16" x14ac:dyDescent="0.25">
      <c r="A1836" t="s">
        <v>915</v>
      </c>
      <c r="B1836" s="2">
        <v>41542</v>
      </c>
      <c r="C1836" s="2">
        <v>41549</v>
      </c>
      <c r="D1836" t="s">
        <v>2117</v>
      </c>
      <c r="E1836" t="s">
        <v>2313</v>
      </c>
      <c r="F1836" t="s">
        <v>2321</v>
      </c>
      <c r="G1836" t="s">
        <v>2488</v>
      </c>
      <c r="H1836" t="s">
        <v>2501</v>
      </c>
      <c r="I1836" t="s">
        <v>3377</v>
      </c>
      <c r="J1836">
        <v>511.06</v>
      </c>
      <c r="K1836">
        <v>9</v>
      </c>
      <c r="L1836">
        <v>-95.82</v>
      </c>
      <c r="M1836" t="s">
        <v>4016</v>
      </c>
      <c r="N1836">
        <v>7</v>
      </c>
      <c r="O1836">
        <v>39.729431900000002</v>
      </c>
      <c r="P1836">
        <v>-104.8319195</v>
      </c>
    </row>
    <row r="1837" spans="1:16" x14ac:dyDescent="0.25">
      <c r="A1837" t="s">
        <v>916</v>
      </c>
      <c r="B1837" s="2">
        <v>41437</v>
      </c>
      <c r="C1837" s="2">
        <v>41441</v>
      </c>
      <c r="D1837" t="s">
        <v>1965</v>
      </c>
      <c r="E1837" t="s">
        <v>2313</v>
      </c>
      <c r="F1837" t="s">
        <v>2315</v>
      </c>
      <c r="G1837" t="s">
        <v>2484</v>
      </c>
      <c r="H1837" t="s">
        <v>2494</v>
      </c>
      <c r="I1837" t="s">
        <v>2760</v>
      </c>
      <c r="J1837">
        <v>14.62</v>
      </c>
      <c r="K1837">
        <v>2</v>
      </c>
      <c r="L1837">
        <v>6.87</v>
      </c>
      <c r="M1837" t="s">
        <v>4005</v>
      </c>
      <c r="N1837">
        <v>4</v>
      </c>
      <c r="O1837">
        <v>47.606209499999999</v>
      </c>
      <c r="P1837">
        <v>-122.3320708</v>
      </c>
    </row>
    <row r="1838" spans="1:16" x14ac:dyDescent="0.25">
      <c r="A1838" t="s">
        <v>916</v>
      </c>
      <c r="B1838" s="2">
        <v>41437</v>
      </c>
      <c r="C1838" s="2">
        <v>41441</v>
      </c>
      <c r="D1838" t="s">
        <v>1965</v>
      </c>
      <c r="E1838" t="s">
        <v>2313</v>
      </c>
      <c r="F1838" t="s">
        <v>2315</v>
      </c>
      <c r="G1838" t="s">
        <v>2484</v>
      </c>
      <c r="H1838" t="s">
        <v>2498</v>
      </c>
      <c r="I1838" t="s">
        <v>2714</v>
      </c>
      <c r="J1838">
        <v>53.98</v>
      </c>
      <c r="K1838">
        <v>14</v>
      </c>
      <c r="L1838">
        <v>17.54</v>
      </c>
      <c r="M1838" t="s">
        <v>4005</v>
      </c>
      <c r="N1838">
        <v>4</v>
      </c>
      <c r="O1838">
        <v>47.606209499999999</v>
      </c>
      <c r="P1838">
        <v>-122.3320708</v>
      </c>
    </row>
    <row r="1839" spans="1:16" x14ac:dyDescent="0.25">
      <c r="A1839" t="s">
        <v>916</v>
      </c>
      <c r="B1839" s="2">
        <v>41437</v>
      </c>
      <c r="C1839" s="2">
        <v>41441</v>
      </c>
      <c r="D1839" t="s">
        <v>1965</v>
      </c>
      <c r="E1839" t="s">
        <v>2313</v>
      </c>
      <c r="F1839" t="s">
        <v>2315</v>
      </c>
      <c r="G1839" t="s">
        <v>2484</v>
      </c>
      <c r="H1839" t="s">
        <v>2502</v>
      </c>
      <c r="I1839" t="s">
        <v>3655</v>
      </c>
      <c r="J1839">
        <v>389.97</v>
      </c>
      <c r="K1839">
        <v>3</v>
      </c>
      <c r="L1839">
        <v>132.59</v>
      </c>
      <c r="M1839" t="s">
        <v>4005</v>
      </c>
      <c r="N1839">
        <v>4</v>
      </c>
      <c r="O1839">
        <v>47.606209499999999</v>
      </c>
      <c r="P1839">
        <v>-122.3320708</v>
      </c>
    </row>
    <row r="1840" spans="1:16" x14ac:dyDescent="0.25">
      <c r="A1840" t="s">
        <v>917</v>
      </c>
      <c r="B1840" s="2">
        <v>41069</v>
      </c>
      <c r="C1840" s="2">
        <v>41071</v>
      </c>
      <c r="D1840" t="s">
        <v>1710</v>
      </c>
      <c r="E1840" t="s">
        <v>2313</v>
      </c>
      <c r="F1840" t="s">
        <v>2453</v>
      </c>
      <c r="G1840" t="s">
        <v>2492</v>
      </c>
      <c r="H1840" t="s">
        <v>2495</v>
      </c>
      <c r="I1840" t="s">
        <v>3656</v>
      </c>
      <c r="J1840">
        <v>355.36</v>
      </c>
      <c r="K1840">
        <v>4</v>
      </c>
      <c r="L1840">
        <v>92.39</v>
      </c>
      <c r="M1840" t="s">
        <v>4033</v>
      </c>
      <c r="N1840">
        <v>2</v>
      </c>
      <c r="O1840">
        <v>42.862104199999997</v>
      </c>
      <c r="P1840">
        <v>-112.4506191</v>
      </c>
    </row>
    <row r="1841" spans="1:16" x14ac:dyDescent="0.25">
      <c r="A1841" t="s">
        <v>917</v>
      </c>
      <c r="B1841" s="2">
        <v>41069</v>
      </c>
      <c r="C1841" s="2">
        <v>41071</v>
      </c>
      <c r="D1841" t="s">
        <v>1710</v>
      </c>
      <c r="E1841" t="s">
        <v>2313</v>
      </c>
      <c r="F1841" t="s">
        <v>2453</v>
      </c>
      <c r="G1841" t="s">
        <v>2492</v>
      </c>
      <c r="H1841" t="s">
        <v>2497</v>
      </c>
      <c r="I1841" t="s">
        <v>3657</v>
      </c>
      <c r="J1841">
        <v>140.38</v>
      </c>
      <c r="K1841">
        <v>3</v>
      </c>
      <c r="L1841">
        <v>8.77</v>
      </c>
      <c r="M1841" t="s">
        <v>4033</v>
      </c>
      <c r="N1841">
        <v>2</v>
      </c>
      <c r="O1841">
        <v>42.862104199999997</v>
      </c>
      <c r="P1841">
        <v>-112.4506191</v>
      </c>
    </row>
    <row r="1842" spans="1:16" x14ac:dyDescent="0.25">
      <c r="A1842" t="s">
        <v>918</v>
      </c>
      <c r="B1842" s="2">
        <v>41296</v>
      </c>
      <c r="C1842" s="2">
        <v>41301</v>
      </c>
      <c r="D1842" t="s">
        <v>1887</v>
      </c>
      <c r="E1842" t="s">
        <v>2313</v>
      </c>
      <c r="F1842" t="s">
        <v>2315</v>
      </c>
      <c r="G1842" t="s">
        <v>2484</v>
      </c>
      <c r="H1842" t="s">
        <v>2503</v>
      </c>
      <c r="I1842" t="s">
        <v>3011</v>
      </c>
      <c r="J1842">
        <v>12.96</v>
      </c>
      <c r="K1842">
        <v>2</v>
      </c>
      <c r="L1842">
        <v>6.22</v>
      </c>
      <c r="M1842" t="s">
        <v>4011</v>
      </c>
      <c r="N1842">
        <v>5</v>
      </c>
      <c r="O1842">
        <v>47.606209499999999</v>
      </c>
      <c r="P1842">
        <v>-122.3320708</v>
      </c>
    </row>
    <row r="1843" spans="1:16" x14ac:dyDescent="0.25">
      <c r="A1843" t="s">
        <v>919</v>
      </c>
      <c r="B1843" s="2">
        <v>40691</v>
      </c>
      <c r="C1843" s="2">
        <v>40696</v>
      </c>
      <c r="D1843" t="s">
        <v>2162</v>
      </c>
      <c r="E1843" t="s">
        <v>2313</v>
      </c>
      <c r="F1843" t="s">
        <v>2315</v>
      </c>
      <c r="G1843" t="s">
        <v>2484</v>
      </c>
      <c r="H1843" t="s">
        <v>2497</v>
      </c>
      <c r="I1843" t="s">
        <v>3658</v>
      </c>
      <c r="J1843">
        <v>57.41</v>
      </c>
      <c r="K1843">
        <v>6</v>
      </c>
      <c r="L1843">
        <v>5.74</v>
      </c>
      <c r="M1843" t="s">
        <v>4008</v>
      </c>
      <c r="N1843">
        <v>5</v>
      </c>
      <c r="O1843">
        <v>47.606209499999999</v>
      </c>
      <c r="P1843">
        <v>-122.3320708</v>
      </c>
    </row>
    <row r="1844" spans="1:16" x14ac:dyDescent="0.25">
      <c r="A1844" t="s">
        <v>919</v>
      </c>
      <c r="B1844" s="2">
        <v>40691</v>
      </c>
      <c r="C1844" s="2">
        <v>40696</v>
      </c>
      <c r="D1844" t="s">
        <v>2162</v>
      </c>
      <c r="E1844" t="s">
        <v>2313</v>
      </c>
      <c r="F1844" t="s">
        <v>2315</v>
      </c>
      <c r="G1844" t="s">
        <v>2484</v>
      </c>
      <c r="H1844" t="s">
        <v>2502</v>
      </c>
      <c r="I1844" t="s">
        <v>3511</v>
      </c>
      <c r="J1844">
        <v>27.6</v>
      </c>
      <c r="K1844">
        <v>4</v>
      </c>
      <c r="L1844">
        <v>2.21</v>
      </c>
      <c r="M1844" t="s">
        <v>4008</v>
      </c>
      <c r="N1844">
        <v>5</v>
      </c>
      <c r="O1844">
        <v>47.606209499999999</v>
      </c>
      <c r="P1844">
        <v>-122.3320708</v>
      </c>
    </row>
    <row r="1845" spans="1:16" x14ac:dyDescent="0.25">
      <c r="A1845" t="s">
        <v>920</v>
      </c>
      <c r="B1845" s="2">
        <v>41218</v>
      </c>
      <c r="C1845" s="2">
        <v>41218</v>
      </c>
      <c r="D1845" t="s">
        <v>1675</v>
      </c>
      <c r="E1845" t="s">
        <v>2313</v>
      </c>
      <c r="F1845" t="s">
        <v>2315</v>
      </c>
      <c r="G1845" t="s">
        <v>2484</v>
      </c>
      <c r="H1845" t="s">
        <v>2498</v>
      </c>
      <c r="I1845" t="s">
        <v>2543</v>
      </c>
      <c r="J1845">
        <v>98.35</v>
      </c>
      <c r="K1845">
        <v>3</v>
      </c>
      <c r="L1845">
        <v>35.65</v>
      </c>
      <c r="M1845" t="s">
        <v>4013</v>
      </c>
      <c r="N1845">
        <v>0</v>
      </c>
      <c r="O1845">
        <v>47.606209499999999</v>
      </c>
      <c r="P1845">
        <v>-122.3320708</v>
      </c>
    </row>
    <row r="1846" spans="1:16" x14ac:dyDescent="0.25">
      <c r="A1846" t="s">
        <v>921</v>
      </c>
      <c r="B1846" s="2">
        <v>41400</v>
      </c>
      <c r="C1846" s="2">
        <v>41402</v>
      </c>
      <c r="D1846" t="s">
        <v>2163</v>
      </c>
      <c r="E1846" t="s">
        <v>2313</v>
      </c>
      <c r="F1846" t="s">
        <v>2317</v>
      </c>
      <c r="G1846" t="s">
        <v>2483</v>
      </c>
      <c r="H1846" t="s">
        <v>2500</v>
      </c>
      <c r="I1846" t="s">
        <v>3521</v>
      </c>
      <c r="J1846">
        <v>71.09</v>
      </c>
      <c r="K1846">
        <v>2</v>
      </c>
      <c r="L1846">
        <v>-1.78</v>
      </c>
      <c r="M1846" t="s">
        <v>4026</v>
      </c>
      <c r="N1846">
        <v>2</v>
      </c>
      <c r="O1846">
        <v>37.774929499999999</v>
      </c>
      <c r="P1846">
        <v>-122.4194155</v>
      </c>
    </row>
    <row r="1847" spans="1:16" x14ac:dyDescent="0.25">
      <c r="A1847" t="s">
        <v>922</v>
      </c>
      <c r="B1847" s="2">
        <v>41947</v>
      </c>
      <c r="C1847" s="2">
        <v>41952</v>
      </c>
      <c r="D1847" t="s">
        <v>1874</v>
      </c>
      <c r="E1847" t="s">
        <v>2313</v>
      </c>
      <c r="F1847" t="s">
        <v>2317</v>
      </c>
      <c r="G1847" t="s">
        <v>2483</v>
      </c>
      <c r="H1847" t="s">
        <v>2503</v>
      </c>
      <c r="I1847" t="s">
        <v>3472</v>
      </c>
      <c r="J1847">
        <v>35.880000000000003</v>
      </c>
      <c r="K1847">
        <v>6</v>
      </c>
      <c r="L1847">
        <v>17.579999999999998</v>
      </c>
      <c r="M1847" t="s">
        <v>4017</v>
      </c>
      <c r="N1847">
        <v>5</v>
      </c>
      <c r="O1847">
        <v>37.774929499999999</v>
      </c>
      <c r="P1847">
        <v>-122.4194155</v>
      </c>
    </row>
    <row r="1848" spans="1:16" x14ac:dyDescent="0.25">
      <c r="A1848" t="s">
        <v>923</v>
      </c>
      <c r="B1848" s="2">
        <v>41227</v>
      </c>
      <c r="C1848" s="2">
        <v>41230</v>
      </c>
      <c r="D1848" t="s">
        <v>2067</v>
      </c>
      <c r="E1848" t="s">
        <v>2313</v>
      </c>
      <c r="F1848" t="s">
        <v>2394</v>
      </c>
      <c r="G1848" t="s">
        <v>2487</v>
      </c>
      <c r="H1848" t="s">
        <v>2505</v>
      </c>
      <c r="I1848" t="s">
        <v>3554</v>
      </c>
      <c r="J1848">
        <v>8.7200000000000006</v>
      </c>
      <c r="K1848">
        <v>5</v>
      </c>
      <c r="L1848">
        <v>2.29</v>
      </c>
      <c r="M1848" t="s">
        <v>4013</v>
      </c>
      <c r="N1848">
        <v>3</v>
      </c>
      <c r="O1848">
        <v>44.046236200000003</v>
      </c>
      <c r="P1848">
        <v>-123.0220289</v>
      </c>
    </row>
    <row r="1849" spans="1:16" x14ac:dyDescent="0.25">
      <c r="A1849" t="s">
        <v>923</v>
      </c>
      <c r="B1849" s="2">
        <v>41227</v>
      </c>
      <c r="C1849" s="2">
        <v>41230</v>
      </c>
      <c r="D1849" t="s">
        <v>2067</v>
      </c>
      <c r="E1849" t="s">
        <v>2313</v>
      </c>
      <c r="F1849" t="s">
        <v>2394</v>
      </c>
      <c r="G1849" t="s">
        <v>2487</v>
      </c>
      <c r="H1849" t="s">
        <v>2502</v>
      </c>
      <c r="I1849" t="s">
        <v>3120</v>
      </c>
      <c r="J1849">
        <v>91.18</v>
      </c>
      <c r="K1849">
        <v>3</v>
      </c>
      <c r="L1849">
        <v>4.5599999999999996</v>
      </c>
      <c r="M1849" t="s">
        <v>4013</v>
      </c>
      <c r="N1849">
        <v>3</v>
      </c>
      <c r="O1849">
        <v>44.046236200000003</v>
      </c>
      <c r="P1849">
        <v>-123.0220289</v>
      </c>
    </row>
    <row r="1850" spans="1:16" x14ac:dyDescent="0.25">
      <c r="A1850" t="s">
        <v>923</v>
      </c>
      <c r="B1850" s="2">
        <v>41227</v>
      </c>
      <c r="C1850" s="2">
        <v>41230</v>
      </c>
      <c r="D1850" t="s">
        <v>2067</v>
      </c>
      <c r="E1850" t="s">
        <v>2313</v>
      </c>
      <c r="F1850" t="s">
        <v>2394</v>
      </c>
      <c r="G1850" t="s">
        <v>2487</v>
      </c>
      <c r="H1850" t="s">
        <v>2502</v>
      </c>
      <c r="I1850" t="s">
        <v>3048</v>
      </c>
      <c r="J1850">
        <v>159.97</v>
      </c>
      <c r="K1850">
        <v>4</v>
      </c>
      <c r="L1850">
        <v>29.99</v>
      </c>
      <c r="M1850" t="s">
        <v>4013</v>
      </c>
      <c r="N1850">
        <v>3</v>
      </c>
      <c r="O1850">
        <v>44.046236200000003</v>
      </c>
      <c r="P1850">
        <v>-123.0220289</v>
      </c>
    </row>
    <row r="1851" spans="1:16" x14ac:dyDescent="0.25">
      <c r="A1851" t="s">
        <v>924</v>
      </c>
      <c r="B1851" s="2">
        <v>41544</v>
      </c>
      <c r="C1851" s="2">
        <v>41548</v>
      </c>
      <c r="D1851" t="s">
        <v>2164</v>
      </c>
      <c r="E1851" t="s">
        <v>2313</v>
      </c>
      <c r="F1851" t="s">
        <v>2317</v>
      </c>
      <c r="G1851" t="s">
        <v>2483</v>
      </c>
      <c r="H1851" t="s">
        <v>2503</v>
      </c>
      <c r="I1851" t="s">
        <v>3341</v>
      </c>
      <c r="J1851">
        <v>12.96</v>
      </c>
      <c r="K1851">
        <v>2</v>
      </c>
      <c r="L1851">
        <v>6.22</v>
      </c>
      <c r="M1851" t="s">
        <v>4016</v>
      </c>
      <c r="N1851">
        <v>4</v>
      </c>
      <c r="O1851">
        <v>37.774929499999999</v>
      </c>
      <c r="P1851">
        <v>-122.4194155</v>
      </c>
    </row>
    <row r="1852" spans="1:16" x14ac:dyDescent="0.25">
      <c r="A1852" t="s">
        <v>925</v>
      </c>
      <c r="B1852" s="2">
        <v>40564</v>
      </c>
      <c r="C1852" s="2">
        <v>40569</v>
      </c>
      <c r="D1852" t="s">
        <v>2077</v>
      </c>
      <c r="E1852" t="s">
        <v>2313</v>
      </c>
      <c r="F1852" t="s">
        <v>2314</v>
      </c>
      <c r="G1852" t="s">
        <v>2483</v>
      </c>
      <c r="H1852" t="s">
        <v>2503</v>
      </c>
      <c r="I1852" t="s">
        <v>2626</v>
      </c>
      <c r="J1852">
        <v>19.36</v>
      </c>
      <c r="K1852">
        <v>2</v>
      </c>
      <c r="L1852">
        <v>9.2899999999999991</v>
      </c>
      <c r="M1852" t="s">
        <v>4052</v>
      </c>
      <c r="N1852">
        <v>5</v>
      </c>
      <c r="O1852">
        <v>34.052234200000001</v>
      </c>
      <c r="P1852">
        <v>-118.24368490000001</v>
      </c>
    </row>
    <row r="1853" spans="1:16" x14ac:dyDescent="0.25">
      <c r="A1853" t="s">
        <v>925</v>
      </c>
      <c r="B1853" s="2">
        <v>40564</v>
      </c>
      <c r="C1853" s="2">
        <v>40569</v>
      </c>
      <c r="D1853" t="s">
        <v>2077</v>
      </c>
      <c r="E1853" t="s">
        <v>2313</v>
      </c>
      <c r="F1853" t="s">
        <v>2314</v>
      </c>
      <c r="G1853" t="s">
        <v>2483</v>
      </c>
      <c r="H1853" t="s">
        <v>2495</v>
      </c>
      <c r="I1853" t="s">
        <v>3659</v>
      </c>
      <c r="J1853">
        <v>19.3</v>
      </c>
      <c r="K1853">
        <v>2</v>
      </c>
      <c r="L1853">
        <v>5.79</v>
      </c>
      <c r="M1853" t="s">
        <v>4052</v>
      </c>
      <c r="N1853">
        <v>5</v>
      </c>
      <c r="O1853">
        <v>34.052234200000001</v>
      </c>
      <c r="P1853">
        <v>-118.24368490000001</v>
      </c>
    </row>
    <row r="1854" spans="1:16" x14ac:dyDescent="0.25">
      <c r="A1854" t="s">
        <v>926</v>
      </c>
      <c r="B1854" s="2">
        <v>41640</v>
      </c>
      <c r="C1854" s="2">
        <v>41646</v>
      </c>
      <c r="D1854" t="s">
        <v>2165</v>
      </c>
      <c r="E1854" t="s">
        <v>2313</v>
      </c>
      <c r="F1854" t="s">
        <v>2317</v>
      </c>
      <c r="G1854" t="s">
        <v>2483</v>
      </c>
      <c r="H1854" t="s">
        <v>2498</v>
      </c>
      <c r="I1854" t="s">
        <v>3178</v>
      </c>
      <c r="J1854">
        <v>38.380000000000003</v>
      </c>
      <c r="K1854">
        <v>3</v>
      </c>
      <c r="L1854">
        <v>13.43</v>
      </c>
      <c r="M1854" t="s">
        <v>4039</v>
      </c>
      <c r="N1854">
        <v>6</v>
      </c>
      <c r="O1854">
        <v>37.774929499999999</v>
      </c>
      <c r="P1854">
        <v>-122.4194155</v>
      </c>
    </row>
    <row r="1855" spans="1:16" x14ac:dyDescent="0.25">
      <c r="A1855" t="s">
        <v>927</v>
      </c>
      <c r="B1855" s="2">
        <v>41727</v>
      </c>
      <c r="C1855" s="2">
        <v>41730</v>
      </c>
      <c r="D1855" t="s">
        <v>2166</v>
      </c>
      <c r="E1855" t="s">
        <v>2313</v>
      </c>
      <c r="F1855" t="s">
        <v>2375</v>
      </c>
      <c r="G1855" t="s">
        <v>2483</v>
      </c>
      <c r="H1855" t="s">
        <v>2503</v>
      </c>
      <c r="I1855" t="s">
        <v>3660</v>
      </c>
      <c r="J1855">
        <v>12.96</v>
      </c>
      <c r="K1855">
        <v>2</v>
      </c>
      <c r="L1855">
        <v>6.35</v>
      </c>
      <c r="M1855" t="s">
        <v>4035</v>
      </c>
      <c r="N1855">
        <v>3</v>
      </c>
      <c r="O1855">
        <v>38.2491956</v>
      </c>
      <c r="P1855">
        <v>-122.04051509999999</v>
      </c>
    </row>
    <row r="1856" spans="1:16" x14ac:dyDescent="0.25">
      <c r="A1856" t="s">
        <v>927</v>
      </c>
      <c r="B1856" s="2">
        <v>41727</v>
      </c>
      <c r="C1856" s="2">
        <v>41730</v>
      </c>
      <c r="D1856" t="s">
        <v>2166</v>
      </c>
      <c r="E1856" t="s">
        <v>2313</v>
      </c>
      <c r="F1856" t="s">
        <v>2375</v>
      </c>
      <c r="G1856" t="s">
        <v>2483</v>
      </c>
      <c r="H1856" t="s">
        <v>2495</v>
      </c>
      <c r="I1856" t="s">
        <v>3661</v>
      </c>
      <c r="J1856">
        <v>26.48</v>
      </c>
      <c r="K1856">
        <v>1</v>
      </c>
      <c r="L1856">
        <v>10.06</v>
      </c>
      <c r="M1856" t="s">
        <v>4035</v>
      </c>
      <c r="N1856">
        <v>3</v>
      </c>
      <c r="O1856">
        <v>38.2491956</v>
      </c>
      <c r="P1856">
        <v>-122.04051509999999</v>
      </c>
    </row>
    <row r="1857" spans="1:16" x14ac:dyDescent="0.25">
      <c r="A1857" t="s">
        <v>927</v>
      </c>
      <c r="B1857" s="2">
        <v>41727</v>
      </c>
      <c r="C1857" s="2">
        <v>41730</v>
      </c>
      <c r="D1857" t="s">
        <v>2166</v>
      </c>
      <c r="E1857" t="s">
        <v>2313</v>
      </c>
      <c r="F1857" t="s">
        <v>2375</v>
      </c>
      <c r="G1857" t="s">
        <v>2483</v>
      </c>
      <c r="H1857" t="s">
        <v>2510</v>
      </c>
      <c r="I1857" t="s">
        <v>3662</v>
      </c>
      <c r="J1857">
        <v>532.72</v>
      </c>
      <c r="K1857">
        <v>2</v>
      </c>
      <c r="L1857">
        <v>53.27</v>
      </c>
      <c r="M1857" t="s">
        <v>4035</v>
      </c>
      <c r="N1857">
        <v>3</v>
      </c>
      <c r="O1857">
        <v>38.2491956</v>
      </c>
      <c r="P1857">
        <v>-122.04051509999999</v>
      </c>
    </row>
    <row r="1858" spans="1:16" x14ac:dyDescent="0.25">
      <c r="A1858" t="s">
        <v>927</v>
      </c>
      <c r="B1858" s="2">
        <v>41727</v>
      </c>
      <c r="C1858" s="2">
        <v>41730</v>
      </c>
      <c r="D1858" t="s">
        <v>2166</v>
      </c>
      <c r="E1858" t="s">
        <v>2313</v>
      </c>
      <c r="F1858" t="s">
        <v>2375</v>
      </c>
      <c r="G1858" t="s">
        <v>2483</v>
      </c>
      <c r="H1858" t="s">
        <v>2503</v>
      </c>
      <c r="I1858" t="s">
        <v>3327</v>
      </c>
      <c r="J1858">
        <v>26.72</v>
      </c>
      <c r="K1858">
        <v>4</v>
      </c>
      <c r="L1858">
        <v>12.83</v>
      </c>
      <c r="M1858" t="s">
        <v>4035</v>
      </c>
      <c r="N1858">
        <v>3</v>
      </c>
      <c r="O1858">
        <v>38.2491956</v>
      </c>
      <c r="P1858">
        <v>-122.04051509999999</v>
      </c>
    </row>
    <row r="1859" spans="1:16" x14ac:dyDescent="0.25">
      <c r="A1859" t="s">
        <v>927</v>
      </c>
      <c r="B1859" s="2">
        <v>41727</v>
      </c>
      <c r="C1859" s="2">
        <v>41730</v>
      </c>
      <c r="D1859" t="s">
        <v>2166</v>
      </c>
      <c r="E1859" t="s">
        <v>2313</v>
      </c>
      <c r="F1859" t="s">
        <v>2375</v>
      </c>
      <c r="G1859" t="s">
        <v>2483</v>
      </c>
      <c r="H1859" t="s">
        <v>2503</v>
      </c>
      <c r="I1859" t="s">
        <v>2722</v>
      </c>
      <c r="J1859">
        <v>20.04</v>
      </c>
      <c r="K1859">
        <v>3</v>
      </c>
      <c r="L1859">
        <v>9.6199999999999992</v>
      </c>
      <c r="M1859" t="s">
        <v>4035</v>
      </c>
      <c r="N1859">
        <v>3</v>
      </c>
      <c r="O1859">
        <v>38.2491956</v>
      </c>
      <c r="P1859">
        <v>-122.04051509999999</v>
      </c>
    </row>
    <row r="1860" spans="1:16" x14ac:dyDescent="0.25">
      <c r="A1860" t="s">
        <v>927</v>
      </c>
      <c r="B1860" s="2">
        <v>41727</v>
      </c>
      <c r="C1860" s="2">
        <v>41730</v>
      </c>
      <c r="D1860" t="s">
        <v>2166</v>
      </c>
      <c r="E1860" t="s">
        <v>2313</v>
      </c>
      <c r="F1860" t="s">
        <v>2375</v>
      </c>
      <c r="G1860" t="s">
        <v>2483</v>
      </c>
      <c r="H1860" t="s">
        <v>2501</v>
      </c>
      <c r="I1860" t="s">
        <v>2646</v>
      </c>
      <c r="J1860">
        <v>795.48</v>
      </c>
      <c r="K1860">
        <v>7</v>
      </c>
      <c r="L1860">
        <v>7.95</v>
      </c>
      <c r="M1860" t="s">
        <v>4035</v>
      </c>
      <c r="N1860">
        <v>3</v>
      </c>
      <c r="O1860">
        <v>38.2491956</v>
      </c>
      <c r="P1860">
        <v>-122.04051509999999</v>
      </c>
    </row>
    <row r="1861" spans="1:16" x14ac:dyDescent="0.25">
      <c r="A1861" t="s">
        <v>927</v>
      </c>
      <c r="B1861" s="2">
        <v>41727</v>
      </c>
      <c r="C1861" s="2">
        <v>41730</v>
      </c>
      <c r="D1861" t="s">
        <v>2166</v>
      </c>
      <c r="E1861" t="s">
        <v>2313</v>
      </c>
      <c r="F1861" t="s">
        <v>2375</v>
      </c>
      <c r="G1861" t="s">
        <v>2483</v>
      </c>
      <c r="H1861" t="s">
        <v>2495</v>
      </c>
      <c r="I1861" t="s">
        <v>3646</v>
      </c>
      <c r="J1861">
        <v>21.56</v>
      </c>
      <c r="K1861">
        <v>7</v>
      </c>
      <c r="L1861">
        <v>6.9</v>
      </c>
      <c r="M1861" t="s">
        <v>4035</v>
      </c>
      <c r="N1861">
        <v>3</v>
      </c>
      <c r="O1861">
        <v>38.2491956</v>
      </c>
      <c r="P1861">
        <v>-122.04051509999999</v>
      </c>
    </row>
    <row r="1862" spans="1:16" x14ac:dyDescent="0.25">
      <c r="A1862" t="s">
        <v>928</v>
      </c>
      <c r="B1862" s="2">
        <v>41296</v>
      </c>
      <c r="C1862" s="2">
        <v>41302</v>
      </c>
      <c r="D1862" t="s">
        <v>1707</v>
      </c>
      <c r="E1862" t="s">
        <v>2313</v>
      </c>
      <c r="F1862" t="s">
        <v>2332</v>
      </c>
      <c r="G1862" t="s">
        <v>2483</v>
      </c>
      <c r="H1862" t="s">
        <v>2494</v>
      </c>
      <c r="I1862" t="s">
        <v>3663</v>
      </c>
      <c r="J1862">
        <v>44.4</v>
      </c>
      <c r="K1862">
        <v>3</v>
      </c>
      <c r="L1862">
        <v>22.2</v>
      </c>
      <c r="M1862" t="s">
        <v>4011</v>
      </c>
      <c r="N1862">
        <v>6</v>
      </c>
      <c r="O1862">
        <v>32.715738000000002</v>
      </c>
      <c r="P1862">
        <v>-117.1610838</v>
      </c>
    </row>
    <row r="1863" spans="1:16" x14ac:dyDescent="0.25">
      <c r="A1863" t="s">
        <v>928</v>
      </c>
      <c r="B1863" s="2">
        <v>41296</v>
      </c>
      <c r="C1863" s="2">
        <v>41302</v>
      </c>
      <c r="D1863" t="s">
        <v>1707</v>
      </c>
      <c r="E1863" t="s">
        <v>2313</v>
      </c>
      <c r="F1863" t="s">
        <v>2332</v>
      </c>
      <c r="G1863" t="s">
        <v>2483</v>
      </c>
      <c r="H1863" t="s">
        <v>2494</v>
      </c>
      <c r="I1863" t="s">
        <v>3664</v>
      </c>
      <c r="J1863">
        <v>20.65</v>
      </c>
      <c r="K1863">
        <v>5</v>
      </c>
      <c r="L1863">
        <v>9.5</v>
      </c>
      <c r="M1863" t="s">
        <v>4011</v>
      </c>
      <c r="N1863">
        <v>6</v>
      </c>
      <c r="O1863">
        <v>32.715738000000002</v>
      </c>
      <c r="P1863">
        <v>-117.1610838</v>
      </c>
    </row>
    <row r="1864" spans="1:16" x14ac:dyDescent="0.25">
      <c r="A1864" t="s">
        <v>929</v>
      </c>
      <c r="B1864" s="2">
        <v>41639</v>
      </c>
      <c r="C1864" s="2">
        <v>41639</v>
      </c>
      <c r="D1864" t="s">
        <v>2167</v>
      </c>
      <c r="E1864" t="s">
        <v>2313</v>
      </c>
      <c r="F1864" t="s">
        <v>2314</v>
      </c>
      <c r="G1864" t="s">
        <v>2483</v>
      </c>
      <c r="H1864" t="s">
        <v>2501</v>
      </c>
      <c r="I1864" t="s">
        <v>3549</v>
      </c>
      <c r="J1864">
        <v>481.32</v>
      </c>
      <c r="K1864">
        <v>4</v>
      </c>
      <c r="L1864">
        <v>125.14</v>
      </c>
      <c r="M1864" t="s">
        <v>4007</v>
      </c>
      <c r="N1864">
        <v>0</v>
      </c>
      <c r="O1864">
        <v>34.052234200000001</v>
      </c>
      <c r="P1864">
        <v>-118.24368490000001</v>
      </c>
    </row>
    <row r="1865" spans="1:16" x14ac:dyDescent="0.25">
      <c r="A1865" t="s">
        <v>929</v>
      </c>
      <c r="B1865" s="2">
        <v>41639</v>
      </c>
      <c r="C1865" s="2">
        <v>41639</v>
      </c>
      <c r="D1865" t="s">
        <v>2167</v>
      </c>
      <c r="E1865" t="s">
        <v>2313</v>
      </c>
      <c r="F1865" t="s">
        <v>2314</v>
      </c>
      <c r="G1865" t="s">
        <v>2483</v>
      </c>
      <c r="H1865" t="s">
        <v>2498</v>
      </c>
      <c r="I1865" t="s">
        <v>3579</v>
      </c>
      <c r="J1865">
        <v>6.38</v>
      </c>
      <c r="K1865">
        <v>1</v>
      </c>
      <c r="L1865">
        <v>2.15</v>
      </c>
      <c r="M1865" t="s">
        <v>4007</v>
      </c>
      <c r="N1865">
        <v>0</v>
      </c>
      <c r="O1865">
        <v>34.052234200000001</v>
      </c>
      <c r="P1865">
        <v>-118.24368490000001</v>
      </c>
    </row>
    <row r="1866" spans="1:16" x14ac:dyDescent="0.25">
      <c r="A1866" t="s">
        <v>930</v>
      </c>
      <c r="B1866" s="2">
        <v>41864</v>
      </c>
      <c r="C1866" s="2">
        <v>41867</v>
      </c>
      <c r="D1866" t="s">
        <v>1915</v>
      </c>
      <c r="E1866" t="s">
        <v>2313</v>
      </c>
      <c r="F1866" t="s">
        <v>2454</v>
      </c>
      <c r="G1866" t="s">
        <v>2483</v>
      </c>
      <c r="H1866" t="s">
        <v>2499</v>
      </c>
      <c r="I1866" t="s">
        <v>3480</v>
      </c>
      <c r="J1866">
        <v>542.94000000000005</v>
      </c>
      <c r="K1866">
        <v>3</v>
      </c>
      <c r="L1866">
        <v>152.02000000000001</v>
      </c>
      <c r="M1866" t="s">
        <v>4050</v>
      </c>
      <c r="N1866">
        <v>3</v>
      </c>
      <c r="O1866">
        <v>33.646943700000001</v>
      </c>
      <c r="P1866">
        <v>-117.6861023</v>
      </c>
    </row>
    <row r="1867" spans="1:16" x14ac:dyDescent="0.25">
      <c r="A1867" t="s">
        <v>930</v>
      </c>
      <c r="B1867" s="2">
        <v>41864</v>
      </c>
      <c r="C1867" s="2">
        <v>41867</v>
      </c>
      <c r="D1867" t="s">
        <v>1915</v>
      </c>
      <c r="E1867" t="s">
        <v>2313</v>
      </c>
      <c r="F1867" t="s">
        <v>2454</v>
      </c>
      <c r="G1867" t="s">
        <v>2483</v>
      </c>
      <c r="H1867" t="s">
        <v>2495</v>
      </c>
      <c r="I1867" t="s">
        <v>3532</v>
      </c>
      <c r="J1867">
        <v>54.92</v>
      </c>
      <c r="K1867">
        <v>4</v>
      </c>
      <c r="L1867">
        <v>19.77</v>
      </c>
      <c r="M1867" t="s">
        <v>4050</v>
      </c>
      <c r="N1867">
        <v>3</v>
      </c>
      <c r="O1867">
        <v>33.646943700000001</v>
      </c>
      <c r="P1867">
        <v>-117.6861023</v>
      </c>
    </row>
    <row r="1868" spans="1:16" x14ac:dyDescent="0.25">
      <c r="A1868" t="s">
        <v>931</v>
      </c>
      <c r="B1868" s="2">
        <v>41162</v>
      </c>
      <c r="C1868" s="2">
        <v>41164</v>
      </c>
      <c r="D1868" t="s">
        <v>1865</v>
      </c>
      <c r="E1868" t="s">
        <v>2313</v>
      </c>
      <c r="F1868" t="s">
        <v>2315</v>
      </c>
      <c r="G1868" t="s">
        <v>2484</v>
      </c>
      <c r="H1868" t="s">
        <v>2501</v>
      </c>
      <c r="I1868" t="s">
        <v>3665</v>
      </c>
      <c r="J1868">
        <v>353.88</v>
      </c>
      <c r="K1868">
        <v>6</v>
      </c>
      <c r="L1868">
        <v>17.690000000000001</v>
      </c>
      <c r="M1868" t="s">
        <v>4010</v>
      </c>
      <c r="N1868">
        <v>2</v>
      </c>
      <c r="O1868">
        <v>47.606209499999999</v>
      </c>
      <c r="P1868">
        <v>-122.3320708</v>
      </c>
    </row>
    <row r="1869" spans="1:16" x14ac:dyDescent="0.25">
      <c r="A1869" t="s">
        <v>932</v>
      </c>
      <c r="B1869" s="2">
        <v>40855</v>
      </c>
      <c r="C1869" s="2">
        <v>40861</v>
      </c>
      <c r="D1869" t="s">
        <v>1632</v>
      </c>
      <c r="E1869" t="s">
        <v>2313</v>
      </c>
      <c r="F1869" t="s">
        <v>2455</v>
      </c>
      <c r="G1869" t="s">
        <v>2483</v>
      </c>
      <c r="H1869" t="s">
        <v>2497</v>
      </c>
      <c r="I1869" t="s">
        <v>2839</v>
      </c>
      <c r="J1869">
        <v>333.58</v>
      </c>
      <c r="K1869">
        <v>3</v>
      </c>
      <c r="L1869">
        <v>25.02</v>
      </c>
      <c r="M1869" t="s">
        <v>4038</v>
      </c>
      <c r="N1869">
        <v>6</v>
      </c>
      <c r="O1869">
        <v>40.586539600000002</v>
      </c>
      <c r="P1869">
        <v>-122.3916754</v>
      </c>
    </row>
    <row r="1870" spans="1:16" x14ac:dyDescent="0.25">
      <c r="A1870" t="s">
        <v>933</v>
      </c>
      <c r="B1870" s="2">
        <v>41176</v>
      </c>
      <c r="C1870" s="2">
        <v>41180</v>
      </c>
      <c r="D1870" t="s">
        <v>1815</v>
      </c>
      <c r="E1870" t="s">
        <v>2313</v>
      </c>
      <c r="F1870" t="s">
        <v>2314</v>
      </c>
      <c r="G1870" t="s">
        <v>2483</v>
      </c>
      <c r="H1870" t="s">
        <v>2495</v>
      </c>
      <c r="I1870" t="s">
        <v>2918</v>
      </c>
      <c r="J1870">
        <v>14.91</v>
      </c>
      <c r="K1870">
        <v>3</v>
      </c>
      <c r="L1870">
        <v>4.62</v>
      </c>
      <c r="M1870" t="s">
        <v>4010</v>
      </c>
      <c r="N1870">
        <v>4</v>
      </c>
      <c r="O1870">
        <v>34.052234200000001</v>
      </c>
      <c r="P1870">
        <v>-118.24368490000001</v>
      </c>
    </row>
    <row r="1871" spans="1:16" x14ac:dyDescent="0.25">
      <c r="A1871" t="s">
        <v>933</v>
      </c>
      <c r="B1871" s="2">
        <v>41176</v>
      </c>
      <c r="C1871" s="2">
        <v>41180</v>
      </c>
      <c r="D1871" t="s">
        <v>1815</v>
      </c>
      <c r="E1871" t="s">
        <v>2313</v>
      </c>
      <c r="F1871" t="s">
        <v>2314</v>
      </c>
      <c r="G1871" t="s">
        <v>2483</v>
      </c>
      <c r="H1871" t="s">
        <v>2499</v>
      </c>
      <c r="I1871" t="s">
        <v>3199</v>
      </c>
      <c r="J1871">
        <v>1158.1199999999999</v>
      </c>
      <c r="K1871">
        <v>4</v>
      </c>
      <c r="L1871">
        <v>335.85</v>
      </c>
      <c r="M1871" t="s">
        <v>4010</v>
      </c>
      <c r="N1871">
        <v>4</v>
      </c>
      <c r="O1871">
        <v>34.052234200000001</v>
      </c>
      <c r="P1871">
        <v>-118.24368490000001</v>
      </c>
    </row>
    <row r="1872" spans="1:16" x14ac:dyDescent="0.25">
      <c r="A1872" t="s">
        <v>934</v>
      </c>
      <c r="B1872" s="2">
        <v>41377</v>
      </c>
      <c r="C1872" s="2">
        <v>41381</v>
      </c>
      <c r="D1872" t="s">
        <v>2168</v>
      </c>
      <c r="E1872" t="s">
        <v>2313</v>
      </c>
      <c r="F1872" t="s">
        <v>2314</v>
      </c>
      <c r="G1872" t="s">
        <v>2483</v>
      </c>
      <c r="H1872" t="s">
        <v>2504</v>
      </c>
      <c r="I1872" t="s">
        <v>3666</v>
      </c>
      <c r="J1872">
        <v>638.29</v>
      </c>
      <c r="K1872">
        <v>7</v>
      </c>
      <c r="L1872">
        <v>-31.91</v>
      </c>
      <c r="M1872" t="s">
        <v>4031</v>
      </c>
      <c r="N1872">
        <v>4</v>
      </c>
      <c r="O1872">
        <v>34.052234200000001</v>
      </c>
      <c r="P1872">
        <v>-118.24368490000001</v>
      </c>
    </row>
    <row r="1873" spans="1:16" x14ac:dyDescent="0.25">
      <c r="A1873" t="s">
        <v>934</v>
      </c>
      <c r="B1873" s="2">
        <v>41377</v>
      </c>
      <c r="C1873" s="2">
        <v>41381</v>
      </c>
      <c r="D1873" t="s">
        <v>2168</v>
      </c>
      <c r="E1873" t="s">
        <v>2313</v>
      </c>
      <c r="F1873" t="s">
        <v>2314</v>
      </c>
      <c r="G1873" t="s">
        <v>2483</v>
      </c>
      <c r="H1873" t="s">
        <v>2498</v>
      </c>
      <c r="I1873" t="s">
        <v>3667</v>
      </c>
      <c r="J1873">
        <v>13.21</v>
      </c>
      <c r="K1873">
        <v>1</v>
      </c>
      <c r="L1873">
        <v>4.62</v>
      </c>
      <c r="M1873" t="s">
        <v>4031</v>
      </c>
      <c r="N1873">
        <v>4</v>
      </c>
      <c r="O1873">
        <v>34.052234200000001</v>
      </c>
      <c r="P1873">
        <v>-118.24368490000001</v>
      </c>
    </row>
    <row r="1874" spans="1:16" x14ac:dyDescent="0.25">
      <c r="A1874" t="s">
        <v>935</v>
      </c>
      <c r="B1874" s="2">
        <v>41613</v>
      </c>
      <c r="C1874" s="2">
        <v>41618</v>
      </c>
      <c r="D1874" t="s">
        <v>1804</v>
      </c>
      <c r="E1874" t="s">
        <v>2313</v>
      </c>
      <c r="F1874" t="s">
        <v>2317</v>
      </c>
      <c r="G1874" t="s">
        <v>2483</v>
      </c>
      <c r="H1874" t="s">
        <v>2503</v>
      </c>
      <c r="I1874" t="s">
        <v>3668</v>
      </c>
      <c r="J1874">
        <v>104.85</v>
      </c>
      <c r="K1874">
        <v>1</v>
      </c>
      <c r="L1874">
        <v>50.33</v>
      </c>
      <c r="M1874" t="s">
        <v>4007</v>
      </c>
      <c r="N1874">
        <v>5</v>
      </c>
      <c r="O1874">
        <v>37.774929499999999</v>
      </c>
      <c r="P1874">
        <v>-122.4194155</v>
      </c>
    </row>
    <row r="1875" spans="1:16" x14ac:dyDescent="0.25">
      <c r="A1875" t="s">
        <v>936</v>
      </c>
      <c r="B1875" s="2">
        <v>40858</v>
      </c>
      <c r="C1875" s="2">
        <v>40865</v>
      </c>
      <c r="D1875" t="s">
        <v>1781</v>
      </c>
      <c r="E1875" t="s">
        <v>2313</v>
      </c>
      <c r="F1875" t="s">
        <v>2314</v>
      </c>
      <c r="G1875" t="s">
        <v>2483</v>
      </c>
      <c r="H1875" t="s">
        <v>2496</v>
      </c>
      <c r="I1875" t="s">
        <v>3314</v>
      </c>
      <c r="J1875">
        <v>30.48</v>
      </c>
      <c r="K1875">
        <v>3</v>
      </c>
      <c r="L1875">
        <v>7.92</v>
      </c>
      <c r="M1875" t="s">
        <v>4038</v>
      </c>
      <c r="N1875">
        <v>7</v>
      </c>
      <c r="O1875">
        <v>34.052234200000001</v>
      </c>
      <c r="P1875">
        <v>-118.24368490000001</v>
      </c>
    </row>
    <row r="1876" spans="1:16" x14ac:dyDescent="0.25">
      <c r="A1876" t="s">
        <v>936</v>
      </c>
      <c r="B1876" s="2">
        <v>40858</v>
      </c>
      <c r="C1876" s="2">
        <v>40865</v>
      </c>
      <c r="D1876" t="s">
        <v>1781</v>
      </c>
      <c r="E1876" t="s">
        <v>2313</v>
      </c>
      <c r="F1876" t="s">
        <v>2314</v>
      </c>
      <c r="G1876" t="s">
        <v>2483</v>
      </c>
      <c r="H1876" t="s">
        <v>2504</v>
      </c>
      <c r="I1876" t="s">
        <v>3196</v>
      </c>
      <c r="J1876">
        <v>112.65</v>
      </c>
      <c r="K1876">
        <v>1</v>
      </c>
      <c r="L1876">
        <v>11.26</v>
      </c>
      <c r="M1876" t="s">
        <v>4038</v>
      </c>
      <c r="N1876">
        <v>7</v>
      </c>
      <c r="O1876">
        <v>34.052234200000001</v>
      </c>
      <c r="P1876">
        <v>-118.24368490000001</v>
      </c>
    </row>
    <row r="1877" spans="1:16" x14ac:dyDescent="0.25">
      <c r="A1877" t="s">
        <v>937</v>
      </c>
      <c r="B1877" s="2">
        <v>41001</v>
      </c>
      <c r="C1877" s="2">
        <v>41008</v>
      </c>
      <c r="D1877" t="s">
        <v>2169</v>
      </c>
      <c r="E1877" t="s">
        <v>2313</v>
      </c>
      <c r="F1877" t="s">
        <v>2314</v>
      </c>
      <c r="G1877" t="s">
        <v>2483</v>
      </c>
      <c r="H1877" t="s">
        <v>2510</v>
      </c>
      <c r="I1877" t="s">
        <v>3669</v>
      </c>
      <c r="J1877">
        <v>71.98</v>
      </c>
      <c r="K1877">
        <v>3</v>
      </c>
      <c r="L1877">
        <v>24.29</v>
      </c>
      <c r="M1877" t="s">
        <v>4043</v>
      </c>
      <c r="N1877">
        <v>7</v>
      </c>
      <c r="O1877">
        <v>34.052234200000001</v>
      </c>
      <c r="P1877">
        <v>-118.24368490000001</v>
      </c>
    </row>
    <row r="1878" spans="1:16" x14ac:dyDescent="0.25">
      <c r="A1878" t="s">
        <v>938</v>
      </c>
      <c r="B1878" s="2">
        <v>41255</v>
      </c>
      <c r="C1878" s="2">
        <v>41259</v>
      </c>
      <c r="D1878" t="s">
        <v>1692</v>
      </c>
      <c r="E1878" t="s">
        <v>2313</v>
      </c>
      <c r="F1878" t="s">
        <v>2456</v>
      </c>
      <c r="G1878" t="s">
        <v>2483</v>
      </c>
      <c r="H1878" t="s">
        <v>2496</v>
      </c>
      <c r="I1878" t="s">
        <v>2565</v>
      </c>
      <c r="J1878">
        <v>2.21</v>
      </c>
      <c r="K1878">
        <v>1</v>
      </c>
      <c r="L1878">
        <v>0.6</v>
      </c>
      <c r="M1878" t="s">
        <v>4037</v>
      </c>
      <c r="N1878">
        <v>4</v>
      </c>
      <c r="O1878">
        <v>39.728494400000002</v>
      </c>
      <c r="P1878">
        <v>-121.83747769999999</v>
      </c>
    </row>
    <row r="1879" spans="1:16" x14ac:dyDescent="0.25">
      <c r="A1879" t="s">
        <v>938</v>
      </c>
      <c r="B1879" s="2">
        <v>41255</v>
      </c>
      <c r="C1879" s="2">
        <v>41259</v>
      </c>
      <c r="D1879" t="s">
        <v>1692</v>
      </c>
      <c r="E1879" t="s">
        <v>2313</v>
      </c>
      <c r="F1879" t="s">
        <v>2456</v>
      </c>
      <c r="G1879" t="s">
        <v>2483</v>
      </c>
      <c r="H1879" t="s">
        <v>2507</v>
      </c>
      <c r="I1879" t="s">
        <v>3670</v>
      </c>
      <c r="J1879">
        <v>15.52</v>
      </c>
      <c r="K1879">
        <v>4</v>
      </c>
      <c r="L1879">
        <v>7.45</v>
      </c>
      <c r="M1879" t="s">
        <v>4037</v>
      </c>
      <c r="N1879">
        <v>4</v>
      </c>
      <c r="O1879">
        <v>39.728494400000002</v>
      </c>
      <c r="P1879">
        <v>-121.83747769999999</v>
      </c>
    </row>
    <row r="1880" spans="1:16" x14ac:dyDescent="0.25">
      <c r="A1880" t="s">
        <v>938</v>
      </c>
      <c r="B1880" s="2">
        <v>41255</v>
      </c>
      <c r="C1880" s="2">
        <v>41259</v>
      </c>
      <c r="D1880" t="s">
        <v>1692</v>
      </c>
      <c r="E1880" t="s">
        <v>2313</v>
      </c>
      <c r="F1880" t="s">
        <v>2456</v>
      </c>
      <c r="G1880" t="s">
        <v>2483</v>
      </c>
      <c r="H1880" t="s">
        <v>2503</v>
      </c>
      <c r="I1880" t="s">
        <v>3671</v>
      </c>
      <c r="J1880">
        <v>36.44</v>
      </c>
      <c r="K1880">
        <v>4</v>
      </c>
      <c r="L1880">
        <v>16.399999999999999</v>
      </c>
      <c r="M1880" t="s">
        <v>4037</v>
      </c>
      <c r="N1880">
        <v>4</v>
      </c>
      <c r="O1880">
        <v>39.728494400000002</v>
      </c>
      <c r="P1880">
        <v>-121.83747769999999</v>
      </c>
    </row>
    <row r="1881" spans="1:16" x14ac:dyDescent="0.25">
      <c r="A1881" t="s">
        <v>939</v>
      </c>
      <c r="B1881" s="2">
        <v>41915</v>
      </c>
      <c r="C1881" s="2">
        <v>41921</v>
      </c>
      <c r="D1881" t="s">
        <v>2170</v>
      </c>
      <c r="E1881" t="s">
        <v>2313</v>
      </c>
      <c r="F1881" t="s">
        <v>2394</v>
      </c>
      <c r="G1881" t="s">
        <v>2487</v>
      </c>
      <c r="H1881" t="s">
        <v>2509</v>
      </c>
      <c r="I1881" t="s">
        <v>2629</v>
      </c>
      <c r="J1881">
        <v>217.76</v>
      </c>
      <c r="K1881">
        <v>6</v>
      </c>
      <c r="L1881">
        <v>-384.72</v>
      </c>
      <c r="M1881" t="s">
        <v>4040</v>
      </c>
      <c r="N1881">
        <v>6</v>
      </c>
      <c r="O1881">
        <v>44.046236200000003</v>
      </c>
      <c r="P1881">
        <v>-123.0220289</v>
      </c>
    </row>
    <row r="1882" spans="1:16" x14ac:dyDescent="0.25">
      <c r="A1882" t="s">
        <v>939</v>
      </c>
      <c r="B1882" s="2">
        <v>41915</v>
      </c>
      <c r="C1882" s="2">
        <v>41921</v>
      </c>
      <c r="D1882" t="s">
        <v>2170</v>
      </c>
      <c r="E1882" t="s">
        <v>2313</v>
      </c>
      <c r="F1882" t="s">
        <v>2394</v>
      </c>
      <c r="G1882" t="s">
        <v>2487</v>
      </c>
      <c r="H1882" t="s">
        <v>2506</v>
      </c>
      <c r="I1882" t="s">
        <v>3672</v>
      </c>
      <c r="J1882">
        <v>39.07</v>
      </c>
      <c r="K1882">
        <v>6</v>
      </c>
      <c r="L1882">
        <v>4.4000000000000004</v>
      </c>
      <c r="M1882" t="s">
        <v>4040</v>
      </c>
      <c r="N1882">
        <v>6</v>
      </c>
      <c r="O1882">
        <v>44.046236200000003</v>
      </c>
      <c r="P1882">
        <v>-123.0220289</v>
      </c>
    </row>
    <row r="1883" spans="1:16" x14ac:dyDescent="0.25">
      <c r="A1883" t="s">
        <v>939</v>
      </c>
      <c r="B1883" s="2">
        <v>41915</v>
      </c>
      <c r="C1883" s="2">
        <v>41921</v>
      </c>
      <c r="D1883" t="s">
        <v>2170</v>
      </c>
      <c r="E1883" t="s">
        <v>2313</v>
      </c>
      <c r="F1883" t="s">
        <v>2394</v>
      </c>
      <c r="G1883" t="s">
        <v>2487</v>
      </c>
      <c r="H1883" t="s">
        <v>2498</v>
      </c>
      <c r="I1883" t="s">
        <v>2976</v>
      </c>
      <c r="J1883">
        <v>22.64</v>
      </c>
      <c r="K1883">
        <v>7</v>
      </c>
      <c r="L1883">
        <v>-16.600000000000001</v>
      </c>
      <c r="M1883" t="s">
        <v>4040</v>
      </c>
      <c r="N1883">
        <v>6</v>
      </c>
      <c r="O1883">
        <v>44.046236200000003</v>
      </c>
      <c r="P1883">
        <v>-123.0220289</v>
      </c>
    </row>
    <row r="1884" spans="1:16" x14ac:dyDescent="0.25">
      <c r="A1884" t="s">
        <v>939</v>
      </c>
      <c r="B1884" s="2">
        <v>41915</v>
      </c>
      <c r="C1884" s="2">
        <v>41921</v>
      </c>
      <c r="D1884" t="s">
        <v>2170</v>
      </c>
      <c r="E1884" t="s">
        <v>2313</v>
      </c>
      <c r="F1884" t="s">
        <v>2394</v>
      </c>
      <c r="G1884" t="s">
        <v>2487</v>
      </c>
      <c r="H1884" t="s">
        <v>2496</v>
      </c>
      <c r="I1884" t="s">
        <v>3167</v>
      </c>
      <c r="J1884">
        <v>95.14</v>
      </c>
      <c r="K1884">
        <v>7</v>
      </c>
      <c r="L1884">
        <v>10.7</v>
      </c>
      <c r="M1884" t="s">
        <v>4040</v>
      </c>
      <c r="N1884">
        <v>6</v>
      </c>
      <c r="O1884">
        <v>44.046236200000003</v>
      </c>
      <c r="P1884">
        <v>-123.0220289</v>
      </c>
    </row>
    <row r="1885" spans="1:16" x14ac:dyDescent="0.25">
      <c r="A1885" t="s">
        <v>940</v>
      </c>
      <c r="B1885" s="2">
        <v>41912</v>
      </c>
      <c r="C1885" s="2">
        <v>41915</v>
      </c>
      <c r="D1885" t="s">
        <v>1742</v>
      </c>
      <c r="E1885" t="s">
        <v>2313</v>
      </c>
      <c r="F1885" t="s">
        <v>2418</v>
      </c>
      <c r="G1885" t="s">
        <v>2483</v>
      </c>
      <c r="H1885" t="s">
        <v>2505</v>
      </c>
      <c r="I1885" t="s">
        <v>3107</v>
      </c>
      <c r="J1885">
        <v>35</v>
      </c>
      <c r="K1885">
        <v>7</v>
      </c>
      <c r="L1885">
        <v>16.8</v>
      </c>
      <c r="M1885" t="s">
        <v>4022</v>
      </c>
      <c r="N1885">
        <v>3</v>
      </c>
      <c r="O1885">
        <v>35.3732921</v>
      </c>
      <c r="P1885">
        <v>-119.01871250000001</v>
      </c>
    </row>
    <row r="1886" spans="1:16" x14ac:dyDescent="0.25">
      <c r="A1886" t="s">
        <v>940</v>
      </c>
      <c r="B1886" s="2">
        <v>41912</v>
      </c>
      <c r="C1886" s="2">
        <v>41915</v>
      </c>
      <c r="D1886" t="s">
        <v>1742</v>
      </c>
      <c r="E1886" t="s">
        <v>2313</v>
      </c>
      <c r="F1886" t="s">
        <v>2418</v>
      </c>
      <c r="G1886" t="s">
        <v>2483</v>
      </c>
      <c r="H1886" t="s">
        <v>2504</v>
      </c>
      <c r="I1886" t="s">
        <v>2874</v>
      </c>
      <c r="J1886">
        <v>72.78</v>
      </c>
      <c r="K1886">
        <v>1</v>
      </c>
      <c r="L1886">
        <v>0</v>
      </c>
      <c r="M1886" t="s">
        <v>4022</v>
      </c>
      <c r="N1886">
        <v>3</v>
      </c>
      <c r="O1886">
        <v>35.3732921</v>
      </c>
      <c r="P1886">
        <v>-119.01871250000001</v>
      </c>
    </row>
    <row r="1887" spans="1:16" x14ac:dyDescent="0.25">
      <c r="A1887" t="s">
        <v>940</v>
      </c>
      <c r="B1887" s="2">
        <v>41912</v>
      </c>
      <c r="C1887" s="2">
        <v>41915</v>
      </c>
      <c r="D1887" t="s">
        <v>1742</v>
      </c>
      <c r="E1887" t="s">
        <v>2313</v>
      </c>
      <c r="F1887" t="s">
        <v>2418</v>
      </c>
      <c r="G1887" t="s">
        <v>2483</v>
      </c>
      <c r="H1887" t="s">
        <v>2499</v>
      </c>
      <c r="I1887" t="s">
        <v>2645</v>
      </c>
      <c r="J1887">
        <v>97.84</v>
      </c>
      <c r="K1887">
        <v>2</v>
      </c>
      <c r="L1887">
        <v>25.44</v>
      </c>
      <c r="M1887" t="s">
        <v>4022</v>
      </c>
      <c r="N1887">
        <v>3</v>
      </c>
      <c r="O1887">
        <v>35.3732921</v>
      </c>
      <c r="P1887">
        <v>-119.01871250000001</v>
      </c>
    </row>
    <row r="1888" spans="1:16" x14ac:dyDescent="0.25">
      <c r="A1888" t="s">
        <v>940</v>
      </c>
      <c r="B1888" s="2">
        <v>41912</v>
      </c>
      <c r="C1888" s="2">
        <v>41915</v>
      </c>
      <c r="D1888" t="s">
        <v>1742</v>
      </c>
      <c r="E1888" t="s">
        <v>2313</v>
      </c>
      <c r="F1888" t="s">
        <v>2418</v>
      </c>
      <c r="G1888" t="s">
        <v>2483</v>
      </c>
      <c r="H1888" t="s">
        <v>2495</v>
      </c>
      <c r="I1888" t="s">
        <v>2796</v>
      </c>
      <c r="J1888">
        <v>51.75</v>
      </c>
      <c r="K1888">
        <v>1</v>
      </c>
      <c r="L1888">
        <v>15.53</v>
      </c>
      <c r="M1888" t="s">
        <v>4022</v>
      </c>
      <c r="N1888">
        <v>3</v>
      </c>
      <c r="O1888">
        <v>35.3732921</v>
      </c>
      <c r="P1888">
        <v>-119.01871250000001</v>
      </c>
    </row>
    <row r="1889" spans="1:16" x14ac:dyDescent="0.25">
      <c r="A1889" t="s">
        <v>940</v>
      </c>
      <c r="B1889" s="2">
        <v>41912</v>
      </c>
      <c r="C1889" s="2">
        <v>41915</v>
      </c>
      <c r="D1889" t="s">
        <v>1742</v>
      </c>
      <c r="E1889" t="s">
        <v>2313</v>
      </c>
      <c r="F1889" t="s">
        <v>2418</v>
      </c>
      <c r="G1889" t="s">
        <v>2483</v>
      </c>
      <c r="H1889" t="s">
        <v>2498</v>
      </c>
      <c r="I1889" t="s">
        <v>2769</v>
      </c>
      <c r="J1889">
        <v>46.67</v>
      </c>
      <c r="K1889">
        <v>2</v>
      </c>
      <c r="L1889">
        <v>16.34</v>
      </c>
      <c r="M1889" t="s">
        <v>4022</v>
      </c>
      <c r="N1889">
        <v>3</v>
      </c>
      <c r="O1889">
        <v>35.3732921</v>
      </c>
      <c r="P1889">
        <v>-119.01871250000001</v>
      </c>
    </row>
    <row r="1890" spans="1:16" x14ac:dyDescent="0.25">
      <c r="A1890" t="s">
        <v>941</v>
      </c>
      <c r="B1890" s="2">
        <v>40990</v>
      </c>
      <c r="C1890" s="2">
        <v>40992</v>
      </c>
      <c r="D1890" t="s">
        <v>1653</v>
      </c>
      <c r="E1890" t="s">
        <v>2313</v>
      </c>
      <c r="F1890" t="s">
        <v>2408</v>
      </c>
      <c r="G1890" t="s">
        <v>2483</v>
      </c>
      <c r="H1890" t="s">
        <v>2497</v>
      </c>
      <c r="I1890" t="s">
        <v>2908</v>
      </c>
      <c r="J1890">
        <v>15.98</v>
      </c>
      <c r="K1890">
        <v>2</v>
      </c>
      <c r="L1890">
        <v>1.2</v>
      </c>
      <c r="M1890" t="s">
        <v>4019</v>
      </c>
      <c r="N1890">
        <v>2</v>
      </c>
      <c r="O1890">
        <v>34.170560899999998</v>
      </c>
      <c r="P1890">
        <v>-118.8375937</v>
      </c>
    </row>
    <row r="1891" spans="1:16" x14ac:dyDescent="0.25">
      <c r="A1891" t="s">
        <v>942</v>
      </c>
      <c r="B1891" s="2">
        <v>40990</v>
      </c>
      <c r="C1891" s="2">
        <v>40994</v>
      </c>
      <c r="D1891" t="s">
        <v>2171</v>
      </c>
      <c r="E1891" t="s">
        <v>2313</v>
      </c>
      <c r="F1891" t="s">
        <v>2332</v>
      </c>
      <c r="G1891" t="s">
        <v>2483</v>
      </c>
      <c r="H1891" t="s">
        <v>2503</v>
      </c>
      <c r="I1891" t="s">
        <v>2568</v>
      </c>
      <c r="J1891">
        <v>105.52</v>
      </c>
      <c r="K1891">
        <v>4</v>
      </c>
      <c r="L1891">
        <v>48.54</v>
      </c>
      <c r="M1891" t="s">
        <v>4019</v>
      </c>
      <c r="N1891">
        <v>4</v>
      </c>
      <c r="O1891">
        <v>32.715738000000002</v>
      </c>
      <c r="P1891">
        <v>-117.1610838</v>
      </c>
    </row>
    <row r="1892" spans="1:16" x14ac:dyDescent="0.25">
      <c r="A1892" t="s">
        <v>942</v>
      </c>
      <c r="B1892" s="2">
        <v>40990</v>
      </c>
      <c r="C1892" s="2">
        <v>40994</v>
      </c>
      <c r="D1892" t="s">
        <v>2171</v>
      </c>
      <c r="E1892" t="s">
        <v>2313</v>
      </c>
      <c r="F1892" t="s">
        <v>2332</v>
      </c>
      <c r="G1892" t="s">
        <v>2483</v>
      </c>
      <c r="H1892" t="s">
        <v>2495</v>
      </c>
      <c r="I1892" t="s">
        <v>3673</v>
      </c>
      <c r="J1892">
        <v>91.96</v>
      </c>
      <c r="K1892">
        <v>2</v>
      </c>
      <c r="L1892">
        <v>15.63</v>
      </c>
      <c r="M1892" t="s">
        <v>4019</v>
      </c>
      <c r="N1892">
        <v>4</v>
      </c>
      <c r="O1892">
        <v>32.715738000000002</v>
      </c>
      <c r="P1892">
        <v>-117.1610838</v>
      </c>
    </row>
    <row r="1893" spans="1:16" x14ac:dyDescent="0.25">
      <c r="A1893" t="s">
        <v>942</v>
      </c>
      <c r="B1893" s="2">
        <v>40990</v>
      </c>
      <c r="C1893" s="2">
        <v>40994</v>
      </c>
      <c r="D1893" t="s">
        <v>2171</v>
      </c>
      <c r="E1893" t="s">
        <v>2313</v>
      </c>
      <c r="F1893" t="s">
        <v>2332</v>
      </c>
      <c r="G1893" t="s">
        <v>2483</v>
      </c>
      <c r="H1893" t="s">
        <v>2497</v>
      </c>
      <c r="I1893" t="s">
        <v>2750</v>
      </c>
      <c r="J1893">
        <v>1487.98</v>
      </c>
      <c r="K1893">
        <v>3</v>
      </c>
      <c r="L1893">
        <v>186</v>
      </c>
      <c r="M1893" t="s">
        <v>4019</v>
      </c>
      <c r="N1893">
        <v>4</v>
      </c>
      <c r="O1893">
        <v>32.715738000000002</v>
      </c>
      <c r="P1893">
        <v>-117.1610838</v>
      </c>
    </row>
    <row r="1894" spans="1:16" x14ac:dyDescent="0.25">
      <c r="A1894" t="s">
        <v>943</v>
      </c>
      <c r="B1894" s="2">
        <v>41772</v>
      </c>
      <c r="C1894" s="2">
        <v>41778</v>
      </c>
      <c r="D1894" t="s">
        <v>2172</v>
      </c>
      <c r="E1894" t="s">
        <v>2313</v>
      </c>
      <c r="F1894" t="s">
        <v>2317</v>
      </c>
      <c r="G1894" t="s">
        <v>2483</v>
      </c>
      <c r="H1894" t="s">
        <v>2506</v>
      </c>
      <c r="I1894" t="s">
        <v>3674</v>
      </c>
      <c r="J1894">
        <v>238.62</v>
      </c>
      <c r="K1894">
        <v>2</v>
      </c>
      <c r="L1894">
        <v>4.7699999999999996</v>
      </c>
      <c r="M1894" t="s">
        <v>4041</v>
      </c>
      <c r="N1894">
        <v>6</v>
      </c>
      <c r="O1894">
        <v>37.774929499999999</v>
      </c>
      <c r="P1894">
        <v>-122.4194155</v>
      </c>
    </row>
    <row r="1895" spans="1:16" x14ac:dyDescent="0.25">
      <c r="A1895" t="s">
        <v>943</v>
      </c>
      <c r="B1895" s="2">
        <v>41772</v>
      </c>
      <c r="C1895" s="2">
        <v>41778</v>
      </c>
      <c r="D1895" t="s">
        <v>2172</v>
      </c>
      <c r="E1895" t="s">
        <v>2313</v>
      </c>
      <c r="F1895" t="s">
        <v>2317</v>
      </c>
      <c r="G1895" t="s">
        <v>2483</v>
      </c>
      <c r="H1895" t="s">
        <v>2499</v>
      </c>
      <c r="I1895" t="s">
        <v>3675</v>
      </c>
      <c r="J1895">
        <v>7.77</v>
      </c>
      <c r="K1895">
        <v>1</v>
      </c>
      <c r="L1895">
        <v>2.1</v>
      </c>
      <c r="M1895" t="s">
        <v>4041</v>
      </c>
      <c r="N1895">
        <v>6</v>
      </c>
      <c r="O1895">
        <v>37.774929499999999</v>
      </c>
      <c r="P1895">
        <v>-122.4194155</v>
      </c>
    </row>
    <row r="1896" spans="1:16" x14ac:dyDescent="0.25">
      <c r="A1896" t="s">
        <v>943</v>
      </c>
      <c r="B1896" s="2">
        <v>41772</v>
      </c>
      <c r="C1896" s="2">
        <v>41778</v>
      </c>
      <c r="D1896" t="s">
        <v>2172</v>
      </c>
      <c r="E1896" t="s">
        <v>2313</v>
      </c>
      <c r="F1896" t="s">
        <v>2317</v>
      </c>
      <c r="G1896" t="s">
        <v>2483</v>
      </c>
      <c r="H1896" t="s">
        <v>2500</v>
      </c>
      <c r="I1896" t="s">
        <v>3257</v>
      </c>
      <c r="J1896">
        <v>285.48</v>
      </c>
      <c r="K1896">
        <v>5</v>
      </c>
      <c r="L1896">
        <v>-10.71</v>
      </c>
      <c r="M1896" t="s">
        <v>4041</v>
      </c>
      <c r="N1896">
        <v>6</v>
      </c>
      <c r="O1896">
        <v>37.774929499999999</v>
      </c>
      <c r="P1896">
        <v>-122.4194155</v>
      </c>
    </row>
    <row r="1897" spans="1:16" x14ac:dyDescent="0.25">
      <c r="A1897" t="s">
        <v>943</v>
      </c>
      <c r="B1897" s="2">
        <v>41772</v>
      </c>
      <c r="C1897" s="2">
        <v>41778</v>
      </c>
      <c r="D1897" t="s">
        <v>2172</v>
      </c>
      <c r="E1897" t="s">
        <v>2313</v>
      </c>
      <c r="F1897" t="s">
        <v>2317</v>
      </c>
      <c r="G1897" t="s">
        <v>2483</v>
      </c>
      <c r="H1897" t="s">
        <v>2498</v>
      </c>
      <c r="I1897" t="s">
        <v>2988</v>
      </c>
      <c r="J1897">
        <v>19.170000000000002</v>
      </c>
      <c r="K1897">
        <v>4</v>
      </c>
      <c r="L1897">
        <v>6.47</v>
      </c>
      <c r="M1897" t="s">
        <v>4041</v>
      </c>
      <c r="N1897">
        <v>6</v>
      </c>
      <c r="O1897">
        <v>37.774929499999999</v>
      </c>
      <c r="P1897">
        <v>-122.4194155</v>
      </c>
    </row>
    <row r="1898" spans="1:16" x14ac:dyDescent="0.25">
      <c r="A1898" t="s">
        <v>944</v>
      </c>
      <c r="B1898" s="2">
        <v>41108</v>
      </c>
      <c r="C1898" s="2">
        <v>41112</v>
      </c>
      <c r="D1898" t="s">
        <v>1760</v>
      </c>
      <c r="E1898" t="s">
        <v>2313</v>
      </c>
      <c r="F1898" t="s">
        <v>2332</v>
      </c>
      <c r="G1898" t="s">
        <v>2483</v>
      </c>
      <c r="H1898" t="s">
        <v>2502</v>
      </c>
      <c r="I1898" t="s">
        <v>3655</v>
      </c>
      <c r="J1898">
        <v>519.96</v>
      </c>
      <c r="K1898">
        <v>4</v>
      </c>
      <c r="L1898">
        <v>176.79</v>
      </c>
      <c r="M1898" t="s">
        <v>4029</v>
      </c>
      <c r="N1898">
        <v>4</v>
      </c>
      <c r="O1898">
        <v>32.715738000000002</v>
      </c>
      <c r="P1898">
        <v>-117.1610838</v>
      </c>
    </row>
    <row r="1899" spans="1:16" x14ac:dyDescent="0.25">
      <c r="A1899" t="s">
        <v>945</v>
      </c>
      <c r="B1899" s="2">
        <v>41971</v>
      </c>
      <c r="C1899" s="2">
        <v>41977</v>
      </c>
      <c r="D1899" t="s">
        <v>2173</v>
      </c>
      <c r="E1899" t="s">
        <v>2313</v>
      </c>
      <c r="F1899" t="s">
        <v>2314</v>
      </c>
      <c r="G1899" t="s">
        <v>2483</v>
      </c>
      <c r="H1899" t="s">
        <v>2497</v>
      </c>
      <c r="I1899" t="s">
        <v>3676</v>
      </c>
      <c r="J1899">
        <v>57.57</v>
      </c>
      <c r="K1899">
        <v>4</v>
      </c>
      <c r="L1899">
        <v>5.76</v>
      </c>
      <c r="M1899" t="s">
        <v>4017</v>
      </c>
      <c r="N1899">
        <v>6</v>
      </c>
      <c r="O1899">
        <v>34.052234200000001</v>
      </c>
      <c r="P1899">
        <v>-118.24368490000001</v>
      </c>
    </row>
    <row r="1900" spans="1:16" x14ac:dyDescent="0.25">
      <c r="A1900" t="s">
        <v>946</v>
      </c>
      <c r="B1900" s="2">
        <v>40995</v>
      </c>
      <c r="C1900" s="2">
        <v>41002</v>
      </c>
      <c r="D1900" t="s">
        <v>2077</v>
      </c>
      <c r="E1900" t="s">
        <v>2313</v>
      </c>
      <c r="F1900" t="s">
        <v>2315</v>
      </c>
      <c r="G1900" t="s">
        <v>2484</v>
      </c>
      <c r="H1900" t="s">
        <v>2501</v>
      </c>
      <c r="I1900" t="s">
        <v>3677</v>
      </c>
      <c r="J1900">
        <v>83.7</v>
      </c>
      <c r="K1900">
        <v>5</v>
      </c>
      <c r="L1900">
        <v>3.35</v>
      </c>
      <c r="M1900" t="s">
        <v>4019</v>
      </c>
      <c r="N1900">
        <v>7</v>
      </c>
      <c r="O1900">
        <v>47.606209499999999</v>
      </c>
      <c r="P1900">
        <v>-122.3320708</v>
      </c>
    </row>
    <row r="1901" spans="1:16" x14ac:dyDescent="0.25">
      <c r="A1901" t="s">
        <v>947</v>
      </c>
      <c r="B1901" s="2">
        <v>41230</v>
      </c>
      <c r="C1901" s="2">
        <v>41234</v>
      </c>
      <c r="D1901" t="s">
        <v>2174</v>
      </c>
      <c r="E1901" t="s">
        <v>2313</v>
      </c>
      <c r="F1901" t="s">
        <v>2332</v>
      </c>
      <c r="G1901" t="s">
        <v>2483</v>
      </c>
      <c r="H1901" t="s">
        <v>2497</v>
      </c>
      <c r="I1901" t="s">
        <v>3678</v>
      </c>
      <c r="J1901">
        <v>415.97</v>
      </c>
      <c r="K1901">
        <v>4</v>
      </c>
      <c r="L1901">
        <v>52</v>
      </c>
      <c r="M1901" t="s">
        <v>4013</v>
      </c>
      <c r="N1901">
        <v>4</v>
      </c>
      <c r="O1901">
        <v>32.715738000000002</v>
      </c>
      <c r="P1901">
        <v>-117.1610838</v>
      </c>
    </row>
    <row r="1902" spans="1:16" x14ac:dyDescent="0.25">
      <c r="A1902" t="s">
        <v>947</v>
      </c>
      <c r="B1902" s="2">
        <v>41230</v>
      </c>
      <c r="C1902" s="2">
        <v>41234</v>
      </c>
      <c r="D1902" t="s">
        <v>2174</v>
      </c>
      <c r="E1902" t="s">
        <v>2313</v>
      </c>
      <c r="F1902" t="s">
        <v>2332</v>
      </c>
      <c r="G1902" t="s">
        <v>2483</v>
      </c>
      <c r="H1902" t="s">
        <v>2501</v>
      </c>
      <c r="I1902" t="s">
        <v>3679</v>
      </c>
      <c r="J1902">
        <v>304.89999999999998</v>
      </c>
      <c r="K1902">
        <v>5</v>
      </c>
      <c r="L1902">
        <v>6.1</v>
      </c>
      <c r="M1902" t="s">
        <v>4013</v>
      </c>
      <c r="N1902">
        <v>4</v>
      </c>
      <c r="O1902">
        <v>32.715738000000002</v>
      </c>
      <c r="P1902">
        <v>-117.1610838</v>
      </c>
    </row>
    <row r="1903" spans="1:16" x14ac:dyDescent="0.25">
      <c r="A1903" t="s">
        <v>947</v>
      </c>
      <c r="B1903" s="2">
        <v>41230</v>
      </c>
      <c r="C1903" s="2">
        <v>41234</v>
      </c>
      <c r="D1903" t="s">
        <v>2174</v>
      </c>
      <c r="E1903" t="s">
        <v>2313</v>
      </c>
      <c r="F1903" t="s">
        <v>2332</v>
      </c>
      <c r="G1903" t="s">
        <v>2483</v>
      </c>
      <c r="H1903" t="s">
        <v>2495</v>
      </c>
      <c r="I1903" t="s">
        <v>3680</v>
      </c>
      <c r="J1903">
        <v>80.959999999999994</v>
      </c>
      <c r="K1903">
        <v>4</v>
      </c>
      <c r="L1903">
        <v>29.15</v>
      </c>
      <c r="M1903" t="s">
        <v>4013</v>
      </c>
      <c r="N1903">
        <v>4</v>
      </c>
      <c r="O1903">
        <v>32.715738000000002</v>
      </c>
      <c r="P1903">
        <v>-117.1610838</v>
      </c>
    </row>
    <row r="1904" spans="1:16" x14ac:dyDescent="0.25">
      <c r="A1904" t="s">
        <v>947</v>
      </c>
      <c r="B1904" s="2">
        <v>41230</v>
      </c>
      <c r="C1904" s="2">
        <v>41234</v>
      </c>
      <c r="D1904" t="s">
        <v>2174</v>
      </c>
      <c r="E1904" t="s">
        <v>2313</v>
      </c>
      <c r="F1904" t="s">
        <v>2332</v>
      </c>
      <c r="G1904" t="s">
        <v>2483</v>
      </c>
      <c r="H1904" t="s">
        <v>2501</v>
      </c>
      <c r="I1904" t="s">
        <v>3681</v>
      </c>
      <c r="J1904">
        <v>777.21</v>
      </c>
      <c r="K1904">
        <v>7</v>
      </c>
      <c r="L1904">
        <v>54.4</v>
      </c>
      <c r="M1904" t="s">
        <v>4013</v>
      </c>
      <c r="N1904">
        <v>4</v>
      </c>
      <c r="O1904">
        <v>32.715738000000002</v>
      </c>
      <c r="P1904">
        <v>-117.1610838</v>
      </c>
    </row>
    <row r="1905" spans="1:16" x14ac:dyDescent="0.25">
      <c r="A1905" t="s">
        <v>947</v>
      </c>
      <c r="B1905" s="2">
        <v>41230</v>
      </c>
      <c r="C1905" s="2">
        <v>41234</v>
      </c>
      <c r="D1905" t="s">
        <v>2174</v>
      </c>
      <c r="E1905" t="s">
        <v>2313</v>
      </c>
      <c r="F1905" t="s">
        <v>2332</v>
      </c>
      <c r="G1905" t="s">
        <v>2483</v>
      </c>
      <c r="H1905" t="s">
        <v>2503</v>
      </c>
      <c r="I1905" t="s">
        <v>3682</v>
      </c>
      <c r="J1905">
        <v>32.4</v>
      </c>
      <c r="K1905">
        <v>5</v>
      </c>
      <c r="L1905">
        <v>15.55</v>
      </c>
      <c r="M1905" t="s">
        <v>4013</v>
      </c>
      <c r="N1905">
        <v>4</v>
      </c>
      <c r="O1905">
        <v>32.715738000000002</v>
      </c>
      <c r="P1905">
        <v>-117.1610838</v>
      </c>
    </row>
    <row r="1906" spans="1:16" x14ac:dyDescent="0.25">
      <c r="A1906" t="s">
        <v>947</v>
      </c>
      <c r="B1906" s="2">
        <v>41230</v>
      </c>
      <c r="C1906" s="2">
        <v>41234</v>
      </c>
      <c r="D1906" t="s">
        <v>2174</v>
      </c>
      <c r="E1906" t="s">
        <v>2313</v>
      </c>
      <c r="F1906" t="s">
        <v>2332</v>
      </c>
      <c r="G1906" t="s">
        <v>2483</v>
      </c>
      <c r="H1906" t="s">
        <v>2504</v>
      </c>
      <c r="I1906" t="s">
        <v>3683</v>
      </c>
      <c r="J1906">
        <v>225.57</v>
      </c>
      <c r="K1906">
        <v>2</v>
      </c>
      <c r="L1906">
        <v>2.82</v>
      </c>
      <c r="M1906" t="s">
        <v>4013</v>
      </c>
      <c r="N1906">
        <v>4</v>
      </c>
      <c r="O1906">
        <v>32.715738000000002</v>
      </c>
      <c r="P1906">
        <v>-117.1610838</v>
      </c>
    </row>
    <row r="1907" spans="1:16" x14ac:dyDescent="0.25">
      <c r="A1907" t="s">
        <v>947</v>
      </c>
      <c r="B1907" s="2">
        <v>41230</v>
      </c>
      <c r="C1907" s="2">
        <v>41234</v>
      </c>
      <c r="D1907" t="s">
        <v>2174</v>
      </c>
      <c r="E1907" t="s">
        <v>2313</v>
      </c>
      <c r="F1907" t="s">
        <v>2332</v>
      </c>
      <c r="G1907" t="s">
        <v>2483</v>
      </c>
      <c r="H1907" t="s">
        <v>2495</v>
      </c>
      <c r="I1907" t="s">
        <v>3379</v>
      </c>
      <c r="J1907">
        <v>36.6</v>
      </c>
      <c r="K1907">
        <v>3</v>
      </c>
      <c r="L1907">
        <v>15.37</v>
      </c>
      <c r="M1907" t="s">
        <v>4013</v>
      </c>
      <c r="N1907">
        <v>4</v>
      </c>
      <c r="O1907">
        <v>32.715738000000002</v>
      </c>
      <c r="P1907">
        <v>-117.1610838</v>
      </c>
    </row>
    <row r="1908" spans="1:16" x14ac:dyDescent="0.25">
      <c r="A1908" t="s">
        <v>948</v>
      </c>
      <c r="B1908" s="2">
        <v>41886</v>
      </c>
      <c r="C1908" s="2">
        <v>41890</v>
      </c>
      <c r="D1908" t="s">
        <v>2175</v>
      </c>
      <c r="E1908" t="s">
        <v>2313</v>
      </c>
      <c r="F1908" t="s">
        <v>2345</v>
      </c>
      <c r="G1908" t="s">
        <v>2483</v>
      </c>
      <c r="H1908" t="s">
        <v>2509</v>
      </c>
      <c r="I1908" t="s">
        <v>3621</v>
      </c>
      <c r="J1908">
        <v>239.67</v>
      </c>
      <c r="K1908">
        <v>2</v>
      </c>
      <c r="L1908">
        <v>14.1</v>
      </c>
      <c r="M1908" t="s">
        <v>4022</v>
      </c>
      <c r="N1908">
        <v>4</v>
      </c>
      <c r="O1908">
        <v>37.977977600000003</v>
      </c>
      <c r="P1908">
        <v>-122.0310733</v>
      </c>
    </row>
    <row r="1909" spans="1:16" x14ac:dyDescent="0.25">
      <c r="A1909" t="s">
        <v>949</v>
      </c>
      <c r="B1909" s="2">
        <v>41586</v>
      </c>
      <c r="C1909" s="2">
        <v>41591</v>
      </c>
      <c r="D1909" t="s">
        <v>2066</v>
      </c>
      <c r="E1909" t="s">
        <v>2313</v>
      </c>
      <c r="F1909" t="s">
        <v>2457</v>
      </c>
      <c r="G1909" t="s">
        <v>2493</v>
      </c>
      <c r="H1909" t="s">
        <v>2504</v>
      </c>
      <c r="I1909" t="s">
        <v>2664</v>
      </c>
      <c r="J1909">
        <v>1603.14</v>
      </c>
      <c r="K1909">
        <v>4</v>
      </c>
      <c r="L1909">
        <v>100.2</v>
      </c>
      <c r="M1909" t="s">
        <v>4020</v>
      </c>
      <c r="N1909">
        <v>5</v>
      </c>
      <c r="O1909">
        <v>41.139981400000003</v>
      </c>
      <c r="P1909">
        <v>-104.8202462</v>
      </c>
    </row>
    <row r="1910" spans="1:16" x14ac:dyDescent="0.25">
      <c r="A1910" t="s">
        <v>950</v>
      </c>
      <c r="B1910" s="2">
        <v>41440</v>
      </c>
      <c r="C1910" s="2">
        <v>41440</v>
      </c>
      <c r="D1910" t="s">
        <v>1889</v>
      </c>
      <c r="E1910" t="s">
        <v>2313</v>
      </c>
      <c r="F1910" t="s">
        <v>2350</v>
      </c>
      <c r="G1910" t="s">
        <v>2483</v>
      </c>
      <c r="H1910" t="s">
        <v>2500</v>
      </c>
      <c r="I1910" t="s">
        <v>3628</v>
      </c>
      <c r="J1910">
        <v>1293.49</v>
      </c>
      <c r="K1910">
        <v>7</v>
      </c>
      <c r="L1910">
        <v>80.84</v>
      </c>
      <c r="M1910" t="s">
        <v>4005</v>
      </c>
      <c r="N1910">
        <v>0</v>
      </c>
      <c r="O1910">
        <v>33.836593200000003</v>
      </c>
      <c r="P1910">
        <v>-117.9143012</v>
      </c>
    </row>
    <row r="1911" spans="1:16" x14ac:dyDescent="0.25">
      <c r="A1911" t="s">
        <v>951</v>
      </c>
      <c r="B1911" s="2">
        <v>41536</v>
      </c>
      <c r="C1911" s="2">
        <v>41540</v>
      </c>
      <c r="D1911" t="s">
        <v>1823</v>
      </c>
      <c r="E1911" t="s">
        <v>2313</v>
      </c>
      <c r="F1911" t="s">
        <v>2332</v>
      </c>
      <c r="G1911" t="s">
        <v>2483</v>
      </c>
      <c r="H1911" t="s">
        <v>2504</v>
      </c>
      <c r="I1911" t="s">
        <v>2664</v>
      </c>
      <c r="J1911">
        <v>801.57</v>
      </c>
      <c r="K1911">
        <v>2</v>
      </c>
      <c r="L1911">
        <v>50.1</v>
      </c>
      <c r="M1911" t="s">
        <v>4016</v>
      </c>
      <c r="N1911">
        <v>4</v>
      </c>
      <c r="O1911">
        <v>32.715738000000002</v>
      </c>
      <c r="P1911">
        <v>-117.1610838</v>
      </c>
    </row>
    <row r="1912" spans="1:16" x14ac:dyDescent="0.25">
      <c r="A1912" t="s">
        <v>951</v>
      </c>
      <c r="B1912" s="2">
        <v>41536</v>
      </c>
      <c r="C1912" s="2">
        <v>41540</v>
      </c>
      <c r="D1912" t="s">
        <v>1823</v>
      </c>
      <c r="E1912" t="s">
        <v>2313</v>
      </c>
      <c r="F1912" t="s">
        <v>2332</v>
      </c>
      <c r="G1912" t="s">
        <v>2483</v>
      </c>
      <c r="H1912" t="s">
        <v>2503</v>
      </c>
      <c r="I1912" t="s">
        <v>3684</v>
      </c>
      <c r="J1912">
        <v>368.91</v>
      </c>
      <c r="K1912">
        <v>9</v>
      </c>
      <c r="L1912">
        <v>180.77</v>
      </c>
      <c r="M1912" t="s">
        <v>4016</v>
      </c>
      <c r="N1912">
        <v>4</v>
      </c>
      <c r="O1912">
        <v>32.715738000000002</v>
      </c>
      <c r="P1912">
        <v>-117.1610838</v>
      </c>
    </row>
    <row r="1913" spans="1:16" x14ac:dyDescent="0.25">
      <c r="A1913" t="s">
        <v>951</v>
      </c>
      <c r="B1913" s="2">
        <v>41536</v>
      </c>
      <c r="C1913" s="2">
        <v>41540</v>
      </c>
      <c r="D1913" t="s">
        <v>1823</v>
      </c>
      <c r="E1913" t="s">
        <v>2313</v>
      </c>
      <c r="F1913" t="s">
        <v>2332</v>
      </c>
      <c r="G1913" t="s">
        <v>2483</v>
      </c>
      <c r="H1913" t="s">
        <v>2504</v>
      </c>
      <c r="I1913" t="s">
        <v>3005</v>
      </c>
      <c r="J1913">
        <v>885.53</v>
      </c>
      <c r="K1913">
        <v>9</v>
      </c>
      <c r="L1913">
        <v>-99.62</v>
      </c>
      <c r="M1913" t="s">
        <v>4016</v>
      </c>
      <c r="N1913">
        <v>4</v>
      </c>
      <c r="O1913">
        <v>32.715738000000002</v>
      </c>
      <c r="P1913">
        <v>-117.1610838</v>
      </c>
    </row>
    <row r="1914" spans="1:16" x14ac:dyDescent="0.25">
      <c r="A1914" t="s">
        <v>952</v>
      </c>
      <c r="B1914" s="2">
        <v>41347</v>
      </c>
      <c r="C1914" s="2">
        <v>41349</v>
      </c>
      <c r="D1914" t="s">
        <v>2109</v>
      </c>
      <c r="E1914" t="s">
        <v>2313</v>
      </c>
      <c r="F1914" t="s">
        <v>2317</v>
      </c>
      <c r="G1914" t="s">
        <v>2483</v>
      </c>
      <c r="H1914" t="s">
        <v>2495</v>
      </c>
      <c r="I1914" t="s">
        <v>3685</v>
      </c>
      <c r="J1914">
        <v>28.28</v>
      </c>
      <c r="K1914">
        <v>2</v>
      </c>
      <c r="L1914">
        <v>7.35</v>
      </c>
      <c r="M1914" t="s">
        <v>4023</v>
      </c>
      <c r="N1914">
        <v>2</v>
      </c>
      <c r="O1914">
        <v>37.774929499999999</v>
      </c>
      <c r="P1914">
        <v>-122.4194155</v>
      </c>
    </row>
    <row r="1915" spans="1:16" x14ac:dyDescent="0.25">
      <c r="A1915" t="s">
        <v>952</v>
      </c>
      <c r="B1915" s="2">
        <v>41347</v>
      </c>
      <c r="C1915" s="2">
        <v>41349</v>
      </c>
      <c r="D1915" t="s">
        <v>2109</v>
      </c>
      <c r="E1915" t="s">
        <v>2313</v>
      </c>
      <c r="F1915" t="s">
        <v>2317</v>
      </c>
      <c r="G1915" t="s">
        <v>2483</v>
      </c>
      <c r="H1915" t="s">
        <v>2506</v>
      </c>
      <c r="I1915" t="s">
        <v>3159</v>
      </c>
      <c r="J1915">
        <v>4912.59</v>
      </c>
      <c r="K1915">
        <v>3</v>
      </c>
      <c r="L1915">
        <v>196.5</v>
      </c>
      <c r="M1915" t="s">
        <v>4023</v>
      </c>
      <c r="N1915">
        <v>2</v>
      </c>
      <c r="O1915">
        <v>37.774929499999999</v>
      </c>
      <c r="P1915">
        <v>-122.4194155</v>
      </c>
    </row>
    <row r="1916" spans="1:16" x14ac:dyDescent="0.25">
      <c r="A1916" t="s">
        <v>953</v>
      </c>
      <c r="B1916" s="2">
        <v>40832</v>
      </c>
      <c r="C1916" s="2">
        <v>40833</v>
      </c>
      <c r="D1916" t="s">
        <v>2176</v>
      </c>
      <c r="E1916" t="s">
        <v>2313</v>
      </c>
      <c r="F1916" t="s">
        <v>2317</v>
      </c>
      <c r="G1916" t="s">
        <v>2483</v>
      </c>
      <c r="H1916" t="s">
        <v>2498</v>
      </c>
      <c r="I1916" t="s">
        <v>3686</v>
      </c>
      <c r="J1916">
        <v>14.35</v>
      </c>
      <c r="K1916">
        <v>3</v>
      </c>
      <c r="L1916">
        <v>5.0199999999999996</v>
      </c>
      <c r="M1916" t="s">
        <v>4015</v>
      </c>
      <c r="N1916">
        <v>1</v>
      </c>
      <c r="O1916">
        <v>37.774929499999999</v>
      </c>
      <c r="P1916">
        <v>-122.4194155</v>
      </c>
    </row>
    <row r="1917" spans="1:16" x14ac:dyDescent="0.25">
      <c r="A1917" t="s">
        <v>953</v>
      </c>
      <c r="B1917" s="2">
        <v>40832</v>
      </c>
      <c r="C1917" s="2">
        <v>40833</v>
      </c>
      <c r="D1917" t="s">
        <v>2176</v>
      </c>
      <c r="E1917" t="s">
        <v>2313</v>
      </c>
      <c r="F1917" t="s">
        <v>2317</v>
      </c>
      <c r="G1917" t="s">
        <v>2483</v>
      </c>
      <c r="H1917" t="s">
        <v>2502</v>
      </c>
      <c r="I1917" t="s">
        <v>2729</v>
      </c>
      <c r="J1917">
        <v>179.97</v>
      </c>
      <c r="K1917">
        <v>3</v>
      </c>
      <c r="L1917">
        <v>86.39</v>
      </c>
      <c r="M1917" t="s">
        <v>4015</v>
      </c>
      <c r="N1917">
        <v>1</v>
      </c>
      <c r="O1917">
        <v>37.774929499999999</v>
      </c>
      <c r="P1917">
        <v>-122.4194155</v>
      </c>
    </row>
    <row r="1918" spans="1:16" x14ac:dyDescent="0.25">
      <c r="A1918" t="s">
        <v>954</v>
      </c>
      <c r="B1918" s="2">
        <v>41892</v>
      </c>
      <c r="C1918" s="2">
        <v>41897</v>
      </c>
      <c r="D1918" t="s">
        <v>2177</v>
      </c>
      <c r="E1918" t="s">
        <v>2313</v>
      </c>
      <c r="F1918" t="s">
        <v>2314</v>
      </c>
      <c r="G1918" t="s">
        <v>2483</v>
      </c>
      <c r="H1918" t="s">
        <v>2501</v>
      </c>
      <c r="I1918" t="s">
        <v>3110</v>
      </c>
      <c r="J1918">
        <v>99.87</v>
      </c>
      <c r="K1918">
        <v>3</v>
      </c>
      <c r="L1918">
        <v>23.97</v>
      </c>
      <c r="M1918" t="s">
        <v>4022</v>
      </c>
      <c r="N1918">
        <v>5</v>
      </c>
      <c r="O1918">
        <v>34.052234200000001</v>
      </c>
      <c r="P1918">
        <v>-118.24368490000001</v>
      </c>
    </row>
    <row r="1919" spans="1:16" x14ac:dyDescent="0.25">
      <c r="A1919" t="s">
        <v>955</v>
      </c>
      <c r="B1919" s="2">
        <v>40848</v>
      </c>
      <c r="C1919" s="2">
        <v>40855</v>
      </c>
      <c r="D1919" t="s">
        <v>2051</v>
      </c>
      <c r="E1919" t="s">
        <v>2313</v>
      </c>
      <c r="F1919" t="s">
        <v>2314</v>
      </c>
      <c r="G1919" t="s">
        <v>2483</v>
      </c>
      <c r="H1919" t="s">
        <v>2494</v>
      </c>
      <c r="I1919" t="s">
        <v>3663</v>
      </c>
      <c r="J1919">
        <v>44.4</v>
      </c>
      <c r="K1919">
        <v>3</v>
      </c>
      <c r="L1919">
        <v>22.2</v>
      </c>
      <c r="M1919" t="s">
        <v>4038</v>
      </c>
      <c r="N1919">
        <v>7</v>
      </c>
      <c r="O1919">
        <v>34.052234200000001</v>
      </c>
      <c r="P1919">
        <v>-118.24368490000001</v>
      </c>
    </row>
    <row r="1920" spans="1:16" x14ac:dyDescent="0.25">
      <c r="A1920" t="s">
        <v>955</v>
      </c>
      <c r="B1920" s="2">
        <v>40848</v>
      </c>
      <c r="C1920" s="2">
        <v>40855</v>
      </c>
      <c r="D1920" t="s">
        <v>2051</v>
      </c>
      <c r="E1920" t="s">
        <v>2313</v>
      </c>
      <c r="F1920" t="s">
        <v>2314</v>
      </c>
      <c r="G1920" t="s">
        <v>2483</v>
      </c>
      <c r="H1920" t="s">
        <v>2503</v>
      </c>
      <c r="I1920" t="s">
        <v>2568</v>
      </c>
      <c r="J1920">
        <v>21.4</v>
      </c>
      <c r="K1920">
        <v>5</v>
      </c>
      <c r="L1920">
        <v>9.6300000000000008</v>
      </c>
      <c r="M1920" t="s">
        <v>4038</v>
      </c>
      <c r="N1920">
        <v>7</v>
      </c>
      <c r="O1920">
        <v>34.052234200000001</v>
      </c>
      <c r="P1920">
        <v>-118.24368490000001</v>
      </c>
    </row>
    <row r="1921" spans="1:16" x14ac:dyDescent="0.25">
      <c r="A1921" t="s">
        <v>956</v>
      </c>
      <c r="B1921" s="2">
        <v>41652</v>
      </c>
      <c r="C1921" s="2">
        <v>41656</v>
      </c>
      <c r="D1921" t="s">
        <v>1787</v>
      </c>
      <c r="E1921" t="s">
        <v>2313</v>
      </c>
      <c r="F1921" t="s">
        <v>2317</v>
      </c>
      <c r="G1921" t="s">
        <v>2483</v>
      </c>
      <c r="H1921" t="s">
        <v>2507</v>
      </c>
      <c r="I1921" t="s">
        <v>2568</v>
      </c>
      <c r="J1921">
        <v>9.7799999999999994</v>
      </c>
      <c r="K1921">
        <v>1</v>
      </c>
      <c r="L1921">
        <v>4.8899999999999997</v>
      </c>
      <c r="M1921" t="s">
        <v>4039</v>
      </c>
      <c r="N1921">
        <v>4</v>
      </c>
      <c r="O1921">
        <v>37.774929499999999</v>
      </c>
      <c r="P1921">
        <v>-122.4194155</v>
      </c>
    </row>
    <row r="1922" spans="1:16" x14ac:dyDescent="0.25">
      <c r="A1922" t="s">
        <v>957</v>
      </c>
      <c r="B1922" s="2">
        <v>41233</v>
      </c>
      <c r="C1922" s="2">
        <v>41237</v>
      </c>
      <c r="D1922" t="s">
        <v>1905</v>
      </c>
      <c r="E1922" t="s">
        <v>2313</v>
      </c>
      <c r="F1922" t="s">
        <v>2317</v>
      </c>
      <c r="G1922" t="s">
        <v>2483</v>
      </c>
      <c r="H1922" t="s">
        <v>2498</v>
      </c>
      <c r="I1922" t="s">
        <v>3687</v>
      </c>
      <c r="J1922">
        <v>24.19</v>
      </c>
      <c r="K1922">
        <v>9</v>
      </c>
      <c r="L1922">
        <v>7.56</v>
      </c>
      <c r="M1922" t="s">
        <v>4013</v>
      </c>
      <c r="N1922">
        <v>4</v>
      </c>
      <c r="O1922">
        <v>37.774929499999999</v>
      </c>
      <c r="P1922">
        <v>-122.4194155</v>
      </c>
    </row>
    <row r="1923" spans="1:16" x14ac:dyDescent="0.25">
      <c r="A1923" t="s">
        <v>958</v>
      </c>
      <c r="B1923" s="2">
        <v>41950</v>
      </c>
      <c r="C1923" s="2">
        <v>41950</v>
      </c>
      <c r="D1923" t="s">
        <v>1656</v>
      </c>
      <c r="E1923" t="s">
        <v>2313</v>
      </c>
      <c r="F1923" t="s">
        <v>2317</v>
      </c>
      <c r="G1923" t="s">
        <v>2483</v>
      </c>
      <c r="H1923" t="s">
        <v>2503</v>
      </c>
      <c r="I1923" t="s">
        <v>2631</v>
      </c>
      <c r="J1923">
        <v>59.94</v>
      </c>
      <c r="K1923">
        <v>3</v>
      </c>
      <c r="L1923">
        <v>28.17</v>
      </c>
      <c r="M1923" t="s">
        <v>4017</v>
      </c>
      <c r="N1923">
        <v>0</v>
      </c>
      <c r="O1923">
        <v>37.774929499999999</v>
      </c>
      <c r="P1923">
        <v>-122.4194155</v>
      </c>
    </row>
    <row r="1924" spans="1:16" x14ac:dyDescent="0.25">
      <c r="A1924" t="s">
        <v>958</v>
      </c>
      <c r="B1924" s="2">
        <v>41950</v>
      </c>
      <c r="C1924" s="2">
        <v>41950</v>
      </c>
      <c r="D1924" t="s">
        <v>1656</v>
      </c>
      <c r="E1924" t="s">
        <v>2313</v>
      </c>
      <c r="F1924" t="s">
        <v>2317</v>
      </c>
      <c r="G1924" t="s">
        <v>2483</v>
      </c>
      <c r="H1924" t="s">
        <v>2503</v>
      </c>
      <c r="I1924" t="s">
        <v>2568</v>
      </c>
      <c r="J1924">
        <v>45.36</v>
      </c>
      <c r="K1924">
        <v>4</v>
      </c>
      <c r="L1924">
        <v>22.23</v>
      </c>
      <c r="M1924" t="s">
        <v>4017</v>
      </c>
      <c r="N1924">
        <v>0</v>
      </c>
      <c r="O1924">
        <v>37.774929499999999</v>
      </c>
      <c r="P1924">
        <v>-122.4194155</v>
      </c>
    </row>
    <row r="1925" spans="1:16" x14ac:dyDescent="0.25">
      <c r="A1925" t="s">
        <v>958</v>
      </c>
      <c r="B1925" s="2">
        <v>41950</v>
      </c>
      <c r="C1925" s="2">
        <v>41950</v>
      </c>
      <c r="D1925" t="s">
        <v>1656</v>
      </c>
      <c r="E1925" t="s">
        <v>2313</v>
      </c>
      <c r="F1925" t="s">
        <v>2317</v>
      </c>
      <c r="G1925" t="s">
        <v>2483</v>
      </c>
      <c r="H1925" t="s">
        <v>2503</v>
      </c>
      <c r="I1925" t="s">
        <v>3565</v>
      </c>
      <c r="J1925">
        <v>26.4</v>
      </c>
      <c r="K1925">
        <v>5</v>
      </c>
      <c r="L1925">
        <v>12.67</v>
      </c>
      <c r="M1925" t="s">
        <v>4017</v>
      </c>
      <c r="N1925">
        <v>0</v>
      </c>
      <c r="O1925">
        <v>37.774929499999999</v>
      </c>
      <c r="P1925">
        <v>-122.4194155</v>
      </c>
    </row>
    <row r="1926" spans="1:16" x14ac:dyDescent="0.25">
      <c r="A1926" t="s">
        <v>958</v>
      </c>
      <c r="B1926" s="2">
        <v>41950</v>
      </c>
      <c r="C1926" s="2">
        <v>41950</v>
      </c>
      <c r="D1926" t="s">
        <v>1656</v>
      </c>
      <c r="E1926" t="s">
        <v>2313</v>
      </c>
      <c r="F1926" t="s">
        <v>2317</v>
      </c>
      <c r="G1926" t="s">
        <v>2483</v>
      </c>
      <c r="H1926" t="s">
        <v>2494</v>
      </c>
      <c r="I1926" t="s">
        <v>3688</v>
      </c>
      <c r="J1926">
        <v>41.4</v>
      </c>
      <c r="K1926">
        <v>4</v>
      </c>
      <c r="L1926">
        <v>19.87</v>
      </c>
      <c r="M1926" t="s">
        <v>4017</v>
      </c>
      <c r="N1926">
        <v>0</v>
      </c>
      <c r="O1926">
        <v>37.774929499999999</v>
      </c>
      <c r="P1926">
        <v>-122.4194155</v>
      </c>
    </row>
    <row r="1927" spans="1:16" x14ac:dyDescent="0.25">
      <c r="A1927" t="s">
        <v>958</v>
      </c>
      <c r="B1927" s="2">
        <v>41950</v>
      </c>
      <c r="C1927" s="2">
        <v>41950</v>
      </c>
      <c r="D1927" t="s">
        <v>1656</v>
      </c>
      <c r="E1927" t="s">
        <v>2313</v>
      </c>
      <c r="F1927" t="s">
        <v>2317</v>
      </c>
      <c r="G1927" t="s">
        <v>2483</v>
      </c>
      <c r="H1927" t="s">
        <v>2502</v>
      </c>
      <c r="I1927" t="s">
        <v>2755</v>
      </c>
      <c r="J1927">
        <v>16.95</v>
      </c>
      <c r="K1927">
        <v>1</v>
      </c>
      <c r="L1927">
        <v>1.02</v>
      </c>
      <c r="M1927" t="s">
        <v>4017</v>
      </c>
      <c r="N1927">
        <v>0</v>
      </c>
      <c r="O1927">
        <v>37.774929499999999</v>
      </c>
      <c r="P1927">
        <v>-122.4194155</v>
      </c>
    </row>
    <row r="1928" spans="1:16" x14ac:dyDescent="0.25">
      <c r="A1928" t="s">
        <v>959</v>
      </c>
      <c r="B1928" s="2">
        <v>41611</v>
      </c>
      <c r="C1928" s="2">
        <v>41616</v>
      </c>
      <c r="D1928" t="s">
        <v>2177</v>
      </c>
      <c r="E1928" t="s">
        <v>2313</v>
      </c>
      <c r="F1928" t="s">
        <v>2326</v>
      </c>
      <c r="G1928" t="s">
        <v>2483</v>
      </c>
      <c r="H1928" t="s">
        <v>2498</v>
      </c>
      <c r="I1928" t="s">
        <v>3689</v>
      </c>
      <c r="J1928">
        <v>24.7</v>
      </c>
      <c r="K1928">
        <v>2</v>
      </c>
      <c r="L1928">
        <v>9.26</v>
      </c>
      <c r="M1928" t="s">
        <v>4007</v>
      </c>
      <c r="N1928">
        <v>5</v>
      </c>
      <c r="O1928">
        <v>37.338740000000001</v>
      </c>
      <c r="P1928">
        <v>-121.88525250000001</v>
      </c>
    </row>
    <row r="1929" spans="1:16" x14ac:dyDescent="0.25">
      <c r="A1929" t="s">
        <v>959</v>
      </c>
      <c r="B1929" s="2">
        <v>41611</v>
      </c>
      <c r="C1929" s="2">
        <v>41616</v>
      </c>
      <c r="D1929" t="s">
        <v>2177</v>
      </c>
      <c r="E1929" t="s">
        <v>2313</v>
      </c>
      <c r="F1929" t="s">
        <v>2326</v>
      </c>
      <c r="G1929" t="s">
        <v>2483</v>
      </c>
      <c r="H1929" t="s">
        <v>2499</v>
      </c>
      <c r="I1929" t="s">
        <v>3690</v>
      </c>
      <c r="J1929">
        <v>59.7</v>
      </c>
      <c r="K1929">
        <v>3</v>
      </c>
      <c r="L1929">
        <v>26.87</v>
      </c>
      <c r="M1929" t="s">
        <v>4007</v>
      </c>
      <c r="N1929">
        <v>5</v>
      </c>
      <c r="O1929">
        <v>37.338740000000001</v>
      </c>
      <c r="P1929">
        <v>-121.88525250000001</v>
      </c>
    </row>
    <row r="1930" spans="1:16" x14ac:dyDescent="0.25">
      <c r="A1930" t="s">
        <v>959</v>
      </c>
      <c r="B1930" s="2">
        <v>41611</v>
      </c>
      <c r="C1930" s="2">
        <v>41616</v>
      </c>
      <c r="D1930" t="s">
        <v>2177</v>
      </c>
      <c r="E1930" t="s">
        <v>2313</v>
      </c>
      <c r="F1930" t="s">
        <v>2326</v>
      </c>
      <c r="G1930" t="s">
        <v>2483</v>
      </c>
      <c r="H1930" t="s">
        <v>2495</v>
      </c>
      <c r="I1930" t="s">
        <v>3370</v>
      </c>
      <c r="J1930">
        <v>14.52</v>
      </c>
      <c r="K1930">
        <v>3</v>
      </c>
      <c r="L1930">
        <v>5.66</v>
      </c>
      <c r="M1930" t="s">
        <v>4007</v>
      </c>
      <c r="N1930">
        <v>5</v>
      </c>
      <c r="O1930">
        <v>37.338740000000001</v>
      </c>
      <c r="P1930">
        <v>-121.88525250000001</v>
      </c>
    </row>
    <row r="1931" spans="1:16" x14ac:dyDescent="0.25">
      <c r="A1931" t="s">
        <v>959</v>
      </c>
      <c r="B1931" s="2">
        <v>41611</v>
      </c>
      <c r="C1931" s="2">
        <v>41616</v>
      </c>
      <c r="D1931" t="s">
        <v>2177</v>
      </c>
      <c r="E1931" t="s">
        <v>2313</v>
      </c>
      <c r="F1931" t="s">
        <v>2326</v>
      </c>
      <c r="G1931" t="s">
        <v>2483</v>
      </c>
      <c r="H1931" t="s">
        <v>2498</v>
      </c>
      <c r="I1931" t="s">
        <v>3124</v>
      </c>
      <c r="J1931">
        <v>104.18</v>
      </c>
      <c r="K1931">
        <v>3</v>
      </c>
      <c r="L1931">
        <v>33.86</v>
      </c>
      <c r="M1931" t="s">
        <v>4007</v>
      </c>
      <c r="N1931">
        <v>5</v>
      </c>
      <c r="O1931">
        <v>37.338740000000001</v>
      </c>
      <c r="P1931">
        <v>-121.88525250000001</v>
      </c>
    </row>
    <row r="1932" spans="1:16" x14ac:dyDescent="0.25">
      <c r="A1932" t="s">
        <v>960</v>
      </c>
      <c r="B1932" s="2">
        <v>41626</v>
      </c>
      <c r="C1932" s="2">
        <v>41631</v>
      </c>
      <c r="D1932" t="s">
        <v>2178</v>
      </c>
      <c r="E1932" t="s">
        <v>2313</v>
      </c>
      <c r="F1932" t="s">
        <v>2315</v>
      </c>
      <c r="G1932" t="s">
        <v>2484</v>
      </c>
      <c r="H1932" t="s">
        <v>2501</v>
      </c>
      <c r="I1932" t="s">
        <v>2578</v>
      </c>
      <c r="J1932">
        <v>46.53</v>
      </c>
      <c r="K1932">
        <v>3</v>
      </c>
      <c r="L1932">
        <v>13.03</v>
      </c>
      <c r="M1932" t="s">
        <v>4007</v>
      </c>
      <c r="N1932">
        <v>5</v>
      </c>
      <c r="O1932">
        <v>47.606209499999999</v>
      </c>
      <c r="P1932">
        <v>-122.3320708</v>
      </c>
    </row>
    <row r="1933" spans="1:16" x14ac:dyDescent="0.25">
      <c r="A1933" t="s">
        <v>961</v>
      </c>
      <c r="B1933" s="2">
        <v>41794</v>
      </c>
      <c r="C1933" s="2">
        <v>41799</v>
      </c>
      <c r="D1933" t="s">
        <v>2179</v>
      </c>
      <c r="E1933" t="s">
        <v>2313</v>
      </c>
      <c r="F1933" t="s">
        <v>2413</v>
      </c>
      <c r="G1933" t="s">
        <v>2484</v>
      </c>
      <c r="H1933" t="s">
        <v>2502</v>
      </c>
      <c r="I1933" t="s">
        <v>3343</v>
      </c>
      <c r="J1933">
        <v>1099.5</v>
      </c>
      <c r="K1933">
        <v>10</v>
      </c>
      <c r="L1933">
        <v>362.84</v>
      </c>
      <c r="M1933" t="s">
        <v>4018</v>
      </c>
      <c r="N1933">
        <v>5</v>
      </c>
      <c r="O1933">
        <v>48.751911200000002</v>
      </c>
      <c r="P1933">
        <v>-122.4786854</v>
      </c>
    </row>
    <row r="1934" spans="1:16" x14ac:dyDescent="0.25">
      <c r="A1934" t="s">
        <v>962</v>
      </c>
      <c r="B1934" s="2">
        <v>41460</v>
      </c>
      <c r="C1934" s="2">
        <v>41460</v>
      </c>
      <c r="D1934" t="s">
        <v>1719</v>
      </c>
      <c r="E1934" t="s">
        <v>2313</v>
      </c>
      <c r="F1934" t="s">
        <v>2315</v>
      </c>
      <c r="G1934" t="s">
        <v>2484</v>
      </c>
      <c r="H1934" t="s">
        <v>2495</v>
      </c>
      <c r="I1934" t="s">
        <v>3467</v>
      </c>
      <c r="J1934">
        <v>25.4</v>
      </c>
      <c r="K1934">
        <v>5</v>
      </c>
      <c r="L1934">
        <v>8.64</v>
      </c>
      <c r="M1934" t="s">
        <v>4012</v>
      </c>
      <c r="N1934">
        <v>0</v>
      </c>
      <c r="O1934">
        <v>47.606209499999999</v>
      </c>
      <c r="P1934">
        <v>-122.3320708</v>
      </c>
    </row>
    <row r="1935" spans="1:16" x14ac:dyDescent="0.25">
      <c r="A1935" t="s">
        <v>962</v>
      </c>
      <c r="B1935" s="2">
        <v>41460</v>
      </c>
      <c r="C1935" s="2">
        <v>41460</v>
      </c>
      <c r="D1935" t="s">
        <v>1719</v>
      </c>
      <c r="E1935" t="s">
        <v>2313</v>
      </c>
      <c r="F1935" t="s">
        <v>2315</v>
      </c>
      <c r="G1935" t="s">
        <v>2484</v>
      </c>
      <c r="H1935" t="s">
        <v>2497</v>
      </c>
      <c r="I1935" t="s">
        <v>3015</v>
      </c>
      <c r="J1935">
        <v>177.48</v>
      </c>
      <c r="K1935">
        <v>3</v>
      </c>
      <c r="L1935">
        <v>19.97</v>
      </c>
      <c r="M1935" t="s">
        <v>4012</v>
      </c>
      <c r="N1935">
        <v>0</v>
      </c>
      <c r="O1935">
        <v>47.606209499999999</v>
      </c>
      <c r="P1935">
        <v>-122.3320708</v>
      </c>
    </row>
    <row r="1936" spans="1:16" x14ac:dyDescent="0.25">
      <c r="A1936" t="s">
        <v>962</v>
      </c>
      <c r="B1936" s="2">
        <v>41460</v>
      </c>
      <c r="C1936" s="2">
        <v>41460</v>
      </c>
      <c r="D1936" t="s">
        <v>1719</v>
      </c>
      <c r="E1936" t="s">
        <v>2313</v>
      </c>
      <c r="F1936" t="s">
        <v>2315</v>
      </c>
      <c r="G1936" t="s">
        <v>2484</v>
      </c>
      <c r="H1936" t="s">
        <v>2497</v>
      </c>
      <c r="I1936" t="s">
        <v>3691</v>
      </c>
      <c r="J1936">
        <v>71.98</v>
      </c>
      <c r="K1936">
        <v>3</v>
      </c>
      <c r="L1936">
        <v>9</v>
      </c>
      <c r="M1936" t="s">
        <v>4012</v>
      </c>
      <c r="N1936">
        <v>0</v>
      </c>
      <c r="O1936">
        <v>47.606209499999999</v>
      </c>
      <c r="P1936">
        <v>-122.3320708</v>
      </c>
    </row>
    <row r="1937" spans="1:16" x14ac:dyDescent="0.25">
      <c r="A1937" t="s">
        <v>963</v>
      </c>
      <c r="B1937" s="2">
        <v>41925</v>
      </c>
      <c r="C1937" s="2">
        <v>41927</v>
      </c>
      <c r="D1937" t="s">
        <v>2180</v>
      </c>
      <c r="E1937" t="s">
        <v>2313</v>
      </c>
      <c r="F1937" t="s">
        <v>2314</v>
      </c>
      <c r="G1937" t="s">
        <v>2483</v>
      </c>
      <c r="H1937" t="s">
        <v>2502</v>
      </c>
      <c r="I1937" t="s">
        <v>2994</v>
      </c>
      <c r="J1937">
        <v>435.84</v>
      </c>
      <c r="K1937">
        <v>12</v>
      </c>
      <c r="L1937">
        <v>130.75</v>
      </c>
      <c r="M1937" t="s">
        <v>4040</v>
      </c>
      <c r="N1937">
        <v>2</v>
      </c>
      <c r="O1937">
        <v>34.052234200000001</v>
      </c>
      <c r="P1937">
        <v>-118.24368490000001</v>
      </c>
    </row>
    <row r="1938" spans="1:16" x14ac:dyDescent="0.25">
      <c r="A1938" t="s">
        <v>963</v>
      </c>
      <c r="B1938" s="2">
        <v>41925</v>
      </c>
      <c r="C1938" s="2">
        <v>41927</v>
      </c>
      <c r="D1938" t="s">
        <v>2180</v>
      </c>
      <c r="E1938" t="s">
        <v>2313</v>
      </c>
      <c r="F1938" t="s">
        <v>2314</v>
      </c>
      <c r="G1938" t="s">
        <v>2483</v>
      </c>
      <c r="H1938" t="s">
        <v>2496</v>
      </c>
      <c r="I1938" t="s">
        <v>2556</v>
      </c>
      <c r="J1938">
        <v>5.88</v>
      </c>
      <c r="K1938">
        <v>2</v>
      </c>
      <c r="L1938">
        <v>1.59</v>
      </c>
      <c r="M1938" t="s">
        <v>4040</v>
      </c>
      <c r="N1938">
        <v>2</v>
      </c>
      <c r="O1938">
        <v>34.052234200000001</v>
      </c>
      <c r="P1938">
        <v>-118.24368490000001</v>
      </c>
    </row>
    <row r="1939" spans="1:16" x14ac:dyDescent="0.25">
      <c r="A1939" t="s">
        <v>964</v>
      </c>
      <c r="B1939" s="2">
        <v>41493</v>
      </c>
      <c r="C1939" s="2">
        <v>41500</v>
      </c>
      <c r="D1939" t="s">
        <v>1763</v>
      </c>
      <c r="E1939" t="s">
        <v>2313</v>
      </c>
      <c r="F1939" t="s">
        <v>2314</v>
      </c>
      <c r="G1939" t="s">
        <v>2483</v>
      </c>
      <c r="H1939" t="s">
        <v>2497</v>
      </c>
      <c r="I1939" t="s">
        <v>3583</v>
      </c>
      <c r="J1939">
        <v>211.17</v>
      </c>
      <c r="K1939">
        <v>4</v>
      </c>
      <c r="L1939">
        <v>18.48</v>
      </c>
      <c r="M1939" t="s">
        <v>4042</v>
      </c>
      <c r="N1939">
        <v>7</v>
      </c>
      <c r="O1939">
        <v>34.052234200000001</v>
      </c>
      <c r="P1939">
        <v>-118.24368490000001</v>
      </c>
    </row>
    <row r="1940" spans="1:16" x14ac:dyDescent="0.25">
      <c r="A1940" t="s">
        <v>965</v>
      </c>
      <c r="B1940" s="2">
        <v>40780</v>
      </c>
      <c r="C1940" s="2">
        <v>40784</v>
      </c>
      <c r="D1940" t="s">
        <v>2181</v>
      </c>
      <c r="E1940" t="s">
        <v>2313</v>
      </c>
      <c r="F1940" t="s">
        <v>2314</v>
      </c>
      <c r="G1940" t="s">
        <v>2483</v>
      </c>
      <c r="H1940" t="s">
        <v>2495</v>
      </c>
      <c r="I1940" t="s">
        <v>3692</v>
      </c>
      <c r="J1940">
        <v>6.28</v>
      </c>
      <c r="K1940">
        <v>1</v>
      </c>
      <c r="L1940">
        <v>2.64</v>
      </c>
      <c r="M1940" t="s">
        <v>4009</v>
      </c>
      <c r="N1940">
        <v>4</v>
      </c>
      <c r="O1940">
        <v>34.052234200000001</v>
      </c>
      <c r="P1940">
        <v>-118.24368490000001</v>
      </c>
    </row>
    <row r="1941" spans="1:16" x14ac:dyDescent="0.25">
      <c r="A1941" t="s">
        <v>965</v>
      </c>
      <c r="B1941" s="2">
        <v>40780</v>
      </c>
      <c r="C1941" s="2">
        <v>40784</v>
      </c>
      <c r="D1941" t="s">
        <v>2181</v>
      </c>
      <c r="E1941" t="s">
        <v>2313</v>
      </c>
      <c r="F1941" t="s">
        <v>2314</v>
      </c>
      <c r="G1941" t="s">
        <v>2483</v>
      </c>
      <c r="H1941" t="s">
        <v>2502</v>
      </c>
      <c r="I1941" t="s">
        <v>3693</v>
      </c>
      <c r="J1941">
        <v>95.1</v>
      </c>
      <c r="K1941">
        <v>5</v>
      </c>
      <c r="L1941">
        <v>30.43</v>
      </c>
      <c r="M1941" t="s">
        <v>4009</v>
      </c>
      <c r="N1941">
        <v>4</v>
      </c>
      <c r="O1941">
        <v>34.052234200000001</v>
      </c>
      <c r="P1941">
        <v>-118.24368490000001</v>
      </c>
    </row>
    <row r="1942" spans="1:16" x14ac:dyDescent="0.25">
      <c r="A1942" t="s">
        <v>965</v>
      </c>
      <c r="B1942" s="2">
        <v>40780</v>
      </c>
      <c r="C1942" s="2">
        <v>40784</v>
      </c>
      <c r="D1942" t="s">
        <v>2181</v>
      </c>
      <c r="E1942" t="s">
        <v>2313</v>
      </c>
      <c r="F1942" t="s">
        <v>2314</v>
      </c>
      <c r="G1942" t="s">
        <v>2483</v>
      </c>
      <c r="H1942" t="s">
        <v>2503</v>
      </c>
      <c r="I1942" t="s">
        <v>3694</v>
      </c>
      <c r="J1942">
        <v>25.92</v>
      </c>
      <c r="K1942">
        <v>4</v>
      </c>
      <c r="L1942">
        <v>12.44</v>
      </c>
      <c r="M1942" t="s">
        <v>4009</v>
      </c>
      <c r="N1942">
        <v>4</v>
      </c>
      <c r="O1942">
        <v>34.052234200000001</v>
      </c>
      <c r="P1942">
        <v>-118.24368490000001</v>
      </c>
    </row>
    <row r="1943" spans="1:16" x14ac:dyDescent="0.25">
      <c r="A1943" t="s">
        <v>965</v>
      </c>
      <c r="B1943" s="2">
        <v>40780</v>
      </c>
      <c r="C1943" s="2">
        <v>40784</v>
      </c>
      <c r="D1943" t="s">
        <v>2181</v>
      </c>
      <c r="E1943" t="s">
        <v>2313</v>
      </c>
      <c r="F1943" t="s">
        <v>2314</v>
      </c>
      <c r="G1943" t="s">
        <v>2483</v>
      </c>
      <c r="H1943" t="s">
        <v>2501</v>
      </c>
      <c r="I1943" t="s">
        <v>3695</v>
      </c>
      <c r="J1943">
        <v>48.84</v>
      </c>
      <c r="K1943">
        <v>4</v>
      </c>
      <c r="L1943">
        <v>13.19</v>
      </c>
      <c r="M1943" t="s">
        <v>4009</v>
      </c>
      <c r="N1943">
        <v>4</v>
      </c>
      <c r="O1943">
        <v>34.052234200000001</v>
      </c>
      <c r="P1943">
        <v>-118.24368490000001</v>
      </c>
    </row>
    <row r="1944" spans="1:16" x14ac:dyDescent="0.25">
      <c r="A1944" t="s">
        <v>966</v>
      </c>
      <c r="B1944" s="2">
        <v>41346</v>
      </c>
      <c r="C1944" s="2">
        <v>41349</v>
      </c>
      <c r="D1944" t="s">
        <v>1703</v>
      </c>
      <c r="E1944" t="s">
        <v>2313</v>
      </c>
      <c r="F1944" t="s">
        <v>2317</v>
      </c>
      <c r="G1944" t="s">
        <v>2483</v>
      </c>
      <c r="H1944" t="s">
        <v>2501</v>
      </c>
      <c r="I1944" t="s">
        <v>3517</v>
      </c>
      <c r="J1944">
        <v>676.55</v>
      </c>
      <c r="K1944">
        <v>5</v>
      </c>
      <c r="L1944">
        <v>6.77</v>
      </c>
      <c r="M1944" t="s">
        <v>4023</v>
      </c>
      <c r="N1944">
        <v>3</v>
      </c>
      <c r="O1944">
        <v>37.774929499999999</v>
      </c>
      <c r="P1944">
        <v>-122.4194155</v>
      </c>
    </row>
    <row r="1945" spans="1:16" x14ac:dyDescent="0.25">
      <c r="A1945" t="s">
        <v>966</v>
      </c>
      <c r="B1945" s="2">
        <v>41346</v>
      </c>
      <c r="C1945" s="2">
        <v>41349</v>
      </c>
      <c r="D1945" t="s">
        <v>1703</v>
      </c>
      <c r="E1945" t="s">
        <v>2313</v>
      </c>
      <c r="F1945" t="s">
        <v>2317</v>
      </c>
      <c r="G1945" t="s">
        <v>2483</v>
      </c>
      <c r="H1945" t="s">
        <v>2499</v>
      </c>
      <c r="I1945" t="s">
        <v>3696</v>
      </c>
      <c r="J1945">
        <v>154.9</v>
      </c>
      <c r="K1945">
        <v>5</v>
      </c>
      <c r="L1945">
        <v>40.270000000000003</v>
      </c>
      <c r="M1945" t="s">
        <v>4023</v>
      </c>
      <c r="N1945">
        <v>3</v>
      </c>
      <c r="O1945">
        <v>37.774929499999999</v>
      </c>
      <c r="P1945">
        <v>-122.4194155</v>
      </c>
    </row>
    <row r="1946" spans="1:16" x14ac:dyDescent="0.25">
      <c r="A1946" t="s">
        <v>966</v>
      </c>
      <c r="B1946" s="2">
        <v>41346</v>
      </c>
      <c r="C1946" s="2">
        <v>41349</v>
      </c>
      <c r="D1946" t="s">
        <v>1703</v>
      </c>
      <c r="E1946" t="s">
        <v>2313</v>
      </c>
      <c r="F1946" t="s">
        <v>2317</v>
      </c>
      <c r="G1946" t="s">
        <v>2483</v>
      </c>
      <c r="H1946" t="s">
        <v>2507</v>
      </c>
      <c r="I1946" t="s">
        <v>3697</v>
      </c>
      <c r="J1946">
        <v>30.56</v>
      </c>
      <c r="K1946">
        <v>4</v>
      </c>
      <c r="L1946">
        <v>14.97</v>
      </c>
      <c r="M1946" t="s">
        <v>4023</v>
      </c>
      <c r="N1946">
        <v>3</v>
      </c>
      <c r="O1946">
        <v>37.774929499999999</v>
      </c>
      <c r="P1946">
        <v>-122.4194155</v>
      </c>
    </row>
    <row r="1947" spans="1:16" x14ac:dyDescent="0.25">
      <c r="A1947" t="s">
        <v>966</v>
      </c>
      <c r="B1947" s="2">
        <v>41346</v>
      </c>
      <c r="C1947" s="2">
        <v>41349</v>
      </c>
      <c r="D1947" t="s">
        <v>1703</v>
      </c>
      <c r="E1947" t="s">
        <v>2313</v>
      </c>
      <c r="F1947" t="s">
        <v>2317</v>
      </c>
      <c r="G1947" t="s">
        <v>2483</v>
      </c>
      <c r="H1947" t="s">
        <v>2504</v>
      </c>
      <c r="I1947" t="s">
        <v>3698</v>
      </c>
      <c r="J1947">
        <v>770.35</v>
      </c>
      <c r="K1947">
        <v>3</v>
      </c>
      <c r="L1947">
        <v>77.040000000000006</v>
      </c>
      <c r="M1947" t="s">
        <v>4023</v>
      </c>
      <c r="N1947">
        <v>3</v>
      </c>
      <c r="O1947">
        <v>37.774929499999999</v>
      </c>
      <c r="P1947">
        <v>-122.4194155</v>
      </c>
    </row>
    <row r="1948" spans="1:16" x14ac:dyDescent="0.25">
      <c r="A1948" t="s">
        <v>967</v>
      </c>
      <c r="B1948" s="2">
        <v>41680</v>
      </c>
      <c r="C1948" s="2">
        <v>41685</v>
      </c>
      <c r="D1948" t="s">
        <v>1840</v>
      </c>
      <c r="E1948" t="s">
        <v>2313</v>
      </c>
      <c r="F1948" t="s">
        <v>2314</v>
      </c>
      <c r="G1948" t="s">
        <v>2483</v>
      </c>
      <c r="H1948" t="s">
        <v>2495</v>
      </c>
      <c r="I1948" t="s">
        <v>3487</v>
      </c>
      <c r="J1948">
        <v>21.12</v>
      </c>
      <c r="K1948">
        <v>4</v>
      </c>
      <c r="L1948">
        <v>6.55</v>
      </c>
      <c r="M1948" t="s">
        <v>4046</v>
      </c>
      <c r="N1948">
        <v>5</v>
      </c>
      <c r="O1948">
        <v>34.052234200000001</v>
      </c>
      <c r="P1948">
        <v>-118.24368490000001</v>
      </c>
    </row>
    <row r="1949" spans="1:16" x14ac:dyDescent="0.25">
      <c r="A1949" t="s">
        <v>968</v>
      </c>
      <c r="B1949" s="2">
        <v>40858</v>
      </c>
      <c r="C1949" s="2">
        <v>40860</v>
      </c>
      <c r="D1949" t="s">
        <v>2182</v>
      </c>
      <c r="E1949" t="s">
        <v>2313</v>
      </c>
      <c r="F1949" t="s">
        <v>2314</v>
      </c>
      <c r="G1949" t="s">
        <v>2483</v>
      </c>
      <c r="H1949" t="s">
        <v>2497</v>
      </c>
      <c r="I1949" t="s">
        <v>3422</v>
      </c>
      <c r="J1949">
        <v>575.92999999999995</v>
      </c>
      <c r="K1949">
        <v>9</v>
      </c>
      <c r="L1949">
        <v>57.59</v>
      </c>
      <c r="M1949" t="s">
        <v>4038</v>
      </c>
      <c r="N1949">
        <v>2</v>
      </c>
      <c r="O1949">
        <v>34.052234200000001</v>
      </c>
      <c r="P1949">
        <v>-118.24368490000001</v>
      </c>
    </row>
    <row r="1950" spans="1:16" x14ac:dyDescent="0.25">
      <c r="A1950" t="s">
        <v>968</v>
      </c>
      <c r="B1950" s="2">
        <v>40858</v>
      </c>
      <c r="C1950" s="2">
        <v>40860</v>
      </c>
      <c r="D1950" t="s">
        <v>2182</v>
      </c>
      <c r="E1950" t="s">
        <v>2313</v>
      </c>
      <c r="F1950" t="s">
        <v>2314</v>
      </c>
      <c r="G1950" t="s">
        <v>2483</v>
      </c>
      <c r="H1950" t="s">
        <v>2499</v>
      </c>
      <c r="I1950" t="s">
        <v>3600</v>
      </c>
      <c r="J1950">
        <v>7.78</v>
      </c>
      <c r="K1950">
        <v>2</v>
      </c>
      <c r="L1950">
        <v>2.02</v>
      </c>
      <c r="M1950" t="s">
        <v>4038</v>
      </c>
      <c r="N1950">
        <v>2</v>
      </c>
      <c r="O1950">
        <v>34.052234200000001</v>
      </c>
      <c r="P1950">
        <v>-118.24368490000001</v>
      </c>
    </row>
    <row r="1951" spans="1:16" x14ac:dyDescent="0.25">
      <c r="A1951" t="s">
        <v>968</v>
      </c>
      <c r="B1951" s="2">
        <v>40858</v>
      </c>
      <c r="C1951" s="2">
        <v>40860</v>
      </c>
      <c r="D1951" t="s">
        <v>2182</v>
      </c>
      <c r="E1951" t="s">
        <v>2313</v>
      </c>
      <c r="F1951" t="s">
        <v>2314</v>
      </c>
      <c r="G1951" t="s">
        <v>2483</v>
      </c>
      <c r="H1951" t="s">
        <v>2503</v>
      </c>
      <c r="I1951" t="s">
        <v>2790</v>
      </c>
      <c r="J1951">
        <v>123.92</v>
      </c>
      <c r="K1951">
        <v>4</v>
      </c>
      <c r="L1951">
        <v>55.76</v>
      </c>
      <c r="M1951" t="s">
        <v>4038</v>
      </c>
      <c r="N1951">
        <v>2</v>
      </c>
      <c r="O1951">
        <v>34.052234200000001</v>
      </c>
      <c r="P1951">
        <v>-118.24368490000001</v>
      </c>
    </row>
    <row r="1952" spans="1:16" x14ac:dyDescent="0.25">
      <c r="A1952" t="s">
        <v>969</v>
      </c>
      <c r="B1952" s="2">
        <v>41872</v>
      </c>
      <c r="C1952" s="2">
        <v>41877</v>
      </c>
      <c r="D1952" t="s">
        <v>2183</v>
      </c>
      <c r="E1952" t="s">
        <v>2313</v>
      </c>
      <c r="F1952" t="s">
        <v>2317</v>
      </c>
      <c r="G1952" t="s">
        <v>2483</v>
      </c>
      <c r="H1952" t="s">
        <v>2506</v>
      </c>
      <c r="I1952" t="s">
        <v>3699</v>
      </c>
      <c r="J1952">
        <v>17.22</v>
      </c>
      <c r="K1952">
        <v>3</v>
      </c>
      <c r="L1952">
        <v>5.17</v>
      </c>
      <c r="M1952" t="s">
        <v>4050</v>
      </c>
      <c r="N1952">
        <v>5</v>
      </c>
      <c r="O1952">
        <v>37.774929499999999</v>
      </c>
      <c r="P1952">
        <v>-122.4194155</v>
      </c>
    </row>
    <row r="1953" spans="1:16" x14ac:dyDescent="0.25">
      <c r="A1953" t="s">
        <v>969</v>
      </c>
      <c r="B1953" s="2">
        <v>41872</v>
      </c>
      <c r="C1953" s="2">
        <v>41877</v>
      </c>
      <c r="D1953" t="s">
        <v>2183</v>
      </c>
      <c r="E1953" t="s">
        <v>2313</v>
      </c>
      <c r="F1953" t="s">
        <v>2317</v>
      </c>
      <c r="G1953" t="s">
        <v>2483</v>
      </c>
      <c r="H1953" t="s">
        <v>2501</v>
      </c>
      <c r="I1953" t="s">
        <v>3700</v>
      </c>
      <c r="J1953">
        <v>226.56</v>
      </c>
      <c r="K1953">
        <v>6</v>
      </c>
      <c r="L1953">
        <v>63.44</v>
      </c>
      <c r="M1953" t="s">
        <v>4050</v>
      </c>
      <c r="N1953">
        <v>5</v>
      </c>
      <c r="O1953">
        <v>37.774929499999999</v>
      </c>
      <c r="P1953">
        <v>-122.4194155</v>
      </c>
    </row>
    <row r="1954" spans="1:16" x14ac:dyDescent="0.25">
      <c r="A1954" t="s">
        <v>969</v>
      </c>
      <c r="B1954" s="2">
        <v>41872</v>
      </c>
      <c r="C1954" s="2">
        <v>41877</v>
      </c>
      <c r="D1954" t="s">
        <v>2183</v>
      </c>
      <c r="E1954" t="s">
        <v>2313</v>
      </c>
      <c r="F1954" t="s">
        <v>2317</v>
      </c>
      <c r="G1954" t="s">
        <v>2483</v>
      </c>
      <c r="H1954" t="s">
        <v>2497</v>
      </c>
      <c r="I1954" t="s">
        <v>3701</v>
      </c>
      <c r="J1954">
        <v>107.88</v>
      </c>
      <c r="K1954">
        <v>3</v>
      </c>
      <c r="L1954">
        <v>10.79</v>
      </c>
      <c r="M1954" t="s">
        <v>4050</v>
      </c>
      <c r="N1954">
        <v>5</v>
      </c>
      <c r="O1954">
        <v>37.774929499999999</v>
      </c>
      <c r="P1954">
        <v>-122.4194155</v>
      </c>
    </row>
    <row r="1955" spans="1:16" x14ac:dyDescent="0.25">
      <c r="A1955" t="s">
        <v>970</v>
      </c>
      <c r="B1955" s="2">
        <v>40744</v>
      </c>
      <c r="C1955" s="2">
        <v>40746</v>
      </c>
      <c r="D1955" t="s">
        <v>1711</v>
      </c>
      <c r="E1955" t="s">
        <v>2313</v>
      </c>
      <c r="F1955" t="s">
        <v>2332</v>
      </c>
      <c r="G1955" t="s">
        <v>2483</v>
      </c>
      <c r="H1955" t="s">
        <v>2503</v>
      </c>
      <c r="I1955" t="s">
        <v>3702</v>
      </c>
      <c r="J1955">
        <v>104.85</v>
      </c>
      <c r="K1955">
        <v>1</v>
      </c>
      <c r="L1955">
        <v>50.33</v>
      </c>
      <c r="M1955" t="s">
        <v>4032</v>
      </c>
      <c r="N1955">
        <v>2</v>
      </c>
      <c r="O1955">
        <v>32.715738000000002</v>
      </c>
      <c r="P1955">
        <v>-117.1610838</v>
      </c>
    </row>
    <row r="1956" spans="1:16" x14ac:dyDescent="0.25">
      <c r="A1956" t="s">
        <v>970</v>
      </c>
      <c r="B1956" s="2">
        <v>40744</v>
      </c>
      <c r="C1956" s="2">
        <v>40746</v>
      </c>
      <c r="D1956" t="s">
        <v>1711</v>
      </c>
      <c r="E1956" t="s">
        <v>2313</v>
      </c>
      <c r="F1956" t="s">
        <v>2332</v>
      </c>
      <c r="G1956" t="s">
        <v>2483</v>
      </c>
      <c r="H1956" t="s">
        <v>2498</v>
      </c>
      <c r="I1956" t="s">
        <v>2613</v>
      </c>
      <c r="J1956">
        <v>8.6999999999999993</v>
      </c>
      <c r="K1956">
        <v>2</v>
      </c>
      <c r="L1956">
        <v>3.16</v>
      </c>
      <c r="M1956" t="s">
        <v>4032</v>
      </c>
      <c r="N1956">
        <v>2</v>
      </c>
      <c r="O1956">
        <v>32.715738000000002</v>
      </c>
      <c r="P1956">
        <v>-117.1610838</v>
      </c>
    </row>
    <row r="1957" spans="1:16" x14ac:dyDescent="0.25">
      <c r="A1957" t="s">
        <v>970</v>
      </c>
      <c r="B1957" s="2">
        <v>40744</v>
      </c>
      <c r="C1957" s="2">
        <v>40746</v>
      </c>
      <c r="D1957" t="s">
        <v>1711</v>
      </c>
      <c r="E1957" t="s">
        <v>2313</v>
      </c>
      <c r="F1957" t="s">
        <v>2332</v>
      </c>
      <c r="G1957" t="s">
        <v>2483</v>
      </c>
      <c r="H1957" t="s">
        <v>2503</v>
      </c>
      <c r="I1957" t="s">
        <v>3703</v>
      </c>
      <c r="J1957">
        <v>19.920000000000002</v>
      </c>
      <c r="K1957">
        <v>4</v>
      </c>
      <c r="L1957">
        <v>9.76</v>
      </c>
      <c r="M1957" t="s">
        <v>4032</v>
      </c>
      <c r="N1957">
        <v>2</v>
      </c>
      <c r="O1957">
        <v>32.715738000000002</v>
      </c>
      <c r="P1957">
        <v>-117.1610838</v>
      </c>
    </row>
    <row r="1958" spans="1:16" x14ac:dyDescent="0.25">
      <c r="A1958" t="s">
        <v>970</v>
      </c>
      <c r="B1958" s="2">
        <v>40744</v>
      </c>
      <c r="C1958" s="2">
        <v>40746</v>
      </c>
      <c r="D1958" t="s">
        <v>1711</v>
      </c>
      <c r="E1958" t="s">
        <v>2313</v>
      </c>
      <c r="F1958" t="s">
        <v>2332</v>
      </c>
      <c r="G1958" t="s">
        <v>2483</v>
      </c>
      <c r="H1958" t="s">
        <v>2495</v>
      </c>
      <c r="I1958" t="s">
        <v>3704</v>
      </c>
      <c r="J1958">
        <v>43.02</v>
      </c>
      <c r="K1958">
        <v>3</v>
      </c>
      <c r="L1958">
        <v>15.49</v>
      </c>
      <c r="M1958" t="s">
        <v>4032</v>
      </c>
      <c r="N1958">
        <v>2</v>
      </c>
      <c r="O1958">
        <v>32.715738000000002</v>
      </c>
      <c r="P1958">
        <v>-117.1610838</v>
      </c>
    </row>
    <row r="1959" spans="1:16" x14ac:dyDescent="0.25">
      <c r="A1959" t="s">
        <v>971</v>
      </c>
      <c r="B1959" s="2">
        <v>41754</v>
      </c>
      <c r="C1959" s="2">
        <v>41755</v>
      </c>
      <c r="D1959" t="s">
        <v>2184</v>
      </c>
      <c r="E1959" t="s">
        <v>2313</v>
      </c>
      <c r="F1959" t="s">
        <v>2349</v>
      </c>
      <c r="G1959" t="s">
        <v>2486</v>
      </c>
      <c r="H1959" t="s">
        <v>2497</v>
      </c>
      <c r="I1959" t="s">
        <v>3705</v>
      </c>
      <c r="J1959">
        <v>552</v>
      </c>
      <c r="K1959">
        <v>10</v>
      </c>
      <c r="L1959">
        <v>34.5</v>
      </c>
      <c r="M1959" t="s">
        <v>4047</v>
      </c>
      <c r="N1959">
        <v>1</v>
      </c>
      <c r="O1959">
        <v>33.4151843</v>
      </c>
      <c r="P1959">
        <v>-111.8314724</v>
      </c>
    </row>
    <row r="1960" spans="1:16" x14ac:dyDescent="0.25">
      <c r="A1960" t="s">
        <v>972</v>
      </c>
      <c r="B1960" s="2">
        <v>41898</v>
      </c>
      <c r="C1960" s="2">
        <v>41904</v>
      </c>
      <c r="D1960" t="s">
        <v>1736</v>
      </c>
      <c r="E1960" t="s">
        <v>2313</v>
      </c>
      <c r="F1960" t="s">
        <v>2314</v>
      </c>
      <c r="G1960" t="s">
        <v>2483</v>
      </c>
      <c r="H1960" t="s">
        <v>2498</v>
      </c>
      <c r="I1960" t="s">
        <v>3091</v>
      </c>
      <c r="J1960">
        <v>2357.4899999999998</v>
      </c>
      <c r="K1960">
        <v>7</v>
      </c>
      <c r="L1960">
        <v>884.06</v>
      </c>
      <c r="M1960" t="s">
        <v>4022</v>
      </c>
      <c r="N1960">
        <v>6</v>
      </c>
      <c r="O1960">
        <v>34.052234200000001</v>
      </c>
      <c r="P1960">
        <v>-118.24368490000001</v>
      </c>
    </row>
    <row r="1961" spans="1:16" x14ac:dyDescent="0.25">
      <c r="A1961" t="s">
        <v>972</v>
      </c>
      <c r="B1961" s="2">
        <v>41898</v>
      </c>
      <c r="C1961" s="2">
        <v>41904</v>
      </c>
      <c r="D1961" t="s">
        <v>1736</v>
      </c>
      <c r="E1961" t="s">
        <v>2313</v>
      </c>
      <c r="F1961" t="s">
        <v>2314</v>
      </c>
      <c r="G1961" t="s">
        <v>2483</v>
      </c>
      <c r="H1961" t="s">
        <v>2497</v>
      </c>
      <c r="I1961" t="s">
        <v>3583</v>
      </c>
      <c r="J1961">
        <v>369.54</v>
      </c>
      <c r="K1961">
        <v>7</v>
      </c>
      <c r="L1961">
        <v>32.340000000000003</v>
      </c>
      <c r="M1961" t="s">
        <v>4022</v>
      </c>
      <c r="N1961">
        <v>6</v>
      </c>
      <c r="O1961">
        <v>34.052234200000001</v>
      </c>
      <c r="P1961">
        <v>-118.24368490000001</v>
      </c>
    </row>
    <row r="1962" spans="1:16" x14ac:dyDescent="0.25">
      <c r="A1962" t="s">
        <v>972</v>
      </c>
      <c r="B1962" s="2">
        <v>41898</v>
      </c>
      <c r="C1962" s="2">
        <v>41904</v>
      </c>
      <c r="D1962" t="s">
        <v>1736</v>
      </c>
      <c r="E1962" t="s">
        <v>2313</v>
      </c>
      <c r="F1962" t="s">
        <v>2314</v>
      </c>
      <c r="G1962" t="s">
        <v>2483</v>
      </c>
      <c r="H1962" t="s">
        <v>2504</v>
      </c>
      <c r="I1962" t="s">
        <v>3222</v>
      </c>
      <c r="J1962">
        <v>184.75</v>
      </c>
      <c r="K1962">
        <v>3</v>
      </c>
      <c r="L1962">
        <v>-20.78</v>
      </c>
      <c r="M1962" t="s">
        <v>4022</v>
      </c>
      <c r="N1962">
        <v>6</v>
      </c>
      <c r="O1962">
        <v>34.052234200000001</v>
      </c>
      <c r="P1962">
        <v>-118.24368490000001</v>
      </c>
    </row>
    <row r="1963" spans="1:16" x14ac:dyDescent="0.25">
      <c r="A1963" t="s">
        <v>973</v>
      </c>
      <c r="B1963" s="2">
        <v>40887</v>
      </c>
      <c r="C1963" s="2">
        <v>40891</v>
      </c>
      <c r="D1963" t="s">
        <v>1646</v>
      </c>
      <c r="E1963" t="s">
        <v>2313</v>
      </c>
      <c r="F1963" t="s">
        <v>2458</v>
      </c>
      <c r="G1963" t="s">
        <v>2492</v>
      </c>
      <c r="H1963" t="s">
        <v>2504</v>
      </c>
      <c r="I1963" t="s">
        <v>3683</v>
      </c>
      <c r="J1963">
        <v>338.35</v>
      </c>
      <c r="K1963">
        <v>3</v>
      </c>
      <c r="L1963">
        <v>4.2300000000000004</v>
      </c>
      <c r="M1963" t="s">
        <v>4014</v>
      </c>
      <c r="N1963">
        <v>4</v>
      </c>
      <c r="O1963">
        <v>43.662938399999987</v>
      </c>
      <c r="P1963">
        <v>-116.68735959999999</v>
      </c>
    </row>
    <row r="1964" spans="1:16" x14ac:dyDescent="0.25">
      <c r="A1964" t="s">
        <v>973</v>
      </c>
      <c r="B1964" s="2">
        <v>40887</v>
      </c>
      <c r="C1964" s="2">
        <v>40891</v>
      </c>
      <c r="D1964" t="s">
        <v>1646</v>
      </c>
      <c r="E1964" t="s">
        <v>2313</v>
      </c>
      <c r="F1964" t="s">
        <v>2458</v>
      </c>
      <c r="G1964" t="s">
        <v>2492</v>
      </c>
      <c r="H1964" t="s">
        <v>2503</v>
      </c>
      <c r="I1964" t="s">
        <v>2772</v>
      </c>
      <c r="J1964">
        <v>25.92</v>
      </c>
      <c r="K1964">
        <v>4</v>
      </c>
      <c r="L1964">
        <v>12.44</v>
      </c>
      <c r="M1964" t="s">
        <v>4014</v>
      </c>
      <c r="N1964">
        <v>4</v>
      </c>
      <c r="O1964">
        <v>43.662938399999987</v>
      </c>
      <c r="P1964">
        <v>-116.68735959999999</v>
      </c>
    </row>
    <row r="1965" spans="1:16" x14ac:dyDescent="0.25">
      <c r="A1965" t="s">
        <v>973</v>
      </c>
      <c r="B1965" s="2">
        <v>40887</v>
      </c>
      <c r="C1965" s="2">
        <v>40891</v>
      </c>
      <c r="D1965" t="s">
        <v>1646</v>
      </c>
      <c r="E1965" t="s">
        <v>2313</v>
      </c>
      <c r="F1965" t="s">
        <v>2458</v>
      </c>
      <c r="G1965" t="s">
        <v>2492</v>
      </c>
      <c r="H1965" t="s">
        <v>2503</v>
      </c>
      <c r="I1965" t="s">
        <v>3070</v>
      </c>
      <c r="J1965">
        <v>91.36</v>
      </c>
      <c r="K1965">
        <v>4</v>
      </c>
      <c r="L1965">
        <v>42.03</v>
      </c>
      <c r="M1965" t="s">
        <v>4014</v>
      </c>
      <c r="N1965">
        <v>4</v>
      </c>
      <c r="O1965">
        <v>43.662938399999987</v>
      </c>
      <c r="P1965">
        <v>-116.68735959999999</v>
      </c>
    </row>
    <row r="1966" spans="1:16" x14ac:dyDescent="0.25">
      <c r="A1966" t="s">
        <v>974</v>
      </c>
      <c r="B1966" s="2">
        <v>40890</v>
      </c>
      <c r="C1966" s="2">
        <v>40894</v>
      </c>
      <c r="D1966" t="s">
        <v>2185</v>
      </c>
      <c r="E1966" t="s">
        <v>2313</v>
      </c>
      <c r="F1966" t="s">
        <v>2322</v>
      </c>
      <c r="G1966" t="s">
        <v>2486</v>
      </c>
      <c r="H1966" t="s">
        <v>2495</v>
      </c>
      <c r="I1966" t="s">
        <v>3706</v>
      </c>
      <c r="J1966">
        <v>87.96</v>
      </c>
      <c r="K1966">
        <v>3</v>
      </c>
      <c r="L1966">
        <v>7.7</v>
      </c>
      <c r="M1966" t="s">
        <v>4014</v>
      </c>
      <c r="N1966">
        <v>4</v>
      </c>
      <c r="O1966">
        <v>33.448377100000002</v>
      </c>
      <c r="P1966">
        <v>-112.0740373</v>
      </c>
    </row>
    <row r="1967" spans="1:16" x14ac:dyDescent="0.25">
      <c r="A1967" t="s">
        <v>974</v>
      </c>
      <c r="B1967" s="2">
        <v>40890</v>
      </c>
      <c r="C1967" s="2">
        <v>40894</v>
      </c>
      <c r="D1967" t="s">
        <v>2185</v>
      </c>
      <c r="E1967" t="s">
        <v>2313</v>
      </c>
      <c r="F1967" t="s">
        <v>2322</v>
      </c>
      <c r="G1967" t="s">
        <v>2486</v>
      </c>
      <c r="H1967" t="s">
        <v>2498</v>
      </c>
      <c r="I1967" t="s">
        <v>2861</v>
      </c>
      <c r="J1967">
        <v>5.21</v>
      </c>
      <c r="K1967">
        <v>2</v>
      </c>
      <c r="L1967">
        <v>-4.17</v>
      </c>
      <c r="M1967" t="s">
        <v>4014</v>
      </c>
      <c r="N1967">
        <v>4</v>
      </c>
      <c r="O1967">
        <v>33.448377100000002</v>
      </c>
      <c r="P1967">
        <v>-112.0740373</v>
      </c>
    </row>
    <row r="1968" spans="1:16" x14ac:dyDescent="0.25">
      <c r="A1968" t="s">
        <v>975</v>
      </c>
      <c r="B1968" s="2">
        <v>41890</v>
      </c>
      <c r="C1968" s="2">
        <v>41894</v>
      </c>
      <c r="D1968" t="s">
        <v>2186</v>
      </c>
      <c r="E1968" t="s">
        <v>2313</v>
      </c>
      <c r="F1968" t="s">
        <v>2314</v>
      </c>
      <c r="G1968" t="s">
        <v>2483</v>
      </c>
      <c r="H1968" t="s">
        <v>2495</v>
      </c>
      <c r="I1968" t="s">
        <v>2974</v>
      </c>
      <c r="J1968">
        <v>19.760000000000002</v>
      </c>
      <c r="K1968">
        <v>4</v>
      </c>
      <c r="L1968">
        <v>8.3000000000000007</v>
      </c>
      <c r="M1968" t="s">
        <v>4022</v>
      </c>
      <c r="N1968">
        <v>4</v>
      </c>
      <c r="O1968">
        <v>34.052234200000001</v>
      </c>
      <c r="P1968">
        <v>-118.24368490000001</v>
      </c>
    </row>
    <row r="1969" spans="1:16" x14ac:dyDescent="0.25">
      <c r="A1969" t="s">
        <v>976</v>
      </c>
      <c r="B1969" s="2">
        <v>41273</v>
      </c>
      <c r="C1969" s="2">
        <v>41277</v>
      </c>
      <c r="D1969" t="s">
        <v>1734</v>
      </c>
      <c r="E1969" t="s">
        <v>2313</v>
      </c>
      <c r="F1969" t="s">
        <v>2314</v>
      </c>
      <c r="G1969" t="s">
        <v>2483</v>
      </c>
      <c r="H1969" t="s">
        <v>2503</v>
      </c>
      <c r="I1969" t="s">
        <v>3707</v>
      </c>
      <c r="J1969">
        <v>68.52</v>
      </c>
      <c r="K1969">
        <v>3</v>
      </c>
      <c r="L1969">
        <v>31.52</v>
      </c>
      <c r="M1969" t="s">
        <v>4037</v>
      </c>
      <c r="N1969">
        <v>4</v>
      </c>
      <c r="O1969">
        <v>34.052234200000001</v>
      </c>
      <c r="P1969">
        <v>-118.24368490000001</v>
      </c>
    </row>
    <row r="1970" spans="1:16" x14ac:dyDescent="0.25">
      <c r="A1970" t="s">
        <v>976</v>
      </c>
      <c r="B1970" s="2">
        <v>41273</v>
      </c>
      <c r="C1970" s="2">
        <v>41277</v>
      </c>
      <c r="D1970" t="s">
        <v>1734</v>
      </c>
      <c r="E1970" t="s">
        <v>2313</v>
      </c>
      <c r="F1970" t="s">
        <v>2314</v>
      </c>
      <c r="G1970" t="s">
        <v>2483</v>
      </c>
      <c r="H1970" t="s">
        <v>2501</v>
      </c>
      <c r="I1970" t="s">
        <v>2896</v>
      </c>
      <c r="J1970">
        <v>74.94</v>
      </c>
      <c r="K1970">
        <v>3</v>
      </c>
      <c r="L1970">
        <v>14.24</v>
      </c>
      <c r="M1970" t="s">
        <v>4037</v>
      </c>
      <c r="N1970">
        <v>4</v>
      </c>
      <c r="O1970">
        <v>34.052234200000001</v>
      </c>
      <c r="P1970">
        <v>-118.24368490000001</v>
      </c>
    </row>
    <row r="1971" spans="1:16" x14ac:dyDescent="0.25">
      <c r="A1971" t="s">
        <v>976</v>
      </c>
      <c r="B1971" s="2">
        <v>41273</v>
      </c>
      <c r="C1971" s="2">
        <v>41277</v>
      </c>
      <c r="D1971" t="s">
        <v>1734</v>
      </c>
      <c r="E1971" t="s">
        <v>2313</v>
      </c>
      <c r="F1971" t="s">
        <v>2314</v>
      </c>
      <c r="G1971" t="s">
        <v>2483</v>
      </c>
      <c r="H1971" t="s">
        <v>2510</v>
      </c>
      <c r="I1971" t="s">
        <v>3708</v>
      </c>
      <c r="J1971">
        <v>2548.56</v>
      </c>
      <c r="K1971">
        <v>6</v>
      </c>
      <c r="L1971">
        <v>286.70999999999998</v>
      </c>
      <c r="M1971" t="s">
        <v>4037</v>
      </c>
      <c r="N1971">
        <v>4</v>
      </c>
      <c r="O1971">
        <v>34.052234200000001</v>
      </c>
      <c r="P1971">
        <v>-118.24368490000001</v>
      </c>
    </row>
    <row r="1972" spans="1:16" x14ac:dyDescent="0.25">
      <c r="A1972" t="s">
        <v>976</v>
      </c>
      <c r="B1972" s="2">
        <v>41273</v>
      </c>
      <c r="C1972" s="2">
        <v>41277</v>
      </c>
      <c r="D1972" t="s">
        <v>1734</v>
      </c>
      <c r="E1972" t="s">
        <v>2313</v>
      </c>
      <c r="F1972" t="s">
        <v>2314</v>
      </c>
      <c r="G1972" t="s">
        <v>2483</v>
      </c>
      <c r="H1972" t="s">
        <v>2507</v>
      </c>
      <c r="I1972" t="s">
        <v>3490</v>
      </c>
      <c r="J1972">
        <v>271.44</v>
      </c>
      <c r="K1972">
        <v>3</v>
      </c>
      <c r="L1972">
        <v>122.15</v>
      </c>
      <c r="M1972" t="s">
        <v>4037</v>
      </c>
      <c r="N1972">
        <v>4</v>
      </c>
      <c r="O1972">
        <v>34.052234200000001</v>
      </c>
      <c r="P1972">
        <v>-118.24368490000001</v>
      </c>
    </row>
    <row r="1973" spans="1:16" x14ac:dyDescent="0.25">
      <c r="A1973" t="s">
        <v>976</v>
      </c>
      <c r="B1973" s="2">
        <v>41273</v>
      </c>
      <c r="C1973" s="2">
        <v>41277</v>
      </c>
      <c r="D1973" t="s">
        <v>1734</v>
      </c>
      <c r="E1973" t="s">
        <v>2313</v>
      </c>
      <c r="F1973" t="s">
        <v>2314</v>
      </c>
      <c r="G1973" t="s">
        <v>2483</v>
      </c>
      <c r="H1973" t="s">
        <v>2497</v>
      </c>
      <c r="I1973" t="s">
        <v>3709</v>
      </c>
      <c r="J1973">
        <v>287.88</v>
      </c>
      <c r="K1973">
        <v>3</v>
      </c>
      <c r="L1973">
        <v>35.99</v>
      </c>
      <c r="M1973" t="s">
        <v>4037</v>
      </c>
      <c r="N1973">
        <v>4</v>
      </c>
      <c r="O1973">
        <v>34.052234200000001</v>
      </c>
      <c r="P1973">
        <v>-118.24368490000001</v>
      </c>
    </row>
    <row r="1974" spans="1:16" x14ac:dyDescent="0.25">
      <c r="A1974" t="s">
        <v>977</v>
      </c>
      <c r="B1974" s="2">
        <v>41344</v>
      </c>
      <c r="C1974" s="2">
        <v>41345</v>
      </c>
      <c r="D1974" t="s">
        <v>1903</v>
      </c>
      <c r="E1974" t="s">
        <v>2313</v>
      </c>
      <c r="F1974" t="s">
        <v>2314</v>
      </c>
      <c r="G1974" t="s">
        <v>2483</v>
      </c>
      <c r="H1974" t="s">
        <v>2503</v>
      </c>
      <c r="I1974" t="s">
        <v>3710</v>
      </c>
      <c r="J1974">
        <v>14.9</v>
      </c>
      <c r="K1974">
        <v>5</v>
      </c>
      <c r="L1974">
        <v>7.15</v>
      </c>
      <c r="M1974" t="s">
        <v>4023</v>
      </c>
      <c r="N1974">
        <v>1</v>
      </c>
      <c r="O1974">
        <v>34.052234200000001</v>
      </c>
      <c r="P1974">
        <v>-118.24368490000001</v>
      </c>
    </row>
    <row r="1975" spans="1:16" x14ac:dyDescent="0.25">
      <c r="A1975" t="s">
        <v>977</v>
      </c>
      <c r="B1975" s="2">
        <v>41344</v>
      </c>
      <c r="C1975" s="2">
        <v>41345</v>
      </c>
      <c r="D1975" t="s">
        <v>1903</v>
      </c>
      <c r="E1975" t="s">
        <v>2313</v>
      </c>
      <c r="F1975" t="s">
        <v>2314</v>
      </c>
      <c r="G1975" t="s">
        <v>2483</v>
      </c>
      <c r="H1975" t="s">
        <v>2497</v>
      </c>
      <c r="I1975" t="s">
        <v>3711</v>
      </c>
      <c r="J1975">
        <v>4158.91</v>
      </c>
      <c r="K1975">
        <v>8</v>
      </c>
      <c r="L1975">
        <v>363.9</v>
      </c>
      <c r="M1975" t="s">
        <v>4023</v>
      </c>
      <c r="N1975">
        <v>1</v>
      </c>
      <c r="O1975">
        <v>34.052234200000001</v>
      </c>
      <c r="P1975">
        <v>-118.24368490000001</v>
      </c>
    </row>
    <row r="1976" spans="1:16" x14ac:dyDescent="0.25">
      <c r="A1976" t="s">
        <v>978</v>
      </c>
      <c r="B1976" s="2">
        <v>40639</v>
      </c>
      <c r="C1976" s="2">
        <v>40645</v>
      </c>
      <c r="D1976" t="s">
        <v>1993</v>
      </c>
      <c r="E1976" t="s">
        <v>2313</v>
      </c>
      <c r="F1976" t="s">
        <v>2314</v>
      </c>
      <c r="G1976" t="s">
        <v>2483</v>
      </c>
      <c r="H1976" t="s">
        <v>2495</v>
      </c>
      <c r="I1976" t="s">
        <v>3673</v>
      </c>
      <c r="J1976">
        <v>91.96</v>
      </c>
      <c r="K1976">
        <v>2</v>
      </c>
      <c r="L1976">
        <v>15.63</v>
      </c>
      <c r="M1976" t="s">
        <v>4048</v>
      </c>
      <c r="N1976">
        <v>6</v>
      </c>
      <c r="O1976">
        <v>34.052234200000001</v>
      </c>
      <c r="P1976">
        <v>-118.24368490000001</v>
      </c>
    </row>
    <row r="1977" spans="1:16" x14ac:dyDescent="0.25">
      <c r="A1977" t="s">
        <v>978</v>
      </c>
      <c r="B1977" s="2">
        <v>40639</v>
      </c>
      <c r="C1977" s="2">
        <v>40645</v>
      </c>
      <c r="D1977" t="s">
        <v>1993</v>
      </c>
      <c r="E1977" t="s">
        <v>2313</v>
      </c>
      <c r="F1977" t="s">
        <v>2314</v>
      </c>
      <c r="G1977" t="s">
        <v>2483</v>
      </c>
      <c r="H1977" t="s">
        <v>2495</v>
      </c>
      <c r="I1977" t="s">
        <v>2599</v>
      </c>
      <c r="J1977">
        <v>33.11</v>
      </c>
      <c r="K1977">
        <v>7</v>
      </c>
      <c r="L1977">
        <v>12.91</v>
      </c>
      <c r="M1977" t="s">
        <v>4048</v>
      </c>
      <c r="N1977">
        <v>6</v>
      </c>
      <c r="O1977">
        <v>34.052234200000001</v>
      </c>
      <c r="P1977">
        <v>-118.24368490000001</v>
      </c>
    </row>
    <row r="1978" spans="1:16" x14ac:dyDescent="0.25">
      <c r="A1978" t="s">
        <v>978</v>
      </c>
      <c r="B1978" s="2">
        <v>40639</v>
      </c>
      <c r="C1978" s="2">
        <v>40645</v>
      </c>
      <c r="D1978" t="s">
        <v>1993</v>
      </c>
      <c r="E1978" t="s">
        <v>2313</v>
      </c>
      <c r="F1978" t="s">
        <v>2314</v>
      </c>
      <c r="G1978" t="s">
        <v>2483</v>
      </c>
      <c r="H1978" t="s">
        <v>2503</v>
      </c>
      <c r="I1978" t="s">
        <v>3477</v>
      </c>
      <c r="J1978">
        <v>19.440000000000001</v>
      </c>
      <c r="K1978">
        <v>3</v>
      </c>
      <c r="L1978">
        <v>9.33</v>
      </c>
      <c r="M1978" t="s">
        <v>4048</v>
      </c>
      <c r="N1978">
        <v>6</v>
      </c>
      <c r="O1978">
        <v>34.052234200000001</v>
      </c>
      <c r="P1978">
        <v>-118.24368490000001</v>
      </c>
    </row>
    <row r="1979" spans="1:16" x14ac:dyDescent="0.25">
      <c r="A1979" t="s">
        <v>978</v>
      </c>
      <c r="B1979" s="2">
        <v>40639</v>
      </c>
      <c r="C1979" s="2">
        <v>40645</v>
      </c>
      <c r="D1979" t="s">
        <v>1993</v>
      </c>
      <c r="E1979" t="s">
        <v>2313</v>
      </c>
      <c r="F1979" t="s">
        <v>2314</v>
      </c>
      <c r="G1979" t="s">
        <v>2483</v>
      </c>
      <c r="H1979" t="s">
        <v>2503</v>
      </c>
      <c r="I1979" t="s">
        <v>3712</v>
      </c>
      <c r="J1979">
        <v>55.48</v>
      </c>
      <c r="K1979">
        <v>1</v>
      </c>
      <c r="L1979">
        <v>26.63</v>
      </c>
      <c r="M1979" t="s">
        <v>4048</v>
      </c>
      <c r="N1979">
        <v>6</v>
      </c>
      <c r="O1979">
        <v>34.052234200000001</v>
      </c>
      <c r="P1979">
        <v>-118.24368490000001</v>
      </c>
    </row>
    <row r="1980" spans="1:16" x14ac:dyDescent="0.25">
      <c r="A1980" t="s">
        <v>979</v>
      </c>
      <c r="B1980" s="2">
        <v>41694</v>
      </c>
      <c r="C1980" s="2">
        <v>41701</v>
      </c>
      <c r="D1980" t="s">
        <v>2187</v>
      </c>
      <c r="E1980" t="s">
        <v>2313</v>
      </c>
      <c r="F1980" t="s">
        <v>2315</v>
      </c>
      <c r="G1980" t="s">
        <v>2484</v>
      </c>
      <c r="H1980" t="s">
        <v>2505</v>
      </c>
      <c r="I1980" t="s">
        <v>3254</v>
      </c>
      <c r="J1980">
        <v>8.4</v>
      </c>
      <c r="K1980">
        <v>5</v>
      </c>
      <c r="L1980">
        <v>0.34</v>
      </c>
      <c r="M1980" t="s">
        <v>4046</v>
      </c>
      <c r="N1980">
        <v>7</v>
      </c>
      <c r="O1980">
        <v>47.606209499999999</v>
      </c>
      <c r="P1980">
        <v>-122.3320708</v>
      </c>
    </row>
    <row r="1981" spans="1:16" x14ac:dyDescent="0.25">
      <c r="A1981" t="s">
        <v>979</v>
      </c>
      <c r="B1981" s="2">
        <v>41694</v>
      </c>
      <c r="C1981" s="2">
        <v>41701</v>
      </c>
      <c r="D1981" t="s">
        <v>2187</v>
      </c>
      <c r="E1981" t="s">
        <v>2313</v>
      </c>
      <c r="F1981" t="s">
        <v>2315</v>
      </c>
      <c r="G1981" t="s">
        <v>2484</v>
      </c>
      <c r="H1981" t="s">
        <v>2497</v>
      </c>
      <c r="I1981" t="s">
        <v>3270</v>
      </c>
      <c r="J1981">
        <v>71.959999999999994</v>
      </c>
      <c r="K1981">
        <v>5</v>
      </c>
      <c r="L1981">
        <v>25.19</v>
      </c>
      <c r="M1981" t="s">
        <v>4046</v>
      </c>
      <c r="N1981">
        <v>7</v>
      </c>
      <c r="O1981">
        <v>47.606209499999999</v>
      </c>
      <c r="P1981">
        <v>-122.3320708</v>
      </c>
    </row>
    <row r="1982" spans="1:16" x14ac:dyDescent="0.25">
      <c r="A1982" t="s">
        <v>980</v>
      </c>
      <c r="B1982" s="2">
        <v>41593</v>
      </c>
      <c r="C1982" s="2">
        <v>41594</v>
      </c>
      <c r="D1982" t="s">
        <v>2023</v>
      </c>
      <c r="E1982" t="s">
        <v>2313</v>
      </c>
      <c r="F1982" t="s">
        <v>2314</v>
      </c>
      <c r="G1982" t="s">
        <v>2483</v>
      </c>
      <c r="H1982" t="s">
        <v>2496</v>
      </c>
      <c r="I1982" t="s">
        <v>3645</v>
      </c>
      <c r="J1982">
        <v>9.84</v>
      </c>
      <c r="K1982">
        <v>3</v>
      </c>
      <c r="L1982">
        <v>2.85</v>
      </c>
      <c r="M1982" t="s">
        <v>4020</v>
      </c>
      <c r="N1982">
        <v>1</v>
      </c>
      <c r="O1982">
        <v>34.052234200000001</v>
      </c>
      <c r="P1982">
        <v>-118.24368490000001</v>
      </c>
    </row>
    <row r="1983" spans="1:16" x14ac:dyDescent="0.25">
      <c r="A1983" t="s">
        <v>981</v>
      </c>
      <c r="B1983" s="2">
        <v>41257</v>
      </c>
      <c r="C1983" s="2">
        <v>41261</v>
      </c>
      <c r="D1983" t="s">
        <v>2160</v>
      </c>
      <c r="E1983" t="s">
        <v>2313</v>
      </c>
      <c r="F1983" t="s">
        <v>2314</v>
      </c>
      <c r="G1983" t="s">
        <v>2483</v>
      </c>
      <c r="H1983" t="s">
        <v>2495</v>
      </c>
      <c r="I1983" t="s">
        <v>3713</v>
      </c>
      <c r="J1983">
        <v>15.24</v>
      </c>
      <c r="K1983">
        <v>3</v>
      </c>
      <c r="L1983">
        <v>5.18</v>
      </c>
      <c r="M1983" t="s">
        <v>4037</v>
      </c>
      <c r="N1983">
        <v>4</v>
      </c>
      <c r="O1983">
        <v>34.052234200000001</v>
      </c>
      <c r="P1983">
        <v>-118.24368490000001</v>
      </c>
    </row>
    <row r="1984" spans="1:16" x14ac:dyDescent="0.25">
      <c r="A1984" t="s">
        <v>982</v>
      </c>
      <c r="B1984" s="2">
        <v>41907</v>
      </c>
      <c r="C1984" s="2">
        <v>41912</v>
      </c>
      <c r="D1984" t="s">
        <v>1671</v>
      </c>
      <c r="E1984" t="s">
        <v>2313</v>
      </c>
      <c r="F1984" t="s">
        <v>2314</v>
      </c>
      <c r="G1984" t="s">
        <v>2483</v>
      </c>
      <c r="H1984" t="s">
        <v>2497</v>
      </c>
      <c r="I1984" t="s">
        <v>3089</v>
      </c>
      <c r="J1984">
        <v>859.2</v>
      </c>
      <c r="K1984">
        <v>3</v>
      </c>
      <c r="L1984">
        <v>75.180000000000007</v>
      </c>
      <c r="M1984" t="s">
        <v>4022</v>
      </c>
      <c r="N1984">
        <v>5</v>
      </c>
      <c r="O1984">
        <v>34.052234200000001</v>
      </c>
      <c r="P1984">
        <v>-118.24368490000001</v>
      </c>
    </row>
    <row r="1985" spans="1:16" x14ac:dyDescent="0.25">
      <c r="A1985" t="s">
        <v>982</v>
      </c>
      <c r="B1985" s="2">
        <v>41907</v>
      </c>
      <c r="C1985" s="2">
        <v>41912</v>
      </c>
      <c r="D1985" t="s">
        <v>1671</v>
      </c>
      <c r="E1985" t="s">
        <v>2313</v>
      </c>
      <c r="F1985" t="s">
        <v>2314</v>
      </c>
      <c r="G1985" t="s">
        <v>2483</v>
      </c>
      <c r="H1985" t="s">
        <v>2510</v>
      </c>
      <c r="I1985" t="s">
        <v>3714</v>
      </c>
      <c r="J1985">
        <v>506.28</v>
      </c>
      <c r="K1985">
        <v>3</v>
      </c>
      <c r="L1985">
        <v>177.2</v>
      </c>
      <c r="M1985" t="s">
        <v>4022</v>
      </c>
      <c r="N1985">
        <v>5</v>
      </c>
      <c r="O1985">
        <v>34.052234200000001</v>
      </c>
      <c r="P1985">
        <v>-118.24368490000001</v>
      </c>
    </row>
    <row r="1986" spans="1:16" x14ac:dyDescent="0.25">
      <c r="A1986" t="s">
        <v>983</v>
      </c>
      <c r="B1986" s="2">
        <v>41309</v>
      </c>
      <c r="C1986" s="2">
        <v>41313</v>
      </c>
      <c r="D1986" t="s">
        <v>1668</v>
      </c>
      <c r="E1986" t="s">
        <v>2313</v>
      </c>
      <c r="F1986" t="s">
        <v>2355</v>
      </c>
      <c r="G1986" t="s">
        <v>2486</v>
      </c>
      <c r="H1986" t="s">
        <v>2495</v>
      </c>
      <c r="I1986" t="s">
        <v>3459</v>
      </c>
      <c r="J1986">
        <v>14.37</v>
      </c>
      <c r="K1986">
        <v>2</v>
      </c>
      <c r="L1986">
        <v>3.95</v>
      </c>
      <c r="M1986" t="s">
        <v>4044</v>
      </c>
      <c r="N1986">
        <v>4</v>
      </c>
      <c r="O1986">
        <v>31.545500100000002</v>
      </c>
      <c r="P1986">
        <v>-110.2772856</v>
      </c>
    </row>
    <row r="1987" spans="1:16" x14ac:dyDescent="0.25">
      <c r="A1987" t="s">
        <v>984</v>
      </c>
      <c r="B1987" s="2">
        <v>41155</v>
      </c>
      <c r="C1987" s="2">
        <v>41160</v>
      </c>
      <c r="D1987" t="s">
        <v>2188</v>
      </c>
      <c r="E1987" t="s">
        <v>2313</v>
      </c>
      <c r="F1987" t="s">
        <v>2340</v>
      </c>
      <c r="G1987" t="s">
        <v>2486</v>
      </c>
      <c r="H1987" t="s">
        <v>2495</v>
      </c>
      <c r="I1987" t="s">
        <v>2951</v>
      </c>
      <c r="J1987">
        <v>238.15</v>
      </c>
      <c r="K1987">
        <v>3</v>
      </c>
      <c r="L1987">
        <v>89.31</v>
      </c>
      <c r="M1987" t="s">
        <v>4010</v>
      </c>
      <c r="N1987">
        <v>5</v>
      </c>
      <c r="O1987">
        <v>32.253978699999998</v>
      </c>
      <c r="P1987">
        <v>-110.9741769</v>
      </c>
    </row>
    <row r="1988" spans="1:16" x14ac:dyDescent="0.25">
      <c r="A1988" t="s">
        <v>985</v>
      </c>
      <c r="B1988" s="2">
        <v>41268</v>
      </c>
      <c r="C1988" s="2">
        <v>41273</v>
      </c>
      <c r="D1988" t="s">
        <v>2033</v>
      </c>
      <c r="E1988" t="s">
        <v>2313</v>
      </c>
      <c r="F1988" t="s">
        <v>2332</v>
      </c>
      <c r="G1988" t="s">
        <v>2483</v>
      </c>
      <c r="H1988" t="s">
        <v>2508</v>
      </c>
      <c r="I1988" t="s">
        <v>3495</v>
      </c>
      <c r="J1988">
        <v>1199.96</v>
      </c>
      <c r="K1988">
        <v>5</v>
      </c>
      <c r="L1988">
        <v>224.99</v>
      </c>
      <c r="M1988" t="s">
        <v>4037</v>
      </c>
      <c r="N1988">
        <v>5</v>
      </c>
      <c r="O1988">
        <v>32.715738000000002</v>
      </c>
      <c r="P1988">
        <v>-117.1610838</v>
      </c>
    </row>
    <row r="1989" spans="1:16" x14ac:dyDescent="0.25">
      <c r="A1989" t="s">
        <v>985</v>
      </c>
      <c r="B1989" s="2">
        <v>41268</v>
      </c>
      <c r="C1989" s="2">
        <v>41273</v>
      </c>
      <c r="D1989" t="s">
        <v>2033</v>
      </c>
      <c r="E1989" t="s">
        <v>2313</v>
      </c>
      <c r="F1989" t="s">
        <v>2332</v>
      </c>
      <c r="G1989" t="s">
        <v>2483</v>
      </c>
      <c r="H1989" t="s">
        <v>2503</v>
      </c>
      <c r="I1989" t="s">
        <v>3715</v>
      </c>
      <c r="J1989">
        <v>12.6</v>
      </c>
      <c r="K1989">
        <v>3</v>
      </c>
      <c r="L1989">
        <v>6.17</v>
      </c>
      <c r="M1989" t="s">
        <v>4037</v>
      </c>
      <c r="N1989">
        <v>5</v>
      </c>
      <c r="O1989">
        <v>32.715738000000002</v>
      </c>
      <c r="P1989">
        <v>-117.1610838</v>
      </c>
    </row>
    <row r="1990" spans="1:16" x14ac:dyDescent="0.25">
      <c r="A1990" t="s">
        <v>985</v>
      </c>
      <c r="B1990" s="2">
        <v>41268</v>
      </c>
      <c r="C1990" s="2">
        <v>41273</v>
      </c>
      <c r="D1990" t="s">
        <v>2033</v>
      </c>
      <c r="E1990" t="s">
        <v>2313</v>
      </c>
      <c r="F1990" t="s">
        <v>2332</v>
      </c>
      <c r="G1990" t="s">
        <v>2483</v>
      </c>
      <c r="H1990" t="s">
        <v>2503</v>
      </c>
      <c r="I1990" t="s">
        <v>2671</v>
      </c>
      <c r="J1990">
        <v>17.940000000000001</v>
      </c>
      <c r="K1990">
        <v>3</v>
      </c>
      <c r="L1990">
        <v>8.07</v>
      </c>
      <c r="M1990" t="s">
        <v>4037</v>
      </c>
      <c r="N1990">
        <v>5</v>
      </c>
      <c r="O1990">
        <v>32.715738000000002</v>
      </c>
      <c r="P1990">
        <v>-117.1610838</v>
      </c>
    </row>
    <row r="1991" spans="1:16" x14ac:dyDescent="0.25">
      <c r="A1991" t="s">
        <v>986</v>
      </c>
      <c r="B1991" s="2">
        <v>41780</v>
      </c>
      <c r="C1991" s="2">
        <v>41784</v>
      </c>
      <c r="D1991" t="s">
        <v>1794</v>
      </c>
      <c r="E1991" t="s">
        <v>2313</v>
      </c>
      <c r="F1991" t="s">
        <v>2432</v>
      </c>
      <c r="G1991" t="s">
        <v>2483</v>
      </c>
      <c r="H1991" t="s">
        <v>2504</v>
      </c>
      <c r="I1991" t="s">
        <v>2637</v>
      </c>
      <c r="J1991">
        <v>518.27</v>
      </c>
      <c r="K1991">
        <v>8</v>
      </c>
      <c r="L1991">
        <v>-97.18</v>
      </c>
      <c r="M1991" t="s">
        <v>4041</v>
      </c>
      <c r="N1991">
        <v>4</v>
      </c>
      <c r="O1991">
        <v>33.853626900000002</v>
      </c>
      <c r="P1991">
        <v>-118.13395629999999</v>
      </c>
    </row>
    <row r="1992" spans="1:16" x14ac:dyDescent="0.25">
      <c r="A1992" t="s">
        <v>986</v>
      </c>
      <c r="B1992" s="2">
        <v>41780</v>
      </c>
      <c r="C1992" s="2">
        <v>41784</v>
      </c>
      <c r="D1992" t="s">
        <v>1794</v>
      </c>
      <c r="E1992" t="s">
        <v>2313</v>
      </c>
      <c r="F1992" t="s">
        <v>2432</v>
      </c>
      <c r="G1992" t="s">
        <v>2483</v>
      </c>
      <c r="H1992" t="s">
        <v>2495</v>
      </c>
      <c r="I1992" t="s">
        <v>3716</v>
      </c>
      <c r="J1992">
        <v>6.98</v>
      </c>
      <c r="K1992">
        <v>1</v>
      </c>
      <c r="L1992">
        <v>3.35</v>
      </c>
      <c r="M1992" t="s">
        <v>4041</v>
      </c>
      <c r="N1992">
        <v>4</v>
      </c>
      <c r="O1992">
        <v>33.853626900000002</v>
      </c>
      <c r="P1992">
        <v>-118.13395629999999</v>
      </c>
    </row>
    <row r="1993" spans="1:16" x14ac:dyDescent="0.25">
      <c r="A1993" t="s">
        <v>986</v>
      </c>
      <c r="B1993" s="2">
        <v>41780</v>
      </c>
      <c r="C1993" s="2">
        <v>41784</v>
      </c>
      <c r="D1993" t="s">
        <v>1794</v>
      </c>
      <c r="E1993" t="s">
        <v>2313</v>
      </c>
      <c r="F1993" t="s">
        <v>2432</v>
      </c>
      <c r="G1993" t="s">
        <v>2483</v>
      </c>
      <c r="H1993" t="s">
        <v>2510</v>
      </c>
      <c r="I1993" t="s">
        <v>3717</v>
      </c>
      <c r="J1993">
        <v>343.2</v>
      </c>
      <c r="K1993">
        <v>1</v>
      </c>
      <c r="L1993">
        <v>38.61</v>
      </c>
      <c r="M1993" t="s">
        <v>4041</v>
      </c>
      <c r="N1993">
        <v>4</v>
      </c>
      <c r="O1993">
        <v>33.853626900000002</v>
      </c>
      <c r="P1993">
        <v>-118.13395629999999</v>
      </c>
    </row>
    <row r="1994" spans="1:16" x14ac:dyDescent="0.25">
      <c r="A1994" t="s">
        <v>987</v>
      </c>
      <c r="B1994" s="2">
        <v>41999</v>
      </c>
      <c r="C1994" s="2">
        <v>42003</v>
      </c>
      <c r="D1994" t="s">
        <v>1845</v>
      </c>
      <c r="E1994" t="s">
        <v>2313</v>
      </c>
      <c r="F1994" t="s">
        <v>2314</v>
      </c>
      <c r="G1994" t="s">
        <v>2483</v>
      </c>
      <c r="H1994" t="s">
        <v>2498</v>
      </c>
      <c r="I1994" t="s">
        <v>3079</v>
      </c>
      <c r="J1994">
        <v>153.55000000000001</v>
      </c>
      <c r="K1994">
        <v>3</v>
      </c>
      <c r="L1994">
        <v>51.82</v>
      </c>
      <c r="M1994" t="s">
        <v>4028</v>
      </c>
      <c r="N1994">
        <v>4</v>
      </c>
      <c r="O1994">
        <v>34.052234200000001</v>
      </c>
      <c r="P1994">
        <v>-118.24368490000001</v>
      </c>
    </row>
    <row r="1995" spans="1:16" x14ac:dyDescent="0.25">
      <c r="A1995" t="s">
        <v>987</v>
      </c>
      <c r="B1995" s="2">
        <v>41999</v>
      </c>
      <c r="C1995" s="2">
        <v>42003</v>
      </c>
      <c r="D1995" t="s">
        <v>1845</v>
      </c>
      <c r="E1995" t="s">
        <v>2313</v>
      </c>
      <c r="F1995" t="s">
        <v>2314</v>
      </c>
      <c r="G1995" t="s">
        <v>2483</v>
      </c>
      <c r="H1995" t="s">
        <v>2501</v>
      </c>
      <c r="I1995" t="s">
        <v>3517</v>
      </c>
      <c r="J1995">
        <v>270.62</v>
      </c>
      <c r="K1995">
        <v>2</v>
      </c>
      <c r="L1995">
        <v>2.71</v>
      </c>
      <c r="M1995" t="s">
        <v>4028</v>
      </c>
      <c r="N1995">
        <v>4</v>
      </c>
      <c r="O1995">
        <v>34.052234200000001</v>
      </c>
      <c r="P1995">
        <v>-118.24368490000001</v>
      </c>
    </row>
    <row r="1996" spans="1:16" x14ac:dyDescent="0.25">
      <c r="A1996" t="s">
        <v>988</v>
      </c>
      <c r="B1996" s="2">
        <v>41257</v>
      </c>
      <c r="C1996" s="2">
        <v>41261</v>
      </c>
      <c r="D1996" t="s">
        <v>1633</v>
      </c>
      <c r="E1996" t="s">
        <v>2313</v>
      </c>
      <c r="F1996" t="s">
        <v>2346</v>
      </c>
      <c r="G1996" t="s">
        <v>2483</v>
      </c>
      <c r="H1996" t="s">
        <v>2495</v>
      </c>
      <c r="I1996" t="s">
        <v>2568</v>
      </c>
      <c r="J1996">
        <v>29.22</v>
      </c>
      <c r="K1996">
        <v>3</v>
      </c>
      <c r="L1996">
        <v>12.86</v>
      </c>
      <c r="M1996" t="s">
        <v>4037</v>
      </c>
      <c r="N1996">
        <v>4</v>
      </c>
      <c r="O1996">
        <v>33.663843900000003</v>
      </c>
      <c r="P1996">
        <v>-117.9047429</v>
      </c>
    </row>
    <row r="1997" spans="1:16" x14ac:dyDescent="0.25">
      <c r="A1997" t="s">
        <v>989</v>
      </c>
      <c r="B1997" s="2">
        <v>42002</v>
      </c>
      <c r="C1997" s="2">
        <v>42005</v>
      </c>
      <c r="D1997" t="s">
        <v>1748</v>
      </c>
      <c r="E1997" t="s">
        <v>2313</v>
      </c>
      <c r="F1997" t="s">
        <v>2446</v>
      </c>
      <c r="G1997" t="s">
        <v>2488</v>
      </c>
      <c r="H1997" t="s">
        <v>2498</v>
      </c>
      <c r="I1997" t="s">
        <v>3428</v>
      </c>
      <c r="J1997">
        <v>1.19</v>
      </c>
      <c r="K1997">
        <v>2</v>
      </c>
      <c r="L1997">
        <v>-0.99</v>
      </c>
      <c r="M1997" t="s">
        <v>4028</v>
      </c>
      <c r="N1997">
        <v>3</v>
      </c>
      <c r="O1997">
        <v>40.397761199999998</v>
      </c>
      <c r="P1997">
        <v>-105.0749801</v>
      </c>
    </row>
    <row r="1998" spans="1:16" x14ac:dyDescent="0.25">
      <c r="A1998" t="s">
        <v>990</v>
      </c>
      <c r="B1998" s="2">
        <v>41348</v>
      </c>
      <c r="C1998" s="2">
        <v>41354</v>
      </c>
      <c r="D1998" t="s">
        <v>1649</v>
      </c>
      <c r="E1998" t="s">
        <v>2313</v>
      </c>
      <c r="F1998" t="s">
        <v>2459</v>
      </c>
      <c r="G1998" t="s">
        <v>2483</v>
      </c>
      <c r="H1998" t="s">
        <v>2498</v>
      </c>
      <c r="I1998" t="s">
        <v>2731</v>
      </c>
      <c r="J1998">
        <v>41.9</v>
      </c>
      <c r="K1998">
        <v>6</v>
      </c>
      <c r="L1998">
        <v>14.14</v>
      </c>
      <c r="M1998" t="s">
        <v>4023</v>
      </c>
      <c r="N1998">
        <v>6</v>
      </c>
      <c r="O1998">
        <v>37.484795499999997</v>
      </c>
      <c r="P1998">
        <v>-122.22814099999999</v>
      </c>
    </row>
    <row r="1999" spans="1:16" x14ac:dyDescent="0.25">
      <c r="A1999" t="s">
        <v>991</v>
      </c>
      <c r="B1999" s="2">
        <v>41902</v>
      </c>
      <c r="C1999" s="2">
        <v>41908</v>
      </c>
      <c r="D1999" t="s">
        <v>2189</v>
      </c>
      <c r="E1999" t="s">
        <v>2313</v>
      </c>
      <c r="F1999" t="s">
        <v>2394</v>
      </c>
      <c r="G1999" t="s">
        <v>2487</v>
      </c>
      <c r="H1999" t="s">
        <v>2497</v>
      </c>
      <c r="I1999" t="s">
        <v>3422</v>
      </c>
      <c r="J1999">
        <v>191.98</v>
      </c>
      <c r="K1999">
        <v>3</v>
      </c>
      <c r="L1999">
        <v>19.2</v>
      </c>
      <c r="M1999" t="s">
        <v>4022</v>
      </c>
      <c r="N1999">
        <v>6</v>
      </c>
      <c r="O1999">
        <v>44.046236200000003</v>
      </c>
      <c r="P1999">
        <v>-123.0220289</v>
      </c>
    </row>
    <row r="2000" spans="1:16" x14ac:dyDescent="0.25">
      <c r="A2000" t="s">
        <v>991</v>
      </c>
      <c r="B2000" s="2">
        <v>41902</v>
      </c>
      <c r="C2000" s="2">
        <v>41908</v>
      </c>
      <c r="D2000" t="s">
        <v>2189</v>
      </c>
      <c r="E2000" t="s">
        <v>2313</v>
      </c>
      <c r="F2000" t="s">
        <v>2394</v>
      </c>
      <c r="G2000" t="s">
        <v>2487</v>
      </c>
      <c r="H2000" t="s">
        <v>2496</v>
      </c>
      <c r="I2000" t="s">
        <v>3718</v>
      </c>
      <c r="J2000">
        <v>23.83</v>
      </c>
      <c r="K2000">
        <v>3</v>
      </c>
      <c r="L2000">
        <v>6.55</v>
      </c>
      <c r="M2000" t="s">
        <v>4022</v>
      </c>
      <c r="N2000">
        <v>6</v>
      </c>
      <c r="O2000">
        <v>44.046236200000003</v>
      </c>
      <c r="P2000">
        <v>-123.0220289</v>
      </c>
    </row>
    <row r="2001" spans="1:16" x14ac:dyDescent="0.25">
      <c r="A2001" t="s">
        <v>991</v>
      </c>
      <c r="B2001" s="2">
        <v>41902</v>
      </c>
      <c r="C2001" s="2">
        <v>41908</v>
      </c>
      <c r="D2001" t="s">
        <v>2189</v>
      </c>
      <c r="E2001" t="s">
        <v>2313</v>
      </c>
      <c r="F2001" t="s">
        <v>2394</v>
      </c>
      <c r="G2001" t="s">
        <v>2487</v>
      </c>
      <c r="H2001" t="s">
        <v>2495</v>
      </c>
      <c r="I2001" t="s">
        <v>2659</v>
      </c>
      <c r="J2001">
        <v>409.22</v>
      </c>
      <c r="K2001">
        <v>8</v>
      </c>
      <c r="L2001">
        <v>61.38</v>
      </c>
      <c r="M2001" t="s">
        <v>4022</v>
      </c>
      <c r="N2001">
        <v>6</v>
      </c>
      <c r="O2001">
        <v>44.046236200000003</v>
      </c>
      <c r="P2001">
        <v>-123.0220289</v>
      </c>
    </row>
    <row r="2002" spans="1:16" x14ac:dyDescent="0.25">
      <c r="A2002" t="s">
        <v>991</v>
      </c>
      <c r="B2002" s="2">
        <v>41902</v>
      </c>
      <c r="C2002" s="2">
        <v>41908</v>
      </c>
      <c r="D2002" t="s">
        <v>2189</v>
      </c>
      <c r="E2002" t="s">
        <v>2313</v>
      </c>
      <c r="F2002" t="s">
        <v>2394</v>
      </c>
      <c r="G2002" t="s">
        <v>2487</v>
      </c>
      <c r="H2002" t="s">
        <v>2509</v>
      </c>
      <c r="I2002" t="s">
        <v>2629</v>
      </c>
      <c r="J2002">
        <v>72.59</v>
      </c>
      <c r="K2002">
        <v>2</v>
      </c>
      <c r="L2002">
        <v>-128.24</v>
      </c>
      <c r="M2002" t="s">
        <v>4022</v>
      </c>
      <c r="N2002">
        <v>6</v>
      </c>
      <c r="O2002">
        <v>44.046236200000003</v>
      </c>
      <c r="P2002">
        <v>-123.0220289</v>
      </c>
    </row>
    <row r="2003" spans="1:16" x14ac:dyDescent="0.25">
      <c r="A2003" t="s">
        <v>992</v>
      </c>
      <c r="B2003" s="2">
        <v>41794</v>
      </c>
      <c r="C2003" s="2">
        <v>41798</v>
      </c>
      <c r="D2003" t="s">
        <v>2190</v>
      </c>
      <c r="E2003" t="s">
        <v>2313</v>
      </c>
      <c r="F2003" t="s">
        <v>2314</v>
      </c>
      <c r="G2003" t="s">
        <v>2483</v>
      </c>
      <c r="H2003" t="s">
        <v>2502</v>
      </c>
      <c r="I2003" t="s">
        <v>2983</v>
      </c>
      <c r="J2003">
        <v>44.75</v>
      </c>
      <c r="K2003">
        <v>5</v>
      </c>
      <c r="L2003">
        <v>8.5</v>
      </c>
      <c r="M2003" t="s">
        <v>4018</v>
      </c>
      <c r="N2003">
        <v>4</v>
      </c>
      <c r="O2003">
        <v>34.052234200000001</v>
      </c>
      <c r="P2003">
        <v>-118.24368490000001</v>
      </c>
    </row>
    <row r="2004" spans="1:16" x14ac:dyDescent="0.25">
      <c r="A2004" t="s">
        <v>992</v>
      </c>
      <c r="B2004" s="2">
        <v>41794</v>
      </c>
      <c r="C2004" s="2">
        <v>41798</v>
      </c>
      <c r="D2004" t="s">
        <v>2190</v>
      </c>
      <c r="E2004" t="s">
        <v>2313</v>
      </c>
      <c r="F2004" t="s">
        <v>2314</v>
      </c>
      <c r="G2004" t="s">
        <v>2483</v>
      </c>
      <c r="H2004" t="s">
        <v>2503</v>
      </c>
      <c r="I2004" t="s">
        <v>3719</v>
      </c>
      <c r="J2004">
        <v>11.96</v>
      </c>
      <c r="K2004">
        <v>2</v>
      </c>
      <c r="L2004">
        <v>5.38</v>
      </c>
      <c r="M2004" t="s">
        <v>4018</v>
      </c>
      <c r="N2004">
        <v>4</v>
      </c>
      <c r="O2004">
        <v>34.052234200000001</v>
      </c>
      <c r="P2004">
        <v>-118.24368490000001</v>
      </c>
    </row>
    <row r="2005" spans="1:16" x14ac:dyDescent="0.25">
      <c r="A2005" t="s">
        <v>992</v>
      </c>
      <c r="B2005" s="2">
        <v>41794</v>
      </c>
      <c r="C2005" s="2">
        <v>41798</v>
      </c>
      <c r="D2005" t="s">
        <v>2190</v>
      </c>
      <c r="E2005" t="s">
        <v>2313</v>
      </c>
      <c r="F2005" t="s">
        <v>2314</v>
      </c>
      <c r="G2005" t="s">
        <v>2483</v>
      </c>
      <c r="H2005" t="s">
        <v>2498</v>
      </c>
      <c r="I2005" t="s">
        <v>2794</v>
      </c>
      <c r="J2005">
        <v>3.91</v>
      </c>
      <c r="K2005">
        <v>1</v>
      </c>
      <c r="L2005">
        <v>1.27</v>
      </c>
      <c r="M2005" t="s">
        <v>4018</v>
      </c>
      <c r="N2005">
        <v>4</v>
      </c>
      <c r="O2005">
        <v>34.052234200000001</v>
      </c>
      <c r="P2005">
        <v>-118.24368490000001</v>
      </c>
    </row>
    <row r="2006" spans="1:16" x14ac:dyDescent="0.25">
      <c r="A2006" t="s">
        <v>993</v>
      </c>
      <c r="B2006" s="2">
        <v>40841</v>
      </c>
      <c r="C2006" s="2">
        <v>40844</v>
      </c>
      <c r="D2006" t="s">
        <v>2144</v>
      </c>
      <c r="E2006" t="s">
        <v>2313</v>
      </c>
      <c r="F2006" t="s">
        <v>2317</v>
      </c>
      <c r="G2006" t="s">
        <v>2483</v>
      </c>
      <c r="H2006" t="s">
        <v>2498</v>
      </c>
      <c r="I2006" t="s">
        <v>3689</v>
      </c>
      <c r="J2006">
        <v>49.41</v>
      </c>
      <c r="K2006">
        <v>4</v>
      </c>
      <c r="L2006">
        <v>18.53</v>
      </c>
      <c r="M2006" t="s">
        <v>4015</v>
      </c>
      <c r="N2006">
        <v>3</v>
      </c>
      <c r="O2006">
        <v>37.774929499999999</v>
      </c>
      <c r="P2006">
        <v>-122.4194155</v>
      </c>
    </row>
    <row r="2007" spans="1:16" x14ac:dyDescent="0.25">
      <c r="A2007" t="s">
        <v>994</v>
      </c>
      <c r="B2007" s="2">
        <v>41503</v>
      </c>
      <c r="C2007" s="2">
        <v>41506</v>
      </c>
      <c r="D2007" t="s">
        <v>2191</v>
      </c>
      <c r="E2007" t="s">
        <v>2313</v>
      </c>
      <c r="F2007" t="s">
        <v>2314</v>
      </c>
      <c r="G2007" t="s">
        <v>2483</v>
      </c>
      <c r="H2007" t="s">
        <v>2500</v>
      </c>
      <c r="I2007" t="s">
        <v>3720</v>
      </c>
      <c r="J2007">
        <v>161.28</v>
      </c>
      <c r="K2007">
        <v>2</v>
      </c>
      <c r="L2007">
        <v>12.1</v>
      </c>
      <c r="M2007" t="s">
        <v>4042</v>
      </c>
      <c r="N2007">
        <v>3</v>
      </c>
      <c r="O2007">
        <v>34.052234200000001</v>
      </c>
      <c r="P2007">
        <v>-118.24368490000001</v>
      </c>
    </row>
    <row r="2008" spans="1:16" x14ac:dyDescent="0.25">
      <c r="A2008" t="s">
        <v>995</v>
      </c>
      <c r="B2008" s="2">
        <v>41583</v>
      </c>
      <c r="C2008" s="2">
        <v>41583</v>
      </c>
      <c r="D2008" t="s">
        <v>1987</v>
      </c>
      <c r="E2008" t="s">
        <v>2313</v>
      </c>
      <c r="F2008" t="s">
        <v>2430</v>
      </c>
      <c r="G2008" t="s">
        <v>2483</v>
      </c>
      <c r="H2008" t="s">
        <v>2496</v>
      </c>
      <c r="I2008" t="s">
        <v>2922</v>
      </c>
      <c r="J2008">
        <v>192.8</v>
      </c>
      <c r="K2008">
        <v>4</v>
      </c>
      <c r="L2008">
        <v>55.91</v>
      </c>
      <c r="M2008" t="s">
        <v>4020</v>
      </c>
      <c r="N2008">
        <v>0</v>
      </c>
      <c r="O2008">
        <v>32.6400541</v>
      </c>
      <c r="P2008">
        <v>-117.08419550000001</v>
      </c>
    </row>
    <row r="2009" spans="1:16" x14ac:dyDescent="0.25">
      <c r="A2009" t="s">
        <v>996</v>
      </c>
      <c r="B2009" s="2">
        <v>40632</v>
      </c>
      <c r="C2009" s="2">
        <v>40637</v>
      </c>
      <c r="D2009" t="s">
        <v>1975</v>
      </c>
      <c r="E2009" t="s">
        <v>2313</v>
      </c>
      <c r="F2009" t="s">
        <v>2317</v>
      </c>
      <c r="G2009" t="s">
        <v>2483</v>
      </c>
      <c r="H2009" t="s">
        <v>2509</v>
      </c>
      <c r="I2009" t="s">
        <v>2655</v>
      </c>
      <c r="J2009">
        <v>205.67</v>
      </c>
      <c r="K2009">
        <v>2</v>
      </c>
      <c r="L2009">
        <v>-12.1</v>
      </c>
      <c r="M2009" t="s">
        <v>4025</v>
      </c>
      <c r="N2009">
        <v>5</v>
      </c>
      <c r="O2009">
        <v>37.774929499999999</v>
      </c>
      <c r="P2009">
        <v>-122.4194155</v>
      </c>
    </row>
    <row r="2010" spans="1:16" x14ac:dyDescent="0.25">
      <c r="A2010" t="s">
        <v>997</v>
      </c>
      <c r="B2010" s="2">
        <v>41017</v>
      </c>
      <c r="C2010" s="2">
        <v>41019</v>
      </c>
      <c r="D2010" t="s">
        <v>2192</v>
      </c>
      <c r="E2010" t="s">
        <v>2313</v>
      </c>
      <c r="F2010" t="s">
        <v>2460</v>
      </c>
      <c r="G2010" t="s">
        <v>2483</v>
      </c>
      <c r="H2010" t="s">
        <v>2501</v>
      </c>
      <c r="I2010" t="s">
        <v>3195</v>
      </c>
      <c r="J2010">
        <v>115.44</v>
      </c>
      <c r="K2010">
        <v>3</v>
      </c>
      <c r="L2010">
        <v>30.01</v>
      </c>
      <c r="M2010" t="s">
        <v>4043</v>
      </c>
      <c r="N2010">
        <v>2</v>
      </c>
      <c r="O2010">
        <v>34.953033699999999</v>
      </c>
      <c r="P2010">
        <v>-120.4357191</v>
      </c>
    </row>
    <row r="2011" spans="1:16" x14ac:dyDescent="0.25">
      <c r="A2011" t="s">
        <v>998</v>
      </c>
      <c r="B2011" s="2">
        <v>40899</v>
      </c>
      <c r="C2011" s="2">
        <v>40903</v>
      </c>
      <c r="D2011" t="s">
        <v>2193</v>
      </c>
      <c r="E2011" t="s">
        <v>2313</v>
      </c>
      <c r="F2011" t="s">
        <v>2326</v>
      </c>
      <c r="G2011" t="s">
        <v>2483</v>
      </c>
      <c r="H2011" t="s">
        <v>2496</v>
      </c>
      <c r="I2011" t="s">
        <v>2692</v>
      </c>
      <c r="J2011">
        <v>11.76</v>
      </c>
      <c r="K2011">
        <v>4</v>
      </c>
      <c r="L2011">
        <v>3.18</v>
      </c>
      <c r="M2011" t="s">
        <v>4014</v>
      </c>
      <c r="N2011">
        <v>4</v>
      </c>
      <c r="O2011">
        <v>37.338740000000001</v>
      </c>
      <c r="P2011">
        <v>-121.88525250000001</v>
      </c>
    </row>
    <row r="2012" spans="1:16" x14ac:dyDescent="0.25">
      <c r="A2012" t="s">
        <v>999</v>
      </c>
      <c r="B2012" s="2">
        <v>41965</v>
      </c>
      <c r="C2012" s="2">
        <v>41969</v>
      </c>
      <c r="D2012" t="s">
        <v>2162</v>
      </c>
      <c r="E2012" t="s">
        <v>2313</v>
      </c>
      <c r="F2012" t="s">
        <v>2317</v>
      </c>
      <c r="G2012" t="s">
        <v>2483</v>
      </c>
      <c r="H2012" t="s">
        <v>2496</v>
      </c>
      <c r="I2012" t="s">
        <v>2692</v>
      </c>
      <c r="J2012">
        <v>11.76</v>
      </c>
      <c r="K2012">
        <v>4</v>
      </c>
      <c r="L2012">
        <v>3.18</v>
      </c>
      <c r="M2012" t="s">
        <v>4017</v>
      </c>
      <c r="N2012">
        <v>4</v>
      </c>
      <c r="O2012">
        <v>37.774929499999999</v>
      </c>
      <c r="P2012">
        <v>-122.4194155</v>
      </c>
    </row>
    <row r="2013" spans="1:16" x14ac:dyDescent="0.25">
      <c r="A2013" t="s">
        <v>999</v>
      </c>
      <c r="B2013" s="2">
        <v>41965</v>
      </c>
      <c r="C2013" s="2">
        <v>41969</v>
      </c>
      <c r="D2013" t="s">
        <v>2162</v>
      </c>
      <c r="E2013" t="s">
        <v>2313</v>
      </c>
      <c r="F2013" t="s">
        <v>2317</v>
      </c>
      <c r="G2013" t="s">
        <v>2483</v>
      </c>
      <c r="H2013" t="s">
        <v>2498</v>
      </c>
      <c r="I2013" t="s">
        <v>3202</v>
      </c>
      <c r="J2013">
        <v>40.74</v>
      </c>
      <c r="K2013">
        <v>2</v>
      </c>
      <c r="L2013">
        <v>14.77</v>
      </c>
      <c r="M2013" t="s">
        <v>4017</v>
      </c>
      <c r="N2013">
        <v>4</v>
      </c>
      <c r="O2013">
        <v>37.774929499999999</v>
      </c>
      <c r="P2013">
        <v>-122.4194155</v>
      </c>
    </row>
    <row r="2014" spans="1:16" x14ac:dyDescent="0.25">
      <c r="A2014" t="s">
        <v>1000</v>
      </c>
      <c r="B2014" s="2">
        <v>41453</v>
      </c>
      <c r="C2014" s="2">
        <v>41455</v>
      </c>
      <c r="D2014" t="s">
        <v>2194</v>
      </c>
      <c r="E2014" t="s">
        <v>2313</v>
      </c>
      <c r="F2014" t="s">
        <v>2317</v>
      </c>
      <c r="G2014" t="s">
        <v>2483</v>
      </c>
      <c r="H2014" t="s">
        <v>2497</v>
      </c>
      <c r="I2014" t="s">
        <v>3340</v>
      </c>
      <c r="J2014">
        <v>201.58</v>
      </c>
      <c r="K2014">
        <v>2</v>
      </c>
      <c r="L2014">
        <v>12.6</v>
      </c>
      <c r="M2014" t="s">
        <v>4005</v>
      </c>
      <c r="N2014">
        <v>2</v>
      </c>
      <c r="O2014">
        <v>37.774929499999999</v>
      </c>
      <c r="P2014">
        <v>-122.4194155</v>
      </c>
    </row>
    <row r="2015" spans="1:16" x14ac:dyDescent="0.25">
      <c r="A2015" t="s">
        <v>1001</v>
      </c>
      <c r="B2015" s="2">
        <v>42002</v>
      </c>
      <c r="C2015" s="2">
        <v>42005</v>
      </c>
      <c r="D2015" t="s">
        <v>2195</v>
      </c>
      <c r="E2015" t="s">
        <v>2313</v>
      </c>
      <c r="F2015" t="s">
        <v>2337</v>
      </c>
      <c r="G2015" t="s">
        <v>2483</v>
      </c>
      <c r="H2015" t="s">
        <v>2504</v>
      </c>
      <c r="I2015" t="s">
        <v>3585</v>
      </c>
      <c r="J2015">
        <v>340.7</v>
      </c>
      <c r="K2015">
        <v>6</v>
      </c>
      <c r="L2015">
        <v>-34.07</v>
      </c>
      <c r="M2015" t="s">
        <v>4028</v>
      </c>
      <c r="N2015">
        <v>3</v>
      </c>
      <c r="O2015">
        <v>33.770050400000002</v>
      </c>
      <c r="P2015">
        <v>-118.19373950000001</v>
      </c>
    </row>
    <row r="2016" spans="1:16" x14ac:dyDescent="0.25">
      <c r="A2016" t="s">
        <v>1002</v>
      </c>
      <c r="B2016" s="2">
        <v>40620</v>
      </c>
      <c r="C2016" s="2">
        <v>40623</v>
      </c>
      <c r="D2016" t="s">
        <v>2062</v>
      </c>
      <c r="E2016" t="s">
        <v>2313</v>
      </c>
      <c r="F2016" t="s">
        <v>2317</v>
      </c>
      <c r="G2016" t="s">
        <v>2483</v>
      </c>
      <c r="H2016" t="s">
        <v>2509</v>
      </c>
      <c r="I2016" t="s">
        <v>3621</v>
      </c>
      <c r="J2016">
        <v>1198.33</v>
      </c>
      <c r="K2016">
        <v>10</v>
      </c>
      <c r="L2016">
        <v>70.489999999999995</v>
      </c>
      <c r="M2016" t="s">
        <v>4025</v>
      </c>
      <c r="N2016">
        <v>3</v>
      </c>
      <c r="O2016">
        <v>37.774929499999999</v>
      </c>
      <c r="P2016">
        <v>-122.4194155</v>
      </c>
    </row>
    <row r="2017" spans="1:16" x14ac:dyDescent="0.25">
      <c r="A2017" t="s">
        <v>1003</v>
      </c>
      <c r="B2017" s="2">
        <v>41824</v>
      </c>
      <c r="C2017" s="2">
        <v>41829</v>
      </c>
      <c r="D2017" t="s">
        <v>2012</v>
      </c>
      <c r="E2017" t="s">
        <v>2313</v>
      </c>
      <c r="F2017" t="s">
        <v>2314</v>
      </c>
      <c r="G2017" t="s">
        <v>2483</v>
      </c>
      <c r="H2017" t="s">
        <v>2501</v>
      </c>
      <c r="I2017" t="s">
        <v>3721</v>
      </c>
      <c r="J2017">
        <v>87.92</v>
      </c>
      <c r="K2017">
        <v>4</v>
      </c>
      <c r="L2017">
        <v>0.88</v>
      </c>
      <c r="M2017" t="s">
        <v>4034</v>
      </c>
      <c r="N2017">
        <v>5</v>
      </c>
      <c r="O2017">
        <v>34.052234200000001</v>
      </c>
      <c r="P2017">
        <v>-118.24368490000001</v>
      </c>
    </row>
    <row r="2018" spans="1:16" x14ac:dyDescent="0.25">
      <c r="A2018" t="s">
        <v>1004</v>
      </c>
      <c r="B2018" s="2">
        <v>41612</v>
      </c>
      <c r="C2018" s="2">
        <v>41618</v>
      </c>
      <c r="D2018" t="s">
        <v>1739</v>
      </c>
      <c r="E2018" t="s">
        <v>2313</v>
      </c>
      <c r="F2018" t="s">
        <v>2314</v>
      </c>
      <c r="G2018" t="s">
        <v>2483</v>
      </c>
      <c r="H2018" t="s">
        <v>2501</v>
      </c>
      <c r="I2018" t="s">
        <v>3722</v>
      </c>
      <c r="J2018">
        <v>772.68</v>
      </c>
      <c r="K2018">
        <v>4</v>
      </c>
      <c r="L2018">
        <v>108.18</v>
      </c>
      <c r="M2018" t="s">
        <v>4007</v>
      </c>
      <c r="N2018">
        <v>6</v>
      </c>
      <c r="O2018">
        <v>34.052234200000001</v>
      </c>
      <c r="P2018">
        <v>-118.24368490000001</v>
      </c>
    </row>
    <row r="2019" spans="1:16" x14ac:dyDescent="0.25">
      <c r="A2019" t="s">
        <v>1005</v>
      </c>
      <c r="B2019" s="2">
        <v>41171</v>
      </c>
      <c r="C2019" s="2">
        <v>41174</v>
      </c>
      <c r="D2019" t="s">
        <v>1812</v>
      </c>
      <c r="E2019" t="s">
        <v>2313</v>
      </c>
      <c r="F2019" t="s">
        <v>2314</v>
      </c>
      <c r="G2019" t="s">
        <v>2483</v>
      </c>
      <c r="H2019" t="s">
        <v>2503</v>
      </c>
      <c r="I2019" t="s">
        <v>2688</v>
      </c>
      <c r="J2019">
        <v>22.96</v>
      </c>
      <c r="K2019">
        <v>2</v>
      </c>
      <c r="L2019">
        <v>11.25</v>
      </c>
      <c r="M2019" t="s">
        <v>4010</v>
      </c>
      <c r="N2019">
        <v>3</v>
      </c>
      <c r="O2019">
        <v>34.052234200000001</v>
      </c>
      <c r="P2019">
        <v>-118.24368490000001</v>
      </c>
    </row>
    <row r="2020" spans="1:16" x14ac:dyDescent="0.25">
      <c r="A2020" t="s">
        <v>1006</v>
      </c>
      <c r="B2020" s="2">
        <v>41620</v>
      </c>
      <c r="C2020" s="2">
        <v>41622</v>
      </c>
      <c r="D2020" t="s">
        <v>1832</v>
      </c>
      <c r="E2020" t="s">
        <v>2313</v>
      </c>
      <c r="F2020" t="s">
        <v>2320</v>
      </c>
      <c r="G2020" t="s">
        <v>2487</v>
      </c>
      <c r="H2020" t="s">
        <v>2504</v>
      </c>
      <c r="I2020" t="s">
        <v>3065</v>
      </c>
      <c r="J2020">
        <v>403.92</v>
      </c>
      <c r="K2020">
        <v>5</v>
      </c>
      <c r="L2020">
        <v>25.25</v>
      </c>
      <c r="M2020" t="s">
        <v>4007</v>
      </c>
      <c r="N2020">
        <v>2</v>
      </c>
      <c r="O2020">
        <v>45.515231999999997</v>
      </c>
      <c r="P2020">
        <v>-122.6783853</v>
      </c>
    </row>
    <row r="2021" spans="1:16" x14ac:dyDescent="0.25">
      <c r="A2021" t="s">
        <v>1007</v>
      </c>
      <c r="B2021" s="2">
        <v>41987</v>
      </c>
      <c r="C2021" s="2">
        <v>41987</v>
      </c>
      <c r="D2021" t="s">
        <v>2196</v>
      </c>
      <c r="E2021" t="s">
        <v>2313</v>
      </c>
      <c r="F2021" t="s">
        <v>2315</v>
      </c>
      <c r="G2021" t="s">
        <v>2484</v>
      </c>
      <c r="H2021" t="s">
        <v>2501</v>
      </c>
      <c r="I2021" t="s">
        <v>2677</v>
      </c>
      <c r="J2021">
        <v>31.44</v>
      </c>
      <c r="K2021">
        <v>3</v>
      </c>
      <c r="L2021">
        <v>8.49</v>
      </c>
      <c r="M2021" t="s">
        <v>4028</v>
      </c>
      <c r="N2021">
        <v>0</v>
      </c>
      <c r="O2021">
        <v>47.606209499999999</v>
      </c>
      <c r="P2021">
        <v>-122.3320708</v>
      </c>
    </row>
    <row r="2022" spans="1:16" x14ac:dyDescent="0.25">
      <c r="A2022" t="s">
        <v>1008</v>
      </c>
      <c r="B2022" s="2">
        <v>41625</v>
      </c>
      <c r="C2022" s="2">
        <v>41632</v>
      </c>
      <c r="D2022" t="s">
        <v>1958</v>
      </c>
      <c r="E2022" t="s">
        <v>2313</v>
      </c>
      <c r="F2022" t="s">
        <v>2423</v>
      </c>
      <c r="G2022" t="s">
        <v>2483</v>
      </c>
      <c r="H2022" t="s">
        <v>2504</v>
      </c>
      <c r="I2022" t="s">
        <v>3683</v>
      </c>
      <c r="J2022">
        <v>563.91999999999996</v>
      </c>
      <c r="K2022">
        <v>5</v>
      </c>
      <c r="L2022">
        <v>7.05</v>
      </c>
      <c r="M2022" t="s">
        <v>4007</v>
      </c>
      <c r="N2022">
        <v>7</v>
      </c>
      <c r="O2022">
        <v>34.500831099999999</v>
      </c>
      <c r="P2022">
        <v>-117.1858759</v>
      </c>
    </row>
    <row r="2023" spans="1:16" x14ac:dyDescent="0.25">
      <c r="A2023" t="s">
        <v>1009</v>
      </c>
      <c r="B2023" s="2">
        <v>41870</v>
      </c>
      <c r="C2023" s="2">
        <v>41877</v>
      </c>
      <c r="D2023" t="s">
        <v>1841</v>
      </c>
      <c r="E2023" t="s">
        <v>2313</v>
      </c>
      <c r="F2023" t="s">
        <v>2315</v>
      </c>
      <c r="G2023" t="s">
        <v>2484</v>
      </c>
      <c r="H2023" t="s">
        <v>2498</v>
      </c>
      <c r="I2023" t="s">
        <v>3723</v>
      </c>
      <c r="J2023">
        <v>2793.53</v>
      </c>
      <c r="K2023">
        <v>9</v>
      </c>
      <c r="L2023">
        <v>942.82</v>
      </c>
      <c r="M2023" t="s">
        <v>4050</v>
      </c>
      <c r="N2023">
        <v>7</v>
      </c>
      <c r="O2023">
        <v>47.606209499999999</v>
      </c>
      <c r="P2023">
        <v>-122.3320708</v>
      </c>
    </row>
    <row r="2024" spans="1:16" x14ac:dyDescent="0.25">
      <c r="A2024" t="s">
        <v>1009</v>
      </c>
      <c r="B2024" s="2">
        <v>41870</v>
      </c>
      <c r="C2024" s="2">
        <v>41877</v>
      </c>
      <c r="D2024" t="s">
        <v>1841</v>
      </c>
      <c r="E2024" t="s">
        <v>2313</v>
      </c>
      <c r="F2024" t="s">
        <v>2315</v>
      </c>
      <c r="G2024" t="s">
        <v>2484</v>
      </c>
      <c r="H2024" t="s">
        <v>2501</v>
      </c>
      <c r="I2024" t="s">
        <v>2855</v>
      </c>
      <c r="J2024">
        <v>1000.02</v>
      </c>
      <c r="K2024">
        <v>7</v>
      </c>
      <c r="L2024">
        <v>290.01</v>
      </c>
      <c r="M2024" t="s">
        <v>4050</v>
      </c>
      <c r="N2024">
        <v>7</v>
      </c>
      <c r="O2024">
        <v>47.606209499999999</v>
      </c>
      <c r="P2024">
        <v>-122.3320708</v>
      </c>
    </row>
    <row r="2025" spans="1:16" x14ac:dyDescent="0.25">
      <c r="A2025" t="s">
        <v>1009</v>
      </c>
      <c r="B2025" s="2">
        <v>41870</v>
      </c>
      <c r="C2025" s="2">
        <v>41877</v>
      </c>
      <c r="D2025" t="s">
        <v>1841</v>
      </c>
      <c r="E2025" t="s">
        <v>2313</v>
      </c>
      <c r="F2025" t="s">
        <v>2315</v>
      </c>
      <c r="G2025" t="s">
        <v>2484</v>
      </c>
      <c r="H2025" t="s">
        <v>2495</v>
      </c>
      <c r="I2025" t="s">
        <v>3185</v>
      </c>
      <c r="J2025">
        <v>65.94</v>
      </c>
      <c r="K2025">
        <v>3</v>
      </c>
      <c r="L2025">
        <v>22.42</v>
      </c>
      <c r="M2025" t="s">
        <v>4050</v>
      </c>
      <c r="N2025">
        <v>7</v>
      </c>
      <c r="O2025">
        <v>47.606209499999999</v>
      </c>
      <c r="P2025">
        <v>-122.3320708</v>
      </c>
    </row>
    <row r="2026" spans="1:16" x14ac:dyDescent="0.25">
      <c r="A2026" t="s">
        <v>1010</v>
      </c>
      <c r="B2026" s="2">
        <v>41956</v>
      </c>
      <c r="C2026" s="2">
        <v>41960</v>
      </c>
      <c r="D2026" t="s">
        <v>1818</v>
      </c>
      <c r="E2026" t="s">
        <v>2313</v>
      </c>
      <c r="F2026" t="s">
        <v>2461</v>
      </c>
      <c r="G2026" t="s">
        <v>2484</v>
      </c>
      <c r="H2026" t="s">
        <v>2505</v>
      </c>
      <c r="I2026" t="s">
        <v>2568</v>
      </c>
      <c r="J2026">
        <v>18.239999999999998</v>
      </c>
      <c r="K2026">
        <v>3</v>
      </c>
      <c r="L2026">
        <v>9.1199999999999992</v>
      </c>
      <c r="M2026" t="s">
        <v>4017</v>
      </c>
      <c r="N2026">
        <v>4</v>
      </c>
      <c r="O2026">
        <v>46.138167600000003</v>
      </c>
      <c r="P2026">
        <v>-122.9381672</v>
      </c>
    </row>
    <row r="2027" spans="1:16" x14ac:dyDescent="0.25">
      <c r="A2027" t="s">
        <v>1010</v>
      </c>
      <c r="B2027" s="2">
        <v>41956</v>
      </c>
      <c r="C2027" s="2">
        <v>41960</v>
      </c>
      <c r="D2027" t="s">
        <v>1818</v>
      </c>
      <c r="E2027" t="s">
        <v>2313</v>
      </c>
      <c r="F2027" t="s">
        <v>2461</v>
      </c>
      <c r="G2027" t="s">
        <v>2484</v>
      </c>
      <c r="H2027" t="s">
        <v>2499</v>
      </c>
      <c r="I2027" t="s">
        <v>2703</v>
      </c>
      <c r="J2027">
        <v>76.12</v>
      </c>
      <c r="K2027">
        <v>2</v>
      </c>
      <c r="L2027">
        <v>22.07</v>
      </c>
      <c r="M2027" t="s">
        <v>4017</v>
      </c>
      <c r="N2027">
        <v>4</v>
      </c>
      <c r="O2027">
        <v>46.138167600000003</v>
      </c>
      <c r="P2027">
        <v>-122.9381672</v>
      </c>
    </row>
    <row r="2028" spans="1:16" x14ac:dyDescent="0.25">
      <c r="A2028" t="s">
        <v>1011</v>
      </c>
      <c r="B2028" s="2">
        <v>40827</v>
      </c>
      <c r="C2028" s="2">
        <v>40831</v>
      </c>
      <c r="D2028" t="s">
        <v>1907</v>
      </c>
      <c r="E2028" t="s">
        <v>2313</v>
      </c>
      <c r="F2028" t="s">
        <v>2419</v>
      </c>
      <c r="G2028" t="s">
        <v>2483</v>
      </c>
      <c r="H2028" t="s">
        <v>2507</v>
      </c>
      <c r="I2028" t="s">
        <v>2846</v>
      </c>
      <c r="J2028">
        <v>7.64</v>
      </c>
      <c r="K2028">
        <v>1</v>
      </c>
      <c r="L2028">
        <v>3.74</v>
      </c>
      <c r="M2028" t="s">
        <v>4015</v>
      </c>
      <c r="N2028">
        <v>4</v>
      </c>
      <c r="O2028">
        <v>33.849181600000001</v>
      </c>
      <c r="P2028">
        <v>-118.3884078</v>
      </c>
    </row>
    <row r="2029" spans="1:16" x14ac:dyDescent="0.25">
      <c r="A2029" t="s">
        <v>1012</v>
      </c>
      <c r="B2029" s="2">
        <v>41897</v>
      </c>
      <c r="C2029" s="2">
        <v>41901</v>
      </c>
      <c r="D2029" t="s">
        <v>2161</v>
      </c>
      <c r="E2029" t="s">
        <v>2313</v>
      </c>
      <c r="F2029" t="s">
        <v>2314</v>
      </c>
      <c r="G2029" t="s">
        <v>2483</v>
      </c>
      <c r="H2029" t="s">
        <v>2494</v>
      </c>
      <c r="I2029" t="s">
        <v>3724</v>
      </c>
      <c r="J2029">
        <v>56.7</v>
      </c>
      <c r="K2029">
        <v>9</v>
      </c>
      <c r="L2029">
        <v>26.08</v>
      </c>
      <c r="M2029" t="s">
        <v>4022</v>
      </c>
      <c r="N2029">
        <v>4</v>
      </c>
      <c r="O2029">
        <v>34.052234200000001</v>
      </c>
      <c r="P2029">
        <v>-118.24368490000001</v>
      </c>
    </row>
    <row r="2030" spans="1:16" x14ac:dyDescent="0.25">
      <c r="A2030" t="s">
        <v>1013</v>
      </c>
      <c r="B2030" s="2">
        <v>41187</v>
      </c>
      <c r="C2030" s="2">
        <v>41191</v>
      </c>
      <c r="D2030" t="s">
        <v>1706</v>
      </c>
      <c r="E2030" t="s">
        <v>2313</v>
      </c>
      <c r="F2030" t="s">
        <v>2320</v>
      </c>
      <c r="G2030" t="s">
        <v>2487</v>
      </c>
      <c r="H2030" t="s">
        <v>2509</v>
      </c>
      <c r="I2030" t="s">
        <v>3725</v>
      </c>
      <c r="J2030">
        <v>66.290000000000006</v>
      </c>
      <c r="K2030">
        <v>1</v>
      </c>
      <c r="L2030">
        <v>-103.86</v>
      </c>
      <c r="M2030" t="s">
        <v>4027</v>
      </c>
      <c r="N2030">
        <v>4</v>
      </c>
      <c r="O2030">
        <v>45.515231999999997</v>
      </c>
      <c r="P2030">
        <v>-122.6783853</v>
      </c>
    </row>
    <row r="2031" spans="1:16" x14ac:dyDescent="0.25">
      <c r="A2031" t="s">
        <v>1013</v>
      </c>
      <c r="B2031" s="2">
        <v>41187</v>
      </c>
      <c r="C2031" s="2">
        <v>41191</v>
      </c>
      <c r="D2031" t="s">
        <v>1706</v>
      </c>
      <c r="E2031" t="s">
        <v>2313</v>
      </c>
      <c r="F2031" t="s">
        <v>2320</v>
      </c>
      <c r="G2031" t="s">
        <v>2487</v>
      </c>
      <c r="H2031" t="s">
        <v>2504</v>
      </c>
      <c r="I2031" t="s">
        <v>3726</v>
      </c>
      <c r="J2031">
        <v>291.17</v>
      </c>
      <c r="K2031">
        <v>4</v>
      </c>
      <c r="L2031">
        <v>-14.56</v>
      </c>
      <c r="M2031" t="s">
        <v>4027</v>
      </c>
      <c r="N2031">
        <v>4</v>
      </c>
      <c r="O2031">
        <v>45.515231999999997</v>
      </c>
      <c r="P2031">
        <v>-122.6783853</v>
      </c>
    </row>
    <row r="2032" spans="1:16" x14ac:dyDescent="0.25">
      <c r="A2032" t="s">
        <v>1014</v>
      </c>
      <c r="B2032" s="2">
        <v>41894</v>
      </c>
      <c r="C2032" s="2">
        <v>41894</v>
      </c>
      <c r="D2032" t="s">
        <v>2197</v>
      </c>
      <c r="E2032" t="s">
        <v>2313</v>
      </c>
      <c r="F2032" t="s">
        <v>2315</v>
      </c>
      <c r="G2032" t="s">
        <v>2484</v>
      </c>
      <c r="H2032" t="s">
        <v>2504</v>
      </c>
      <c r="I2032" t="s">
        <v>3727</v>
      </c>
      <c r="J2032">
        <v>177.57</v>
      </c>
      <c r="K2032">
        <v>2</v>
      </c>
      <c r="L2032">
        <v>8.8800000000000008</v>
      </c>
      <c r="M2032" t="s">
        <v>4022</v>
      </c>
      <c r="N2032">
        <v>0</v>
      </c>
      <c r="O2032">
        <v>47.606209499999999</v>
      </c>
      <c r="P2032">
        <v>-122.3320708</v>
      </c>
    </row>
    <row r="2033" spans="1:16" x14ac:dyDescent="0.25">
      <c r="A2033" t="s">
        <v>1014</v>
      </c>
      <c r="B2033" s="2">
        <v>41894</v>
      </c>
      <c r="C2033" s="2">
        <v>41894</v>
      </c>
      <c r="D2033" t="s">
        <v>2197</v>
      </c>
      <c r="E2033" t="s">
        <v>2313</v>
      </c>
      <c r="F2033" t="s">
        <v>2315</v>
      </c>
      <c r="G2033" t="s">
        <v>2484</v>
      </c>
      <c r="H2033" t="s">
        <v>2503</v>
      </c>
      <c r="I2033" t="s">
        <v>2701</v>
      </c>
      <c r="J2033">
        <v>19.440000000000001</v>
      </c>
      <c r="K2033">
        <v>3</v>
      </c>
      <c r="L2033">
        <v>9.33</v>
      </c>
      <c r="M2033" t="s">
        <v>4022</v>
      </c>
      <c r="N2033">
        <v>0</v>
      </c>
      <c r="O2033">
        <v>47.606209499999999</v>
      </c>
      <c r="P2033">
        <v>-122.3320708</v>
      </c>
    </row>
    <row r="2034" spans="1:16" x14ac:dyDescent="0.25">
      <c r="A2034" t="s">
        <v>1014</v>
      </c>
      <c r="B2034" s="2">
        <v>41894</v>
      </c>
      <c r="C2034" s="2">
        <v>41894</v>
      </c>
      <c r="D2034" t="s">
        <v>2197</v>
      </c>
      <c r="E2034" t="s">
        <v>2313</v>
      </c>
      <c r="F2034" t="s">
        <v>2315</v>
      </c>
      <c r="G2034" t="s">
        <v>2484</v>
      </c>
      <c r="H2034" t="s">
        <v>2503</v>
      </c>
      <c r="I2034" t="s">
        <v>2702</v>
      </c>
      <c r="J2034">
        <v>71.28</v>
      </c>
      <c r="K2034">
        <v>11</v>
      </c>
      <c r="L2034">
        <v>34.21</v>
      </c>
      <c r="M2034" t="s">
        <v>4022</v>
      </c>
      <c r="N2034">
        <v>0</v>
      </c>
      <c r="O2034">
        <v>47.606209499999999</v>
      </c>
      <c r="P2034">
        <v>-122.3320708</v>
      </c>
    </row>
    <row r="2035" spans="1:16" x14ac:dyDescent="0.25">
      <c r="A2035" t="s">
        <v>1014</v>
      </c>
      <c r="B2035" s="2">
        <v>41894</v>
      </c>
      <c r="C2035" s="2">
        <v>41894</v>
      </c>
      <c r="D2035" t="s">
        <v>2197</v>
      </c>
      <c r="E2035" t="s">
        <v>2313</v>
      </c>
      <c r="F2035" t="s">
        <v>2315</v>
      </c>
      <c r="G2035" t="s">
        <v>2484</v>
      </c>
      <c r="H2035" t="s">
        <v>2498</v>
      </c>
      <c r="I2035" t="s">
        <v>3352</v>
      </c>
      <c r="J2035">
        <v>1471.96</v>
      </c>
      <c r="K2035">
        <v>5</v>
      </c>
      <c r="L2035">
        <v>459.99</v>
      </c>
      <c r="M2035" t="s">
        <v>4022</v>
      </c>
      <c r="N2035">
        <v>0</v>
      </c>
      <c r="O2035">
        <v>47.606209499999999</v>
      </c>
      <c r="P2035">
        <v>-122.3320708</v>
      </c>
    </row>
    <row r="2036" spans="1:16" x14ac:dyDescent="0.25">
      <c r="A2036" t="s">
        <v>1014</v>
      </c>
      <c r="B2036" s="2">
        <v>41894</v>
      </c>
      <c r="C2036" s="2">
        <v>41894</v>
      </c>
      <c r="D2036" t="s">
        <v>2197</v>
      </c>
      <c r="E2036" t="s">
        <v>2313</v>
      </c>
      <c r="F2036" t="s">
        <v>2315</v>
      </c>
      <c r="G2036" t="s">
        <v>2484</v>
      </c>
      <c r="H2036" t="s">
        <v>2497</v>
      </c>
      <c r="I2036" t="s">
        <v>3728</v>
      </c>
      <c r="J2036">
        <v>79.959999999999994</v>
      </c>
      <c r="K2036">
        <v>5</v>
      </c>
      <c r="L2036">
        <v>-17.989999999999998</v>
      </c>
      <c r="M2036" t="s">
        <v>4022</v>
      </c>
      <c r="N2036">
        <v>0</v>
      </c>
      <c r="O2036">
        <v>47.606209499999999</v>
      </c>
      <c r="P2036">
        <v>-122.3320708</v>
      </c>
    </row>
    <row r="2037" spans="1:16" x14ac:dyDescent="0.25">
      <c r="A2037" t="s">
        <v>1015</v>
      </c>
      <c r="B2037" s="2">
        <v>41255</v>
      </c>
      <c r="C2037" s="2">
        <v>41259</v>
      </c>
      <c r="D2037" t="s">
        <v>2096</v>
      </c>
      <c r="E2037" t="s">
        <v>2313</v>
      </c>
      <c r="F2037" t="s">
        <v>2326</v>
      </c>
      <c r="G2037" t="s">
        <v>2483</v>
      </c>
      <c r="H2037" t="s">
        <v>2495</v>
      </c>
      <c r="I2037" t="s">
        <v>3729</v>
      </c>
      <c r="J2037">
        <v>166.5</v>
      </c>
      <c r="K2037">
        <v>3</v>
      </c>
      <c r="L2037">
        <v>21.65</v>
      </c>
      <c r="M2037" t="s">
        <v>4037</v>
      </c>
      <c r="N2037">
        <v>4</v>
      </c>
      <c r="O2037">
        <v>37.338740000000001</v>
      </c>
      <c r="P2037">
        <v>-121.88525250000001</v>
      </c>
    </row>
    <row r="2038" spans="1:16" x14ac:dyDescent="0.25">
      <c r="A2038" t="s">
        <v>1015</v>
      </c>
      <c r="B2038" s="2">
        <v>41255</v>
      </c>
      <c r="C2038" s="2">
        <v>41259</v>
      </c>
      <c r="D2038" t="s">
        <v>2096</v>
      </c>
      <c r="E2038" t="s">
        <v>2313</v>
      </c>
      <c r="F2038" t="s">
        <v>2326</v>
      </c>
      <c r="G2038" t="s">
        <v>2483</v>
      </c>
      <c r="H2038" t="s">
        <v>2501</v>
      </c>
      <c r="I2038" t="s">
        <v>2777</v>
      </c>
      <c r="J2038">
        <v>360.38</v>
      </c>
      <c r="K2038">
        <v>2</v>
      </c>
      <c r="L2038">
        <v>93.7</v>
      </c>
      <c r="M2038" t="s">
        <v>4037</v>
      </c>
      <c r="N2038">
        <v>4</v>
      </c>
      <c r="O2038">
        <v>37.338740000000001</v>
      </c>
      <c r="P2038">
        <v>-121.88525250000001</v>
      </c>
    </row>
    <row r="2039" spans="1:16" x14ac:dyDescent="0.25">
      <c r="A2039" t="s">
        <v>1016</v>
      </c>
      <c r="B2039" s="2">
        <v>41577</v>
      </c>
      <c r="C2039" s="2">
        <v>41580</v>
      </c>
      <c r="D2039" t="s">
        <v>1662</v>
      </c>
      <c r="E2039" t="s">
        <v>2313</v>
      </c>
      <c r="F2039" t="s">
        <v>2314</v>
      </c>
      <c r="G2039" t="s">
        <v>2483</v>
      </c>
      <c r="H2039" t="s">
        <v>2498</v>
      </c>
      <c r="I2039" t="s">
        <v>3730</v>
      </c>
      <c r="J2039">
        <v>11.74</v>
      </c>
      <c r="K2039">
        <v>1</v>
      </c>
      <c r="L2039">
        <v>3.82</v>
      </c>
      <c r="M2039" t="s">
        <v>4021</v>
      </c>
      <c r="N2039">
        <v>3</v>
      </c>
      <c r="O2039">
        <v>34.052234200000001</v>
      </c>
      <c r="P2039">
        <v>-118.24368490000001</v>
      </c>
    </row>
    <row r="2040" spans="1:16" x14ac:dyDescent="0.25">
      <c r="A2040" t="s">
        <v>1017</v>
      </c>
      <c r="B2040" s="2">
        <v>41603</v>
      </c>
      <c r="C2040" s="2">
        <v>41607</v>
      </c>
      <c r="D2040" t="s">
        <v>2198</v>
      </c>
      <c r="E2040" t="s">
        <v>2313</v>
      </c>
      <c r="F2040" t="s">
        <v>2385</v>
      </c>
      <c r="G2040" t="s">
        <v>2484</v>
      </c>
      <c r="H2040" t="s">
        <v>2506</v>
      </c>
      <c r="I2040" t="s">
        <v>3360</v>
      </c>
      <c r="J2040">
        <v>25.35</v>
      </c>
      <c r="K2040">
        <v>3</v>
      </c>
      <c r="L2040">
        <v>7.61</v>
      </c>
      <c r="M2040" t="s">
        <v>4020</v>
      </c>
      <c r="N2040">
        <v>4</v>
      </c>
      <c r="O2040">
        <v>47.610149700000001</v>
      </c>
      <c r="P2040">
        <v>-122.2015159</v>
      </c>
    </row>
    <row r="2041" spans="1:16" x14ac:dyDescent="0.25">
      <c r="A2041" t="s">
        <v>1018</v>
      </c>
      <c r="B2041" s="2">
        <v>41233</v>
      </c>
      <c r="C2041" s="2">
        <v>41238</v>
      </c>
      <c r="D2041" t="s">
        <v>2000</v>
      </c>
      <c r="E2041" t="s">
        <v>2313</v>
      </c>
      <c r="F2041" t="s">
        <v>2315</v>
      </c>
      <c r="G2041" t="s">
        <v>2484</v>
      </c>
      <c r="H2041" t="s">
        <v>2496</v>
      </c>
      <c r="I2041" t="s">
        <v>3002</v>
      </c>
      <c r="J2041">
        <v>119.04</v>
      </c>
      <c r="K2041">
        <v>6</v>
      </c>
      <c r="L2041">
        <v>30.95</v>
      </c>
      <c r="M2041" t="s">
        <v>4013</v>
      </c>
      <c r="N2041">
        <v>5</v>
      </c>
      <c r="O2041">
        <v>47.606209499999999</v>
      </c>
      <c r="P2041">
        <v>-122.3320708</v>
      </c>
    </row>
    <row r="2042" spans="1:16" x14ac:dyDescent="0.25">
      <c r="A2042" t="s">
        <v>1018</v>
      </c>
      <c r="B2042" s="2">
        <v>41233</v>
      </c>
      <c r="C2042" s="2">
        <v>41238</v>
      </c>
      <c r="D2042" t="s">
        <v>2000</v>
      </c>
      <c r="E2042" t="s">
        <v>2313</v>
      </c>
      <c r="F2042" t="s">
        <v>2315</v>
      </c>
      <c r="G2042" t="s">
        <v>2484</v>
      </c>
      <c r="H2042" t="s">
        <v>2495</v>
      </c>
      <c r="I2042" t="s">
        <v>3408</v>
      </c>
      <c r="J2042">
        <v>22.14</v>
      </c>
      <c r="K2042">
        <v>3</v>
      </c>
      <c r="L2042">
        <v>6.42</v>
      </c>
      <c r="M2042" t="s">
        <v>4013</v>
      </c>
      <c r="N2042">
        <v>5</v>
      </c>
      <c r="O2042">
        <v>47.606209499999999</v>
      </c>
      <c r="P2042">
        <v>-122.3320708</v>
      </c>
    </row>
    <row r="2043" spans="1:16" x14ac:dyDescent="0.25">
      <c r="A2043" t="s">
        <v>1018</v>
      </c>
      <c r="B2043" s="2">
        <v>41233</v>
      </c>
      <c r="C2043" s="2">
        <v>41238</v>
      </c>
      <c r="D2043" t="s">
        <v>2000</v>
      </c>
      <c r="E2043" t="s">
        <v>2313</v>
      </c>
      <c r="F2043" t="s">
        <v>2315</v>
      </c>
      <c r="G2043" t="s">
        <v>2484</v>
      </c>
      <c r="H2043" t="s">
        <v>2502</v>
      </c>
      <c r="I2043" t="s">
        <v>3731</v>
      </c>
      <c r="J2043">
        <v>13.98</v>
      </c>
      <c r="K2043">
        <v>2</v>
      </c>
      <c r="L2043">
        <v>6.01</v>
      </c>
      <c r="M2043" t="s">
        <v>4013</v>
      </c>
      <c r="N2043">
        <v>5</v>
      </c>
      <c r="O2043">
        <v>47.606209499999999</v>
      </c>
      <c r="P2043">
        <v>-122.3320708</v>
      </c>
    </row>
    <row r="2044" spans="1:16" x14ac:dyDescent="0.25">
      <c r="A2044" t="s">
        <v>1019</v>
      </c>
      <c r="B2044" s="2">
        <v>41041</v>
      </c>
      <c r="C2044" s="2">
        <v>41047</v>
      </c>
      <c r="D2044" t="s">
        <v>2199</v>
      </c>
      <c r="E2044" t="s">
        <v>2313</v>
      </c>
      <c r="F2044" t="s">
        <v>2315</v>
      </c>
      <c r="G2044" t="s">
        <v>2484</v>
      </c>
      <c r="H2044" t="s">
        <v>2498</v>
      </c>
      <c r="I2044" t="s">
        <v>2898</v>
      </c>
      <c r="J2044">
        <v>14.59</v>
      </c>
      <c r="K2044">
        <v>3</v>
      </c>
      <c r="L2044">
        <v>4.92</v>
      </c>
      <c r="M2044" t="s">
        <v>4024</v>
      </c>
      <c r="N2044">
        <v>6</v>
      </c>
      <c r="O2044">
        <v>47.606209499999999</v>
      </c>
      <c r="P2044">
        <v>-122.3320708</v>
      </c>
    </row>
    <row r="2045" spans="1:16" x14ac:dyDescent="0.25">
      <c r="A2045" t="s">
        <v>1020</v>
      </c>
      <c r="B2045" s="2">
        <v>41976</v>
      </c>
      <c r="C2045" s="2">
        <v>41980</v>
      </c>
      <c r="D2045" t="s">
        <v>2200</v>
      </c>
      <c r="E2045" t="s">
        <v>2313</v>
      </c>
      <c r="F2045" t="s">
        <v>2368</v>
      </c>
      <c r="G2045" t="s">
        <v>2483</v>
      </c>
      <c r="H2045" t="s">
        <v>2497</v>
      </c>
      <c r="I2045" t="s">
        <v>3732</v>
      </c>
      <c r="J2045">
        <v>39.99</v>
      </c>
      <c r="K2045">
        <v>1</v>
      </c>
      <c r="L2045">
        <v>-8</v>
      </c>
      <c r="M2045" t="s">
        <v>4028</v>
      </c>
      <c r="N2045">
        <v>4</v>
      </c>
      <c r="O2045">
        <v>37.804351400000002</v>
      </c>
      <c r="P2045">
        <v>-122.2711639</v>
      </c>
    </row>
    <row r="2046" spans="1:16" x14ac:dyDescent="0.25">
      <c r="A2046" t="s">
        <v>1020</v>
      </c>
      <c r="B2046" s="2">
        <v>41976</v>
      </c>
      <c r="C2046" s="2">
        <v>41980</v>
      </c>
      <c r="D2046" t="s">
        <v>2200</v>
      </c>
      <c r="E2046" t="s">
        <v>2313</v>
      </c>
      <c r="F2046" t="s">
        <v>2368</v>
      </c>
      <c r="G2046" t="s">
        <v>2483</v>
      </c>
      <c r="H2046" t="s">
        <v>2504</v>
      </c>
      <c r="I2046" t="s">
        <v>3733</v>
      </c>
      <c r="J2046">
        <v>1159.06</v>
      </c>
      <c r="K2046">
        <v>9</v>
      </c>
      <c r="L2046">
        <v>43.46</v>
      </c>
      <c r="M2046" t="s">
        <v>4028</v>
      </c>
      <c r="N2046">
        <v>4</v>
      </c>
      <c r="O2046">
        <v>37.804351400000002</v>
      </c>
      <c r="P2046">
        <v>-122.2711639</v>
      </c>
    </row>
    <row r="2047" spans="1:16" x14ac:dyDescent="0.25">
      <c r="A2047" t="s">
        <v>1020</v>
      </c>
      <c r="B2047" s="2">
        <v>41976</v>
      </c>
      <c r="C2047" s="2">
        <v>41980</v>
      </c>
      <c r="D2047" t="s">
        <v>2200</v>
      </c>
      <c r="E2047" t="s">
        <v>2313</v>
      </c>
      <c r="F2047" t="s">
        <v>2368</v>
      </c>
      <c r="G2047" t="s">
        <v>2483</v>
      </c>
      <c r="H2047" t="s">
        <v>2496</v>
      </c>
      <c r="I2047" t="s">
        <v>3734</v>
      </c>
      <c r="J2047">
        <v>179.9</v>
      </c>
      <c r="K2047">
        <v>5</v>
      </c>
      <c r="L2047">
        <v>44.98</v>
      </c>
      <c r="M2047" t="s">
        <v>4028</v>
      </c>
      <c r="N2047">
        <v>4</v>
      </c>
      <c r="O2047">
        <v>37.804351400000002</v>
      </c>
      <c r="P2047">
        <v>-122.2711639</v>
      </c>
    </row>
    <row r="2048" spans="1:16" x14ac:dyDescent="0.25">
      <c r="A2048" t="s">
        <v>1021</v>
      </c>
      <c r="B2048" s="2">
        <v>41473</v>
      </c>
      <c r="C2048" s="2">
        <v>41478</v>
      </c>
      <c r="D2048" t="s">
        <v>1931</v>
      </c>
      <c r="E2048" t="s">
        <v>2313</v>
      </c>
      <c r="F2048" t="s">
        <v>2315</v>
      </c>
      <c r="G2048" t="s">
        <v>2484</v>
      </c>
      <c r="H2048" t="s">
        <v>2495</v>
      </c>
      <c r="I2048" t="s">
        <v>3735</v>
      </c>
      <c r="J2048">
        <v>12.42</v>
      </c>
      <c r="K2048">
        <v>3</v>
      </c>
      <c r="L2048">
        <v>4.47</v>
      </c>
      <c r="M2048" t="s">
        <v>4012</v>
      </c>
      <c r="N2048">
        <v>5</v>
      </c>
      <c r="O2048">
        <v>47.606209499999999</v>
      </c>
      <c r="P2048">
        <v>-122.3320708</v>
      </c>
    </row>
    <row r="2049" spans="1:16" x14ac:dyDescent="0.25">
      <c r="A2049" t="s">
        <v>1021</v>
      </c>
      <c r="B2049" s="2">
        <v>41473</v>
      </c>
      <c r="C2049" s="2">
        <v>41478</v>
      </c>
      <c r="D2049" t="s">
        <v>1931</v>
      </c>
      <c r="E2049" t="s">
        <v>2313</v>
      </c>
      <c r="F2049" t="s">
        <v>2315</v>
      </c>
      <c r="G2049" t="s">
        <v>2484</v>
      </c>
      <c r="H2049" t="s">
        <v>2502</v>
      </c>
      <c r="I2049" t="s">
        <v>3736</v>
      </c>
      <c r="J2049">
        <v>428.4</v>
      </c>
      <c r="K2049">
        <v>3</v>
      </c>
      <c r="L2049">
        <v>89.96</v>
      </c>
      <c r="M2049" t="s">
        <v>4012</v>
      </c>
      <c r="N2049">
        <v>5</v>
      </c>
      <c r="O2049">
        <v>47.606209499999999</v>
      </c>
      <c r="P2049">
        <v>-122.3320708</v>
      </c>
    </row>
    <row r="2050" spans="1:16" x14ac:dyDescent="0.25">
      <c r="A2050" t="s">
        <v>1021</v>
      </c>
      <c r="B2050" s="2">
        <v>41473</v>
      </c>
      <c r="C2050" s="2">
        <v>41478</v>
      </c>
      <c r="D2050" t="s">
        <v>1931</v>
      </c>
      <c r="E2050" t="s">
        <v>2313</v>
      </c>
      <c r="F2050" t="s">
        <v>2315</v>
      </c>
      <c r="G2050" t="s">
        <v>2484</v>
      </c>
      <c r="H2050" t="s">
        <v>2495</v>
      </c>
      <c r="I2050" t="s">
        <v>3389</v>
      </c>
      <c r="J2050">
        <v>24.75</v>
      </c>
      <c r="K2050">
        <v>5</v>
      </c>
      <c r="L2050">
        <v>10.89</v>
      </c>
      <c r="M2050" t="s">
        <v>4012</v>
      </c>
      <c r="N2050">
        <v>5</v>
      </c>
      <c r="O2050">
        <v>47.606209499999999</v>
      </c>
      <c r="P2050">
        <v>-122.3320708</v>
      </c>
    </row>
    <row r="2051" spans="1:16" x14ac:dyDescent="0.25">
      <c r="A2051" t="s">
        <v>1021</v>
      </c>
      <c r="B2051" s="2">
        <v>41473</v>
      </c>
      <c r="C2051" s="2">
        <v>41478</v>
      </c>
      <c r="D2051" t="s">
        <v>1931</v>
      </c>
      <c r="E2051" t="s">
        <v>2313</v>
      </c>
      <c r="F2051" t="s">
        <v>2315</v>
      </c>
      <c r="G2051" t="s">
        <v>2484</v>
      </c>
      <c r="H2051" t="s">
        <v>2494</v>
      </c>
      <c r="I2051" t="s">
        <v>3737</v>
      </c>
      <c r="J2051">
        <v>87.71</v>
      </c>
      <c r="K2051">
        <v>7</v>
      </c>
      <c r="L2051">
        <v>41.22</v>
      </c>
      <c r="M2051" t="s">
        <v>4012</v>
      </c>
      <c r="N2051">
        <v>5</v>
      </c>
      <c r="O2051">
        <v>47.606209499999999</v>
      </c>
      <c r="P2051">
        <v>-122.3320708</v>
      </c>
    </row>
    <row r="2052" spans="1:16" x14ac:dyDescent="0.25">
      <c r="A2052" t="s">
        <v>1021</v>
      </c>
      <c r="B2052" s="2">
        <v>41473</v>
      </c>
      <c r="C2052" s="2">
        <v>41478</v>
      </c>
      <c r="D2052" t="s">
        <v>1931</v>
      </c>
      <c r="E2052" t="s">
        <v>2313</v>
      </c>
      <c r="F2052" t="s">
        <v>2315</v>
      </c>
      <c r="G2052" t="s">
        <v>2484</v>
      </c>
      <c r="H2052" t="s">
        <v>2501</v>
      </c>
      <c r="I2052" t="s">
        <v>2971</v>
      </c>
      <c r="J2052">
        <v>69.52</v>
      </c>
      <c r="K2052">
        <v>2</v>
      </c>
      <c r="L2052">
        <v>17.38</v>
      </c>
      <c r="M2052" t="s">
        <v>4012</v>
      </c>
      <c r="N2052">
        <v>5</v>
      </c>
      <c r="O2052">
        <v>47.606209499999999</v>
      </c>
      <c r="P2052">
        <v>-122.3320708</v>
      </c>
    </row>
    <row r="2053" spans="1:16" x14ac:dyDescent="0.25">
      <c r="A2053" t="s">
        <v>1021</v>
      </c>
      <c r="B2053" s="2">
        <v>41473</v>
      </c>
      <c r="C2053" s="2">
        <v>41478</v>
      </c>
      <c r="D2053" t="s">
        <v>1931</v>
      </c>
      <c r="E2053" t="s">
        <v>2313</v>
      </c>
      <c r="F2053" t="s">
        <v>2315</v>
      </c>
      <c r="G2053" t="s">
        <v>2484</v>
      </c>
      <c r="H2053" t="s">
        <v>2497</v>
      </c>
      <c r="I2053" t="s">
        <v>3738</v>
      </c>
      <c r="J2053">
        <v>20.78</v>
      </c>
      <c r="K2053">
        <v>2</v>
      </c>
      <c r="L2053">
        <v>-4.68</v>
      </c>
      <c r="M2053" t="s">
        <v>4012</v>
      </c>
      <c r="N2053">
        <v>5</v>
      </c>
      <c r="O2053">
        <v>47.606209499999999</v>
      </c>
      <c r="P2053">
        <v>-122.3320708</v>
      </c>
    </row>
    <row r="2054" spans="1:16" x14ac:dyDescent="0.25">
      <c r="A2054" t="s">
        <v>1021</v>
      </c>
      <c r="B2054" s="2">
        <v>41473</v>
      </c>
      <c r="C2054" s="2">
        <v>41478</v>
      </c>
      <c r="D2054" t="s">
        <v>1931</v>
      </c>
      <c r="E2054" t="s">
        <v>2313</v>
      </c>
      <c r="F2054" t="s">
        <v>2315</v>
      </c>
      <c r="G2054" t="s">
        <v>2484</v>
      </c>
      <c r="H2054" t="s">
        <v>2498</v>
      </c>
      <c r="I2054" t="s">
        <v>2883</v>
      </c>
      <c r="J2054">
        <v>12.82</v>
      </c>
      <c r="K2054">
        <v>3</v>
      </c>
      <c r="L2054">
        <v>4.17</v>
      </c>
      <c r="M2054" t="s">
        <v>4012</v>
      </c>
      <c r="N2054">
        <v>5</v>
      </c>
      <c r="O2054">
        <v>47.606209499999999</v>
      </c>
      <c r="P2054">
        <v>-122.3320708</v>
      </c>
    </row>
    <row r="2055" spans="1:16" x14ac:dyDescent="0.25">
      <c r="A2055" t="s">
        <v>1022</v>
      </c>
      <c r="B2055" s="2">
        <v>41542</v>
      </c>
      <c r="C2055" s="2">
        <v>41546</v>
      </c>
      <c r="D2055" t="s">
        <v>2109</v>
      </c>
      <c r="E2055" t="s">
        <v>2313</v>
      </c>
      <c r="F2055" t="s">
        <v>2314</v>
      </c>
      <c r="G2055" t="s">
        <v>2483</v>
      </c>
      <c r="H2055" t="s">
        <v>2507</v>
      </c>
      <c r="I2055" t="s">
        <v>3525</v>
      </c>
      <c r="J2055">
        <v>304.89999999999998</v>
      </c>
      <c r="K2055">
        <v>5</v>
      </c>
      <c r="L2055">
        <v>143.30000000000001</v>
      </c>
      <c r="M2055" t="s">
        <v>4016</v>
      </c>
      <c r="N2055">
        <v>4</v>
      </c>
      <c r="O2055">
        <v>34.052234200000001</v>
      </c>
      <c r="P2055">
        <v>-118.24368490000001</v>
      </c>
    </row>
    <row r="2056" spans="1:16" x14ac:dyDescent="0.25">
      <c r="A2056" t="s">
        <v>1022</v>
      </c>
      <c r="B2056" s="2">
        <v>41542</v>
      </c>
      <c r="C2056" s="2">
        <v>41546</v>
      </c>
      <c r="D2056" t="s">
        <v>2109</v>
      </c>
      <c r="E2056" t="s">
        <v>2313</v>
      </c>
      <c r="F2056" t="s">
        <v>2314</v>
      </c>
      <c r="G2056" t="s">
        <v>2483</v>
      </c>
      <c r="H2056" t="s">
        <v>2504</v>
      </c>
      <c r="I2056" t="s">
        <v>3196</v>
      </c>
      <c r="J2056">
        <v>563.24</v>
      </c>
      <c r="K2056">
        <v>5</v>
      </c>
      <c r="L2056">
        <v>56.32</v>
      </c>
      <c r="M2056" t="s">
        <v>4016</v>
      </c>
      <c r="N2056">
        <v>4</v>
      </c>
      <c r="O2056">
        <v>34.052234200000001</v>
      </c>
      <c r="P2056">
        <v>-118.24368490000001</v>
      </c>
    </row>
    <row r="2057" spans="1:16" x14ac:dyDescent="0.25">
      <c r="A2057" t="s">
        <v>1023</v>
      </c>
      <c r="B2057" s="2">
        <v>40732</v>
      </c>
      <c r="C2057" s="2">
        <v>40736</v>
      </c>
      <c r="D2057" t="s">
        <v>1889</v>
      </c>
      <c r="E2057" t="s">
        <v>2313</v>
      </c>
      <c r="F2057" t="s">
        <v>2317</v>
      </c>
      <c r="G2057" t="s">
        <v>2483</v>
      </c>
      <c r="H2057" t="s">
        <v>2500</v>
      </c>
      <c r="I2057" t="s">
        <v>2920</v>
      </c>
      <c r="J2057">
        <v>502.49</v>
      </c>
      <c r="K2057">
        <v>3</v>
      </c>
      <c r="L2057">
        <v>-87.94</v>
      </c>
      <c r="M2057" t="s">
        <v>4032</v>
      </c>
      <c r="N2057">
        <v>4</v>
      </c>
      <c r="O2057">
        <v>37.774929499999999</v>
      </c>
      <c r="P2057">
        <v>-122.4194155</v>
      </c>
    </row>
    <row r="2058" spans="1:16" x14ac:dyDescent="0.25">
      <c r="A2058" t="s">
        <v>1023</v>
      </c>
      <c r="B2058" s="2">
        <v>40732</v>
      </c>
      <c r="C2058" s="2">
        <v>40736</v>
      </c>
      <c r="D2058" t="s">
        <v>1889</v>
      </c>
      <c r="E2058" t="s">
        <v>2313</v>
      </c>
      <c r="F2058" t="s">
        <v>2317</v>
      </c>
      <c r="G2058" t="s">
        <v>2483</v>
      </c>
      <c r="H2058" t="s">
        <v>2498</v>
      </c>
      <c r="I2058" t="s">
        <v>2805</v>
      </c>
      <c r="J2058">
        <v>196.7</v>
      </c>
      <c r="K2058">
        <v>6</v>
      </c>
      <c r="L2058">
        <v>68.849999999999994</v>
      </c>
      <c r="M2058" t="s">
        <v>4032</v>
      </c>
      <c r="N2058">
        <v>4</v>
      </c>
      <c r="O2058">
        <v>37.774929499999999</v>
      </c>
      <c r="P2058">
        <v>-122.4194155</v>
      </c>
    </row>
    <row r="2059" spans="1:16" x14ac:dyDescent="0.25">
      <c r="A2059" t="s">
        <v>1024</v>
      </c>
      <c r="B2059" s="2">
        <v>40981</v>
      </c>
      <c r="C2059" s="2">
        <v>40986</v>
      </c>
      <c r="D2059" t="s">
        <v>2070</v>
      </c>
      <c r="E2059" t="s">
        <v>2313</v>
      </c>
      <c r="F2059" t="s">
        <v>2456</v>
      </c>
      <c r="G2059" t="s">
        <v>2483</v>
      </c>
      <c r="H2059" t="s">
        <v>2504</v>
      </c>
      <c r="I2059" t="s">
        <v>2566</v>
      </c>
      <c r="J2059">
        <v>915.14</v>
      </c>
      <c r="K2059">
        <v>4</v>
      </c>
      <c r="L2059">
        <v>102.95</v>
      </c>
      <c r="M2059" t="s">
        <v>4019</v>
      </c>
      <c r="N2059">
        <v>5</v>
      </c>
      <c r="O2059">
        <v>39.728494400000002</v>
      </c>
      <c r="P2059">
        <v>-121.83747769999999</v>
      </c>
    </row>
    <row r="2060" spans="1:16" x14ac:dyDescent="0.25">
      <c r="A2060" t="s">
        <v>1024</v>
      </c>
      <c r="B2060" s="2">
        <v>40981</v>
      </c>
      <c r="C2060" s="2">
        <v>40986</v>
      </c>
      <c r="D2060" t="s">
        <v>2070</v>
      </c>
      <c r="E2060" t="s">
        <v>2313</v>
      </c>
      <c r="F2060" t="s">
        <v>2456</v>
      </c>
      <c r="G2060" t="s">
        <v>2483</v>
      </c>
      <c r="H2060" t="s">
        <v>2495</v>
      </c>
      <c r="I2060" t="s">
        <v>2705</v>
      </c>
      <c r="J2060">
        <v>327.76</v>
      </c>
      <c r="K2060">
        <v>8</v>
      </c>
      <c r="L2060">
        <v>91.77</v>
      </c>
      <c r="M2060" t="s">
        <v>4019</v>
      </c>
      <c r="N2060">
        <v>5</v>
      </c>
      <c r="O2060">
        <v>39.728494400000002</v>
      </c>
      <c r="P2060">
        <v>-121.83747769999999</v>
      </c>
    </row>
    <row r="2061" spans="1:16" x14ac:dyDescent="0.25">
      <c r="A2061" t="s">
        <v>1025</v>
      </c>
      <c r="B2061" s="2">
        <v>41021</v>
      </c>
      <c r="C2061" s="2">
        <v>41025</v>
      </c>
      <c r="D2061" t="s">
        <v>2201</v>
      </c>
      <c r="E2061" t="s">
        <v>2313</v>
      </c>
      <c r="F2061" t="s">
        <v>2314</v>
      </c>
      <c r="G2061" t="s">
        <v>2483</v>
      </c>
      <c r="H2061" t="s">
        <v>2497</v>
      </c>
      <c r="I2061" t="s">
        <v>2780</v>
      </c>
      <c r="J2061">
        <v>88.78</v>
      </c>
      <c r="K2061">
        <v>3</v>
      </c>
      <c r="L2061">
        <v>7.77</v>
      </c>
      <c r="M2061" t="s">
        <v>4043</v>
      </c>
      <c r="N2061">
        <v>4</v>
      </c>
      <c r="O2061">
        <v>34.052234200000001</v>
      </c>
      <c r="P2061">
        <v>-118.24368490000001</v>
      </c>
    </row>
    <row r="2062" spans="1:16" x14ac:dyDescent="0.25">
      <c r="A2062" t="s">
        <v>1025</v>
      </c>
      <c r="B2062" s="2">
        <v>41021</v>
      </c>
      <c r="C2062" s="2">
        <v>41025</v>
      </c>
      <c r="D2062" t="s">
        <v>2201</v>
      </c>
      <c r="E2062" t="s">
        <v>2313</v>
      </c>
      <c r="F2062" t="s">
        <v>2314</v>
      </c>
      <c r="G2062" t="s">
        <v>2483</v>
      </c>
      <c r="H2062" t="s">
        <v>2496</v>
      </c>
      <c r="I2062" t="s">
        <v>3739</v>
      </c>
      <c r="J2062">
        <v>64.14</v>
      </c>
      <c r="K2062">
        <v>3</v>
      </c>
      <c r="L2062">
        <v>16.68</v>
      </c>
      <c r="M2062" t="s">
        <v>4043</v>
      </c>
      <c r="N2062">
        <v>4</v>
      </c>
      <c r="O2062">
        <v>34.052234200000001</v>
      </c>
      <c r="P2062">
        <v>-118.24368490000001</v>
      </c>
    </row>
    <row r="2063" spans="1:16" x14ac:dyDescent="0.25">
      <c r="A2063" t="s">
        <v>1026</v>
      </c>
      <c r="B2063" s="2">
        <v>40837</v>
      </c>
      <c r="C2063" s="2">
        <v>40842</v>
      </c>
      <c r="D2063" t="s">
        <v>2202</v>
      </c>
      <c r="E2063" t="s">
        <v>2313</v>
      </c>
      <c r="F2063" t="s">
        <v>2332</v>
      </c>
      <c r="G2063" t="s">
        <v>2483</v>
      </c>
      <c r="H2063" t="s">
        <v>2498</v>
      </c>
      <c r="I2063" t="s">
        <v>3740</v>
      </c>
      <c r="J2063">
        <v>36.36</v>
      </c>
      <c r="K2063">
        <v>3</v>
      </c>
      <c r="L2063">
        <v>12.27</v>
      </c>
      <c r="M2063" t="s">
        <v>4015</v>
      </c>
      <c r="N2063">
        <v>5</v>
      </c>
      <c r="O2063">
        <v>32.715738000000002</v>
      </c>
      <c r="P2063">
        <v>-117.1610838</v>
      </c>
    </row>
    <row r="2064" spans="1:16" x14ac:dyDescent="0.25">
      <c r="A2064" t="s">
        <v>1027</v>
      </c>
      <c r="B2064" s="2">
        <v>41974</v>
      </c>
      <c r="C2064" s="2">
        <v>41977</v>
      </c>
      <c r="D2064" t="s">
        <v>1917</v>
      </c>
      <c r="E2064" t="s">
        <v>2313</v>
      </c>
      <c r="F2064" t="s">
        <v>2317</v>
      </c>
      <c r="G2064" t="s">
        <v>2483</v>
      </c>
      <c r="H2064" t="s">
        <v>2495</v>
      </c>
      <c r="I2064" t="s">
        <v>3741</v>
      </c>
      <c r="J2064">
        <v>25.83</v>
      </c>
      <c r="K2064">
        <v>3</v>
      </c>
      <c r="L2064">
        <v>9.56</v>
      </c>
      <c r="M2064" t="s">
        <v>4028</v>
      </c>
      <c r="N2064">
        <v>3</v>
      </c>
      <c r="O2064">
        <v>37.774929499999999</v>
      </c>
      <c r="P2064">
        <v>-122.4194155</v>
      </c>
    </row>
    <row r="2065" spans="1:16" x14ac:dyDescent="0.25">
      <c r="A2065" t="s">
        <v>1028</v>
      </c>
      <c r="B2065" s="2">
        <v>41583</v>
      </c>
      <c r="C2065" s="2">
        <v>41585</v>
      </c>
      <c r="D2065" t="s">
        <v>2060</v>
      </c>
      <c r="E2065" t="s">
        <v>2313</v>
      </c>
      <c r="F2065" t="s">
        <v>2462</v>
      </c>
      <c r="G2065" t="s">
        <v>2487</v>
      </c>
      <c r="H2065" t="s">
        <v>2506</v>
      </c>
      <c r="I2065" t="s">
        <v>3387</v>
      </c>
      <c r="J2065">
        <v>17.579999999999998</v>
      </c>
      <c r="K2065">
        <v>7</v>
      </c>
      <c r="L2065">
        <v>-4.18</v>
      </c>
      <c r="M2065" t="s">
        <v>4020</v>
      </c>
      <c r="N2065">
        <v>2</v>
      </c>
      <c r="O2065">
        <v>44.052069099999997</v>
      </c>
      <c r="P2065">
        <v>-123.08675359999999</v>
      </c>
    </row>
    <row r="2066" spans="1:16" x14ac:dyDescent="0.25">
      <c r="A2066" t="s">
        <v>1028</v>
      </c>
      <c r="B2066" s="2">
        <v>41583</v>
      </c>
      <c r="C2066" s="2">
        <v>41585</v>
      </c>
      <c r="D2066" t="s">
        <v>2060</v>
      </c>
      <c r="E2066" t="s">
        <v>2313</v>
      </c>
      <c r="F2066" t="s">
        <v>2462</v>
      </c>
      <c r="G2066" t="s">
        <v>2487</v>
      </c>
      <c r="H2066" t="s">
        <v>2504</v>
      </c>
      <c r="I2066" t="s">
        <v>3742</v>
      </c>
      <c r="J2066">
        <v>104.78</v>
      </c>
      <c r="K2066">
        <v>1</v>
      </c>
      <c r="L2066">
        <v>-14.41</v>
      </c>
      <c r="M2066" t="s">
        <v>4020</v>
      </c>
      <c r="N2066">
        <v>2</v>
      </c>
      <c r="O2066">
        <v>44.052069099999997</v>
      </c>
      <c r="P2066">
        <v>-123.08675359999999</v>
      </c>
    </row>
    <row r="2067" spans="1:16" x14ac:dyDescent="0.25">
      <c r="A2067" t="s">
        <v>1028</v>
      </c>
      <c r="B2067" s="2">
        <v>41583</v>
      </c>
      <c r="C2067" s="2">
        <v>41585</v>
      </c>
      <c r="D2067" t="s">
        <v>2060</v>
      </c>
      <c r="E2067" t="s">
        <v>2313</v>
      </c>
      <c r="F2067" t="s">
        <v>2462</v>
      </c>
      <c r="G2067" t="s">
        <v>2487</v>
      </c>
      <c r="H2067" t="s">
        <v>2503</v>
      </c>
      <c r="I2067" t="s">
        <v>3743</v>
      </c>
      <c r="J2067">
        <v>47.95</v>
      </c>
      <c r="K2067">
        <v>3</v>
      </c>
      <c r="L2067">
        <v>16.78</v>
      </c>
      <c r="M2067" t="s">
        <v>4020</v>
      </c>
      <c r="N2067">
        <v>2</v>
      </c>
      <c r="O2067">
        <v>44.052069099999997</v>
      </c>
      <c r="P2067">
        <v>-123.08675359999999</v>
      </c>
    </row>
    <row r="2068" spans="1:16" x14ac:dyDescent="0.25">
      <c r="A2068" t="s">
        <v>1028</v>
      </c>
      <c r="B2068" s="2">
        <v>41583</v>
      </c>
      <c r="C2068" s="2">
        <v>41585</v>
      </c>
      <c r="D2068" t="s">
        <v>2060</v>
      </c>
      <c r="E2068" t="s">
        <v>2313</v>
      </c>
      <c r="F2068" t="s">
        <v>2462</v>
      </c>
      <c r="G2068" t="s">
        <v>2487</v>
      </c>
      <c r="H2068" t="s">
        <v>2504</v>
      </c>
      <c r="I2068" t="s">
        <v>3434</v>
      </c>
      <c r="J2068">
        <v>650.35</v>
      </c>
      <c r="K2068">
        <v>3</v>
      </c>
      <c r="L2068">
        <v>-97.55</v>
      </c>
      <c r="M2068" t="s">
        <v>4020</v>
      </c>
      <c r="N2068">
        <v>2</v>
      </c>
      <c r="O2068">
        <v>44.052069099999997</v>
      </c>
      <c r="P2068">
        <v>-123.08675359999999</v>
      </c>
    </row>
    <row r="2069" spans="1:16" x14ac:dyDescent="0.25">
      <c r="A2069" t="s">
        <v>1028</v>
      </c>
      <c r="B2069" s="2">
        <v>41583</v>
      </c>
      <c r="C2069" s="2">
        <v>41585</v>
      </c>
      <c r="D2069" t="s">
        <v>2060</v>
      </c>
      <c r="E2069" t="s">
        <v>2313</v>
      </c>
      <c r="F2069" t="s">
        <v>2462</v>
      </c>
      <c r="G2069" t="s">
        <v>2487</v>
      </c>
      <c r="H2069" t="s">
        <v>2494</v>
      </c>
      <c r="I2069" t="s">
        <v>2952</v>
      </c>
      <c r="J2069">
        <v>629.17999999999995</v>
      </c>
      <c r="K2069">
        <v>8</v>
      </c>
      <c r="L2069">
        <v>228.08</v>
      </c>
      <c r="M2069" t="s">
        <v>4020</v>
      </c>
      <c r="N2069">
        <v>2</v>
      </c>
      <c r="O2069">
        <v>44.052069099999997</v>
      </c>
      <c r="P2069">
        <v>-123.08675359999999</v>
      </c>
    </row>
    <row r="2070" spans="1:16" x14ac:dyDescent="0.25">
      <c r="A2070" t="s">
        <v>1028</v>
      </c>
      <c r="B2070" s="2">
        <v>41583</v>
      </c>
      <c r="C2070" s="2">
        <v>41585</v>
      </c>
      <c r="D2070" t="s">
        <v>2060</v>
      </c>
      <c r="E2070" t="s">
        <v>2313</v>
      </c>
      <c r="F2070" t="s">
        <v>2462</v>
      </c>
      <c r="G2070" t="s">
        <v>2487</v>
      </c>
      <c r="H2070" t="s">
        <v>2503</v>
      </c>
      <c r="I2070" t="s">
        <v>2973</v>
      </c>
      <c r="J2070">
        <v>15.18</v>
      </c>
      <c r="K2070">
        <v>1</v>
      </c>
      <c r="L2070">
        <v>5.31</v>
      </c>
      <c r="M2070" t="s">
        <v>4020</v>
      </c>
      <c r="N2070">
        <v>2</v>
      </c>
      <c r="O2070">
        <v>44.052069099999997</v>
      </c>
      <c r="P2070">
        <v>-123.08675359999999</v>
      </c>
    </row>
    <row r="2071" spans="1:16" x14ac:dyDescent="0.25">
      <c r="A2071" t="s">
        <v>1029</v>
      </c>
      <c r="B2071" s="2">
        <v>40797</v>
      </c>
      <c r="C2071" s="2">
        <v>40802</v>
      </c>
      <c r="D2071" t="s">
        <v>2203</v>
      </c>
      <c r="E2071" t="s">
        <v>2313</v>
      </c>
      <c r="F2071" t="s">
        <v>2463</v>
      </c>
      <c r="G2071" t="s">
        <v>2483</v>
      </c>
      <c r="H2071" t="s">
        <v>2495</v>
      </c>
      <c r="I2071" t="s">
        <v>2542</v>
      </c>
      <c r="J2071">
        <v>127.95</v>
      </c>
      <c r="K2071">
        <v>3</v>
      </c>
      <c r="L2071">
        <v>21.75</v>
      </c>
      <c r="M2071" t="s">
        <v>4030</v>
      </c>
      <c r="N2071">
        <v>5</v>
      </c>
      <c r="O2071">
        <v>34.197504799999997</v>
      </c>
      <c r="P2071">
        <v>-119.1770516</v>
      </c>
    </row>
    <row r="2072" spans="1:16" x14ac:dyDescent="0.25">
      <c r="A2072" t="s">
        <v>1030</v>
      </c>
      <c r="B2072" s="2">
        <v>41969</v>
      </c>
      <c r="C2072" s="2">
        <v>41973</v>
      </c>
      <c r="D2072" t="s">
        <v>1835</v>
      </c>
      <c r="E2072" t="s">
        <v>2313</v>
      </c>
      <c r="F2072" t="s">
        <v>2384</v>
      </c>
      <c r="G2072" t="s">
        <v>2483</v>
      </c>
      <c r="H2072" t="s">
        <v>2497</v>
      </c>
      <c r="I2072" t="s">
        <v>3446</v>
      </c>
      <c r="J2072">
        <v>39.96</v>
      </c>
      <c r="K2072">
        <v>5</v>
      </c>
      <c r="L2072">
        <v>3.5</v>
      </c>
      <c r="M2072" t="s">
        <v>4017</v>
      </c>
      <c r="N2072">
        <v>4</v>
      </c>
      <c r="O2072">
        <v>33.523674399999997</v>
      </c>
      <c r="P2072">
        <v>-117.7149438</v>
      </c>
    </row>
    <row r="2073" spans="1:16" x14ac:dyDescent="0.25">
      <c r="A2073" t="s">
        <v>1030</v>
      </c>
      <c r="B2073" s="2">
        <v>41969</v>
      </c>
      <c r="C2073" s="2">
        <v>41973</v>
      </c>
      <c r="D2073" t="s">
        <v>1835</v>
      </c>
      <c r="E2073" t="s">
        <v>2313</v>
      </c>
      <c r="F2073" t="s">
        <v>2384</v>
      </c>
      <c r="G2073" t="s">
        <v>2483</v>
      </c>
      <c r="H2073" t="s">
        <v>2503</v>
      </c>
      <c r="I2073" t="s">
        <v>2947</v>
      </c>
      <c r="J2073">
        <v>34.08</v>
      </c>
      <c r="K2073">
        <v>6</v>
      </c>
      <c r="L2073">
        <v>15.34</v>
      </c>
      <c r="M2073" t="s">
        <v>4017</v>
      </c>
      <c r="N2073">
        <v>4</v>
      </c>
      <c r="O2073">
        <v>33.523674399999997</v>
      </c>
      <c r="P2073">
        <v>-117.7149438</v>
      </c>
    </row>
    <row r="2074" spans="1:16" x14ac:dyDescent="0.25">
      <c r="A2074" t="s">
        <v>1031</v>
      </c>
      <c r="B2074" s="2">
        <v>41211</v>
      </c>
      <c r="C2074" s="2">
        <v>41215</v>
      </c>
      <c r="D2074" t="s">
        <v>2204</v>
      </c>
      <c r="E2074" t="s">
        <v>2313</v>
      </c>
      <c r="F2074" t="s">
        <v>2317</v>
      </c>
      <c r="G2074" t="s">
        <v>2483</v>
      </c>
      <c r="H2074" t="s">
        <v>2503</v>
      </c>
      <c r="I2074" t="s">
        <v>2863</v>
      </c>
      <c r="J2074">
        <v>33.4</v>
      </c>
      <c r="K2074">
        <v>5</v>
      </c>
      <c r="L2074">
        <v>16.03</v>
      </c>
      <c r="M2074" t="s">
        <v>4027</v>
      </c>
      <c r="N2074">
        <v>4</v>
      </c>
      <c r="O2074">
        <v>37.774929499999999</v>
      </c>
      <c r="P2074">
        <v>-122.4194155</v>
      </c>
    </row>
    <row r="2075" spans="1:16" x14ac:dyDescent="0.25">
      <c r="A2075" t="s">
        <v>1031</v>
      </c>
      <c r="B2075" s="2">
        <v>41211</v>
      </c>
      <c r="C2075" s="2">
        <v>41215</v>
      </c>
      <c r="D2075" t="s">
        <v>2204</v>
      </c>
      <c r="E2075" t="s">
        <v>2313</v>
      </c>
      <c r="F2075" t="s">
        <v>2317</v>
      </c>
      <c r="G2075" t="s">
        <v>2483</v>
      </c>
      <c r="H2075" t="s">
        <v>2507</v>
      </c>
      <c r="I2075" t="s">
        <v>3588</v>
      </c>
      <c r="J2075">
        <v>210.84</v>
      </c>
      <c r="K2075">
        <v>4</v>
      </c>
      <c r="L2075">
        <v>103.31</v>
      </c>
      <c r="M2075" t="s">
        <v>4027</v>
      </c>
      <c r="N2075">
        <v>4</v>
      </c>
      <c r="O2075">
        <v>37.774929499999999</v>
      </c>
      <c r="P2075">
        <v>-122.4194155</v>
      </c>
    </row>
    <row r="2076" spans="1:16" x14ac:dyDescent="0.25">
      <c r="A2076" t="s">
        <v>1032</v>
      </c>
      <c r="B2076" s="2">
        <v>41517</v>
      </c>
      <c r="C2076" s="2">
        <v>41524</v>
      </c>
      <c r="D2076" t="s">
        <v>2063</v>
      </c>
      <c r="E2076" t="s">
        <v>2313</v>
      </c>
      <c r="F2076" t="s">
        <v>2314</v>
      </c>
      <c r="G2076" t="s">
        <v>2483</v>
      </c>
      <c r="H2076" t="s">
        <v>2495</v>
      </c>
      <c r="I2076" t="s">
        <v>3424</v>
      </c>
      <c r="J2076">
        <v>47.04</v>
      </c>
      <c r="K2076">
        <v>4</v>
      </c>
      <c r="L2076">
        <v>15.99</v>
      </c>
      <c r="M2076" t="s">
        <v>4042</v>
      </c>
      <c r="N2076">
        <v>7</v>
      </c>
      <c r="O2076">
        <v>34.052234200000001</v>
      </c>
      <c r="P2076">
        <v>-118.24368490000001</v>
      </c>
    </row>
    <row r="2077" spans="1:16" x14ac:dyDescent="0.25">
      <c r="A2077" t="s">
        <v>1032</v>
      </c>
      <c r="B2077" s="2">
        <v>41517</v>
      </c>
      <c r="C2077" s="2">
        <v>41524</v>
      </c>
      <c r="D2077" t="s">
        <v>2063</v>
      </c>
      <c r="E2077" t="s">
        <v>2313</v>
      </c>
      <c r="F2077" t="s">
        <v>2314</v>
      </c>
      <c r="G2077" t="s">
        <v>2483</v>
      </c>
      <c r="H2077" t="s">
        <v>2497</v>
      </c>
      <c r="I2077" t="s">
        <v>3744</v>
      </c>
      <c r="J2077">
        <v>339.96</v>
      </c>
      <c r="K2077">
        <v>5</v>
      </c>
      <c r="L2077">
        <v>42.5</v>
      </c>
      <c r="M2077" t="s">
        <v>4042</v>
      </c>
      <c r="N2077">
        <v>7</v>
      </c>
      <c r="O2077">
        <v>34.052234200000001</v>
      </c>
      <c r="P2077">
        <v>-118.24368490000001</v>
      </c>
    </row>
    <row r="2078" spans="1:16" x14ac:dyDescent="0.25">
      <c r="A2078" t="s">
        <v>1033</v>
      </c>
      <c r="B2078" s="2">
        <v>41030</v>
      </c>
      <c r="C2078" s="2">
        <v>41035</v>
      </c>
      <c r="D2078" t="s">
        <v>2205</v>
      </c>
      <c r="E2078" t="s">
        <v>2313</v>
      </c>
      <c r="F2078" t="s">
        <v>2317</v>
      </c>
      <c r="G2078" t="s">
        <v>2483</v>
      </c>
      <c r="H2078" t="s">
        <v>2498</v>
      </c>
      <c r="I2078" t="s">
        <v>3745</v>
      </c>
      <c r="J2078">
        <v>12.18</v>
      </c>
      <c r="K2078">
        <v>1</v>
      </c>
      <c r="L2078">
        <v>4.41</v>
      </c>
      <c r="M2078" t="s">
        <v>4024</v>
      </c>
      <c r="N2078">
        <v>5</v>
      </c>
      <c r="O2078">
        <v>37.774929499999999</v>
      </c>
      <c r="P2078">
        <v>-122.4194155</v>
      </c>
    </row>
    <row r="2079" spans="1:16" x14ac:dyDescent="0.25">
      <c r="A2079" t="s">
        <v>1033</v>
      </c>
      <c r="B2079" s="2">
        <v>41030</v>
      </c>
      <c r="C2079" s="2">
        <v>41035</v>
      </c>
      <c r="D2079" t="s">
        <v>2205</v>
      </c>
      <c r="E2079" t="s">
        <v>2313</v>
      </c>
      <c r="F2079" t="s">
        <v>2317</v>
      </c>
      <c r="G2079" t="s">
        <v>2483</v>
      </c>
      <c r="H2079" t="s">
        <v>2501</v>
      </c>
      <c r="I2079" t="s">
        <v>3172</v>
      </c>
      <c r="J2079">
        <v>37.32</v>
      </c>
      <c r="K2079">
        <v>3</v>
      </c>
      <c r="L2079">
        <v>10.45</v>
      </c>
      <c r="M2079" t="s">
        <v>4024</v>
      </c>
      <c r="N2079">
        <v>5</v>
      </c>
      <c r="O2079">
        <v>37.774929499999999</v>
      </c>
      <c r="P2079">
        <v>-122.4194155</v>
      </c>
    </row>
    <row r="2080" spans="1:16" x14ac:dyDescent="0.25">
      <c r="A2080" t="s">
        <v>1033</v>
      </c>
      <c r="B2080" s="2">
        <v>41030</v>
      </c>
      <c r="C2080" s="2">
        <v>41035</v>
      </c>
      <c r="D2080" t="s">
        <v>2205</v>
      </c>
      <c r="E2080" t="s">
        <v>2313</v>
      </c>
      <c r="F2080" t="s">
        <v>2317</v>
      </c>
      <c r="G2080" t="s">
        <v>2483</v>
      </c>
      <c r="H2080" t="s">
        <v>2506</v>
      </c>
      <c r="I2080" t="s">
        <v>3746</v>
      </c>
      <c r="J2080">
        <v>35.06</v>
      </c>
      <c r="K2080">
        <v>2</v>
      </c>
      <c r="L2080">
        <v>10.52</v>
      </c>
      <c r="M2080" t="s">
        <v>4024</v>
      </c>
      <c r="N2080">
        <v>5</v>
      </c>
      <c r="O2080">
        <v>37.774929499999999</v>
      </c>
      <c r="P2080">
        <v>-122.4194155</v>
      </c>
    </row>
    <row r="2081" spans="1:16" x14ac:dyDescent="0.25">
      <c r="A2081" t="s">
        <v>1034</v>
      </c>
      <c r="B2081" s="2">
        <v>41663</v>
      </c>
      <c r="C2081" s="2">
        <v>41668</v>
      </c>
      <c r="D2081" t="s">
        <v>2074</v>
      </c>
      <c r="E2081" t="s">
        <v>2313</v>
      </c>
      <c r="F2081" t="s">
        <v>2315</v>
      </c>
      <c r="G2081" t="s">
        <v>2484</v>
      </c>
      <c r="H2081" t="s">
        <v>2498</v>
      </c>
      <c r="I2081" t="s">
        <v>3747</v>
      </c>
      <c r="J2081">
        <v>19.68</v>
      </c>
      <c r="K2081">
        <v>5</v>
      </c>
      <c r="L2081">
        <v>6.89</v>
      </c>
      <c r="M2081" t="s">
        <v>4039</v>
      </c>
      <c r="N2081">
        <v>5</v>
      </c>
      <c r="O2081">
        <v>47.606209499999999</v>
      </c>
      <c r="P2081">
        <v>-122.3320708</v>
      </c>
    </row>
    <row r="2082" spans="1:16" x14ac:dyDescent="0.25">
      <c r="A2082" t="s">
        <v>1034</v>
      </c>
      <c r="B2082" s="2">
        <v>41663</v>
      </c>
      <c r="C2082" s="2">
        <v>41668</v>
      </c>
      <c r="D2082" t="s">
        <v>2074</v>
      </c>
      <c r="E2082" t="s">
        <v>2313</v>
      </c>
      <c r="F2082" t="s">
        <v>2315</v>
      </c>
      <c r="G2082" t="s">
        <v>2484</v>
      </c>
      <c r="H2082" t="s">
        <v>2503</v>
      </c>
      <c r="I2082" t="s">
        <v>3748</v>
      </c>
      <c r="J2082">
        <v>25.92</v>
      </c>
      <c r="K2082">
        <v>4</v>
      </c>
      <c r="L2082">
        <v>12.44</v>
      </c>
      <c r="M2082" t="s">
        <v>4039</v>
      </c>
      <c r="N2082">
        <v>5</v>
      </c>
      <c r="O2082">
        <v>47.606209499999999</v>
      </c>
      <c r="P2082">
        <v>-122.3320708</v>
      </c>
    </row>
    <row r="2083" spans="1:16" x14ac:dyDescent="0.25">
      <c r="A2083" t="s">
        <v>1034</v>
      </c>
      <c r="B2083" s="2">
        <v>41663</v>
      </c>
      <c r="C2083" s="2">
        <v>41668</v>
      </c>
      <c r="D2083" t="s">
        <v>2074</v>
      </c>
      <c r="E2083" t="s">
        <v>2313</v>
      </c>
      <c r="F2083" t="s">
        <v>2315</v>
      </c>
      <c r="G2083" t="s">
        <v>2484</v>
      </c>
      <c r="H2083" t="s">
        <v>2503</v>
      </c>
      <c r="I2083" t="s">
        <v>2909</v>
      </c>
      <c r="J2083">
        <v>6.48</v>
      </c>
      <c r="K2083">
        <v>1</v>
      </c>
      <c r="L2083">
        <v>3.11</v>
      </c>
      <c r="M2083" t="s">
        <v>4039</v>
      </c>
      <c r="N2083">
        <v>5</v>
      </c>
      <c r="O2083">
        <v>47.606209499999999</v>
      </c>
      <c r="P2083">
        <v>-122.3320708</v>
      </c>
    </row>
    <row r="2084" spans="1:16" x14ac:dyDescent="0.25">
      <c r="A2084" t="s">
        <v>1034</v>
      </c>
      <c r="B2084" s="2">
        <v>41663</v>
      </c>
      <c r="C2084" s="2">
        <v>41668</v>
      </c>
      <c r="D2084" t="s">
        <v>2074</v>
      </c>
      <c r="E2084" t="s">
        <v>2313</v>
      </c>
      <c r="F2084" t="s">
        <v>2315</v>
      </c>
      <c r="G2084" t="s">
        <v>2484</v>
      </c>
      <c r="H2084" t="s">
        <v>2497</v>
      </c>
      <c r="I2084" t="s">
        <v>3676</v>
      </c>
      <c r="J2084">
        <v>86.35</v>
      </c>
      <c r="K2084">
        <v>6</v>
      </c>
      <c r="L2084">
        <v>8.64</v>
      </c>
      <c r="M2084" t="s">
        <v>4039</v>
      </c>
      <c r="N2084">
        <v>5</v>
      </c>
      <c r="O2084">
        <v>47.606209499999999</v>
      </c>
      <c r="P2084">
        <v>-122.3320708</v>
      </c>
    </row>
    <row r="2085" spans="1:16" x14ac:dyDescent="0.25">
      <c r="A2085" t="s">
        <v>1035</v>
      </c>
      <c r="B2085" s="2">
        <v>41253</v>
      </c>
      <c r="C2085" s="2">
        <v>41258</v>
      </c>
      <c r="D2085" t="s">
        <v>2206</v>
      </c>
      <c r="E2085" t="s">
        <v>2313</v>
      </c>
      <c r="F2085" t="s">
        <v>2314</v>
      </c>
      <c r="G2085" t="s">
        <v>2483</v>
      </c>
      <c r="H2085" t="s">
        <v>2496</v>
      </c>
      <c r="I2085" t="s">
        <v>3436</v>
      </c>
      <c r="J2085">
        <v>56.3</v>
      </c>
      <c r="K2085">
        <v>2</v>
      </c>
      <c r="L2085">
        <v>15.76</v>
      </c>
      <c r="M2085" t="s">
        <v>4037</v>
      </c>
      <c r="N2085">
        <v>5</v>
      </c>
      <c r="O2085">
        <v>34.052234200000001</v>
      </c>
      <c r="P2085">
        <v>-118.24368490000001</v>
      </c>
    </row>
    <row r="2086" spans="1:16" x14ac:dyDescent="0.25">
      <c r="A2086" t="s">
        <v>1036</v>
      </c>
      <c r="B2086" s="2">
        <v>40872</v>
      </c>
      <c r="C2086" s="2">
        <v>40877</v>
      </c>
      <c r="D2086" t="s">
        <v>1965</v>
      </c>
      <c r="E2086" t="s">
        <v>2313</v>
      </c>
      <c r="F2086" t="s">
        <v>2394</v>
      </c>
      <c r="G2086" t="s">
        <v>2487</v>
      </c>
      <c r="H2086" t="s">
        <v>2496</v>
      </c>
      <c r="I2086" t="s">
        <v>3382</v>
      </c>
      <c r="J2086">
        <v>51.02</v>
      </c>
      <c r="K2086">
        <v>7</v>
      </c>
      <c r="L2086">
        <v>8.2899999999999991</v>
      </c>
      <c r="M2086" t="s">
        <v>4038</v>
      </c>
      <c r="N2086">
        <v>5</v>
      </c>
      <c r="O2086">
        <v>44.046236200000003</v>
      </c>
      <c r="P2086">
        <v>-123.0220289</v>
      </c>
    </row>
    <row r="2087" spans="1:16" x14ac:dyDescent="0.25">
      <c r="A2087" t="s">
        <v>1037</v>
      </c>
      <c r="B2087" s="2">
        <v>41965</v>
      </c>
      <c r="C2087" s="2">
        <v>41969</v>
      </c>
      <c r="D2087" t="s">
        <v>2156</v>
      </c>
      <c r="E2087" t="s">
        <v>2313</v>
      </c>
      <c r="F2087" t="s">
        <v>2464</v>
      </c>
      <c r="G2087" t="s">
        <v>2484</v>
      </c>
      <c r="H2087" t="s">
        <v>2498</v>
      </c>
      <c r="I2087" t="s">
        <v>2662</v>
      </c>
      <c r="J2087">
        <v>150.80000000000001</v>
      </c>
      <c r="K2087">
        <v>5</v>
      </c>
      <c r="L2087">
        <v>56.55</v>
      </c>
      <c r="M2087" t="s">
        <v>4017</v>
      </c>
      <c r="N2087">
        <v>4</v>
      </c>
      <c r="O2087">
        <v>47.479692700000001</v>
      </c>
      <c r="P2087">
        <v>-122.20792179999999</v>
      </c>
    </row>
    <row r="2088" spans="1:16" x14ac:dyDescent="0.25">
      <c r="A2088" t="s">
        <v>1037</v>
      </c>
      <c r="B2088" s="2">
        <v>41965</v>
      </c>
      <c r="C2088" s="2">
        <v>41969</v>
      </c>
      <c r="D2088" t="s">
        <v>2156</v>
      </c>
      <c r="E2088" t="s">
        <v>2313</v>
      </c>
      <c r="F2088" t="s">
        <v>2464</v>
      </c>
      <c r="G2088" t="s">
        <v>2484</v>
      </c>
      <c r="H2088" t="s">
        <v>2510</v>
      </c>
      <c r="I2088" t="s">
        <v>3749</v>
      </c>
      <c r="J2088">
        <v>1039.99</v>
      </c>
      <c r="K2088">
        <v>1</v>
      </c>
      <c r="L2088">
        <v>104</v>
      </c>
      <c r="M2088" t="s">
        <v>4017</v>
      </c>
      <c r="N2088">
        <v>4</v>
      </c>
      <c r="O2088">
        <v>47.479692700000001</v>
      </c>
      <c r="P2088">
        <v>-122.20792179999999</v>
      </c>
    </row>
    <row r="2089" spans="1:16" x14ac:dyDescent="0.25">
      <c r="A2089" t="s">
        <v>1037</v>
      </c>
      <c r="B2089" s="2">
        <v>41965</v>
      </c>
      <c r="C2089" s="2">
        <v>41969</v>
      </c>
      <c r="D2089" t="s">
        <v>2156</v>
      </c>
      <c r="E2089" t="s">
        <v>2313</v>
      </c>
      <c r="F2089" t="s">
        <v>2464</v>
      </c>
      <c r="G2089" t="s">
        <v>2484</v>
      </c>
      <c r="H2089" t="s">
        <v>2503</v>
      </c>
      <c r="I2089" t="s">
        <v>3750</v>
      </c>
      <c r="J2089">
        <v>51.84</v>
      </c>
      <c r="K2089">
        <v>8</v>
      </c>
      <c r="L2089">
        <v>24.88</v>
      </c>
      <c r="M2089" t="s">
        <v>4017</v>
      </c>
      <c r="N2089">
        <v>4</v>
      </c>
      <c r="O2089">
        <v>47.479692700000001</v>
      </c>
      <c r="P2089">
        <v>-122.20792179999999</v>
      </c>
    </row>
    <row r="2090" spans="1:16" x14ac:dyDescent="0.25">
      <c r="A2090" t="s">
        <v>1038</v>
      </c>
      <c r="B2090" s="2">
        <v>41779</v>
      </c>
      <c r="C2090" s="2">
        <v>41784</v>
      </c>
      <c r="D2090" t="s">
        <v>1866</v>
      </c>
      <c r="E2090" t="s">
        <v>2313</v>
      </c>
      <c r="F2090" t="s">
        <v>2326</v>
      </c>
      <c r="G2090" t="s">
        <v>2483</v>
      </c>
      <c r="H2090" t="s">
        <v>2498</v>
      </c>
      <c r="I2090" t="s">
        <v>3024</v>
      </c>
      <c r="J2090">
        <v>133.12</v>
      </c>
      <c r="K2090">
        <v>5</v>
      </c>
      <c r="L2090">
        <v>49.92</v>
      </c>
      <c r="M2090" t="s">
        <v>4041</v>
      </c>
      <c r="N2090">
        <v>5</v>
      </c>
      <c r="O2090">
        <v>37.338740000000001</v>
      </c>
      <c r="P2090">
        <v>-121.88525250000001</v>
      </c>
    </row>
    <row r="2091" spans="1:16" x14ac:dyDescent="0.25">
      <c r="A2091" t="s">
        <v>1039</v>
      </c>
      <c r="B2091" s="2">
        <v>41624</v>
      </c>
      <c r="C2091" s="2">
        <v>41631</v>
      </c>
      <c r="D2091" t="s">
        <v>1873</v>
      </c>
      <c r="E2091" t="s">
        <v>2313</v>
      </c>
      <c r="F2091" t="s">
        <v>2314</v>
      </c>
      <c r="G2091" t="s">
        <v>2483</v>
      </c>
      <c r="H2091" t="s">
        <v>2495</v>
      </c>
      <c r="I2091" t="s">
        <v>3408</v>
      </c>
      <c r="J2091">
        <v>14.76</v>
      </c>
      <c r="K2091">
        <v>2</v>
      </c>
      <c r="L2091">
        <v>4.28</v>
      </c>
      <c r="M2091" t="s">
        <v>4007</v>
      </c>
      <c r="N2091">
        <v>7</v>
      </c>
      <c r="O2091">
        <v>34.052234200000001</v>
      </c>
      <c r="P2091">
        <v>-118.24368490000001</v>
      </c>
    </row>
    <row r="2092" spans="1:16" x14ac:dyDescent="0.25">
      <c r="A2092" t="s">
        <v>1040</v>
      </c>
      <c r="B2092" s="2">
        <v>40641</v>
      </c>
      <c r="C2092" s="2">
        <v>40646</v>
      </c>
      <c r="D2092" t="s">
        <v>1824</v>
      </c>
      <c r="E2092" t="s">
        <v>2313</v>
      </c>
      <c r="F2092" t="s">
        <v>2447</v>
      </c>
      <c r="G2092" t="s">
        <v>2486</v>
      </c>
      <c r="H2092" t="s">
        <v>2505</v>
      </c>
      <c r="I2092" t="s">
        <v>3751</v>
      </c>
      <c r="J2092">
        <v>49.79</v>
      </c>
      <c r="K2092">
        <v>8</v>
      </c>
      <c r="L2092">
        <v>-11.83</v>
      </c>
      <c r="M2092" t="s">
        <v>4048</v>
      </c>
      <c r="N2092">
        <v>5</v>
      </c>
      <c r="O2092">
        <v>33.306160499999997</v>
      </c>
      <c r="P2092">
        <v>-111.8412502</v>
      </c>
    </row>
    <row r="2093" spans="1:16" x14ac:dyDescent="0.25">
      <c r="A2093" t="s">
        <v>1041</v>
      </c>
      <c r="B2093" s="2">
        <v>41883</v>
      </c>
      <c r="C2093" s="2">
        <v>41885</v>
      </c>
      <c r="D2093" t="s">
        <v>2207</v>
      </c>
      <c r="E2093" t="s">
        <v>2313</v>
      </c>
      <c r="F2093" t="s">
        <v>2391</v>
      </c>
      <c r="G2093" t="s">
        <v>2484</v>
      </c>
      <c r="H2093" t="s">
        <v>2504</v>
      </c>
      <c r="I2093" t="s">
        <v>2842</v>
      </c>
      <c r="J2093">
        <v>569.57000000000005</v>
      </c>
      <c r="K2093">
        <v>2</v>
      </c>
      <c r="L2093">
        <v>7.12</v>
      </c>
      <c r="M2093" t="s">
        <v>4022</v>
      </c>
      <c r="N2093">
        <v>2</v>
      </c>
      <c r="O2093">
        <v>47.658780200000002</v>
      </c>
      <c r="P2093">
        <v>-117.42604660000001</v>
      </c>
    </row>
    <row r="2094" spans="1:16" x14ac:dyDescent="0.25">
      <c r="A2094" t="s">
        <v>1041</v>
      </c>
      <c r="B2094" s="2">
        <v>41883</v>
      </c>
      <c r="C2094" s="2">
        <v>41885</v>
      </c>
      <c r="D2094" t="s">
        <v>2207</v>
      </c>
      <c r="E2094" t="s">
        <v>2313</v>
      </c>
      <c r="F2094" t="s">
        <v>2391</v>
      </c>
      <c r="G2094" t="s">
        <v>2484</v>
      </c>
      <c r="H2094" t="s">
        <v>2501</v>
      </c>
      <c r="I2094" t="s">
        <v>2535</v>
      </c>
      <c r="J2094">
        <v>149.72999999999999</v>
      </c>
      <c r="K2094">
        <v>7</v>
      </c>
      <c r="L2094">
        <v>43.42</v>
      </c>
      <c r="M2094" t="s">
        <v>4022</v>
      </c>
      <c r="N2094">
        <v>2</v>
      </c>
      <c r="O2094">
        <v>47.658780200000002</v>
      </c>
      <c r="P2094">
        <v>-117.42604660000001</v>
      </c>
    </row>
    <row r="2095" spans="1:16" x14ac:dyDescent="0.25">
      <c r="A2095" t="s">
        <v>1042</v>
      </c>
      <c r="B2095" s="2">
        <v>41873</v>
      </c>
      <c r="C2095" s="2">
        <v>41873</v>
      </c>
      <c r="D2095" t="s">
        <v>1779</v>
      </c>
      <c r="E2095" t="s">
        <v>2313</v>
      </c>
      <c r="F2095" t="s">
        <v>2447</v>
      </c>
      <c r="G2095" t="s">
        <v>2486</v>
      </c>
      <c r="H2095" t="s">
        <v>2503</v>
      </c>
      <c r="I2095" t="s">
        <v>3301</v>
      </c>
      <c r="J2095">
        <v>83.88</v>
      </c>
      <c r="K2095">
        <v>1</v>
      </c>
      <c r="L2095">
        <v>29.36</v>
      </c>
      <c r="M2095" t="s">
        <v>4050</v>
      </c>
      <c r="N2095">
        <v>0</v>
      </c>
      <c r="O2095">
        <v>33.306160499999997</v>
      </c>
      <c r="P2095">
        <v>-111.8412502</v>
      </c>
    </row>
    <row r="2096" spans="1:16" x14ac:dyDescent="0.25">
      <c r="A2096" t="s">
        <v>1043</v>
      </c>
      <c r="B2096" s="2">
        <v>40750</v>
      </c>
      <c r="C2096" s="2">
        <v>40756</v>
      </c>
      <c r="D2096" t="s">
        <v>2054</v>
      </c>
      <c r="E2096" t="s">
        <v>2313</v>
      </c>
      <c r="F2096" t="s">
        <v>2451</v>
      </c>
      <c r="G2096" t="s">
        <v>2485</v>
      </c>
      <c r="H2096" t="s">
        <v>2502</v>
      </c>
      <c r="I2096" t="s">
        <v>3752</v>
      </c>
      <c r="J2096">
        <v>111.93</v>
      </c>
      <c r="K2096">
        <v>7</v>
      </c>
      <c r="L2096">
        <v>34.700000000000003</v>
      </c>
      <c r="M2096" t="s">
        <v>4032</v>
      </c>
      <c r="N2096">
        <v>6</v>
      </c>
      <c r="O2096">
        <v>40.524671099999999</v>
      </c>
      <c r="P2096">
        <v>-111.86382260000001</v>
      </c>
    </row>
    <row r="2097" spans="1:16" x14ac:dyDescent="0.25">
      <c r="A2097" t="s">
        <v>1044</v>
      </c>
      <c r="B2097" s="2">
        <v>41206</v>
      </c>
      <c r="C2097" s="2">
        <v>41209</v>
      </c>
      <c r="D2097" t="s">
        <v>2208</v>
      </c>
      <c r="E2097" t="s">
        <v>2313</v>
      </c>
      <c r="F2097" t="s">
        <v>2368</v>
      </c>
      <c r="G2097" t="s">
        <v>2483</v>
      </c>
      <c r="H2097" t="s">
        <v>2504</v>
      </c>
      <c r="I2097" t="s">
        <v>2630</v>
      </c>
      <c r="J2097">
        <v>454.27</v>
      </c>
      <c r="K2097">
        <v>8</v>
      </c>
      <c r="L2097">
        <v>-73.819999999999993</v>
      </c>
      <c r="M2097" t="s">
        <v>4027</v>
      </c>
      <c r="N2097">
        <v>3</v>
      </c>
      <c r="O2097">
        <v>37.804351400000002</v>
      </c>
      <c r="P2097">
        <v>-122.2711639</v>
      </c>
    </row>
    <row r="2098" spans="1:16" x14ac:dyDescent="0.25">
      <c r="A2098" t="s">
        <v>1045</v>
      </c>
      <c r="B2098" s="2">
        <v>41787</v>
      </c>
      <c r="C2098" s="2">
        <v>41789</v>
      </c>
      <c r="D2098" t="s">
        <v>1843</v>
      </c>
      <c r="E2098" t="s">
        <v>2313</v>
      </c>
      <c r="F2098" t="s">
        <v>2453</v>
      </c>
      <c r="G2098" t="s">
        <v>2492</v>
      </c>
      <c r="H2098" t="s">
        <v>2495</v>
      </c>
      <c r="I2098" t="s">
        <v>3233</v>
      </c>
      <c r="J2098">
        <v>35</v>
      </c>
      <c r="K2098">
        <v>4</v>
      </c>
      <c r="L2098">
        <v>14.7</v>
      </c>
      <c r="M2098" t="s">
        <v>4041</v>
      </c>
      <c r="N2098">
        <v>2</v>
      </c>
      <c r="O2098">
        <v>42.862104199999997</v>
      </c>
      <c r="P2098">
        <v>-112.4506191</v>
      </c>
    </row>
    <row r="2099" spans="1:16" x14ac:dyDescent="0.25">
      <c r="A2099" t="s">
        <v>1045</v>
      </c>
      <c r="B2099" s="2">
        <v>41787</v>
      </c>
      <c r="C2099" s="2">
        <v>41789</v>
      </c>
      <c r="D2099" t="s">
        <v>1843</v>
      </c>
      <c r="E2099" t="s">
        <v>2313</v>
      </c>
      <c r="F2099" t="s">
        <v>2453</v>
      </c>
      <c r="G2099" t="s">
        <v>2492</v>
      </c>
      <c r="H2099" t="s">
        <v>2501</v>
      </c>
      <c r="I2099" t="s">
        <v>3354</v>
      </c>
      <c r="J2099">
        <v>477.15</v>
      </c>
      <c r="K2099">
        <v>5</v>
      </c>
      <c r="L2099">
        <v>28.63</v>
      </c>
      <c r="M2099" t="s">
        <v>4041</v>
      </c>
      <c r="N2099">
        <v>2</v>
      </c>
      <c r="O2099">
        <v>42.862104199999997</v>
      </c>
      <c r="P2099">
        <v>-112.4506191</v>
      </c>
    </row>
    <row r="2100" spans="1:16" x14ac:dyDescent="0.25">
      <c r="A2100" t="s">
        <v>1045</v>
      </c>
      <c r="B2100" s="2">
        <v>41787</v>
      </c>
      <c r="C2100" s="2">
        <v>41789</v>
      </c>
      <c r="D2100" t="s">
        <v>1843</v>
      </c>
      <c r="E2100" t="s">
        <v>2313</v>
      </c>
      <c r="F2100" t="s">
        <v>2453</v>
      </c>
      <c r="G2100" t="s">
        <v>2492</v>
      </c>
      <c r="H2100" t="s">
        <v>2497</v>
      </c>
      <c r="I2100" t="s">
        <v>3753</v>
      </c>
      <c r="J2100">
        <v>302.38</v>
      </c>
      <c r="K2100">
        <v>3</v>
      </c>
      <c r="L2100">
        <v>22.68</v>
      </c>
      <c r="M2100" t="s">
        <v>4041</v>
      </c>
      <c r="N2100">
        <v>2</v>
      </c>
      <c r="O2100">
        <v>42.862104199999997</v>
      </c>
      <c r="P2100">
        <v>-112.4506191</v>
      </c>
    </row>
    <row r="2101" spans="1:16" x14ac:dyDescent="0.25">
      <c r="A2101" t="s">
        <v>1046</v>
      </c>
      <c r="B2101" s="2">
        <v>41852</v>
      </c>
      <c r="C2101" s="2">
        <v>41855</v>
      </c>
      <c r="D2101" t="s">
        <v>2209</v>
      </c>
      <c r="E2101" t="s">
        <v>2313</v>
      </c>
      <c r="F2101" t="s">
        <v>2317</v>
      </c>
      <c r="G2101" t="s">
        <v>2483</v>
      </c>
      <c r="H2101" t="s">
        <v>2501</v>
      </c>
      <c r="I2101" t="s">
        <v>2964</v>
      </c>
      <c r="J2101">
        <v>56.56</v>
      </c>
      <c r="K2101">
        <v>2</v>
      </c>
      <c r="L2101">
        <v>15.27</v>
      </c>
      <c r="M2101" t="s">
        <v>4050</v>
      </c>
      <c r="N2101">
        <v>3</v>
      </c>
      <c r="O2101">
        <v>37.774929499999999</v>
      </c>
      <c r="P2101">
        <v>-122.4194155</v>
      </c>
    </row>
    <row r="2102" spans="1:16" x14ac:dyDescent="0.25">
      <c r="A2102" t="s">
        <v>1046</v>
      </c>
      <c r="B2102" s="2">
        <v>41852</v>
      </c>
      <c r="C2102" s="2">
        <v>41855</v>
      </c>
      <c r="D2102" t="s">
        <v>2209</v>
      </c>
      <c r="E2102" t="s">
        <v>2313</v>
      </c>
      <c r="F2102" t="s">
        <v>2317</v>
      </c>
      <c r="G2102" t="s">
        <v>2483</v>
      </c>
      <c r="H2102" t="s">
        <v>2495</v>
      </c>
      <c r="I2102" t="s">
        <v>3487</v>
      </c>
      <c r="J2102">
        <v>36.96</v>
      </c>
      <c r="K2102">
        <v>7</v>
      </c>
      <c r="L2102">
        <v>11.46</v>
      </c>
      <c r="M2102" t="s">
        <v>4050</v>
      </c>
      <c r="N2102">
        <v>3</v>
      </c>
      <c r="O2102">
        <v>37.774929499999999</v>
      </c>
      <c r="P2102">
        <v>-122.4194155</v>
      </c>
    </row>
    <row r="2103" spans="1:16" x14ac:dyDescent="0.25">
      <c r="A2103" t="s">
        <v>1047</v>
      </c>
      <c r="B2103" s="2">
        <v>41782</v>
      </c>
      <c r="C2103" s="2">
        <v>41785</v>
      </c>
      <c r="D2103" t="s">
        <v>1633</v>
      </c>
      <c r="E2103" t="s">
        <v>2313</v>
      </c>
      <c r="F2103" t="s">
        <v>2314</v>
      </c>
      <c r="G2103" t="s">
        <v>2483</v>
      </c>
      <c r="H2103" t="s">
        <v>2502</v>
      </c>
      <c r="I2103" t="s">
        <v>3754</v>
      </c>
      <c r="J2103">
        <v>68.459999999999994</v>
      </c>
      <c r="K2103">
        <v>7</v>
      </c>
      <c r="L2103">
        <v>25.33</v>
      </c>
      <c r="M2103" t="s">
        <v>4041</v>
      </c>
      <c r="N2103">
        <v>3</v>
      </c>
      <c r="O2103">
        <v>34.052234200000001</v>
      </c>
      <c r="P2103">
        <v>-118.24368490000001</v>
      </c>
    </row>
    <row r="2104" spans="1:16" x14ac:dyDescent="0.25">
      <c r="A2104" t="s">
        <v>1048</v>
      </c>
      <c r="B2104" s="2">
        <v>41705</v>
      </c>
      <c r="C2104" s="2">
        <v>41709</v>
      </c>
      <c r="D2104" t="s">
        <v>2206</v>
      </c>
      <c r="E2104" t="s">
        <v>2313</v>
      </c>
      <c r="F2104" t="s">
        <v>2317</v>
      </c>
      <c r="G2104" t="s">
        <v>2483</v>
      </c>
      <c r="H2104" t="s">
        <v>2496</v>
      </c>
      <c r="I2104" t="s">
        <v>3755</v>
      </c>
      <c r="J2104">
        <v>23.88</v>
      </c>
      <c r="K2104">
        <v>6</v>
      </c>
      <c r="L2104">
        <v>8.1199999999999992</v>
      </c>
      <c r="M2104" t="s">
        <v>4035</v>
      </c>
      <c r="N2104">
        <v>4</v>
      </c>
      <c r="O2104">
        <v>37.774929499999999</v>
      </c>
      <c r="P2104">
        <v>-122.4194155</v>
      </c>
    </row>
    <row r="2105" spans="1:16" x14ac:dyDescent="0.25">
      <c r="A2105" t="s">
        <v>1048</v>
      </c>
      <c r="B2105" s="2">
        <v>41705</v>
      </c>
      <c r="C2105" s="2">
        <v>41709</v>
      </c>
      <c r="D2105" t="s">
        <v>2206</v>
      </c>
      <c r="E2105" t="s">
        <v>2313</v>
      </c>
      <c r="F2105" t="s">
        <v>2317</v>
      </c>
      <c r="G2105" t="s">
        <v>2483</v>
      </c>
      <c r="H2105" t="s">
        <v>2494</v>
      </c>
      <c r="I2105" t="s">
        <v>3756</v>
      </c>
      <c r="J2105">
        <v>11.52</v>
      </c>
      <c r="K2105">
        <v>4</v>
      </c>
      <c r="L2105">
        <v>5.64</v>
      </c>
      <c r="M2105" t="s">
        <v>4035</v>
      </c>
      <c r="N2105">
        <v>4</v>
      </c>
      <c r="O2105">
        <v>37.774929499999999</v>
      </c>
      <c r="P2105">
        <v>-122.4194155</v>
      </c>
    </row>
    <row r="2106" spans="1:16" x14ac:dyDescent="0.25">
      <c r="A2106" t="s">
        <v>1048</v>
      </c>
      <c r="B2106" s="2">
        <v>41705</v>
      </c>
      <c r="C2106" s="2">
        <v>41709</v>
      </c>
      <c r="D2106" t="s">
        <v>2206</v>
      </c>
      <c r="E2106" t="s">
        <v>2313</v>
      </c>
      <c r="F2106" t="s">
        <v>2317</v>
      </c>
      <c r="G2106" t="s">
        <v>2483</v>
      </c>
      <c r="H2106" t="s">
        <v>2503</v>
      </c>
      <c r="I2106" t="s">
        <v>3590</v>
      </c>
      <c r="J2106">
        <v>286.93</v>
      </c>
      <c r="K2106">
        <v>7</v>
      </c>
      <c r="L2106">
        <v>140.6</v>
      </c>
      <c r="M2106" t="s">
        <v>4035</v>
      </c>
      <c r="N2106">
        <v>4</v>
      </c>
      <c r="O2106">
        <v>37.774929499999999</v>
      </c>
      <c r="P2106">
        <v>-122.4194155</v>
      </c>
    </row>
    <row r="2107" spans="1:16" x14ac:dyDescent="0.25">
      <c r="A2107" t="s">
        <v>1048</v>
      </c>
      <c r="B2107" s="2">
        <v>41705</v>
      </c>
      <c r="C2107" s="2">
        <v>41709</v>
      </c>
      <c r="D2107" t="s">
        <v>2206</v>
      </c>
      <c r="E2107" t="s">
        <v>2313</v>
      </c>
      <c r="F2107" t="s">
        <v>2317</v>
      </c>
      <c r="G2107" t="s">
        <v>2483</v>
      </c>
      <c r="H2107" t="s">
        <v>2497</v>
      </c>
      <c r="I2107" t="s">
        <v>3634</v>
      </c>
      <c r="J2107">
        <v>206.38</v>
      </c>
      <c r="K2107">
        <v>2</v>
      </c>
      <c r="L2107">
        <v>23.22</v>
      </c>
      <c r="M2107" t="s">
        <v>4035</v>
      </c>
      <c r="N2107">
        <v>4</v>
      </c>
      <c r="O2107">
        <v>37.774929499999999</v>
      </c>
      <c r="P2107">
        <v>-122.4194155</v>
      </c>
    </row>
    <row r="2108" spans="1:16" x14ac:dyDescent="0.25">
      <c r="A2108" t="s">
        <v>1049</v>
      </c>
      <c r="B2108" s="2">
        <v>41898</v>
      </c>
      <c r="C2108" s="2">
        <v>41902</v>
      </c>
      <c r="D2108" t="s">
        <v>1839</v>
      </c>
      <c r="E2108" t="s">
        <v>2313</v>
      </c>
      <c r="F2108" t="s">
        <v>2317</v>
      </c>
      <c r="G2108" t="s">
        <v>2483</v>
      </c>
      <c r="H2108" t="s">
        <v>2504</v>
      </c>
      <c r="I2108" t="s">
        <v>2874</v>
      </c>
      <c r="J2108">
        <v>218.35</v>
      </c>
      <c r="K2108">
        <v>3</v>
      </c>
      <c r="L2108">
        <v>0</v>
      </c>
      <c r="M2108" t="s">
        <v>4022</v>
      </c>
      <c r="N2108">
        <v>4</v>
      </c>
      <c r="O2108">
        <v>37.774929499999999</v>
      </c>
      <c r="P2108">
        <v>-122.4194155</v>
      </c>
    </row>
    <row r="2109" spans="1:16" x14ac:dyDescent="0.25">
      <c r="A2109" t="s">
        <v>1049</v>
      </c>
      <c r="B2109" s="2">
        <v>41898</v>
      </c>
      <c r="C2109" s="2">
        <v>41902</v>
      </c>
      <c r="D2109" t="s">
        <v>1839</v>
      </c>
      <c r="E2109" t="s">
        <v>2313</v>
      </c>
      <c r="F2109" t="s">
        <v>2317</v>
      </c>
      <c r="G2109" t="s">
        <v>2483</v>
      </c>
      <c r="H2109" t="s">
        <v>2495</v>
      </c>
      <c r="I2109" t="s">
        <v>3757</v>
      </c>
      <c r="J2109">
        <v>529.9</v>
      </c>
      <c r="K2109">
        <v>5</v>
      </c>
      <c r="L2109">
        <v>105.98</v>
      </c>
      <c r="M2109" t="s">
        <v>4022</v>
      </c>
      <c r="N2109">
        <v>4</v>
      </c>
      <c r="O2109">
        <v>37.774929499999999</v>
      </c>
      <c r="P2109">
        <v>-122.4194155</v>
      </c>
    </row>
    <row r="2110" spans="1:16" x14ac:dyDescent="0.25">
      <c r="A2110" t="s">
        <v>1049</v>
      </c>
      <c r="B2110" s="2">
        <v>41898</v>
      </c>
      <c r="C2110" s="2">
        <v>41902</v>
      </c>
      <c r="D2110" t="s">
        <v>1839</v>
      </c>
      <c r="E2110" t="s">
        <v>2313</v>
      </c>
      <c r="F2110" t="s">
        <v>2317</v>
      </c>
      <c r="G2110" t="s">
        <v>2483</v>
      </c>
      <c r="H2110" t="s">
        <v>2496</v>
      </c>
      <c r="I2110" t="s">
        <v>3718</v>
      </c>
      <c r="J2110">
        <v>99.3</v>
      </c>
      <c r="K2110">
        <v>10</v>
      </c>
      <c r="L2110">
        <v>41.71</v>
      </c>
      <c r="M2110" t="s">
        <v>4022</v>
      </c>
      <c r="N2110">
        <v>4</v>
      </c>
      <c r="O2110">
        <v>37.774929499999999</v>
      </c>
      <c r="P2110">
        <v>-122.4194155</v>
      </c>
    </row>
    <row r="2111" spans="1:16" x14ac:dyDescent="0.25">
      <c r="A2111" t="s">
        <v>1049</v>
      </c>
      <c r="B2111" s="2">
        <v>41898</v>
      </c>
      <c r="C2111" s="2">
        <v>41902</v>
      </c>
      <c r="D2111" t="s">
        <v>1839</v>
      </c>
      <c r="E2111" t="s">
        <v>2313</v>
      </c>
      <c r="F2111" t="s">
        <v>2317</v>
      </c>
      <c r="G2111" t="s">
        <v>2483</v>
      </c>
      <c r="H2111" t="s">
        <v>2499</v>
      </c>
      <c r="I2111" t="s">
        <v>3758</v>
      </c>
      <c r="J2111">
        <v>108.96</v>
      </c>
      <c r="K2111">
        <v>2</v>
      </c>
      <c r="L2111">
        <v>30.51</v>
      </c>
      <c r="M2111" t="s">
        <v>4022</v>
      </c>
      <c r="N2111">
        <v>4</v>
      </c>
      <c r="O2111">
        <v>37.774929499999999</v>
      </c>
      <c r="P2111">
        <v>-122.4194155</v>
      </c>
    </row>
    <row r="2112" spans="1:16" x14ac:dyDescent="0.25">
      <c r="A2112" t="s">
        <v>1049</v>
      </c>
      <c r="B2112" s="2">
        <v>41898</v>
      </c>
      <c r="C2112" s="2">
        <v>41902</v>
      </c>
      <c r="D2112" t="s">
        <v>1839</v>
      </c>
      <c r="E2112" t="s">
        <v>2313</v>
      </c>
      <c r="F2112" t="s">
        <v>2317</v>
      </c>
      <c r="G2112" t="s">
        <v>2483</v>
      </c>
      <c r="H2112" t="s">
        <v>2498</v>
      </c>
      <c r="I2112" t="s">
        <v>3687</v>
      </c>
      <c r="J2112">
        <v>2.69</v>
      </c>
      <c r="K2112">
        <v>1</v>
      </c>
      <c r="L2112">
        <v>0.84</v>
      </c>
      <c r="M2112" t="s">
        <v>4022</v>
      </c>
      <c r="N2112">
        <v>4</v>
      </c>
      <c r="O2112">
        <v>37.774929499999999</v>
      </c>
      <c r="P2112">
        <v>-122.4194155</v>
      </c>
    </row>
    <row r="2113" spans="1:16" x14ac:dyDescent="0.25">
      <c r="A2113" t="s">
        <v>1050</v>
      </c>
      <c r="B2113" s="2">
        <v>41960</v>
      </c>
      <c r="C2113" s="2">
        <v>41963</v>
      </c>
      <c r="D2113" t="s">
        <v>2008</v>
      </c>
      <c r="E2113" t="s">
        <v>2313</v>
      </c>
      <c r="F2113" t="s">
        <v>2315</v>
      </c>
      <c r="G2113" t="s">
        <v>2484</v>
      </c>
      <c r="H2113" t="s">
        <v>2503</v>
      </c>
      <c r="I2113" t="s">
        <v>3574</v>
      </c>
      <c r="J2113">
        <v>73.680000000000007</v>
      </c>
      <c r="K2113">
        <v>6</v>
      </c>
      <c r="L2113">
        <v>34.630000000000003</v>
      </c>
      <c r="M2113" t="s">
        <v>4017</v>
      </c>
      <c r="N2113">
        <v>3</v>
      </c>
      <c r="O2113">
        <v>47.606209499999999</v>
      </c>
      <c r="P2113">
        <v>-122.3320708</v>
      </c>
    </row>
    <row r="2114" spans="1:16" x14ac:dyDescent="0.25">
      <c r="A2114" t="s">
        <v>1050</v>
      </c>
      <c r="B2114" s="2">
        <v>41960</v>
      </c>
      <c r="C2114" s="2">
        <v>41963</v>
      </c>
      <c r="D2114" t="s">
        <v>2008</v>
      </c>
      <c r="E2114" t="s">
        <v>2313</v>
      </c>
      <c r="F2114" t="s">
        <v>2315</v>
      </c>
      <c r="G2114" t="s">
        <v>2484</v>
      </c>
      <c r="H2114" t="s">
        <v>2495</v>
      </c>
      <c r="I2114" t="s">
        <v>2723</v>
      </c>
      <c r="J2114">
        <v>139.91999999999999</v>
      </c>
      <c r="K2114">
        <v>2</v>
      </c>
      <c r="L2114">
        <v>23.79</v>
      </c>
      <c r="M2114" t="s">
        <v>4017</v>
      </c>
      <c r="N2114">
        <v>3</v>
      </c>
      <c r="O2114">
        <v>47.606209499999999</v>
      </c>
      <c r="P2114">
        <v>-122.3320708</v>
      </c>
    </row>
    <row r="2115" spans="1:16" x14ac:dyDescent="0.25">
      <c r="A2115" t="s">
        <v>1050</v>
      </c>
      <c r="B2115" s="2">
        <v>41960</v>
      </c>
      <c r="C2115" s="2">
        <v>41963</v>
      </c>
      <c r="D2115" t="s">
        <v>2008</v>
      </c>
      <c r="E2115" t="s">
        <v>2313</v>
      </c>
      <c r="F2115" t="s">
        <v>2315</v>
      </c>
      <c r="G2115" t="s">
        <v>2484</v>
      </c>
      <c r="H2115" t="s">
        <v>2497</v>
      </c>
      <c r="I2115" t="s">
        <v>3701</v>
      </c>
      <c r="J2115">
        <v>107.88</v>
      </c>
      <c r="K2115">
        <v>3</v>
      </c>
      <c r="L2115">
        <v>10.79</v>
      </c>
      <c r="M2115" t="s">
        <v>4017</v>
      </c>
      <c r="N2115">
        <v>3</v>
      </c>
      <c r="O2115">
        <v>47.606209499999999</v>
      </c>
      <c r="P2115">
        <v>-122.3320708</v>
      </c>
    </row>
    <row r="2116" spans="1:16" x14ac:dyDescent="0.25">
      <c r="A2116" t="s">
        <v>1050</v>
      </c>
      <c r="B2116" s="2">
        <v>41960</v>
      </c>
      <c r="C2116" s="2">
        <v>41963</v>
      </c>
      <c r="D2116" t="s">
        <v>2008</v>
      </c>
      <c r="E2116" t="s">
        <v>2313</v>
      </c>
      <c r="F2116" t="s">
        <v>2315</v>
      </c>
      <c r="G2116" t="s">
        <v>2484</v>
      </c>
      <c r="H2116" t="s">
        <v>2501</v>
      </c>
      <c r="I2116" t="s">
        <v>3110</v>
      </c>
      <c r="J2116">
        <v>33.29</v>
      </c>
      <c r="K2116">
        <v>1</v>
      </c>
      <c r="L2116">
        <v>7.99</v>
      </c>
      <c r="M2116" t="s">
        <v>4017</v>
      </c>
      <c r="N2116">
        <v>3</v>
      </c>
      <c r="O2116">
        <v>47.606209499999999</v>
      </c>
      <c r="P2116">
        <v>-122.3320708</v>
      </c>
    </row>
    <row r="2117" spans="1:16" x14ac:dyDescent="0.25">
      <c r="A2117" t="s">
        <v>1051</v>
      </c>
      <c r="B2117" s="2">
        <v>41990</v>
      </c>
      <c r="C2117" s="2">
        <v>41995</v>
      </c>
      <c r="D2117" t="s">
        <v>1719</v>
      </c>
      <c r="E2117" t="s">
        <v>2313</v>
      </c>
      <c r="F2117" t="s">
        <v>2314</v>
      </c>
      <c r="G2117" t="s">
        <v>2483</v>
      </c>
      <c r="H2117" t="s">
        <v>2503</v>
      </c>
      <c r="I2117" t="s">
        <v>2863</v>
      </c>
      <c r="J2117">
        <v>13.36</v>
      </c>
      <c r="K2117">
        <v>2</v>
      </c>
      <c r="L2117">
        <v>6.41</v>
      </c>
      <c r="M2117" t="s">
        <v>4028</v>
      </c>
      <c r="N2117">
        <v>5</v>
      </c>
      <c r="O2117">
        <v>34.052234200000001</v>
      </c>
      <c r="P2117">
        <v>-118.24368490000001</v>
      </c>
    </row>
    <row r="2118" spans="1:16" x14ac:dyDescent="0.25">
      <c r="A2118" t="s">
        <v>1051</v>
      </c>
      <c r="B2118" s="2">
        <v>41990</v>
      </c>
      <c r="C2118" s="2">
        <v>41995</v>
      </c>
      <c r="D2118" t="s">
        <v>1719</v>
      </c>
      <c r="E2118" t="s">
        <v>2313</v>
      </c>
      <c r="F2118" t="s">
        <v>2314</v>
      </c>
      <c r="G2118" t="s">
        <v>2483</v>
      </c>
      <c r="H2118" t="s">
        <v>2501</v>
      </c>
      <c r="I2118" t="s">
        <v>2889</v>
      </c>
      <c r="J2118">
        <v>158.9</v>
      </c>
      <c r="K2118">
        <v>5</v>
      </c>
      <c r="L2118">
        <v>7.95</v>
      </c>
      <c r="M2118" t="s">
        <v>4028</v>
      </c>
      <c r="N2118">
        <v>5</v>
      </c>
      <c r="O2118">
        <v>34.052234200000001</v>
      </c>
      <c r="P2118">
        <v>-118.24368490000001</v>
      </c>
    </row>
    <row r="2119" spans="1:16" x14ac:dyDescent="0.25">
      <c r="A2119" t="s">
        <v>1052</v>
      </c>
      <c r="B2119" s="2">
        <v>41477</v>
      </c>
      <c r="C2119" s="2">
        <v>41482</v>
      </c>
      <c r="D2119" t="s">
        <v>1813</v>
      </c>
      <c r="E2119" t="s">
        <v>2313</v>
      </c>
      <c r="F2119" t="s">
        <v>2323</v>
      </c>
      <c r="G2119" t="s">
        <v>2483</v>
      </c>
      <c r="H2119" t="s">
        <v>2507</v>
      </c>
      <c r="I2119" t="s">
        <v>3759</v>
      </c>
      <c r="J2119">
        <v>419.9</v>
      </c>
      <c r="K2119">
        <v>5</v>
      </c>
      <c r="L2119">
        <v>197.35</v>
      </c>
      <c r="M2119" t="s">
        <v>4012</v>
      </c>
      <c r="N2119">
        <v>5</v>
      </c>
      <c r="O2119">
        <v>38.752123500000003</v>
      </c>
      <c r="P2119">
        <v>-121.2880059</v>
      </c>
    </row>
    <row r="2120" spans="1:16" x14ac:dyDescent="0.25">
      <c r="A2120" t="s">
        <v>1052</v>
      </c>
      <c r="B2120" s="2">
        <v>41477</v>
      </c>
      <c r="C2120" s="2">
        <v>41482</v>
      </c>
      <c r="D2120" t="s">
        <v>1813</v>
      </c>
      <c r="E2120" t="s">
        <v>2313</v>
      </c>
      <c r="F2120" t="s">
        <v>2323</v>
      </c>
      <c r="G2120" t="s">
        <v>2483</v>
      </c>
      <c r="H2120" t="s">
        <v>2494</v>
      </c>
      <c r="I2120" t="s">
        <v>2627</v>
      </c>
      <c r="J2120">
        <v>3.15</v>
      </c>
      <c r="K2120">
        <v>1</v>
      </c>
      <c r="L2120">
        <v>1.51</v>
      </c>
      <c r="M2120" t="s">
        <v>4012</v>
      </c>
      <c r="N2120">
        <v>5</v>
      </c>
      <c r="O2120">
        <v>38.752123500000003</v>
      </c>
      <c r="P2120">
        <v>-121.2880059</v>
      </c>
    </row>
    <row r="2121" spans="1:16" x14ac:dyDescent="0.25">
      <c r="A2121" t="s">
        <v>1053</v>
      </c>
      <c r="B2121" s="2">
        <v>41405</v>
      </c>
      <c r="C2121" s="2">
        <v>41411</v>
      </c>
      <c r="D2121" t="s">
        <v>2210</v>
      </c>
      <c r="E2121" t="s">
        <v>2313</v>
      </c>
      <c r="F2121" t="s">
        <v>2315</v>
      </c>
      <c r="G2121" t="s">
        <v>2484</v>
      </c>
      <c r="H2121" t="s">
        <v>2503</v>
      </c>
      <c r="I2121" t="s">
        <v>3760</v>
      </c>
      <c r="J2121">
        <v>11.96</v>
      </c>
      <c r="K2121">
        <v>2</v>
      </c>
      <c r="L2121">
        <v>5.86</v>
      </c>
      <c r="M2121" t="s">
        <v>4026</v>
      </c>
      <c r="N2121">
        <v>6</v>
      </c>
      <c r="O2121">
        <v>47.606209499999999</v>
      </c>
      <c r="P2121">
        <v>-122.3320708</v>
      </c>
    </row>
    <row r="2122" spans="1:16" x14ac:dyDescent="0.25">
      <c r="A2122" t="s">
        <v>1054</v>
      </c>
      <c r="B2122" s="2">
        <v>41702</v>
      </c>
      <c r="C2122" s="2">
        <v>41707</v>
      </c>
      <c r="D2122" t="s">
        <v>2043</v>
      </c>
      <c r="E2122" t="s">
        <v>2313</v>
      </c>
      <c r="F2122" t="s">
        <v>2314</v>
      </c>
      <c r="G2122" t="s">
        <v>2483</v>
      </c>
      <c r="H2122" t="s">
        <v>2502</v>
      </c>
      <c r="I2122" t="s">
        <v>3761</v>
      </c>
      <c r="J2122">
        <v>1049.44</v>
      </c>
      <c r="K2122">
        <v>8</v>
      </c>
      <c r="L2122">
        <v>440.76</v>
      </c>
      <c r="M2122" t="s">
        <v>4035</v>
      </c>
      <c r="N2122">
        <v>5</v>
      </c>
      <c r="O2122">
        <v>34.052234200000001</v>
      </c>
      <c r="P2122">
        <v>-118.24368490000001</v>
      </c>
    </row>
    <row r="2123" spans="1:16" x14ac:dyDescent="0.25">
      <c r="A2123" t="s">
        <v>1054</v>
      </c>
      <c r="B2123" s="2">
        <v>41702</v>
      </c>
      <c r="C2123" s="2">
        <v>41707</v>
      </c>
      <c r="D2123" t="s">
        <v>2043</v>
      </c>
      <c r="E2123" t="s">
        <v>2313</v>
      </c>
      <c r="F2123" t="s">
        <v>2314</v>
      </c>
      <c r="G2123" t="s">
        <v>2483</v>
      </c>
      <c r="H2123" t="s">
        <v>2504</v>
      </c>
      <c r="I2123" t="s">
        <v>3585</v>
      </c>
      <c r="J2123">
        <v>170.35</v>
      </c>
      <c r="K2123">
        <v>3</v>
      </c>
      <c r="L2123">
        <v>-17.04</v>
      </c>
      <c r="M2123" t="s">
        <v>4035</v>
      </c>
      <c r="N2123">
        <v>5</v>
      </c>
      <c r="O2123">
        <v>34.052234200000001</v>
      </c>
      <c r="P2123">
        <v>-118.24368490000001</v>
      </c>
    </row>
    <row r="2124" spans="1:16" x14ac:dyDescent="0.25">
      <c r="A2124" t="s">
        <v>1055</v>
      </c>
      <c r="B2124" s="2">
        <v>40780</v>
      </c>
      <c r="C2124" s="2">
        <v>40785</v>
      </c>
      <c r="D2124" t="s">
        <v>2196</v>
      </c>
      <c r="E2124" t="s">
        <v>2313</v>
      </c>
      <c r="F2124" t="s">
        <v>2315</v>
      </c>
      <c r="G2124" t="s">
        <v>2484</v>
      </c>
      <c r="H2124" t="s">
        <v>2497</v>
      </c>
      <c r="I2124" t="s">
        <v>3762</v>
      </c>
      <c r="J2124">
        <v>1007.94</v>
      </c>
      <c r="K2124">
        <v>7</v>
      </c>
      <c r="L2124">
        <v>75.599999999999994</v>
      </c>
      <c r="M2124" t="s">
        <v>4009</v>
      </c>
      <c r="N2124">
        <v>5</v>
      </c>
      <c r="O2124">
        <v>47.606209499999999</v>
      </c>
      <c r="P2124">
        <v>-122.3320708</v>
      </c>
    </row>
    <row r="2125" spans="1:16" x14ac:dyDescent="0.25">
      <c r="A2125" t="s">
        <v>1056</v>
      </c>
      <c r="B2125" s="2">
        <v>41570</v>
      </c>
      <c r="C2125" s="2">
        <v>41570</v>
      </c>
      <c r="D2125" t="s">
        <v>1968</v>
      </c>
      <c r="E2125" t="s">
        <v>2313</v>
      </c>
      <c r="F2125" t="s">
        <v>2315</v>
      </c>
      <c r="G2125" t="s">
        <v>2484</v>
      </c>
      <c r="H2125" t="s">
        <v>2503</v>
      </c>
      <c r="I2125" t="s">
        <v>2963</v>
      </c>
      <c r="J2125">
        <v>6.68</v>
      </c>
      <c r="K2125">
        <v>1</v>
      </c>
      <c r="L2125">
        <v>3.21</v>
      </c>
      <c r="M2125" t="s">
        <v>4021</v>
      </c>
      <c r="N2125">
        <v>0</v>
      </c>
      <c r="O2125">
        <v>47.606209499999999</v>
      </c>
      <c r="P2125">
        <v>-122.3320708</v>
      </c>
    </row>
    <row r="2126" spans="1:16" x14ac:dyDescent="0.25">
      <c r="A2126" t="s">
        <v>1056</v>
      </c>
      <c r="B2126" s="2">
        <v>41570</v>
      </c>
      <c r="C2126" s="2">
        <v>41570</v>
      </c>
      <c r="D2126" t="s">
        <v>1968</v>
      </c>
      <c r="E2126" t="s">
        <v>2313</v>
      </c>
      <c r="F2126" t="s">
        <v>2315</v>
      </c>
      <c r="G2126" t="s">
        <v>2484</v>
      </c>
      <c r="H2126" t="s">
        <v>2496</v>
      </c>
      <c r="I2126" t="s">
        <v>3190</v>
      </c>
      <c r="J2126">
        <v>8.34</v>
      </c>
      <c r="K2126">
        <v>3</v>
      </c>
      <c r="L2126">
        <v>2.25</v>
      </c>
      <c r="M2126" t="s">
        <v>4021</v>
      </c>
      <c r="N2126">
        <v>0</v>
      </c>
      <c r="O2126">
        <v>47.606209499999999</v>
      </c>
      <c r="P2126">
        <v>-122.3320708</v>
      </c>
    </row>
    <row r="2127" spans="1:16" x14ac:dyDescent="0.25">
      <c r="A2127" t="s">
        <v>1056</v>
      </c>
      <c r="B2127" s="2">
        <v>41570</v>
      </c>
      <c r="C2127" s="2">
        <v>41570</v>
      </c>
      <c r="D2127" t="s">
        <v>1968</v>
      </c>
      <c r="E2127" t="s">
        <v>2313</v>
      </c>
      <c r="F2127" t="s">
        <v>2315</v>
      </c>
      <c r="G2127" t="s">
        <v>2484</v>
      </c>
      <c r="H2127" t="s">
        <v>2495</v>
      </c>
      <c r="I2127" t="s">
        <v>3763</v>
      </c>
      <c r="J2127">
        <v>101.94</v>
      </c>
      <c r="K2127">
        <v>3</v>
      </c>
      <c r="L2127">
        <v>30.58</v>
      </c>
      <c r="M2127" t="s">
        <v>4021</v>
      </c>
      <c r="N2127">
        <v>0</v>
      </c>
      <c r="O2127">
        <v>47.606209499999999</v>
      </c>
      <c r="P2127">
        <v>-122.3320708</v>
      </c>
    </row>
    <row r="2128" spans="1:16" x14ac:dyDescent="0.25">
      <c r="A2128" t="s">
        <v>1057</v>
      </c>
      <c r="B2128" s="2">
        <v>41494</v>
      </c>
      <c r="C2128" s="2">
        <v>41498</v>
      </c>
      <c r="D2128" t="s">
        <v>2164</v>
      </c>
      <c r="E2128" t="s">
        <v>2313</v>
      </c>
      <c r="F2128" t="s">
        <v>2359</v>
      </c>
      <c r="G2128" t="s">
        <v>2484</v>
      </c>
      <c r="H2128" t="s">
        <v>2502</v>
      </c>
      <c r="I2128" t="s">
        <v>2729</v>
      </c>
      <c r="J2128">
        <v>179.97</v>
      </c>
      <c r="K2128">
        <v>3</v>
      </c>
      <c r="L2128">
        <v>86.39</v>
      </c>
      <c r="M2128" t="s">
        <v>4042</v>
      </c>
      <c r="N2128">
        <v>4</v>
      </c>
      <c r="O2128">
        <v>47.810652099999999</v>
      </c>
      <c r="P2128">
        <v>-122.3773552</v>
      </c>
    </row>
    <row r="2129" spans="1:16" x14ac:dyDescent="0.25">
      <c r="A2129" t="s">
        <v>1058</v>
      </c>
      <c r="B2129" s="2">
        <v>41029</v>
      </c>
      <c r="C2129" s="2">
        <v>41035</v>
      </c>
      <c r="D2129" t="s">
        <v>2067</v>
      </c>
      <c r="E2129" t="s">
        <v>2313</v>
      </c>
      <c r="F2129" t="s">
        <v>2317</v>
      </c>
      <c r="G2129" t="s">
        <v>2483</v>
      </c>
      <c r="H2129" t="s">
        <v>2496</v>
      </c>
      <c r="I2129" t="s">
        <v>2615</v>
      </c>
      <c r="J2129">
        <v>34.65</v>
      </c>
      <c r="K2129">
        <v>3</v>
      </c>
      <c r="L2129">
        <v>9.6999999999999993</v>
      </c>
      <c r="M2129" t="s">
        <v>4043</v>
      </c>
      <c r="N2129">
        <v>6</v>
      </c>
      <c r="O2129">
        <v>37.774929499999999</v>
      </c>
      <c r="P2129">
        <v>-122.4194155</v>
      </c>
    </row>
    <row r="2130" spans="1:16" x14ac:dyDescent="0.25">
      <c r="A2130" t="s">
        <v>1058</v>
      </c>
      <c r="B2130" s="2">
        <v>41029</v>
      </c>
      <c r="C2130" s="2">
        <v>41035</v>
      </c>
      <c r="D2130" t="s">
        <v>2067</v>
      </c>
      <c r="E2130" t="s">
        <v>2313</v>
      </c>
      <c r="F2130" t="s">
        <v>2317</v>
      </c>
      <c r="G2130" t="s">
        <v>2483</v>
      </c>
      <c r="H2130" t="s">
        <v>2497</v>
      </c>
      <c r="I2130" t="s">
        <v>3239</v>
      </c>
      <c r="J2130">
        <v>19.8</v>
      </c>
      <c r="K2130">
        <v>5</v>
      </c>
      <c r="L2130">
        <v>1.73</v>
      </c>
      <c r="M2130" t="s">
        <v>4043</v>
      </c>
      <c r="N2130">
        <v>6</v>
      </c>
      <c r="O2130">
        <v>37.774929499999999</v>
      </c>
      <c r="P2130">
        <v>-122.4194155</v>
      </c>
    </row>
    <row r="2131" spans="1:16" x14ac:dyDescent="0.25">
      <c r="A2131" t="s">
        <v>1059</v>
      </c>
      <c r="B2131" s="2">
        <v>41808</v>
      </c>
      <c r="C2131" s="2">
        <v>41811</v>
      </c>
      <c r="D2131" t="s">
        <v>1761</v>
      </c>
      <c r="E2131" t="s">
        <v>2313</v>
      </c>
      <c r="F2131" t="s">
        <v>2465</v>
      </c>
      <c r="G2131" t="s">
        <v>2488</v>
      </c>
      <c r="H2131" t="s">
        <v>2501</v>
      </c>
      <c r="I2131" t="s">
        <v>3679</v>
      </c>
      <c r="J2131">
        <v>146.35</v>
      </c>
      <c r="K2131">
        <v>3</v>
      </c>
      <c r="L2131">
        <v>-32.93</v>
      </c>
      <c r="M2131" t="s">
        <v>4018</v>
      </c>
      <c r="N2131">
        <v>3</v>
      </c>
      <c r="O2131">
        <v>39.808319599999997</v>
      </c>
      <c r="P2131">
        <v>-104.93386750000001</v>
      </c>
    </row>
    <row r="2132" spans="1:16" x14ac:dyDescent="0.25">
      <c r="A2132" t="s">
        <v>1060</v>
      </c>
      <c r="B2132" s="2">
        <v>41421</v>
      </c>
      <c r="C2132" s="2">
        <v>41426</v>
      </c>
      <c r="D2132" t="s">
        <v>1961</v>
      </c>
      <c r="E2132" t="s">
        <v>2313</v>
      </c>
      <c r="F2132" t="s">
        <v>2360</v>
      </c>
      <c r="G2132" t="s">
        <v>2483</v>
      </c>
      <c r="H2132" t="s">
        <v>2505</v>
      </c>
      <c r="I2132" t="s">
        <v>2686</v>
      </c>
      <c r="J2132">
        <v>5.94</v>
      </c>
      <c r="K2132">
        <v>3</v>
      </c>
      <c r="L2132">
        <v>0</v>
      </c>
      <c r="M2132" t="s">
        <v>4026</v>
      </c>
      <c r="N2132">
        <v>5</v>
      </c>
      <c r="O2132">
        <v>33.745472499999998</v>
      </c>
      <c r="P2132">
        <v>-117.867653</v>
      </c>
    </row>
    <row r="2133" spans="1:16" x14ac:dyDescent="0.25">
      <c r="A2133" t="s">
        <v>1060</v>
      </c>
      <c r="B2133" s="2">
        <v>41421</v>
      </c>
      <c r="C2133" s="2">
        <v>41426</v>
      </c>
      <c r="D2133" t="s">
        <v>1961</v>
      </c>
      <c r="E2133" t="s">
        <v>2313</v>
      </c>
      <c r="F2133" t="s">
        <v>2360</v>
      </c>
      <c r="G2133" t="s">
        <v>2483</v>
      </c>
      <c r="H2133" t="s">
        <v>2503</v>
      </c>
      <c r="I2133" t="s">
        <v>3764</v>
      </c>
      <c r="J2133">
        <v>45.36</v>
      </c>
      <c r="K2133">
        <v>7</v>
      </c>
      <c r="L2133">
        <v>21.77</v>
      </c>
      <c r="M2133" t="s">
        <v>4026</v>
      </c>
      <c r="N2133">
        <v>5</v>
      </c>
      <c r="O2133">
        <v>33.745472499999998</v>
      </c>
      <c r="P2133">
        <v>-117.867653</v>
      </c>
    </row>
    <row r="2134" spans="1:16" x14ac:dyDescent="0.25">
      <c r="A2134" t="s">
        <v>1060</v>
      </c>
      <c r="B2134" s="2">
        <v>41421</v>
      </c>
      <c r="C2134" s="2">
        <v>41426</v>
      </c>
      <c r="D2134" t="s">
        <v>1961</v>
      </c>
      <c r="E2134" t="s">
        <v>2313</v>
      </c>
      <c r="F2134" t="s">
        <v>2360</v>
      </c>
      <c r="G2134" t="s">
        <v>2483</v>
      </c>
      <c r="H2134" t="s">
        <v>2497</v>
      </c>
      <c r="I2134" t="s">
        <v>3765</v>
      </c>
      <c r="J2134">
        <v>211.17</v>
      </c>
      <c r="K2134">
        <v>4</v>
      </c>
      <c r="L2134">
        <v>23.76</v>
      </c>
      <c r="M2134" t="s">
        <v>4026</v>
      </c>
      <c r="N2134">
        <v>5</v>
      </c>
      <c r="O2134">
        <v>33.745472499999998</v>
      </c>
      <c r="P2134">
        <v>-117.867653</v>
      </c>
    </row>
    <row r="2135" spans="1:16" x14ac:dyDescent="0.25">
      <c r="A2135" t="s">
        <v>1060</v>
      </c>
      <c r="B2135" s="2">
        <v>41421</v>
      </c>
      <c r="C2135" s="2">
        <v>41426</v>
      </c>
      <c r="D2135" t="s">
        <v>1961</v>
      </c>
      <c r="E2135" t="s">
        <v>2313</v>
      </c>
      <c r="F2135" t="s">
        <v>2360</v>
      </c>
      <c r="G2135" t="s">
        <v>2483</v>
      </c>
      <c r="H2135" t="s">
        <v>2504</v>
      </c>
      <c r="I2135" t="s">
        <v>3512</v>
      </c>
      <c r="J2135">
        <v>484.7</v>
      </c>
      <c r="K2135">
        <v>6</v>
      </c>
      <c r="L2135">
        <v>-84.82</v>
      </c>
      <c r="M2135" t="s">
        <v>4026</v>
      </c>
      <c r="N2135">
        <v>5</v>
      </c>
      <c r="O2135">
        <v>33.745472499999998</v>
      </c>
      <c r="P2135">
        <v>-117.867653</v>
      </c>
    </row>
    <row r="2136" spans="1:16" x14ac:dyDescent="0.25">
      <c r="A2136" t="s">
        <v>1060</v>
      </c>
      <c r="B2136" s="2">
        <v>41421</v>
      </c>
      <c r="C2136" s="2">
        <v>41426</v>
      </c>
      <c r="D2136" t="s">
        <v>1961</v>
      </c>
      <c r="E2136" t="s">
        <v>2313</v>
      </c>
      <c r="F2136" t="s">
        <v>2360</v>
      </c>
      <c r="G2136" t="s">
        <v>2483</v>
      </c>
      <c r="H2136" t="s">
        <v>2510</v>
      </c>
      <c r="I2136" t="s">
        <v>3766</v>
      </c>
      <c r="J2136">
        <v>371.98</v>
      </c>
      <c r="K2136">
        <v>3</v>
      </c>
      <c r="L2136">
        <v>116.24</v>
      </c>
      <c r="M2136" t="s">
        <v>4026</v>
      </c>
      <c r="N2136">
        <v>5</v>
      </c>
      <c r="O2136">
        <v>33.745472499999998</v>
      </c>
      <c r="P2136">
        <v>-117.867653</v>
      </c>
    </row>
    <row r="2137" spans="1:16" x14ac:dyDescent="0.25">
      <c r="A2137" t="s">
        <v>1061</v>
      </c>
      <c r="B2137" s="2">
        <v>41568</v>
      </c>
      <c r="C2137" s="2">
        <v>41570</v>
      </c>
      <c r="D2137" t="s">
        <v>2069</v>
      </c>
      <c r="E2137" t="s">
        <v>2313</v>
      </c>
      <c r="F2137" t="s">
        <v>2314</v>
      </c>
      <c r="G2137" t="s">
        <v>2483</v>
      </c>
      <c r="H2137" t="s">
        <v>2498</v>
      </c>
      <c r="I2137" t="s">
        <v>3044</v>
      </c>
      <c r="J2137">
        <v>19.3</v>
      </c>
      <c r="K2137">
        <v>3</v>
      </c>
      <c r="L2137">
        <v>6.03</v>
      </c>
      <c r="M2137" t="s">
        <v>4021</v>
      </c>
      <c r="N2137">
        <v>2</v>
      </c>
      <c r="O2137">
        <v>34.052234200000001</v>
      </c>
      <c r="P2137">
        <v>-118.24368490000001</v>
      </c>
    </row>
    <row r="2138" spans="1:16" x14ac:dyDescent="0.25">
      <c r="A2138" t="s">
        <v>1062</v>
      </c>
      <c r="B2138" s="2">
        <v>41443</v>
      </c>
      <c r="C2138" s="2">
        <v>41445</v>
      </c>
      <c r="D2138" t="s">
        <v>2211</v>
      </c>
      <c r="E2138" t="s">
        <v>2313</v>
      </c>
      <c r="F2138" t="s">
        <v>2314</v>
      </c>
      <c r="G2138" t="s">
        <v>2483</v>
      </c>
      <c r="H2138" t="s">
        <v>2509</v>
      </c>
      <c r="I2138" t="s">
        <v>3621</v>
      </c>
      <c r="J2138">
        <v>239.67</v>
      </c>
      <c r="K2138">
        <v>2</v>
      </c>
      <c r="L2138">
        <v>14.1</v>
      </c>
      <c r="M2138" t="s">
        <v>4005</v>
      </c>
      <c r="N2138">
        <v>2</v>
      </c>
      <c r="O2138">
        <v>34.052234200000001</v>
      </c>
      <c r="P2138">
        <v>-118.24368490000001</v>
      </c>
    </row>
    <row r="2139" spans="1:16" x14ac:dyDescent="0.25">
      <c r="A2139" t="s">
        <v>1062</v>
      </c>
      <c r="B2139" s="2">
        <v>41443</v>
      </c>
      <c r="C2139" s="2">
        <v>41445</v>
      </c>
      <c r="D2139" t="s">
        <v>2211</v>
      </c>
      <c r="E2139" t="s">
        <v>2313</v>
      </c>
      <c r="F2139" t="s">
        <v>2314</v>
      </c>
      <c r="G2139" t="s">
        <v>2483</v>
      </c>
      <c r="H2139" t="s">
        <v>2494</v>
      </c>
      <c r="I2139" t="s">
        <v>3767</v>
      </c>
      <c r="J2139">
        <v>22.5</v>
      </c>
      <c r="K2139">
        <v>6</v>
      </c>
      <c r="L2139">
        <v>10.8</v>
      </c>
      <c r="M2139" t="s">
        <v>4005</v>
      </c>
      <c r="N2139">
        <v>2</v>
      </c>
      <c r="O2139">
        <v>34.052234200000001</v>
      </c>
      <c r="P2139">
        <v>-118.24368490000001</v>
      </c>
    </row>
    <row r="2140" spans="1:16" x14ac:dyDescent="0.25">
      <c r="A2140" t="s">
        <v>1062</v>
      </c>
      <c r="B2140" s="2">
        <v>41443</v>
      </c>
      <c r="C2140" s="2">
        <v>41445</v>
      </c>
      <c r="D2140" t="s">
        <v>2211</v>
      </c>
      <c r="E2140" t="s">
        <v>2313</v>
      </c>
      <c r="F2140" t="s">
        <v>2314</v>
      </c>
      <c r="G2140" t="s">
        <v>2483</v>
      </c>
      <c r="H2140" t="s">
        <v>2503</v>
      </c>
      <c r="I2140" t="s">
        <v>3768</v>
      </c>
      <c r="J2140">
        <v>219.84</v>
      </c>
      <c r="K2140">
        <v>4</v>
      </c>
      <c r="L2140">
        <v>107.72</v>
      </c>
      <c r="M2140" t="s">
        <v>4005</v>
      </c>
      <c r="N2140">
        <v>2</v>
      </c>
      <c r="O2140">
        <v>34.052234200000001</v>
      </c>
      <c r="P2140">
        <v>-118.24368490000001</v>
      </c>
    </row>
    <row r="2141" spans="1:16" x14ac:dyDescent="0.25">
      <c r="A2141" t="s">
        <v>1063</v>
      </c>
      <c r="B2141" s="2">
        <v>40792</v>
      </c>
      <c r="C2141" s="2">
        <v>40795</v>
      </c>
      <c r="D2141" t="s">
        <v>2212</v>
      </c>
      <c r="E2141" t="s">
        <v>2313</v>
      </c>
      <c r="F2141" t="s">
        <v>2317</v>
      </c>
      <c r="G2141" t="s">
        <v>2483</v>
      </c>
      <c r="H2141" t="s">
        <v>2495</v>
      </c>
      <c r="I2141" t="s">
        <v>2512</v>
      </c>
      <c r="J2141">
        <v>41.88</v>
      </c>
      <c r="K2141">
        <v>6</v>
      </c>
      <c r="L2141">
        <v>12.15</v>
      </c>
      <c r="M2141" t="s">
        <v>4030</v>
      </c>
      <c r="N2141">
        <v>3</v>
      </c>
      <c r="O2141">
        <v>37.774929499999999</v>
      </c>
      <c r="P2141">
        <v>-122.4194155</v>
      </c>
    </row>
    <row r="2142" spans="1:16" x14ac:dyDescent="0.25">
      <c r="A2142" t="s">
        <v>1063</v>
      </c>
      <c r="B2142" s="2">
        <v>40792</v>
      </c>
      <c r="C2142" s="2">
        <v>40795</v>
      </c>
      <c r="D2142" t="s">
        <v>2212</v>
      </c>
      <c r="E2142" t="s">
        <v>2313</v>
      </c>
      <c r="F2142" t="s">
        <v>2317</v>
      </c>
      <c r="G2142" t="s">
        <v>2483</v>
      </c>
      <c r="H2142" t="s">
        <v>2494</v>
      </c>
      <c r="I2142" t="s">
        <v>3769</v>
      </c>
      <c r="J2142">
        <v>58.48</v>
      </c>
      <c r="K2142">
        <v>8</v>
      </c>
      <c r="L2142">
        <v>27.49</v>
      </c>
      <c r="M2142" t="s">
        <v>4030</v>
      </c>
      <c r="N2142">
        <v>3</v>
      </c>
      <c r="O2142">
        <v>37.774929499999999</v>
      </c>
      <c r="P2142">
        <v>-122.4194155</v>
      </c>
    </row>
    <row r="2143" spans="1:16" x14ac:dyDescent="0.25">
      <c r="A2143" t="s">
        <v>1064</v>
      </c>
      <c r="B2143" s="2">
        <v>40686</v>
      </c>
      <c r="C2143" s="2">
        <v>40690</v>
      </c>
      <c r="D2143" t="s">
        <v>1928</v>
      </c>
      <c r="E2143" t="s">
        <v>2313</v>
      </c>
      <c r="F2143" t="s">
        <v>2385</v>
      </c>
      <c r="G2143" t="s">
        <v>2484</v>
      </c>
      <c r="H2143" t="s">
        <v>2503</v>
      </c>
      <c r="I2143" t="s">
        <v>3770</v>
      </c>
      <c r="J2143">
        <v>12.96</v>
      </c>
      <c r="K2143">
        <v>2</v>
      </c>
      <c r="L2143">
        <v>6.22</v>
      </c>
      <c r="M2143" t="s">
        <v>4008</v>
      </c>
      <c r="N2143">
        <v>4</v>
      </c>
      <c r="O2143">
        <v>47.610149700000001</v>
      </c>
      <c r="P2143">
        <v>-122.2015159</v>
      </c>
    </row>
    <row r="2144" spans="1:16" x14ac:dyDescent="0.25">
      <c r="A2144" t="s">
        <v>1065</v>
      </c>
      <c r="B2144" s="2">
        <v>41634</v>
      </c>
      <c r="C2144" s="2">
        <v>41639</v>
      </c>
      <c r="D2144" t="s">
        <v>1881</v>
      </c>
      <c r="E2144" t="s">
        <v>2313</v>
      </c>
      <c r="F2144" t="s">
        <v>2315</v>
      </c>
      <c r="G2144" t="s">
        <v>2484</v>
      </c>
      <c r="H2144" t="s">
        <v>2504</v>
      </c>
      <c r="I2144" t="s">
        <v>3771</v>
      </c>
      <c r="J2144">
        <v>698.35</v>
      </c>
      <c r="K2144">
        <v>3</v>
      </c>
      <c r="L2144">
        <v>52.38</v>
      </c>
      <c r="M2144" t="s">
        <v>4007</v>
      </c>
      <c r="N2144">
        <v>5</v>
      </c>
      <c r="O2144">
        <v>47.606209499999999</v>
      </c>
      <c r="P2144">
        <v>-122.3320708</v>
      </c>
    </row>
    <row r="2145" spans="1:16" x14ac:dyDescent="0.25">
      <c r="A2145" t="s">
        <v>1065</v>
      </c>
      <c r="B2145" s="2">
        <v>41634</v>
      </c>
      <c r="C2145" s="2">
        <v>41639</v>
      </c>
      <c r="D2145" t="s">
        <v>1881</v>
      </c>
      <c r="E2145" t="s">
        <v>2313</v>
      </c>
      <c r="F2145" t="s">
        <v>2315</v>
      </c>
      <c r="G2145" t="s">
        <v>2484</v>
      </c>
      <c r="H2145" t="s">
        <v>2500</v>
      </c>
      <c r="I2145" t="s">
        <v>3772</v>
      </c>
      <c r="J2145">
        <v>1747.25</v>
      </c>
      <c r="K2145">
        <v>5</v>
      </c>
      <c r="L2145">
        <v>629.01</v>
      </c>
      <c r="M2145" t="s">
        <v>4007</v>
      </c>
      <c r="N2145">
        <v>5</v>
      </c>
      <c r="O2145">
        <v>47.606209499999999</v>
      </c>
      <c r="P2145">
        <v>-122.3320708</v>
      </c>
    </row>
    <row r="2146" spans="1:16" x14ac:dyDescent="0.25">
      <c r="A2146" t="s">
        <v>1066</v>
      </c>
      <c r="B2146" s="2">
        <v>41572</v>
      </c>
      <c r="C2146" s="2">
        <v>41572</v>
      </c>
      <c r="D2146" t="s">
        <v>1694</v>
      </c>
      <c r="E2146" t="s">
        <v>2313</v>
      </c>
      <c r="F2146" t="s">
        <v>2317</v>
      </c>
      <c r="G2146" t="s">
        <v>2483</v>
      </c>
      <c r="H2146" t="s">
        <v>2502</v>
      </c>
      <c r="I2146" t="s">
        <v>2754</v>
      </c>
      <c r="J2146">
        <v>199.99</v>
      </c>
      <c r="K2146">
        <v>1</v>
      </c>
      <c r="L2146">
        <v>86</v>
      </c>
      <c r="M2146" t="s">
        <v>4021</v>
      </c>
      <c r="N2146">
        <v>0</v>
      </c>
      <c r="O2146">
        <v>37.774929499999999</v>
      </c>
      <c r="P2146">
        <v>-122.4194155</v>
      </c>
    </row>
    <row r="2147" spans="1:16" x14ac:dyDescent="0.25">
      <c r="A2147" t="s">
        <v>1067</v>
      </c>
      <c r="B2147" s="2">
        <v>41131</v>
      </c>
      <c r="C2147" s="2">
        <v>41137</v>
      </c>
      <c r="D2147" t="s">
        <v>1900</v>
      </c>
      <c r="E2147" t="s">
        <v>2313</v>
      </c>
      <c r="F2147" t="s">
        <v>2389</v>
      </c>
      <c r="G2147" t="s">
        <v>2487</v>
      </c>
      <c r="H2147" t="s">
        <v>2497</v>
      </c>
      <c r="I2147" t="s">
        <v>2817</v>
      </c>
      <c r="J2147">
        <v>438.37</v>
      </c>
      <c r="K2147">
        <v>4</v>
      </c>
      <c r="L2147">
        <v>38.36</v>
      </c>
      <c r="M2147" t="s">
        <v>4045</v>
      </c>
      <c r="N2147">
        <v>6</v>
      </c>
      <c r="O2147">
        <v>44.2726203</v>
      </c>
      <c r="P2147">
        <v>-121.1739212</v>
      </c>
    </row>
    <row r="2148" spans="1:16" x14ac:dyDescent="0.25">
      <c r="A2148" t="s">
        <v>1067</v>
      </c>
      <c r="B2148" s="2">
        <v>41131</v>
      </c>
      <c r="C2148" s="2">
        <v>41137</v>
      </c>
      <c r="D2148" t="s">
        <v>1900</v>
      </c>
      <c r="E2148" t="s">
        <v>2313</v>
      </c>
      <c r="F2148" t="s">
        <v>2389</v>
      </c>
      <c r="G2148" t="s">
        <v>2487</v>
      </c>
      <c r="H2148" t="s">
        <v>2497</v>
      </c>
      <c r="I2148" t="s">
        <v>3773</v>
      </c>
      <c r="J2148">
        <v>139.94</v>
      </c>
      <c r="K2148">
        <v>7</v>
      </c>
      <c r="L2148">
        <v>-31.49</v>
      </c>
      <c r="M2148" t="s">
        <v>4045</v>
      </c>
      <c r="N2148">
        <v>6</v>
      </c>
      <c r="O2148">
        <v>44.2726203</v>
      </c>
      <c r="P2148">
        <v>-121.1739212</v>
      </c>
    </row>
    <row r="2149" spans="1:16" x14ac:dyDescent="0.25">
      <c r="A2149" t="s">
        <v>1067</v>
      </c>
      <c r="B2149" s="2">
        <v>41131</v>
      </c>
      <c r="C2149" s="2">
        <v>41137</v>
      </c>
      <c r="D2149" t="s">
        <v>1900</v>
      </c>
      <c r="E2149" t="s">
        <v>2313</v>
      </c>
      <c r="F2149" t="s">
        <v>2389</v>
      </c>
      <c r="G2149" t="s">
        <v>2487</v>
      </c>
      <c r="H2149" t="s">
        <v>2499</v>
      </c>
      <c r="I2149" t="s">
        <v>3774</v>
      </c>
      <c r="J2149">
        <v>133.47</v>
      </c>
      <c r="K2149">
        <v>4</v>
      </c>
      <c r="L2149">
        <v>15.02</v>
      </c>
      <c r="M2149" t="s">
        <v>4045</v>
      </c>
      <c r="N2149">
        <v>6</v>
      </c>
      <c r="O2149">
        <v>44.2726203</v>
      </c>
      <c r="P2149">
        <v>-121.1739212</v>
      </c>
    </row>
    <row r="2150" spans="1:16" x14ac:dyDescent="0.25">
      <c r="A2150" t="s">
        <v>1068</v>
      </c>
      <c r="B2150" s="2">
        <v>41624</v>
      </c>
      <c r="C2150" s="2">
        <v>41630</v>
      </c>
      <c r="D2150" t="s">
        <v>1831</v>
      </c>
      <c r="E2150" t="s">
        <v>2313</v>
      </c>
      <c r="F2150" t="s">
        <v>2394</v>
      </c>
      <c r="G2150" t="s">
        <v>2487</v>
      </c>
      <c r="H2150" t="s">
        <v>2500</v>
      </c>
      <c r="I2150" t="s">
        <v>2852</v>
      </c>
      <c r="J2150">
        <v>564.20000000000005</v>
      </c>
      <c r="K2150">
        <v>3</v>
      </c>
      <c r="L2150">
        <v>-304.67</v>
      </c>
      <c r="M2150" t="s">
        <v>4007</v>
      </c>
      <c r="N2150">
        <v>6</v>
      </c>
      <c r="O2150">
        <v>44.046236200000003</v>
      </c>
      <c r="P2150">
        <v>-123.0220289</v>
      </c>
    </row>
    <row r="2151" spans="1:16" x14ac:dyDescent="0.25">
      <c r="A2151" t="s">
        <v>1068</v>
      </c>
      <c r="B2151" s="2">
        <v>41624</v>
      </c>
      <c r="C2151" s="2">
        <v>41630</v>
      </c>
      <c r="D2151" t="s">
        <v>1831</v>
      </c>
      <c r="E2151" t="s">
        <v>2313</v>
      </c>
      <c r="F2151" t="s">
        <v>2394</v>
      </c>
      <c r="G2151" t="s">
        <v>2487</v>
      </c>
      <c r="H2151" t="s">
        <v>2499</v>
      </c>
      <c r="I2151" t="s">
        <v>3758</v>
      </c>
      <c r="J2151">
        <v>87.17</v>
      </c>
      <c r="K2151">
        <v>2</v>
      </c>
      <c r="L2151">
        <v>8.7200000000000006</v>
      </c>
      <c r="M2151" t="s">
        <v>4007</v>
      </c>
      <c r="N2151">
        <v>6</v>
      </c>
      <c r="O2151">
        <v>44.046236200000003</v>
      </c>
      <c r="P2151">
        <v>-123.0220289</v>
      </c>
    </row>
    <row r="2152" spans="1:16" x14ac:dyDescent="0.25">
      <c r="A2152" t="s">
        <v>1069</v>
      </c>
      <c r="B2152" s="2">
        <v>41691</v>
      </c>
      <c r="C2152" s="2">
        <v>41698</v>
      </c>
      <c r="D2152" t="s">
        <v>1929</v>
      </c>
      <c r="E2152" t="s">
        <v>2313</v>
      </c>
      <c r="F2152" t="s">
        <v>2319</v>
      </c>
      <c r="G2152" t="s">
        <v>2486</v>
      </c>
      <c r="H2152" t="s">
        <v>2497</v>
      </c>
      <c r="I2152" t="s">
        <v>2839</v>
      </c>
      <c r="J2152">
        <v>333.58</v>
      </c>
      <c r="K2152">
        <v>3</v>
      </c>
      <c r="L2152">
        <v>25.02</v>
      </c>
      <c r="M2152" t="s">
        <v>4046</v>
      </c>
      <c r="N2152">
        <v>7</v>
      </c>
      <c r="O2152">
        <v>33.352826399999998</v>
      </c>
      <c r="P2152">
        <v>-111.789027</v>
      </c>
    </row>
    <row r="2153" spans="1:16" x14ac:dyDescent="0.25">
      <c r="A2153" t="s">
        <v>1069</v>
      </c>
      <c r="B2153" s="2">
        <v>41691</v>
      </c>
      <c r="C2153" s="2">
        <v>41698</v>
      </c>
      <c r="D2153" t="s">
        <v>1929</v>
      </c>
      <c r="E2153" t="s">
        <v>2313</v>
      </c>
      <c r="F2153" t="s">
        <v>2319</v>
      </c>
      <c r="G2153" t="s">
        <v>2486</v>
      </c>
      <c r="H2153" t="s">
        <v>2502</v>
      </c>
      <c r="I2153" t="s">
        <v>3775</v>
      </c>
      <c r="J2153">
        <v>31.99</v>
      </c>
      <c r="K2153">
        <v>1</v>
      </c>
      <c r="L2153">
        <v>4.8</v>
      </c>
      <c r="M2153" t="s">
        <v>4046</v>
      </c>
      <c r="N2153">
        <v>7</v>
      </c>
      <c r="O2153">
        <v>33.352826399999998</v>
      </c>
      <c r="P2153">
        <v>-111.789027</v>
      </c>
    </row>
    <row r="2154" spans="1:16" x14ac:dyDescent="0.25">
      <c r="A2154" t="s">
        <v>1069</v>
      </c>
      <c r="B2154" s="2">
        <v>41691</v>
      </c>
      <c r="C2154" s="2">
        <v>41698</v>
      </c>
      <c r="D2154" t="s">
        <v>1929</v>
      </c>
      <c r="E2154" t="s">
        <v>2313</v>
      </c>
      <c r="F2154" t="s">
        <v>2319</v>
      </c>
      <c r="G2154" t="s">
        <v>2486</v>
      </c>
      <c r="H2154" t="s">
        <v>2501</v>
      </c>
      <c r="I2154" t="s">
        <v>2967</v>
      </c>
      <c r="J2154">
        <v>51.17</v>
      </c>
      <c r="K2154">
        <v>2</v>
      </c>
      <c r="L2154">
        <v>-6.4</v>
      </c>
      <c r="M2154" t="s">
        <v>4046</v>
      </c>
      <c r="N2154">
        <v>7</v>
      </c>
      <c r="O2154">
        <v>33.352826399999998</v>
      </c>
      <c r="P2154">
        <v>-111.789027</v>
      </c>
    </row>
    <row r="2155" spans="1:16" x14ac:dyDescent="0.25">
      <c r="A2155" t="s">
        <v>1069</v>
      </c>
      <c r="B2155" s="2">
        <v>41691</v>
      </c>
      <c r="C2155" s="2">
        <v>41698</v>
      </c>
      <c r="D2155" t="s">
        <v>1929</v>
      </c>
      <c r="E2155" t="s">
        <v>2313</v>
      </c>
      <c r="F2155" t="s">
        <v>2319</v>
      </c>
      <c r="G2155" t="s">
        <v>2486</v>
      </c>
      <c r="H2155" t="s">
        <v>2507</v>
      </c>
      <c r="I2155" t="s">
        <v>3295</v>
      </c>
      <c r="J2155">
        <v>10.64</v>
      </c>
      <c r="K2155">
        <v>5</v>
      </c>
      <c r="L2155">
        <v>3.86</v>
      </c>
      <c r="M2155" t="s">
        <v>4046</v>
      </c>
      <c r="N2155">
        <v>7</v>
      </c>
      <c r="O2155">
        <v>33.352826399999998</v>
      </c>
      <c r="P2155">
        <v>-111.789027</v>
      </c>
    </row>
    <row r="2156" spans="1:16" x14ac:dyDescent="0.25">
      <c r="A2156" t="s">
        <v>1069</v>
      </c>
      <c r="B2156" s="2">
        <v>41691</v>
      </c>
      <c r="C2156" s="2">
        <v>41698</v>
      </c>
      <c r="D2156" t="s">
        <v>1929</v>
      </c>
      <c r="E2156" t="s">
        <v>2313</v>
      </c>
      <c r="F2156" t="s">
        <v>2319</v>
      </c>
      <c r="G2156" t="s">
        <v>2486</v>
      </c>
      <c r="H2156" t="s">
        <v>2495</v>
      </c>
      <c r="I2156" t="s">
        <v>2925</v>
      </c>
      <c r="J2156">
        <v>68.7</v>
      </c>
      <c r="K2156">
        <v>2</v>
      </c>
      <c r="L2156">
        <v>16.32</v>
      </c>
      <c r="M2156" t="s">
        <v>4046</v>
      </c>
      <c r="N2156">
        <v>7</v>
      </c>
      <c r="O2156">
        <v>33.352826399999998</v>
      </c>
      <c r="P2156">
        <v>-111.789027</v>
      </c>
    </row>
    <row r="2157" spans="1:16" x14ac:dyDescent="0.25">
      <c r="A2157" t="s">
        <v>1069</v>
      </c>
      <c r="B2157" s="2">
        <v>41691</v>
      </c>
      <c r="C2157" s="2">
        <v>41698</v>
      </c>
      <c r="D2157" t="s">
        <v>1929</v>
      </c>
      <c r="E2157" t="s">
        <v>2313</v>
      </c>
      <c r="F2157" t="s">
        <v>2319</v>
      </c>
      <c r="G2157" t="s">
        <v>2486</v>
      </c>
      <c r="H2157" t="s">
        <v>2500</v>
      </c>
      <c r="I2157" t="s">
        <v>2934</v>
      </c>
      <c r="J2157">
        <v>386.91</v>
      </c>
      <c r="K2157">
        <v>9</v>
      </c>
      <c r="L2157">
        <v>-185.72</v>
      </c>
      <c r="M2157" t="s">
        <v>4046</v>
      </c>
      <c r="N2157">
        <v>7</v>
      </c>
      <c r="O2157">
        <v>33.352826399999998</v>
      </c>
      <c r="P2157">
        <v>-111.789027</v>
      </c>
    </row>
    <row r="2158" spans="1:16" x14ac:dyDescent="0.25">
      <c r="A2158" t="s">
        <v>1070</v>
      </c>
      <c r="B2158" s="2">
        <v>40778</v>
      </c>
      <c r="C2158" s="2">
        <v>40782</v>
      </c>
      <c r="D2158" t="s">
        <v>1850</v>
      </c>
      <c r="E2158" t="s">
        <v>2313</v>
      </c>
      <c r="F2158" t="s">
        <v>2314</v>
      </c>
      <c r="G2158" t="s">
        <v>2483</v>
      </c>
      <c r="H2158" t="s">
        <v>2498</v>
      </c>
      <c r="I2158" t="s">
        <v>3776</v>
      </c>
      <c r="J2158">
        <v>49.57</v>
      </c>
      <c r="K2158">
        <v>2</v>
      </c>
      <c r="L2158">
        <v>17.350000000000001</v>
      </c>
      <c r="M2158" t="s">
        <v>4009</v>
      </c>
      <c r="N2158">
        <v>4</v>
      </c>
      <c r="O2158">
        <v>34.052234200000001</v>
      </c>
      <c r="P2158">
        <v>-118.24368490000001</v>
      </c>
    </row>
    <row r="2159" spans="1:16" x14ac:dyDescent="0.25">
      <c r="A2159" t="s">
        <v>1071</v>
      </c>
      <c r="B2159" s="2">
        <v>41163</v>
      </c>
      <c r="C2159" s="2">
        <v>41168</v>
      </c>
      <c r="D2159" t="s">
        <v>2213</v>
      </c>
      <c r="E2159" t="s">
        <v>2313</v>
      </c>
      <c r="F2159" t="s">
        <v>2332</v>
      </c>
      <c r="G2159" t="s">
        <v>2483</v>
      </c>
      <c r="H2159" t="s">
        <v>2496</v>
      </c>
      <c r="I2159" t="s">
        <v>3541</v>
      </c>
      <c r="J2159">
        <v>265.86</v>
      </c>
      <c r="K2159">
        <v>7</v>
      </c>
      <c r="L2159">
        <v>79.760000000000005</v>
      </c>
      <c r="M2159" t="s">
        <v>4010</v>
      </c>
      <c r="N2159">
        <v>5</v>
      </c>
      <c r="O2159">
        <v>32.715738000000002</v>
      </c>
      <c r="P2159">
        <v>-117.1610838</v>
      </c>
    </row>
    <row r="2160" spans="1:16" x14ac:dyDescent="0.25">
      <c r="A2160" t="s">
        <v>1072</v>
      </c>
      <c r="B2160" s="2">
        <v>40826</v>
      </c>
      <c r="C2160" s="2">
        <v>40830</v>
      </c>
      <c r="D2160" t="s">
        <v>2214</v>
      </c>
      <c r="E2160" t="s">
        <v>2313</v>
      </c>
      <c r="F2160" t="s">
        <v>2322</v>
      </c>
      <c r="G2160" t="s">
        <v>2486</v>
      </c>
      <c r="H2160" t="s">
        <v>2495</v>
      </c>
      <c r="I2160" t="s">
        <v>2871</v>
      </c>
      <c r="J2160">
        <v>46.87</v>
      </c>
      <c r="K2160">
        <v>7</v>
      </c>
      <c r="L2160">
        <v>3.52</v>
      </c>
      <c r="M2160" t="s">
        <v>4015</v>
      </c>
      <c r="N2160">
        <v>4</v>
      </c>
      <c r="O2160">
        <v>33.448377100000002</v>
      </c>
      <c r="P2160">
        <v>-112.0740373</v>
      </c>
    </row>
    <row r="2161" spans="1:16" x14ac:dyDescent="0.25">
      <c r="A2161" t="s">
        <v>1073</v>
      </c>
      <c r="B2161" s="2">
        <v>40852</v>
      </c>
      <c r="C2161" s="2">
        <v>40857</v>
      </c>
      <c r="D2161" t="s">
        <v>2099</v>
      </c>
      <c r="E2161" t="s">
        <v>2313</v>
      </c>
      <c r="F2161" t="s">
        <v>2314</v>
      </c>
      <c r="G2161" t="s">
        <v>2483</v>
      </c>
      <c r="H2161" t="s">
        <v>2495</v>
      </c>
      <c r="I2161" t="s">
        <v>3631</v>
      </c>
      <c r="J2161">
        <v>20.04</v>
      </c>
      <c r="K2161">
        <v>6</v>
      </c>
      <c r="L2161">
        <v>8.82</v>
      </c>
      <c r="M2161" t="s">
        <v>4038</v>
      </c>
      <c r="N2161">
        <v>5</v>
      </c>
      <c r="O2161">
        <v>34.052234200000001</v>
      </c>
      <c r="P2161">
        <v>-118.24368490000001</v>
      </c>
    </row>
    <row r="2162" spans="1:16" x14ac:dyDescent="0.25">
      <c r="A2162" t="s">
        <v>1074</v>
      </c>
      <c r="B2162" s="2">
        <v>41043</v>
      </c>
      <c r="C2162" s="2">
        <v>41050</v>
      </c>
      <c r="D2162" t="s">
        <v>2215</v>
      </c>
      <c r="E2162" t="s">
        <v>2313</v>
      </c>
      <c r="F2162" t="s">
        <v>2314</v>
      </c>
      <c r="G2162" t="s">
        <v>2483</v>
      </c>
      <c r="H2162" t="s">
        <v>2501</v>
      </c>
      <c r="I2162" t="s">
        <v>3548</v>
      </c>
      <c r="J2162">
        <v>1117.92</v>
      </c>
      <c r="K2162">
        <v>4</v>
      </c>
      <c r="L2162">
        <v>55.9</v>
      </c>
      <c r="M2162" t="s">
        <v>4024</v>
      </c>
      <c r="N2162">
        <v>7</v>
      </c>
      <c r="O2162">
        <v>34.052234200000001</v>
      </c>
      <c r="P2162">
        <v>-118.24368490000001</v>
      </c>
    </row>
    <row r="2163" spans="1:16" x14ac:dyDescent="0.25">
      <c r="A2163" t="s">
        <v>1075</v>
      </c>
      <c r="B2163" s="2">
        <v>41709</v>
      </c>
      <c r="C2163" s="2">
        <v>41714</v>
      </c>
      <c r="D2163" t="s">
        <v>2137</v>
      </c>
      <c r="E2163" t="s">
        <v>2313</v>
      </c>
      <c r="F2163" t="s">
        <v>2317</v>
      </c>
      <c r="G2163" t="s">
        <v>2483</v>
      </c>
      <c r="H2163" t="s">
        <v>2502</v>
      </c>
      <c r="I2163" t="s">
        <v>3046</v>
      </c>
      <c r="J2163">
        <v>111.96</v>
      </c>
      <c r="K2163">
        <v>4</v>
      </c>
      <c r="L2163">
        <v>21.27</v>
      </c>
      <c r="M2163" t="s">
        <v>4035</v>
      </c>
      <c r="N2163">
        <v>5</v>
      </c>
      <c r="O2163">
        <v>37.774929499999999</v>
      </c>
      <c r="P2163">
        <v>-122.4194155</v>
      </c>
    </row>
    <row r="2164" spans="1:16" x14ac:dyDescent="0.25">
      <c r="A2164" t="s">
        <v>1076</v>
      </c>
      <c r="B2164" s="2">
        <v>41842</v>
      </c>
      <c r="C2164" s="2">
        <v>41846</v>
      </c>
      <c r="D2164" t="s">
        <v>2129</v>
      </c>
      <c r="E2164" t="s">
        <v>2313</v>
      </c>
      <c r="F2164" t="s">
        <v>2332</v>
      </c>
      <c r="G2164" t="s">
        <v>2483</v>
      </c>
      <c r="H2164" t="s">
        <v>2503</v>
      </c>
      <c r="I2164" t="s">
        <v>3777</v>
      </c>
      <c r="J2164">
        <v>16.34</v>
      </c>
      <c r="K2164">
        <v>2</v>
      </c>
      <c r="L2164">
        <v>7.68</v>
      </c>
      <c r="M2164" t="s">
        <v>4034</v>
      </c>
      <c r="N2164">
        <v>4</v>
      </c>
      <c r="O2164">
        <v>32.715738000000002</v>
      </c>
      <c r="P2164">
        <v>-117.1610838</v>
      </c>
    </row>
    <row r="2165" spans="1:16" x14ac:dyDescent="0.25">
      <c r="A2165" t="s">
        <v>1076</v>
      </c>
      <c r="B2165" s="2">
        <v>41842</v>
      </c>
      <c r="C2165" s="2">
        <v>41846</v>
      </c>
      <c r="D2165" t="s">
        <v>2129</v>
      </c>
      <c r="E2165" t="s">
        <v>2313</v>
      </c>
      <c r="F2165" t="s">
        <v>2332</v>
      </c>
      <c r="G2165" t="s">
        <v>2483</v>
      </c>
      <c r="H2165" t="s">
        <v>2504</v>
      </c>
      <c r="I2165" t="s">
        <v>3196</v>
      </c>
      <c r="J2165">
        <v>225.3</v>
      </c>
      <c r="K2165">
        <v>2</v>
      </c>
      <c r="L2165">
        <v>22.53</v>
      </c>
      <c r="M2165" t="s">
        <v>4034</v>
      </c>
      <c r="N2165">
        <v>4</v>
      </c>
      <c r="O2165">
        <v>32.715738000000002</v>
      </c>
      <c r="P2165">
        <v>-117.1610838</v>
      </c>
    </row>
    <row r="2166" spans="1:16" x14ac:dyDescent="0.25">
      <c r="A2166" t="s">
        <v>1076</v>
      </c>
      <c r="B2166" s="2">
        <v>41842</v>
      </c>
      <c r="C2166" s="2">
        <v>41846</v>
      </c>
      <c r="D2166" t="s">
        <v>2129</v>
      </c>
      <c r="E2166" t="s">
        <v>2313</v>
      </c>
      <c r="F2166" t="s">
        <v>2332</v>
      </c>
      <c r="G2166" t="s">
        <v>2483</v>
      </c>
      <c r="H2166" t="s">
        <v>2498</v>
      </c>
      <c r="I2166" t="s">
        <v>3450</v>
      </c>
      <c r="J2166">
        <v>50.35</v>
      </c>
      <c r="K2166">
        <v>3</v>
      </c>
      <c r="L2166">
        <v>17.62</v>
      </c>
      <c r="M2166" t="s">
        <v>4034</v>
      </c>
      <c r="N2166">
        <v>4</v>
      </c>
      <c r="O2166">
        <v>32.715738000000002</v>
      </c>
      <c r="P2166">
        <v>-117.1610838</v>
      </c>
    </row>
    <row r="2167" spans="1:16" x14ac:dyDescent="0.25">
      <c r="A2167" t="s">
        <v>1077</v>
      </c>
      <c r="B2167" s="2">
        <v>41083</v>
      </c>
      <c r="C2167" s="2">
        <v>41088</v>
      </c>
      <c r="D2167" t="s">
        <v>2102</v>
      </c>
      <c r="E2167" t="s">
        <v>2313</v>
      </c>
      <c r="F2167" t="s">
        <v>2337</v>
      </c>
      <c r="G2167" t="s">
        <v>2483</v>
      </c>
      <c r="H2167" t="s">
        <v>2497</v>
      </c>
      <c r="I2167" t="s">
        <v>3052</v>
      </c>
      <c r="J2167">
        <v>217.58</v>
      </c>
      <c r="K2167">
        <v>2</v>
      </c>
      <c r="L2167">
        <v>19.04</v>
      </c>
      <c r="M2167" t="s">
        <v>4033</v>
      </c>
      <c r="N2167">
        <v>5</v>
      </c>
      <c r="O2167">
        <v>33.770050400000002</v>
      </c>
      <c r="P2167">
        <v>-118.19373950000001</v>
      </c>
    </row>
    <row r="2168" spans="1:16" x14ac:dyDescent="0.25">
      <c r="A2168" t="s">
        <v>1077</v>
      </c>
      <c r="B2168" s="2">
        <v>41083</v>
      </c>
      <c r="C2168" s="2">
        <v>41088</v>
      </c>
      <c r="D2168" t="s">
        <v>2102</v>
      </c>
      <c r="E2168" t="s">
        <v>2313</v>
      </c>
      <c r="F2168" t="s">
        <v>2337</v>
      </c>
      <c r="G2168" t="s">
        <v>2483</v>
      </c>
      <c r="H2168" t="s">
        <v>2505</v>
      </c>
      <c r="I2168" t="s">
        <v>3778</v>
      </c>
      <c r="J2168">
        <v>5.43</v>
      </c>
      <c r="K2168">
        <v>3</v>
      </c>
      <c r="L2168">
        <v>1.79</v>
      </c>
      <c r="M2168" t="s">
        <v>4033</v>
      </c>
      <c r="N2168">
        <v>5</v>
      </c>
      <c r="O2168">
        <v>33.770050400000002</v>
      </c>
      <c r="P2168">
        <v>-118.19373950000001</v>
      </c>
    </row>
    <row r="2169" spans="1:16" x14ac:dyDescent="0.25">
      <c r="A2169" t="s">
        <v>1077</v>
      </c>
      <c r="B2169" s="2">
        <v>41083</v>
      </c>
      <c r="C2169" s="2">
        <v>41088</v>
      </c>
      <c r="D2169" t="s">
        <v>2102</v>
      </c>
      <c r="E2169" t="s">
        <v>2313</v>
      </c>
      <c r="F2169" t="s">
        <v>2337</v>
      </c>
      <c r="G2169" t="s">
        <v>2483</v>
      </c>
      <c r="H2169" t="s">
        <v>2497</v>
      </c>
      <c r="I2169" t="s">
        <v>3779</v>
      </c>
      <c r="J2169">
        <v>143.97999999999999</v>
      </c>
      <c r="K2169">
        <v>3</v>
      </c>
      <c r="L2169">
        <v>9</v>
      </c>
      <c r="M2169" t="s">
        <v>4033</v>
      </c>
      <c r="N2169">
        <v>5</v>
      </c>
      <c r="O2169">
        <v>33.770050400000002</v>
      </c>
      <c r="P2169">
        <v>-118.19373950000001</v>
      </c>
    </row>
    <row r="2170" spans="1:16" x14ac:dyDescent="0.25">
      <c r="A2170" t="s">
        <v>1078</v>
      </c>
      <c r="B2170" s="2">
        <v>41227</v>
      </c>
      <c r="C2170" s="2">
        <v>41232</v>
      </c>
      <c r="D2170" t="s">
        <v>1728</v>
      </c>
      <c r="E2170" t="s">
        <v>2313</v>
      </c>
      <c r="F2170" t="s">
        <v>2466</v>
      </c>
      <c r="G2170" t="s">
        <v>2489</v>
      </c>
      <c r="H2170" t="s">
        <v>2504</v>
      </c>
      <c r="I2170" t="s">
        <v>3026</v>
      </c>
      <c r="J2170">
        <v>883.84</v>
      </c>
      <c r="K2170">
        <v>4</v>
      </c>
      <c r="L2170">
        <v>99.43</v>
      </c>
      <c r="M2170" t="s">
        <v>4013</v>
      </c>
      <c r="N2170">
        <v>5</v>
      </c>
      <c r="O2170">
        <v>35.232754399999997</v>
      </c>
      <c r="P2170">
        <v>-106.6630437</v>
      </c>
    </row>
    <row r="2171" spans="1:16" x14ac:dyDescent="0.25">
      <c r="A2171" t="s">
        <v>1078</v>
      </c>
      <c r="B2171" s="2">
        <v>41227</v>
      </c>
      <c r="C2171" s="2">
        <v>41232</v>
      </c>
      <c r="D2171" t="s">
        <v>1728</v>
      </c>
      <c r="E2171" t="s">
        <v>2313</v>
      </c>
      <c r="F2171" t="s">
        <v>2466</v>
      </c>
      <c r="G2171" t="s">
        <v>2489</v>
      </c>
      <c r="H2171" t="s">
        <v>2504</v>
      </c>
      <c r="I2171" t="s">
        <v>2595</v>
      </c>
      <c r="J2171">
        <v>230.35</v>
      </c>
      <c r="K2171">
        <v>3</v>
      </c>
      <c r="L2171">
        <v>20.16</v>
      </c>
      <c r="M2171" t="s">
        <v>4013</v>
      </c>
      <c r="N2171">
        <v>5</v>
      </c>
      <c r="O2171">
        <v>35.232754399999997</v>
      </c>
      <c r="P2171">
        <v>-106.6630437</v>
      </c>
    </row>
    <row r="2172" spans="1:16" x14ac:dyDescent="0.25">
      <c r="A2172" t="s">
        <v>1079</v>
      </c>
      <c r="B2172" s="2">
        <v>41618</v>
      </c>
      <c r="C2172" s="2">
        <v>41621</v>
      </c>
      <c r="D2172" t="s">
        <v>1649</v>
      </c>
      <c r="E2172" t="s">
        <v>2313</v>
      </c>
      <c r="F2172" t="s">
        <v>2401</v>
      </c>
      <c r="G2172" t="s">
        <v>2483</v>
      </c>
      <c r="H2172" t="s">
        <v>2498</v>
      </c>
      <c r="I2172" t="s">
        <v>3780</v>
      </c>
      <c r="J2172">
        <v>273.92</v>
      </c>
      <c r="K2172">
        <v>8</v>
      </c>
      <c r="L2172">
        <v>99.3</v>
      </c>
      <c r="M2172" t="s">
        <v>4007</v>
      </c>
      <c r="N2172">
        <v>3</v>
      </c>
      <c r="O2172">
        <v>37.9577016</v>
      </c>
      <c r="P2172">
        <v>-121.29077959999999</v>
      </c>
    </row>
    <row r="2173" spans="1:16" x14ac:dyDescent="0.25">
      <c r="A2173" t="s">
        <v>1080</v>
      </c>
      <c r="B2173" s="2">
        <v>41902</v>
      </c>
      <c r="C2173" s="2">
        <v>41907</v>
      </c>
      <c r="D2173" t="s">
        <v>1744</v>
      </c>
      <c r="E2173" t="s">
        <v>2313</v>
      </c>
      <c r="F2173" t="s">
        <v>2314</v>
      </c>
      <c r="G2173" t="s">
        <v>2483</v>
      </c>
      <c r="H2173" t="s">
        <v>2502</v>
      </c>
      <c r="I2173" t="s">
        <v>3781</v>
      </c>
      <c r="J2173">
        <v>149.94999999999999</v>
      </c>
      <c r="K2173">
        <v>5</v>
      </c>
      <c r="L2173">
        <v>31.49</v>
      </c>
      <c r="M2173" t="s">
        <v>4022</v>
      </c>
      <c r="N2173">
        <v>5</v>
      </c>
      <c r="O2173">
        <v>34.052234200000001</v>
      </c>
      <c r="P2173">
        <v>-118.24368490000001</v>
      </c>
    </row>
    <row r="2174" spans="1:16" x14ac:dyDescent="0.25">
      <c r="A2174" t="s">
        <v>1080</v>
      </c>
      <c r="B2174" s="2">
        <v>41902</v>
      </c>
      <c r="C2174" s="2">
        <v>41907</v>
      </c>
      <c r="D2174" t="s">
        <v>1744</v>
      </c>
      <c r="E2174" t="s">
        <v>2313</v>
      </c>
      <c r="F2174" t="s">
        <v>2314</v>
      </c>
      <c r="G2174" t="s">
        <v>2483</v>
      </c>
      <c r="H2174" t="s">
        <v>2496</v>
      </c>
      <c r="I2174" t="s">
        <v>3782</v>
      </c>
      <c r="J2174">
        <v>23.32</v>
      </c>
      <c r="K2174">
        <v>2</v>
      </c>
      <c r="L2174">
        <v>6.06</v>
      </c>
      <c r="M2174" t="s">
        <v>4022</v>
      </c>
      <c r="N2174">
        <v>5</v>
      </c>
      <c r="O2174">
        <v>34.052234200000001</v>
      </c>
      <c r="P2174">
        <v>-118.24368490000001</v>
      </c>
    </row>
    <row r="2175" spans="1:16" x14ac:dyDescent="0.25">
      <c r="A2175" t="s">
        <v>1080</v>
      </c>
      <c r="B2175" s="2">
        <v>41902</v>
      </c>
      <c r="C2175" s="2">
        <v>41907</v>
      </c>
      <c r="D2175" t="s">
        <v>1744</v>
      </c>
      <c r="E2175" t="s">
        <v>2313</v>
      </c>
      <c r="F2175" t="s">
        <v>2314</v>
      </c>
      <c r="G2175" t="s">
        <v>2483</v>
      </c>
      <c r="H2175" t="s">
        <v>2496</v>
      </c>
      <c r="I2175" t="s">
        <v>3783</v>
      </c>
      <c r="J2175">
        <v>16.739999999999998</v>
      </c>
      <c r="K2175">
        <v>3</v>
      </c>
      <c r="L2175">
        <v>4.8499999999999996</v>
      </c>
      <c r="M2175" t="s">
        <v>4022</v>
      </c>
      <c r="N2175">
        <v>5</v>
      </c>
      <c r="O2175">
        <v>34.052234200000001</v>
      </c>
      <c r="P2175">
        <v>-118.24368490000001</v>
      </c>
    </row>
    <row r="2176" spans="1:16" x14ac:dyDescent="0.25">
      <c r="A2176" t="s">
        <v>1081</v>
      </c>
      <c r="B2176" s="2">
        <v>41530</v>
      </c>
      <c r="C2176" s="2">
        <v>41534</v>
      </c>
      <c r="D2176" t="s">
        <v>1709</v>
      </c>
      <c r="E2176" t="s">
        <v>2313</v>
      </c>
      <c r="F2176" t="s">
        <v>2315</v>
      </c>
      <c r="G2176" t="s">
        <v>2484</v>
      </c>
      <c r="H2176" t="s">
        <v>2505</v>
      </c>
      <c r="I2176" t="s">
        <v>2930</v>
      </c>
      <c r="J2176">
        <v>10.47</v>
      </c>
      <c r="K2176">
        <v>3</v>
      </c>
      <c r="L2176">
        <v>4.82</v>
      </c>
      <c r="M2176" t="s">
        <v>4016</v>
      </c>
      <c r="N2176">
        <v>4</v>
      </c>
      <c r="O2176">
        <v>47.606209499999999</v>
      </c>
      <c r="P2176">
        <v>-122.3320708</v>
      </c>
    </row>
    <row r="2177" spans="1:16" x14ac:dyDescent="0.25">
      <c r="A2177" t="s">
        <v>1081</v>
      </c>
      <c r="B2177" s="2">
        <v>41530</v>
      </c>
      <c r="C2177" s="2">
        <v>41534</v>
      </c>
      <c r="D2177" t="s">
        <v>1709</v>
      </c>
      <c r="E2177" t="s">
        <v>2313</v>
      </c>
      <c r="F2177" t="s">
        <v>2315</v>
      </c>
      <c r="G2177" t="s">
        <v>2484</v>
      </c>
      <c r="H2177" t="s">
        <v>2494</v>
      </c>
      <c r="I2177" t="s">
        <v>3784</v>
      </c>
      <c r="J2177">
        <v>11.07</v>
      </c>
      <c r="K2177">
        <v>3</v>
      </c>
      <c r="L2177">
        <v>5.2</v>
      </c>
      <c r="M2177" t="s">
        <v>4016</v>
      </c>
      <c r="N2177">
        <v>4</v>
      </c>
      <c r="O2177">
        <v>47.606209499999999</v>
      </c>
      <c r="P2177">
        <v>-122.3320708</v>
      </c>
    </row>
    <row r="2178" spans="1:16" x14ac:dyDescent="0.25">
      <c r="A2178" t="s">
        <v>1081</v>
      </c>
      <c r="B2178" s="2">
        <v>41530</v>
      </c>
      <c r="C2178" s="2">
        <v>41534</v>
      </c>
      <c r="D2178" t="s">
        <v>1709</v>
      </c>
      <c r="E2178" t="s">
        <v>2313</v>
      </c>
      <c r="F2178" t="s">
        <v>2315</v>
      </c>
      <c r="G2178" t="s">
        <v>2484</v>
      </c>
      <c r="H2178" t="s">
        <v>2498</v>
      </c>
      <c r="I2178" t="s">
        <v>3785</v>
      </c>
      <c r="J2178">
        <v>20.7</v>
      </c>
      <c r="K2178">
        <v>4</v>
      </c>
      <c r="L2178">
        <v>7.76</v>
      </c>
      <c r="M2178" t="s">
        <v>4016</v>
      </c>
      <c r="N2178">
        <v>4</v>
      </c>
      <c r="O2178">
        <v>47.606209499999999</v>
      </c>
      <c r="P2178">
        <v>-122.3320708</v>
      </c>
    </row>
    <row r="2179" spans="1:16" x14ac:dyDescent="0.25">
      <c r="A2179" t="s">
        <v>1082</v>
      </c>
      <c r="B2179" s="2">
        <v>40728</v>
      </c>
      <c r="C2179" s="2">
        <v>40731</v>
      </c>
      <c r="D2179" t="s">
        <v>2057</v>
      </c>
      <c r="E2179" t="s">
        <v>2313</v>
      </c>
      <c r="F2179" t="s">
        <v>2321</v>
      </c>
      <c r="G2179" t="s">
        <v>2488</v>
      </c>
      <c r="H2179" t="s">
        <v>2503</v>
      </c>
      <c r="I2179" t="s">
        <v>3712</v>
      </c>
      <c r="J2179">
        <v>177.54</v>
      </c>
      <c r="K2179">
        <v>4</v>
      </c>
      <c r="L2179">
        <v>62.14</v>
      </c>
      <c r="M2179" t="s">
        <v>4032</v>
      </c>
      <c r="N2179">
        <v>3</v>
      </c>
      <c r="O2179">
        <v>39.729431900000002</v>
      </c>
      <c r="P2179">
        <v>-104.8319195</v>
      </c>
    </row>
    <row r="2180" spans="1:16" x14ac:dyDescent="0.25">
      <c r="A2180" t="s">
        <v>1082</v>
      </c>
      <c r="B2180" s="2">
        <v>40728</v>
      </c>
      <c r="C2180" s="2">
        <v>40731</v>
      </c>
      <c r="D2180" t="s">
        <v>2057</v>
      </c>
      <c r="E2180" t="s">
        <v>2313</v>
      </c>
      <c r="F2180" t="s">
        <v>2321</v>
      </c>
      <c r="G2180" t="s">
        <v>2488</v>
      </c>
      <c r="H2180" t="s">
        <v>2499</v>
      </c>
      <c r="I2180" t="s">
        <v>3078</v>
      </c>
      <c r="J2180">
        <v>32.43</v>
      </c>
      <c r="K2180">
        <v>2</v>
      </c>
      <c r="L2180">
        <v>3.24</v>
      </c>
      <c r="M2180" t="s">
        <v>4032</v>
      </c>
      <c r="N2180">
        <v>3</v>
      </c>
      <c r="O2180">
        <v>39.729431900000002</v>
      </c>
      <c r="P2180">
        <v>-104.8319195</v>
      </c>
    </row>
    <row r="2181" spans="1:16" x14ac:dyDescent="0.25">
      <c r="A2181" t="s">
        <v>1083</v>
      </c>
      <c r="B2181" s="2">
        <v>41375</v>
      </c>
      <c r="C2181" s="2">
        <v>41382</v>
      </c>
      <c r="D2181" t="s">
        <v>2216</v>
      </c>
      <c r="E2181" t="s">
        <v>2313</v>
      </c>
      <c r="F2181" t="s">
        <v>2317</v>
      </c>
      <c r="G2181" t="s">
        <v>2483</v>
      </c>
      <c r="H2181" t="s">
        <v>2499</v>
      </c>
      <c r="I2181" t="s">
        <v>2895</v>
      </c>
      <c r="J2181">
        <v>113.76</v>
      </c>
      <c r="K2181">
        <v>3</v>
      </c>
      <c r="L2181">
        <v>44.37</v>
      </c>
      <c r="M2181" t="s">
        <v>4031</v>
      </c>
      <c r="N2181">
        <v>7</v>
      </c>
      <c r="O2181">
        <v>37.774929499999999</v>
      </c>
      <c r="P2181">
        <v>-122.4194155</v>
      </c>
    </row>
    <row r="2182" spans="1:16" x14ac:dyDescent="0.25">
      <c r="A2182" t="s">
        <v>1083</v>
      </c>
      <c r="B2182" s="2">
        <v>41375</v>
      </c>
      <c r="C2182" s="2">
        <v>41382</v>
      </c>
      <c r="D2182" t="s">
        <v>2216</v>
      </c>
      <c r="E2182" t="s">
        <v>2313</v>
      </c>
      <c r="F2182" t="s">
        <v>2317</v>
      </c>
      <c r="G2182" t="s">
        <v>2483</v>
      </c>
      <c r="H2182" t="s">
        <v>2501</v>
      </c>
      <c r="I2182" t="s">
        <v>3722</v>
      </c>
      <c r="J2182">
        <v>579.51</v>
      </c>
      <c r="K2182">
        <v>3</v>
      </c>
      <c r="L2182">
        <v>81.13</v>
      </c>
      <c r="M2182" t="s">
        <v>4031</v>
      </c>
      <c r="N2182">
        <v>7</v>
      </c>
      <c r="O2182">
        <v>37.774929499999999</v>
      </c>
      <c r="P2182">
        <v>-122.4194155</v>
      </c>
    </row>
    <row r="2183" spans="1:16" x14ac:dyDescent="0.25">
      <c r="A2183" t="s">
        <v>1083</v>
      </c>
      <c r="B2183" s="2">
        <v>41375</v>
      </c>
      <c r="C2183" s="2">
        <v>41382</v>
      </c>
      <c r="D2183" t="s">
        <v>2216</v>
      </c>
      <c r="E2183" t="s">
        <v>2313</v>
      </c>
      <c r="F2183" t="s">
        <v>2317</v>
      </c>
      <c r="G2183" t="s">
        <v>2483</v>
      </c>
      <c r="H2183" t="s">
        <v>2501</v>
      </c>
      <c r="I2183" t="s">
        <v>3677</v>
      </c>
      <c r="J2183">
        <v>150.66</v>
      </c>
      <c r="K2183">
        <v>9</v>
      </c>
      <c r="L2183">
        <v>6.03</v>
      </c>
      <c r="M2183" t="s">
        <v>4031</v>
      </c>
      <c r="N2183">
        <v>7</v>
      </c>
      <c r="O2183">
        <v>37.774929499999999</v>
      </c>
      <c r="P2183">
        <v>-122.4194155</v>
      </c>
    </row>
    <row r="2184" spans="1:16" x14ac:dyDescent="0.25">
      <c r="A2184" t="s">
        <v>1083</v>
      </c>
      <c r="B2184" s="2">
        <v>41375</v>
      </c>
      <c r="C2184" s="2">
        <v>41382</v>
      </c>
      <c r="D2184" t="s">
        <v>2216</v>
      </c>
      <c r="E2184" t="s">
        <v>2313</v>
      </c>
      <c r="F2184" t="s">
        <v>2317</v>
      </c>
      <c r="G2184" t="s">
        <v>2483</v>
      </c>
      <c r="H2184" t="s">
        <v>2498</v>
      </c>
      <c r="I2184" t="s">
        <v>2685</v>
      </c>
      <c r="J2184">
        <v>48.03</v>
      </c>
      <c r="K2184">
        <v>4</v>
      </c>
      <c r="L2184">
        <v>15.61</v>
      </c>
      <c r="M2184" t="s">
        <v>4031</v>
      </c>
      <c r="N2184">
        <v>7</v>
      </c>
      <c r="O2184">
        <v>37.774929499999999</v>
      </c>
      <c r="P2184">
        <v>-122.4194155</v>
      </c>
    </row>
    <row r="2185" spans="1:16" x14ac:dyDescent="0.25">
      <c r="A2185" t="s">
        <v>1084</v>
      </c>
      <c r="B2185" s="2">
        <v>41827</v>
      </c>
      <c r="C2185" s="2">
        <v>41832</v>
      </c>
      <c r="D2185" t="s">
        <v>2205</v>
      </c>
      <c r="E2185" t="s">
        <v>2313</v>
      </c>
      <c r="F2185" t="s">
        <v>2314</v>
      </c>
      <c r="G2185" t="s">
        <v>2483</v>
      </c>
      <c r="H2185" t="s">
        <v>2504</v>
      </c>
      <c r="I2185" t="s">
        <v>2547</v>
      </c>
      <c r="J2185">
        <v>122.14</v>
      </c>
      <c r="K2185">
        <v>3</v>
      </c>
      <c r="L2185">
        <v>-13.74</v>
      </c>
      <c r="M2185" t="s">
        <v>4034</v>
      </c>
      <c r="N2185">
        <v>5</v>
      </c>
      <c r="O2185">
        <v>34.052234200000001</v>
      </c>
      <c r="P2185">
        <v>-118.24368490000001</v>
      </c>
    </row>
    <row r="2186" spans="1:16" x14ac:dyDescent="0.25">
      <c r="A2186" t="s">
        <v>1085</v>
      </c>
      <c r="B2186" s="2">
        <v>41983</v>
      </c>
      <c r="C2186" s="2">
        <v>41987</v>
      </c>
      <c r="D2186" t="s">
        <v>2064</v>
      </c>
      <c r="E2186" t="s">
        <v>2313</v>
      </c>
      <c r="F2186" t="s">
        <v>2322</v>
      </c>
      <c r="G2186" t="s">
        <v>2486</v>
      </c>
      <c r="H2186" t="s">
        <v>2503</v>
      </c>
      <c r="I2186" t="s">
        <v>2961</v>
      </c>
      <c r="J2186">
        <v>419.4</v>
      </c>
      <c r="K2186">
        <v>5</v>
      </c>
      <c r="L2186">
        <v>146.79</v>
      </c>
      <c r="M2186" t="s">
        <v>4028</v>
      </c>
      <c r="N2186">
        <v>4</v>
      </c>
      <c r="O2186">
        <v>33.448377100000002</v>
      </c>
      <c r="P2186">
        <v>-112.0740373</v>
      </c>
    </row>
    <row r="2187" spans="1:16" x14ac:dyDescent="0.25">
      <c r="A2187" t="s">
        <v>1085</v>
      </c>
      <c r="B2187" s="2">
        <v>41983</v>
      </c>
      <c r="C2187" s="2">
        <v>41987</v>
      </c>
      <c r="D2187" t="s">
        <v>2064</v>
      </c>
      <c r="E2187" t="s">
        <v>2313</v>
      </c>
      <c r="F2187" t="s">
        <v>2322</v>
      </c>
      <c r="G2187" t="s">
        <v>2486</v>
      </c>
      <c r="H2187" t="s">
        <v>2498</v>
      </c>
      <c r="I2187" t="s">
        <v>3786</v>
      </c>
      <c r="J2187">
        <v>13.01</v>
      </c>
      <c r="K2187">
        <v>3</v>
      </c>
      <c r="L2187">
        <v>-9.9700000000000006</v>
      </c>
      <c r="M2187" t="s">
        <v>4028</v>
      </c>
      <c r="N2187">
        <v>4</v>
      </c>
      <c r="O2187">
        <v>33.448377100000002</v>
      </c>
      <c r="P2187">
        <v>-112.0740373</v>
      </c>
    </row>
    <row r="2188" spans="1:16" x14ac:dyDescent="0.25">
      <c r="A2188" t="s">
        <v>1086</v>
      </c>
      <c r="B2188" s="2">
        <v>41583</v>
      </c>
      <c r="C2188" s="2">
        <v>41587</v>
      </c>
      <c r="D2188" t="s">
        <v>1888</v>
      </c>
      <c r="E2188" t="s">
        <v>2313</v>
      </c>
      <c r="F2188" t="s">
        <v>2314</v>
      </c>
      <c r="G2188" t="s">
        <v>2483</v>
      </c>
      <c r="H2188" t="s">
        <v>2498</v>
      </c>
      <c r="I2188" t="s">
        <v>2608</v>
      </c>
      <c r="J2188">
        <v>7.71</v>
      </c>
      <c r="K2188">
        <v>2</v>
      </c>
      <c r="L2188">
        <v>2.8</v>
      </c>
      <c r="M2188" t="s">
        <v>4020</v>
      </c>
      <c r="N2188">
        <v>4</v>
      </c>
      <c r="O2188">
        <v>34.052234200000001</v>
      </c>
      <c r="P2188">
        <v>-118.24368490000001</v>
      </c>
    </row>
    <row r="2189" spans="1:16" x14ac:dyDescent="0.25">
      <c r="A2189" t="s">
        <v>1086</v>
      </c>
      <c r="B2189" s="2">
        <v>41583</v>
      </c>
      <c r="C2189" s="2">
        <v>41587</v>
      </c>
      <c r="D2189" t="s">
        <v>1888</v>
      </c>
      <c r="E2189" t="s">
        <v>2313</v>
      </c>
      <c r="F2189" t="s">
        <v>2314</v>
      </c>
      <c r="G2189" t="s">
        <v>2483</v>
      </c>
      <c r="H2189" t="s">
        <v>2498</v>
      </c>
      <c r="I2189" t="s">
        <v>3787</v>
      </c>
      <c r="J2189">
        <v>4.18</v>
      </c>
      <c r="K2189">
        <v>1</v>
      </c>
      <c r="L2189">
        <v>1.31</v>
      </c>
      <c r="M2189" t="s">
        <v>4020</v>
      </c>
      <c r="N2189">
        <v>4</v>
      </c>
      <c r="O2189">
        <v>34.052234200000001</v>
      </c>
      <c r="P2189">
        <v>-118.24368490000001</v>
      </c>
    </row>
    <row r="2190" spans="1:16" x14ac:dyDescent="0.25">
      <c r="A2190" t="s">
        <v>1086</v>
      </c>
      <c r="B2190" s="2">
        <v>41583</v>
      </c>
      <c r="C2190" s="2">
        <v>41587</v>
      </c>
      <c r="D2190" t="s">
        <v>1888</v>
      </c>
      <c r="E2190" t="s">
        <v>2313</v>
      </c>
      <c r="F2190" t="s">
        <v>2314</v>
      </c>
      <c r="G2190" t="s">
        <v>2483</v>
      </c>
      <c r="H2190" t="s">
        <v>2503</v>
      </c>
      <c r="I2190" t="s">
        <v>3788</v>
      </c>
      <c r="J2190">
        <v>38.880000000000003</v>
      </c>
      <c r="K2190">
        <v>6</v>
      </c>
      <c r="L2190">
        <v>18.66</v>
      </c>
      <c r="M2190" t="s">
        <v>4020</v>
      </c>
      <c r="N2190">
        <v>4</v>
      </c>
      <c r="O2190">
        <v>34.052234200000001</v>
      </c>
      <c r="P2190">
        <v>-118.24368490000001</v>
      </c>
    </row>
    <row r="2191" spans="1:16" x14ac:dyDescent="0.25">
      <c r="A2191" t="s">
        <v>1087</v>
      </c>
      <c r="B2191" s="2">
        <v>41595</v>
      </c>
      <c r="C2191" s="2">
        <v>41596</v>
      </c>
      <c r="D2191" t="s">
        <v>2217</v>
      </c>
      <c r="E2191" t="s">
        <v>2313</v>
      </c>
      <c r="F2191" t="s">
        <v>2323</v>
      </c>
      <c r="G2191" t="s">
        <v>2483</v>
      </c>
      <c r="H2191" t="s">
        <v>2498</v>
      </c>
      <c r="I2191" t="s">
        <v>2810</v>
      </c>
      <c r="J2191">
        <v>8.32</v>
      </c>
      <c r="K2191">
        <v>5</v>
      </c>
      <c r="L2191">
        <v>2.81</v>
      </c>
      <c r="M2191" t="s">
        <v>4020</v>
      </c>
      <c r="N2191">
        <v>1</v>
      </c>
      <c r="O2191">
        <v>38.752123500000003</v>
      </c>
      <c r="P2191">
        <v>-121.2880059</v>
      </c>
    </row>
    <row r="2192" spans="1:16" x14ac:dyDescent="0.25">
      <c r="A2192" t="s">
        <v>1088</v>
      </c>
      <c r="B2192" s="2">
        <v>41589</v>
      </c>
      <c r="C2192" s="2">
        <v>41594</v>
      </c>
      <c r="D2192" t="s">
        <v>1788</v>
      </c>
      <c r="E2192" t="s">
        <v>2313</v>
      </c>
      <c r="F2192" t="s">
        <v>2407</v>
      </c>
      <c r="G2192" t="s">
        <v>2483</v>
      </c>
      <c r="H2192" t="s">
        <v>2495</v>
      </c>
      <c r="I2192" t="s">
        <v>3568</v>
      </c>
      <c r="J2192">
        <v>9.98</v>
      </c>
      <c r="K2192">
        <v>1</v>
      </c>
      <c r="L2192">
        <v>2.79</v>
      </c>
      <c r="M2192" t="s">
        <v>4020</v>
      </c>
      <c r="N2192">
        <v>5</v>
      </c>
      <c r="O2192">
        <v>38.5815719</v>
      </c>
      <c r="P2192">
        <v>-121.49439959999999</v>
      </c>
    </row>
    <row r="2193" spans="1:16" x14ac:dyDescent="0.25">
      <c r="A2193" t="s">
        <v>1089</v>
      </c>
      <c r="B2193" s="2">
        <v>41634</v>
      </c>
      <c r="C2193" s="2">
        <v>41641</v>
      </c>
      <c r="D2193" t="s">
        <v>1882</v>
      </c>
      <c r="E2193" t="s">
        <v>2313</v>
      </c>
      <c r="F2193" t="s">
        <v>2322</v>
      </c>
      <c r="G2193" t="s">
        <v>2486</v>
      </c>
      <c r="H2193" t="s">
        <v>2500</v>
      </c>
      <c r="I2193" t="s">
        <v>2735</v>
      </c>
      <c r="J2193">
        <v>35.450000000000003</v>
      </c>
      <c r="K2193">
        <v>1</v>
      </c>
      <c r="L2193">
        <v>-24.1</v>
      </c>
      <c r="M2193" t="s">
        <v>4007</v>
      </c>
      <c r="N2193">
        <v>7</v>
      </c>
      <c r="O2193">
        <v>33.448377100000002</v>
      </c>
      <c r="P2193">
        <v>-112.0740373</v>
      </c>
    </row>
    <row r="2194" spans="1:16" x14ac:dyDescent="0.25">
      <c r="A2194" t="s">
        <v>1089</v>
      </c>
      <c r="B2194" s="2">
        <v>41634</v>
      </c>
      <c r="C2194" s="2">
        <v>41641</v>
      </c>
      <c r="D2194" t="s">
        <v>1882</v>
      </c>
      <c r="E2194" t="s">
        <v>2313</v>
      </c>
      <c r="F2194" t="s">
        <v>2322</v>
      </c>
      <c r="G2194" t="s">
        <v>2486</v>
      </c>
      <c r="H2194" t="s">
        <v>2510</v>
      </c>
      <c r="I2194" t="s">
        <v>3789</v>
      </c>
      <c r="J2194">
        <v>269.97000000000003</v>
      </c>
      <c r="K2194">
        <v>2</v>
      </c>
      <c r="L2194">
        <v>-386.96</v>
      </c>
      <c r="M2194" t="s">
        <v>4007</v>
      </c>
      <c r="N2194">
        <v>7</v>
      </c>
      <c r="O2194">
        <v>33.448377100000002</v>
      </c>
      <c r="P2194">
        <v>-112.0740373</v>
      </c>
    </row>
    <row r="2195" spans="1:16" x14ac:dyDescent="0.25">
      <c r="A2195" t="s">
        <v>1089</v>
      </c>
      <c r="B2195" s="2">
        <v>41634</v>
      </c>
      <c r="C2195" s="2">
        <v>41641</v>
      </c>
      <c r="D2195" t="s">
        <v>1882</v>
      </c>
      <c r="E2195" t="s">
        <v>2313</v>
      </c>
      <c r="F2195" t="s">
        <v>2322</v>
      </c>
      <c r="G2195" t="s">
        <v>2486</v>
      </c>
      <c r="H2195" t="s">
        <v>2502</v>
      </c>
      <c r="I2195" t="s">
        <v>3324</v>
      </c>
      <c r="J2195">
        <v>45.12</v>
      </c>
      <c r="K2195">
        <v>3</v>
      </c>
      <c r="L2195">
        <v>-7.9</v>
      </c>
      <c r="M2195" t="s">
        <v>4007</v>
      </c>
      <c r="N2195">
        <v>7</v>
      </c>
      <c r="O2195">
        <v>33.448377100000002</v>
      </c>
      <c r="P2195">
        <v>-112.0740373</v>
      </c>
    </row>
    <row r="2196" spans="1:16" x14ac:dyDescent="0.25">
      <c r="A2196" t="s">
        <v>1089</v>
      </c>
      <c r="B2196" s="2">
        <v>41634</v>
      </c>
      <c r="C2196" s="2">
        <v>41641</v>
      </c>
      <c r="D2196" t="s">
        <v>1882</v>
      </c>
      <c r="E2196" t="s">
        <v>2313</v>
      </c>
      <c r="F2196" t="s">
        <v>2322</v>
      </c>
      <c r="G2196" t="s">
        <v>2486</v>
      </c>
      <c r="H2196" t="s">
        <v>2502</v>
      </c>
      <c r="I2196" t="s">
        <v>3790</v>
      </c>
      <c r="J2196">
        <v>100.8</v>
      </c>
      <c r="K2196">
        <v>2</v>
      </c>
      <c r="L2196">
        <v>21.42</v>
      </c>
      <c r="M2196" t="s">
        <v>4007</v>
      </c>
      <c r="N2196">
        <v>7</v>
      </c>
      <c r="O2196">
        <v>33.448377100000002</v>
      </c>
      <c r="P2196">
        <v>-112.0740373</v>
      </c>
    </row>
    <row r="2197" spans="1:16" x14ac:dyDescent="0.25">
      <c r="A2197" t="s">
        <v>1089</v>
      </c>
      <c r="B2197" s="2">
        <v>41634</v>
      </c>
      <c r="C2197" s="2">
        <v>41641</v>
      </c>
      <c r="D2197" t="s">
        <v>1882</v>
      </c>
      <c r="E2197" t="s">
        <v>2313</v>
      </c>
      <c r="F2197" t="s">
        <v>2322</v>
      </c>
      <c r="G2197" t="s">
        <v>2486</v>
      </c>
      <c r="H2197" t="s">
        <v>2504</v>
      </c>
      <c r="I2197" t="s">
        <v>3791</v>
      </c>
      <c r="J2197">
        <v>47.97</v>
      </c>
      <c r="K2197">
        <v>2</v>
      </c>
      <c r="L2197">
        <v>4.2</v>
      </c>
      <c r="M2197" t="s">
        <v>4007</v>
      </c>
      <c r="N2197">
        <v>7</v>
      </c>
      <c r="O2197">
        <v>33.448377100000002</v>
      </c>
      <c r="P2197">
        <v>-112.0740373</v>
      </c>
    </row>
    <row r="2198" spans="1:16" x14ac:dyDescent="0.25">
      <c r="A2198" t="s">
        <v>1090</v>
      </c>
      <c r="B2198" s="2">
        <v>40821</v>
      </c>
      <c r="C2198" s="2">
        <v>40822</v>
      </c>
      <c r="D2198" t="s">
        <v>1682</v>
      </c>
      <c r="E2198" t="s">
        <v>2313</v>
      </c>
      <c r="F2198" t="s">
        <v>2381</v>
      </c>
      <c r="G2198" t="s">
        <v>2483</v>
      </c>
      <c r="H2198" t="s">
        <v>2502</v>
      </c>
      <c r="I2198" t="s">
        <v>3048</v>
      </c>
      <c r="J2198">
        <v>99.98</v>
      </c>
      <c r="K2198">
        <v>2</v>
      </c>
      <c r="L2198">
        <v>34.99</v>
      </c>
      <c r="M2198" t="s">
        <v>4015</v>
      </c>
      <c r="N2198">
        <v>1</v>
      </c>
      <c r="O2198">
        <v>34.055103000000003</v>
      </c>
      <c r="P2198">
        <v>-117.7499909</v>
      </c>
    </row>
    <row r="2199" spans="1:16" x14ac:dyDescent="0.25">
      <c r="A2199" t="s">
        <v>1091</v>
      </c>
      <c r="B2199" s="2">
        <v>41999</v>
      </c>
      <c r="C2199" s="2">
        <v>42003</v>
      </c>
      <c r="D2199" t="s">
        <v>2179</v>
      </c>
      <c r="E2199" t="s">
        <v>2313</v>
      </c>
      <c r="F2199" t="s">
        <v>2467</v>
      </c>
      <c r="G2199" t="s">
        <v>2484</v>
      </c>
      <c r="H2199" t="s">
        <v>2498</v>
      </c>
      <c r="I2199" t="s">
        <v>2608</v>
      </c>
      <c r="J2199">
        <v>3.86</v>
      </c>
      <c r="K2199">
        <v>1</v>
      </c>
      <c r="L2199">
        <v>1.4</v>
      </c>
      <c r="M2199" t="s">
        <v>4028</v>
      </c>
      <c r="N2199">
        <v>4</v>
      </c>
      <c r="O2199">
        <v>47.978984799999999</v>
      </c>
      <c r="P2199">
        <v>-122.2020794</v>
      </c>
    </row>
    <row r="2200" spans="1:16" x14ac:dyDescent="0.25">
      <c r="A2200" t="s">
        <v>1092</v>
      </c>
      <c r="B2200" s="2">
        <v>40711</v>
      </c>
      <c r="C2200" s="2">
        <v>40715</v>
      </c>
      <c r="D2200" t="s">
        <v>1830</v>
      </c>
      <c r="E2200" t="s">
        <v>2313</v>
      </c>
      <c r="F2200" t="s">
        <v>2315</v>
      </c>
      <c r="G2200" t="s">
        <v>2484</v>
      </c>
      <c r="H2200" t="s">
        <v>2495</v>
      </c>
      <c r="I2200" t="s">
        <v>2641</v>
      </c>
      <c r="J2200">
        <v>6.24</v>
      </c>
      <c r="K2200">
        <v>3</v>
      </c>
      <c r="L2200">
        <v>2.62</v>
      </c>
      <c r="M2200" t="s">
        <v>4006</v>
      </c>
      <c r="N2200">
        <v>4</v>
      </c>
      <c r="O2200">
        <v>47.606209499999999</v>
      </c>
      <c r="P2200">
        <v>-122.3320708</v>
      </c>
    </row>
    <row r="2201" spans="1:16" x14ac:dyDescent="0.25">
      <c r="A2201" t="s">
        <v>1092</v>
      </c>
      <c r="B2201" s="2">
        <v>40711</v>
      </c>
      <c r="C2201" s="2">
        <v>40715</v>
      </c>
      <c r="D2201" t="s">
        <v>1830</v>
      </c>
      <c r="E2201" t="s">
        <v>2313</v>
      </c>
      <c r="F2201" t="s">
        <v>2315</v>
      </c>
      <c r="G2201" t="s">
        <v>2484</v>
      </c>
      <c r="H2201" t="s">
        <v>2505</v>
      </c>
      <c r="I2201" t="s">
        <v>2603</v>
      </c>
      <c r="J2201">
        <v>17.899999999999999</v>
      </c>
      <c r="K2201">
        <v>5</v>
      </c>
      <c r="L2201">
        <v>8.9499999999999993</v>
      </c>
      <c r="M2201" t="s">
        <v>4006</v>
      </c>
      <c r="N2201">
        <v>4</v>
      </c>
      <c r="O2201">
        <v>47.606209499999999</v>
      </c>
      <c r="P2201">
        <v>-122.3320708</v>
      </c>
    </row>
    <row r="2202" spans="1:16" x14ac:dyDescent="0.25">
      <c r="A2202" t="s">
        <v>1092</v>
      </c>
      <c r="B2202" s="2">
        <v>40711</v>
      </c>
      <c r="C2202" s="2">
        <v>40715</v>
      </c>
      <c r="D2202" t="s">
        <v>1830</v>
      </c>
      <c r="E2202" t="s">
        <v>2313</v>
      </c>
      <c r="F2202" t="s">
        <v>2315</v>
      </c>
      <c r="G2202" t="s">
        <v>2484</v>
      </c>
      <c r="H2202" t="s">
        <v>2498</v>
      </c>
      <c r="I2202" t="s">
        <v>3792</v>
      </c>
      <c r="J2202">
        <v>3266.38</v>
      </c>
      <c r="K2202">
        <v>3</v>
      </c>
      <c r="L2202">
        <v>1061.57</v>
      </c>
      <c r="M2202" t="s">
        <v>4006</v>
      </c>
      <c r="N2202">
        <v>4</v>
      </c>
      <c r="O2202">
        <v>47.606209499999999</v>
      </c>
      <c r="P2202">
        <v>-122.3320708</v>
      </c>
    </row>
    <row r="2203" spans="1:16" x14ac:dyDescent="0.25">
      <c r="A2203" t="s">
        <v>1093</v>
      </c>
      <c r="B2203" s="2">
        <v>41946</v>
      </c>
      <c r="C2203" s="2">
        <v>41951</v>
      </c>
      <c r="D2203" t="s">
        <v>1977</v>
      </c>
      <c r="E2203" t="s">
        <v>2313</v>
      </c>
      <c r="F2203" t="s">
        <v>2314</v>
      </c>
      <c r="G2203" t="s">
        <v>2483</v>
      </c>
      <c r="H2203" t="s">
        <v>2499</v>
      </c>
      <c r="I2203" t="s">
        <v>2774</v>
      </c>
      <c r="J2203">
        <v>168.1</v>
      </c>
      <c r="K2203">
        <v>5</v>
      </c>
      <c r="L2203">
        <v>43.71</v>
      </c>
      <c r="M2203" t="s">
        <v>4017</v>
      </c>
      <c r="N2203">
        <v>5</v>
      </c>
      <c r="O2203">
        <v>34.052234200000001</v>
      </c>
      <c r="P2203">
        <v>-118.24368490000001</v>
      </c>
    </row>
    <row r="2204" spans="1:16" x14ac:dyDescent="0.25">
      <c r="A2204" t="s">
        <v>1094</v>
      </c>
      <c r="B2204" s="2">
        <v>41526</v>
      </c>
      <c r="C2204" s="2">
        <v>41526</v>
      </c>
      <c r="D2204" t="s">
        <v>1741</v>
      </c>
      <c r="E2204" t="s">
        <v>2313</v>
      </c>
      <c r="F2204" t="s">
        <v>2360</v>
      </c>
      <c r="G2204" t="s">
        <v>2483</v>
      </c>
      <c r="H2204" t="s">
        <v>2500</v>
      </c>
      <c r="I2204" t="s">
        <v>2884</v>
      </c>
      <c r="J2204">
        <v>146.04</v>
      </c>
      <c r="K2204">
        <v>1</v>
      </c>
      <c r="L2204">
        <v>-12.78</v>
      </c>
      <c r="M2204" t="s">
        <v>4016</v>
      </c>
      <c r="N2204">
        <v>0</v>
      </c>
      <c r="O2204">
        <v>33.745472499999998</v>
      </c>
      <c r="P2204">
        <v>-117.867653</v>
      </c>
    </row>
    <row r="2205" spans="1:16" x14ac:dyDescent="0.25">
      <c r="A2205" t="s">
        <v>1095</v>
      </c>
      <c r="B2205" s="2">
        <v>41599</v>
      </c>
      <c r="C2205" s="2">
        <v>41603</v>
      </c>
      <c r="D2205" t="s">
        <v>2218</v>
      </c>
      <c r="E2205" t="s">
        <v>2313</v>
      </c>
      <c r="F2205" t="s">
        <v>2468</v>
      </c>
      <c r="G2205" t="s">
        <v>2483</v>
      </c>
      <c r="H2205" t="s">
        <v>2502</v>
      </c>
      <c r="I2205" t="s">
        <v>3793</v>
      </c>
      <c r="J2205">
        <v>27.88</v>
      </c>
      <c r="K2205">
        <v>2</v>
      </c>
      <c r="L2205">
        <v>3.9</v>
      </c>
      <c r="M2205" t="s">
        <v>4020</v>
      </c>
      <c r="N2205">
        <v>4</v>
      </c>
      <c r="O2205">
        <v>34.016505299999999</v>
      </c>
      <c r="P2205">
        <v>-118.1137535</v>
      </c>
    </row>
    <row r="2206" spans="1:16" x14ac:dyDescent="0.25">
      <c r="A2206" t="s">
        <v>1096</v>
      </c>
      <c r="B2206" s="2">
        <v>41928</v>
      </c>
      <c r="C2206" s="2">
        <v>41933</v>
      </c>
      <c r="D2206" t="s">
        <v>1779</v>
      </c>
      <c r="E2206" t="s">
        <v>2313</v>
      </c>
      <c r="F2206" t="s">
        <v>2408</v>
      </c>
      <c r="G2206" t="s">
        <v>2483</v>
      </c>
      <c r="H2206" t="s">
        <v>2494</v>
      </c>
      <c r="I2206" t="s">
        <v>2900</v>
      </c>
      <c r="J2206">
        <v>152.65</v>
      </c>
      <c r="K2206">
        <v>5</v>
      </c>
      <c r="L2206">
        <v>70.22</v>
      </c>
      <c r="M2206" t="s">
        <v>4040</v>
      </c>
      <c r="N2206">
        <v>5</v>
      </c>
      <c r="O2206">
        <v>34.170560899999998</v>
      </c>
      <c r="P2206">
        <v>-118.8375937</v>
      </c>
    </row>
    <row r="2207" spans="1:16" x14ac:dyDescent="0.25">
      <c r="A2207" t="s">
        <v>1096</v>
      </c>
      <c r="B2207" s="2">
        <v>41928</v>
      </c>
      <c r="C2207" s="2">
        <v>41933</v>
      </c>
      <c r="D2207" t="s">
        <v>1779</v>
      </c>
      <c r="E2207" t="s">
        <v>2313</v>
      </c>
      <c r="F2207" t="s">
        <v>2408</v>
      </c>
      <c r="G2207" t="s">
        <v>2483</v>
      </c>
      <c r="H2207" t="s">
        <v>2495</v>
      </c>
      <c r="I2207" t="s">
        <v>3794</v>
      </c>
      <c r="J2207">
        <v>22.72</v>
      </c>
      <c r="K2207">
        <v>1</v>
      </c>
      <c r="L2207">
        <v>9.32</v>
      </c>
      <c r="M2207" t="s">
        <v>4040</v>
      </c>
      <c r="N2207">
        <v>5</v>
      </c>
      <c r="O2207">
        <v>34.170560899999998</v>
      </c>
      <c r="P2207">
        <v>-118.8375937</v>
      </c>
    </row>
    <row r="2208" spans="1:16" x14ac:dyDescent="0.25">
      <c r="A2208" t="s">
        <v>1097</v>
      </c>
      <c r="B2208" s="2">
        <v>41676</v>
      </c>
      <c r="C2208" s="2">
        <v>41680</v>
      </c>
      <c r="D2208" t="s">
        <v>2132</v>
      </c>
      <c r="E2208" t="s">
        <v>2313</v>
      </c>
      <c r="F2208" t="s">
        <v>2364</v>
      </c>
      <c r="G2208" t="s">
        <v>2483</v>
      </c>
      <c r="H2208" t="s">
        <v>2499</v>
      </c>
      <c r="I2208" t="s">
        <v>3623</v>
      </c>
      <c r="J2208">
        <v>1640.7</v>
      </c>
      <c r="K2208">
        <v>5</v>
      </c>
      <c r="L2208">
        <v>459.4</v>
      </c>
      <c r="M2208" t="s">
        <v>4046</v>
      </c>
      <c r="N2208">
        <v>4</v>
      </c>
      <c r="O2208">
        <v>33.835849199999998</v>
      </c>
      <c r="P2208">
        <v>-118.3406288</v>
      </c>
    </row>
    <row r="2209" spans="1:16" x14ac:dyDescent="0.25">
      <c r="A2209" t="s">
        <v>1097</v>
      </c>
      <c r="B2209" s="2">
        <v>41676</v>
      </c>
      <c r="C2209" s="2">
        <v>41680</v>
      </c>
      <c r="D2209" t="s">
        <v>2132</v>
      </c>
      <c r="E2209" t="s">
        <v>2313</v>
      </c>
      <c r="F2209" t="s">
        <v>2364</v>
      </c>
      <c r="G2209" t="s">
        <v>2483</v>
      </c>
      <c r="H2209" t="s">
        <v>2497</v>
      </c>
      <c r="I2209" t="s">
        <v>2978</v>
      </c>
      <c r="J2209">
        <v>371.2</v>
      </c>
      <c r="K2209">
        <v>5</v>
      </c>
      <c r="L2209">
        <v>41.76</v>
      </c>
      <c r="M2209" t="s">
        <v>4046</v>
      </c>
      <c r="N2209">
        <v>4</v>
      </c>
      <c r="O2209">
        <v>33.835849199999998</v>
      </c>
      <c r="P2209">
        <v>-118.3406288</v>
      </c>
    </row>
    <row r="2210" spans="1:16" x14ac:dyDescent="0.25">
      <c r="A2210" t="s">
        <v>1098</v>
      </c>
      <c r="B2210" s="2">
        <v>40730</v>
      </c>
      <c r="C2210" s="2">
        <v>40736</v>
      </c>
      <c r="D2210" t="s">
        <v>1923</v>
      </c>
      <c r="E2210" t="s">
        <v>2313</v>
      </c>
      <c r="F2210" t="s">
        <v>2469</v>
      </c>
      <c r="G2210" t="s">
        <v>2483</v>
      </c>
      <c r="H2210" t="s">
        <v>2504</v>
      </c>
      <c r="I2210" t="s">
        <v>3012</v>
      </c>
      <c r="J2210">
        <v>478.48</v>
      </c>
      <c r="K2210">
        <v>2</v>
      </c>
      <c r="L2210">
        <v>47.85</v>
      </c>
      <c r="M2210" t="s">
        <v>4032</v>
      </c>
      <c r="N2210">
        <v>6</v>
      </c>
      <c r="O2210">
        <v>32.7947731</v>
      </c>
      <c r="P2210">
        <v>-116.9625269</v>
      </c>
    </row>
    <row r="2211" spans="1:16" x14ac:dyDescent="0.25">
      <c r="A2211" t="s">
        <v>1099</v>
      </c>
      <c r="B2211" s="2">
        <v>41404</v>
      </c>
      <c r="C2211" s="2">
        <v>41409</v>
      </c>
      <c r="D2211" t="s">
        <v>1922</v>
      </c>
      <c r="E2211" t="s">
        <v>2313</v>
      </c>
      <c r="F2211" t="s">
        <v>2314</v>
      </c>
      <c r="G2211" t="s">
        <v>2483</v>
      </c>
      <c r="H2211" t="s">
        <v>2503</v>
      </c>
      <c r="I2211" t="s">
        <v>3795</v>
      </c>
      <c r="J2211">
        <v>32.04</v>
      </c>
      <c r="K2211">
        <v>4</v>
      </c>
      <c r="L2211">
        <v>14.42</v>
      </c>
      <c r="M2211" t="s">
        <v>4026</v>
      </c>
      <c r="N2211">
        <v>5</v>
      </c>
      <c r="O2211">
        <v>34.052234200000001</v>
      </c>
      <c r="P2211">
        <v>-118.24368490000001</v>
      </c>
    </row>
    <row r="2212" spans="1:16" x14ac:dyDescent="0.25">
      <c r="A2212" t="s">
        <v>1100</v>
      </c>
      <c r="B2212" s="2">
        <v>41474</v>
      </c>
      <c r="C2212" s="2">
        <v>41478</v>
      </c>
      <c r="D2212" t="s">
        <v>2219</v>
      </c>
      <c r="E2212" t="s">
        <v>2313</v>
      </c>
      <c r="F2212" t="s">
        <v>2322</v>
      </c>
      <c r="G2212" t="s">
        <v>2486</v>
      </c>
      <c r="H2212" t="s">
        <v>2497</v>
      </c>
      <c r="I2212" t="s">
        <v>2656</v>
      </c>
      <c r="J2212">
        <v>55.99</v>
      </c>
      <c r="K2212">
        <v>1</v>
      </c>
      <c r="L2212">
        <v>3.5</v>
      </c>
      <c r="M2212" t="s">
        <v>4012</v>
      </c>
      <c r="N2212">
        <v>4</v>
      </c>
      <c r="O2212">
        <v>33.448377100000002</v>
      </c>
      <c r="P2212">
        <v>-112.0740373</v>
      </c>
    </row>
    <row r="2213" spans="1:16" x14ac:dyDescent="0.25">
      <c r="A2213" t="s">
        <v>1101</v>
      </c>
      <c r="B2213" s="2">
        <v>40653</v>
      </c>
      <c r="C2213" s="2">
        <v>40658</v>
      </c>
      <c r="D2213" t="s">
        <v>1873</v>
      </c>
      <c r="E2213" t="s">
        <v>2313</v>
      </c>
      <c r="F2213" t="s">
        <v>2314</v>
      </c>
      <c r="G2213" t="s">
        <v>2483</v>
      </c>
      <c r="H2213" t="s">
        <v>2495</v>
      </c>
      <c r="I2213" t="s">
        <v>3796</v>
      </c>
      <c r="J2213">
        <v>59.92</v>
      </c>
      <c r="K2213">
        <v>4</v>
      </c>
      <c r="L2213">
        <v>27.56</v>
      </c>
      <c r="M2213" t="s">
        <v>4048</v>
      </c>
      <c r="N2213">
        <v>5</v>
      </c>
      <c r="O2213">
        <v>34.052234200000001</v>
      </c>
      <c r="P2213">
        <v>-118.24368490000001</v>
      </c>
    </row>
    <row r="2214" spans="1:16" x14ac:dyDescent="0.25">
      <c r="A2214" t="s">
        <v>1102</v>
      </c>
      <c r="B2214" s="2">
        <v>41747</v>
      </c>
      <c r="C2214" s="2">
        <v>41752</v>
      </c>
      <c r="D2214" t="s">
        <v>1852</v>
      </c>
      <c r="E2214" t="s">
        <v>2313</v>
      </c>
      <c r="F2214" t="s">
        <v>2314</v>
      </c>
      <c r="G2214" t="s">
        <v>2483</v>
      </c>
      <c r="H2214" t="s">
        <v>2503</v>
      </c>
      <c r="I2214" t="s">
        <v>3797</v>
      </c>
      <c r="J2214">
        <v>28.14</v>
      </c>
      <c r="K2214">
        <v>3</v>
      </c>
      <c r="L2214">
        <v>13.51</v>
      </c>
      <c r="M2214" t="s">
        <v>4047</v>
      </c>
      <c r="N2214">
        <v>5</v>
      </c>
      <c r="O2214">
        <v>34.052234200000001</v>
      </c>
      <c r="P2214">
        <v>-118.24368490000001</v>
      </c>
    </row>
    <row r="2215" spans="1:16" x14ac:dyDescent="0.25">
      <c r="A2215" t="s">
        <v>1102</v>
      </c>
      <c r="B2215" s="2">
        <v>41747</v>
      </c>
      <c r="C2215" s="2">
        <v>41752</v>
      </c>
      <c r="D2215" t="s">
        <v>1852</v>
      </c>
      <c r="E2215" t="s">
        <v>2313</v>
      </c>
      <c r="F2215" t="s">
        <v>2314</v>
      </c>
      <c r="G2215" t="s">
        <v>2483</v>
      </c>
      <c r="H2215" t="s">
        <v>2494</v>
      </c>
      <c r="I2215" t="s">
        <v>3173</v>
      </c>
      <c r="J2215">
        <v>7.38</v>
      </c>
      <c r="K2215">
        <v>2</v>
      </c>
      <c r="L2215">
        <v>3.47</v>
      </c>
      <c r="M2215" t="s">
        <v>4047</v>
      </c>
      <c r="N2215">
        <v>5</v>
      </c>
      <c r="O2215">
        <v>34.052234200000001</v>
      </c>
      <c r="P2215">
        <v>-118.24368490000001</v>
      </c>
    </row>
    <row r="2216" spans="1:16" x14ac:dyDescent="0.25">
      <c r="A2216" t="s">
        <v>1102</v>
      </c>
      <c r="B2216" s="2">
        <v>41747</v>
      </c>
      <c r="C2216" s="2">
        <v>41752</v>
      </c>
      <c r="D2216" t="s">
        <v>1852</v>
      </c>
      <c r="E2216" t="s">
        <v>2313</v>
      </c>
      <c r="F2216" t="s">
        <v>2314</v>
      </c>
      <c r="G2216" t="s">
        <v>2483</v>
      </c>
      <c r="H2216" t="s">
        <v>2505</v>
      </c>
      <c r="I2216" t="s">
        <v>2825</v>
      </c>
      <c r="J2216">
        <v>10.9</v>
      </c>
      <c r="K2216">
        <v>5</v>
      </c>
      <c r="L2216">
        <v>3.6</v>
      </c>
      <c r="M2216" t="s">
        <v>4047</v>
      </c>
      <c r="N2216">
        <v>5</v>
      </c>
      <c r="O2216">
        <v>34.052234200000001</v>
      </c>
      <c r="P2216">
        <v>-118.24368490000001</v>
      </c>
    </row>
    <row r="2217" spans="1:16" x14ac:dyDescent="0.25">
      <c r="A2217" t="s">
        <v>1102</v>
      </c>
      <c r="B2217" s="2">
        <v>41747</v>
      </c>
      <c r="C2217" s="2">
        <v>41752</v>
      </c>
      <c r="D2217" t="s">
        <v>1852</v>
      </c>
      <c r="E2217" t="s">
        <v>2313</v>
      </c>
      <c r="F2217" t="s">
        <v>2314</v>
      </c>
      <c r="G2217" t="s">
        <v>2483</v>
      </c>
      <c r="H2217" t="s">
        <v>2502</v>
      </c>
      <c r="I2217" t="s">
        <v>2734</v>
      </c>
      <c r="J2217">
        <v>274.89</v>
      </c>
      <c r="K2217">
        <v>11</v>
      </c>
      <c r="L2217">
        <v>46.73</v>
      </c>
      <c r="M2217" t="s">
        <v>4047</v>
      </c>
      <c r="N2217">
        <v>5</v>
      </c>
      <c r="O2217">
        <v>34.052234200000001</v>
      </c>
      <c r="P2217">
        <v>-118.24368490000001</v>
      </c>
    </row>
    <row r="2218" spans="1:16" x14ac:dyDescent="0.25">
      <c r="A2218" t="s">
        <v>1102</v>
      </c>
      <c r="B2218" s="2">
        <v>41747</v>
      </c>
      <c r="C2218" s="2">
        <v>41752</v>
      </c>
      <c r="D2218" t="s">
        <v>1852</v>
      </c>
      <c r="E2218" t="s">
        <v>2313</v>
      </c>
      <c r="F2218" t="s">
        <v>2314</v>
      </c>
      <c r="G2218" t="s">
        <v>2483</v>
      </c>
      <c r="H2218" t="s">
        <v>2494</v>
      </c>
      <c r="I2218" t="s">
        <v>3307</v>
      </c>
      <c r="J2218">
        <v>23.04</v>
      </c>
      <c r="K2218">
        <v>8</v>
      </c>
      <c r="L2218">
        <v>11.29</v>
      </c>
      <c r="M2218" t="s">
        <v>4047</v>
      </c>
      <c r="N2218">
        <v>5</v>
      </c>
      <c r="O2218">
        <v>34.052234200000001</v>
      </c>
      <c r="P2218">
        <v>-118.24368490000001</v>
      </c>
    </row>
    <row r="2219" spans="1:16" x14ac:dyDescent="0.25">
      <c r="A2219" t="s">
        <v>1102</v>
      </c>
      <c r="B2219" s="2">
        <v>41747</v>
      </c>
      <c r="C2219" s="2">
        <v>41752</v>
      </c>
      <c r="D2219" t="s">
        <v>1852</v>
      </c>
      <c r="E2219" t="s">
        <v>2313</v>
      </c>
      <c r="F2219" t="s">
        <v>2314</v>
      </c>
      <c r="G2219" t="s">
        <v>2483</v>
      </c>
      <c r="H2219" t="s">
        <v>2504</v>
      </c>
      <c r="I2219" t="s">
        <v>3798</v>
      </c>
      <c r="J2219">
        <v>218.35</v>
      </c>
      <c r="K2219">
        <v>3</v>
      </c>
      <c r="L2219">
        <v>-19.11</v>
      </c>
      <c r="M2219" t="s">
        <v>4047</v>
      </c>
      <c r="N2219">
        <v>5</v>
      </c>
      <c r="O2219">
        <v>34.052234200000001</v>
      </c>
      <c r="P2219">
        <v>-118.24368490000001</v>
      </c>
    </row>
    <row r="2220" spans="1:16" x14ac:dyDescent="0.25">
      <c r="A2220" t="s">
        <v>1103</v>
      </c>
      <c r="B2220" s="2">
        <v>41508</v>
      </c>
      <c r="C2220" s="2">
        <v>41515</v>
      </c>
      <c r="D2220" t="s">
        <v>2220</v>
      </c>
      <c r="E2220" t="s">
        <v>2313</v>
      </c>
      <c r="F2220" t="s">
        <v>2314</v>
      </c>
      <c r="G2220" t="s">
        <v>2483</v>
      </c>
      <c r="H2220" t="s">
        <v>2498</v>
      </c>
      <c r="I2220" t="s">
        <v>2781</v>
      </c>
      <c r="J2220">
        <v>12.67</v>
      </c>
      <c r="K2220">
        <v>2</v>
      </c>
      <c r="L2220">
        <v>4.75</v>
      </c>
      <c r="M2220" t="s">
        <v>4042</v>
      </c>
      <c r="N2220">
        <v>7</v>
      </c>
      <c r="O2220">
        <v>34.052234200000001</v>
      </c>
      <c r="P2220">
        <v>-118.24368490000001</v>
      </c>
    </row>
    <row r="2221" spans="1:16" x14ac:dyDescent="0.25">
      <c r="A2221" t="s">
        <v>1103</v>
      </c>
      <c r="B2221" s="2">
        <v>41508</v>
      </c>
      <c r="C2221" s="2">
        <v>41515</v>
      </c>
      <c r="D2221" t="s">
        <v>2220</v>
      </c>
      <c r="E2221" t="s">
        <v>2313</v>
      </c>
      <c r="F2221" t="s">
        <v>2314</v>
      </c>
      <c r="G2221" t="s">
        <v>2483</v>
      </c>
      <c r="H2221" t="s">
        <v>2497</v>
      </c>
      <c r="I2221" t="s">
        <v>2673</v>
      </c>
      <c r="J2221">
        <v>91.96</v>
      </c>
      <c r="K2221">
        <v>5</v>
      </c>
      <c r="L2221">
        <v>-20.69</v>
      </c>
      <c r="M2221" t="s">
        <v>4042</v>
      </c>
      <c r="N2221">
        <v>7</v>
      </c>
      <c r="O2221">
        <v>34.052234200000001</v>
      </c>
      <c r="P2221">
        <v>-118.24368490000001</v>
      </c>
    </row>
    <row r="2222" spans="1:16" x14ac:dyDescent="0.25">
      <c r="A2222" t="s">
        <v>1103</v>
      </c>
      <c r="B2222" s="2">
        <v>41508</v>
      </c>
      <c r="C2222" s="2">
        <v>41515</v>
      </c>
      <c r="D2222" t="s">
        <v>2220</v>
      </c>
      <c r="E2222" t="s">
        <v>2313</v>
      </c>
      <c r="F2222" t="s">
        <v>2314</v>
      </c>
      <c r="G2222" t="s">
        <v>2483</v>
      </c>
      <c r="H2222" t="s">
        <v>2502</v>
      </c>
      <c r="I2222" t="s">
        <v>3799</v>
      </c>
      <c r="J2222">
        <v>254.97</v>
      </c>
      <c r="K2222">
        <v>3</v>
      </c>
      <c r="L2222">
        <v>91.79</v>
      </c>
      <c r="M2222" t="s">
        <v>4042</v>
      </c>
      <c r="N2222">
        <v>7</v>
      </c>
      <c r="O2222">
        <v>34.052234200000001</v>
      </c>
      <c r="P2222">
        <v>-118.24368490000001</v>
      </c>
    </row>
    <row r="2223" spans="1:16" x14ac:dyDescent="0.25">
      <c r="A2223" t="s">
        <v>1103</v>
      </c>
      <c r="B2223" s="2">
        <v>41508</v>
      </c>
      <c r="C2223" s="2">
        <v>41515</v>
      </c>
      <c r="D2223" t="s">
        <v>2220</v>
      </c>
      <c r="E2223" t="s">
        <v>2313</v>
      </c>
      <c r="F2223" t="s">
        <v>2314</v>
      </c>
      <c r="G2223" t="s">
        <v>2483</v>
      </c>
      <c r="H2223" t="s">
        <v>2497</v>
      </c>
      <c r="I2223" t="s">
        <v>3800</v>
      </c>
      <c r="J2223">
        <v>31.98</v>
      </c>
      <c r="K2223">
        <v>2</v>
      </c>
      <c r="L2223">
        <v>-8</v>
      </c>
      <c r="M2223" t="s">
        <v>4042</v>
      </c>
      <c r="N2223">
        <v>7</v>
      </c>
      <c r="O2223">
        <v>34.052234200000001</v>
      </c>
      <c r="P2223">
        <v>-118.24368490000001</v>
      </c>
    </row>
    <row r="2224" spans="1:16" x14ac:dyDescent="0.25">
      <c r="A2224" t="s">
        <v>1103</v>
      </c>
      <c r="B2224" s="2">
        <v>41508</v>
      </c>
      <c r="C2224" s="2">
        <v>41515</v>
      </c>
      <c r="D2224" t="s">
        <v>2220</v>
      </c>
      <c r="E2224" t="s">
        <v>2313</v>
      </c>
      <c r="F2224" t="s">
        <v>2314</v>
      </c>
      <c r="G2224" t="s">
        <v>2483</v>
      </c>
      <c r="H2224" t="s">
        <v>2500</v>
      </c>
      <c r="I2224" t="s">
        <v>3801</v>
      </c>
      <c r="J2224">
        <v>2887.06</v>
      </c>
      <c r="K2224">
        <v>9</v>
      </c>
      <c r="L2224">
        <v>180.44</v>
      </c>
      <c r="M2224" t="s">
        <v>4042</v>
      </c>
      <c r="N2224">
        <v>7</v>
      </c>
      <c r="O2224">
        <v>34.052234200000001</v>
      </c>
      <c r="P2224">
        <v>-118.24368490000001</v>
      </c>
    </row>
    <row r="2225" spans="1:16" x14ac:dyDescent="0.25">
      <c r="A2225" t="s">
        <v>1103</v>
      </c>
      <c r="B2225" s="2">
        <v>41508</v>
      </c>
      <c r="C2225" s="2">
        <v>41515</v>
      </c>
      <c r="D2225" t="s">
        <v>2220</v>
      </c>
      <c r="E2225" t="s">
        <v>2313</v>
      </c>
      <c r="F2225" t="s">
        <v>2314</v>
      </c>
      <c r="G2225" t="s">
        <v>2483</v>
      </c>
      <c r="H2225" t="s">
        <v>2503</v>
      </c>
      <c r="I2225" t="s">
        <v>3802</v>
      </c>
      <c r="J2225">
        <v>12.96</v>
      </c>
      <c r="K2225">
        <v>2</v>
      </c>
      <c r="L2225">
        <v>6.22</v>
      </c>
      <c r="M2225" t="s">
        <v>4042</v>
      </c>
      <c r="N2225">
        <v>7</v>
      </c>
      <c r="O2225">
        <v>34.052234200000001</v>
      </c>
      <c r="P2225">
        <v>-118.24368490000001</v>
      </c>
    </row>
    <row r="2226" spans="1:16" x14ac:dyDescent="0.25">
      <c r="A2226" t="s">
        <v>1103</v>
      </c>
      <c r="B2226" s="2">
        <v>41508</v>
      </c>
      <c r="C2226" s="2">
        <v>41515</v>
      </c>
      <c r="D2226" t="s">
        <v>2220</v>
      </c>
      <c r="E2226" t="s">
        <v>2313</v>
      </c>
      <c r="F2226" t="s">
        <v>2314</v>
      </c>
      <c r="G2226" t="s">
        <v>2483</v>
      </c>
      <c r="H2226" t="s">
        <v>2503</v>
      </c>
      <c r="I2226" t="s">
        <v>3575</v>
      </c>
      <c r="J2226">
        <v>47.52</v>
      </c>
      <c r="K2226">
        <v>9</v>
      </c>
      <c r="L2226">
        <v>21.38</v>
      </c>
      <c r="M2226" t="s">
        <v>4042</v>
      </c>
      <c r="N2226">
        <v>7</v>
      </c>
      <c r="O2226">
        <v>34.052234200000001</v>
      </c>
      <c r="P2226">
        <v>-118.24368490000001</v>
      </c>
    </row>
    <row r="2227" spans="1:16" x14ac:dyDescent="0.25">
      <c r="A2227" t="s">
        <v>1104</v>
      </c>
      <c r="B2227" s="2">
        <v>41259</v>
      </c>
      <c r="C2227" s="2">
        <v>41262</v>
      </c>
      <c r="D2227" t="s">
        <v>1898</v>
      </c>
      <c r="E2227" t="s">
        <v>2313</v>
      </c>
      <c r="F2227" t="s">
        <v>2315</v>
      </c>
      <c r="G2227" t="s">
        <v>2484</v>
      </c>
      <c r="H2227" t="s">
        <v>2503</v>
      </c>
      <c r="I2227" t="s">
        <v>3803</v>
      </c>
      <c r="J2227">
        <v>4.9800000000000004</v>
      </c>
      <c r="K2227">
        <v>1</v>
      </c>
      <c r="L2227">
        <v>2.34</v>
      </c>
      <c r="M2227" t="s">
        <v>4037</v>
      </c>
      <c r="N2227">
        <v>3</v>
      </c>
      <c r="O2227">
        <v>47.606209499999999</v>
      </c>
      <c r="P2227">
        <v>-122.3320708</v>
      </c>
    </row>
    <row r="2228" spans="1:16" x14ac:dyDescent="0.25">
      <c r="A2228" t="s">
        <v>1105</v>
      </c>
      <c r="B2228" s="2">
        <v>41244</v>
      </c>
      <c r="C2228" s="2">
        <v>41248</v>
      </c>
      <c r="D2228" t="s">
        <v>1648</v>
      </c>
      <c r="E2228" t="s">
        <v>2313</v>
      </c>
      <c r="F2228" t="s">
        <v>2315</v>
      </c>
      <c r="G2228" t="s">
        <v>2484</v>
      </c>
      <c r="H2228" t="s">
        <v>2504</v>
      </c>
      <c r="I2228" t="s">
        <v>2664</v>
      </c>
      <c r="J2228">
        <v>2003.92</v>
      </c>
      <c r="K2228">
        <v>5</v>
      </c>
      <c r="L2228">
        <v>125.25</v>
      </c>
      <c r="M2228" t="s">
        <v>4037</v>
      </c>
      <c r="N2228">
        <v>4</v>
      </c>
      <c r="O2228">
        <v>47.606209499999999</v>
      </c>
      <c r="P2228">
        <v>-122.3320708</v>
      </c>
    </row>
    <row r="2229" spans="1:16" x14ac:dyDescent="0.25">
      <c r="A2229" t="s">
        <v>1105</v>
      </c>
      <c r="B2229" s="2">
        <v>41244</v>
      </c>
      <c r="C2229" s="2">
        <v>41248</v>
      </c>
      <c r="D2229" t="s">
        <v>1648</v>
      </c>
      <c r="E2229" t="s">
        <v>2313</v>
      </c>
      <c r="F2229" t="s">
        <v>2315</v>
      </c>
      <c r="G2229" t="s">
        <v>2484</v>
      </c>
      <c r="H2229" t="s">
        <v>2503</v>
      </c>
      <c r="I2229" t="s">
        <v>3804</v>
      </c>
      <c r="J2229">
        <v>32.4</v>
      </c>
      <c r="K2229">
        <v>5</v>
      </c>
      <c r="L2229">
        <v>15.55</v>
      </c>
      <c r="M2229" t="s">
        <v>4037</v>
      </c>
      <c r="N2229">
        <v>4</v>
      </c>
      <c r="O2229">
        <v>47.606209499999999</v>
      </c>
      <c r="P2229">
        <v>-122.3320708</v>
      </c>
    </row>
    <row r="2230" spans="1:16" x14ac:dyDescent="0.25">
      <c r="A2230" t="s">
        <v>1105</v>
      </c>
      <c r="B2230" s="2">
        <v>41244</v>
      </c>
      <c r="C2230" s="2">
        <v>41248</v>
      </c>
      <c r="D2230" t="s">
        <v>1648</v>
      </c>
      <c r="E2230" t="s">
        <v>2313</v>
      </c>
      <c r="F2230" t="s">
        <v>2315</v>
      </c>
      <c r="G2230" t="s">
        <v>2484</v>
      </c>
      <c r="H2230" t="s">
        <v>2500</v>
      </c>
      <c r="I2230" t="s">
        <v>3372</v>
      </c>
      <c r="J2230">
        <v>1913.4</v>
      </c>
      <c r="K2230">
        <v>9</v>
      </c>
      <c r="L2230">
        <v>401.81</v>
      </c>
      <c r="M2230" t="s">
        <v>4037</v>
      </c>
      <c r="N2230">
        <v>4</v>
      </c>
      <c r="O2230">
        <v>47.606209499999999</v>
      </c>
      <c r="P2230">
        <v>-122.3320708</v>
      </c>
    </row>
    <row r="2231" spans="1:16" x14ac:dyDescent="0.25">
      <c r="A2231" t="s">
        <v>1105</v>
      </c>
      <c r="B2231" s="2">
        <v>41244</v>
      </c>
      <c r="C2231" s="2">
        <v>41248</v>
      </c>
      <c r="D2231" t="s">
        <v>1648</v>
      </c>
      <c r="E2231" t="s">
        <v>2313</v>
      </c>
      <c r="F2231" t="s">
        <v>2315</v>
      </c>
      <c r="G2231" t="s">
        <v>2484</v>
      </c>
      <c r="H2231" t="s">
        <v>2501</v>
      </c>
      <c r="I2231" t="s">
        <v>3632</v>
      </c>
      <c r="J2231">
        <v>146.72999999999999</v>
      </c>
      <c r="K2231">
        <v>3</v>
      </c>
      <c r="L2231">
        <v>2.93</v>
      </c>
      <c r="M2231" t="s">
        <v>4037</v>
      </c>
      <c r="N2231">
        <v>4</v>
      </c>
      <c r="O2231">
        <v>47.606209499999999</v>
      </c>
      <c r="P2231">
        <v>-122.3320708</v>
      </c>
    </row>
    <row r="2232" spans="1:16" x14ac:dyDescent="0.25">
      <c r="A2232" t="s">
        <v>1105</v>
      </c>
      <c r="B2232" s="2">
        <v>41244</v>
      </c>
      <c r="C2232" s="2">
        <v>41248</v>
      </c>
      <c r="D2232" t="s">
        <v>1648</v>
      </c>
      <c r="E2232" t="s">
        <v>2313</v>
      </c>
      <c r="F2232" t="s">
        <v>2315</v>
      </c>
      <c r="G2232" t="s">
        <v>2484</v>
      </c>
      <c r="H2232" t="s">
        <v>2503</v>
      </c>
      <c r="I2232" t="s">
        <v>3070</v>
      </c>
      <c r="J2232">
        <v>114.2</v>
      </c>
      <c r="K2232">
        <v>5</v>
      </c>
      <c r="L2232">
        <v>52.53</v>
      </c>
      <c r="M2232" t="s">
        <v>4037</v>
      </c>
      <c r="N2232">
        <v>4</v>
      </c>
      <c r="O2232">
        <v>47.606209499999999</v>
      </c>
      <c r="P2232">
        <v>-122.3320708</v>
      </c>
    </row>
    <row r="2233" spans="1:16" x14ac:dyDescent="0.25">
      <c r="A2233" t="s">
        <v>1106</v>
      </c>
      <c r="B2233" s="2">
        <v>41755</v>
      </c>
      <c r="C2233" s="2">
        <v>41762</v>
      </c>
      <c r="D2233" t="s">
        <v>1864</v>
      </c>
      <c r="E2233" t="s">
        <v>2313</v>
      </c>
      <c r="F2233" t="s">
        <v>2314</v>
      </c>
      <c r="G2233" t="s">
        <v>2483</v>
      </c>
      <c r="H2233" t="s">
        <v>2503</v>
      </c>
      <c r="I2233" t="s">
        <v>3805</v>
      </c>
      <c r="J2233">
        <v>19.05</v>
      </c>
      <c r="K2233">
        <v>3</v>
      </c>
      <c r="L2233">
        <v>8.76</v>
      </c>
      <c r="M2233" t="s">
        <v>4047</v>
      </c>
      <c r="N2233">
        <v>7</v>
      </c>
      <c r="O2233">
        <v>34.052234200000001</v>
      </c>
      <c r="P2233">
        <v>-118.24368490000001</v>
      </c>
    </row>
    <row r="2234" spans="1:16" x14ac:dyDescent="0.25">
      <c r="A2234" t="s">
        <v>1106</v>
      </c>
      <c r="B2234" s="2">
        <v>41755</v>
      </c>
      <c r="C2234" s="2">
        <v>41762</v>
      </c>
      <c r="D2234" t="s">
        <v>1864</v>
      </c>
      <c r="E2234" t="s">
        <v>2313</v>
      </c>
      <c r="F2234" t="s">
        <v>2314</v>
      </c>
      <c r="G2234" t="s">
        <v>2483</v>
      </c>
      <c r="H2234" t="s">
        <v>2498</v>
      </c>
      <c r="I2234" t="s">
        <v>3806</v>
      </c>
      <c r="J2234">
        <v>73.34</v>
      </c>
      <c r="K2234">
        <v>3</v>
      </c>
      <c r="L2234">
        <v>27.5</v>
      </c>
      <c r="M2234" t="s">
        <v>4047</v>
      </c>
      <c r="N2234">
        <v>7</v>
      </c>
      <c r="O2234">
        <v>34.052234200000001</v>
      </c>
      <c r="P2234">
        <v>-118.24368490000001</v>
      </c>
    </row>
    <row r="2235" spans="1:16" x14ac:dyDescent="0.25">
      <c r="A2235" t="s">
        <v>1107</v>
      </c>
      <c r="B2235" s="2">
        <v>41845</v>
      </c>
      <c r="C2235" s="2">
        <v>41845</v>
      </c>
      <c r="D2235" t="s">
        <v>1785</v>
      </c>
      <c r="E2235" t="s">
        <v>2313</v>
      </c>
      <c r="F2235" t="s">
        <v>2343</v>
      </c>
      <c r="G2235" t="s">
        <v>2483</v>
      </c>
      <c r="H2235" t="s">
        <v>2508</v>
      </c>
      <c r="I2235" t="s">
        <v>2606</v>
      </c>
      <c r="J2235">
        <v>2399.96</v>
      </c>
      <c r="K2235">
        <v>5</v>
      </c>
      <c r="L2235">
        <v>839.99</v>
      </c>
      <c r="M2235" t="s">
        <v>4034</v>
      </c>
      <c r="N2235">
        <v>0</v>
      </c>
      <c r="O2235">
        <v>33.6594835</v>
      </c>
      <c r="P2235">
        <v>-117.9988026</v>
      </c>
    </row>
    <row r="2236" spans="1:16" x14ac:dyDescent="0.25">
      <c r="A2236" t="s">
        <v>1108</v>
      </c>
      <c r="B2236" s="2">
        <v>41980</v>
      </c>
      <c r="C2236" s="2">
        <v>41982</v>
      </c>
      <c r="D2236" t="s">
        <v>2221</v>
      </c>
      <c r="E2236" t="s">
        <v>2313</v>
      </c>
      <c r="F2236" t="s">
        <v>2333</v>
      </c>
      <c r="G2236" t="s">
        <v>2483</v>
      </c>
      <c r="H2236" t="s">
        <v>2501</v>
      </c>
      <c r="I2236" t="s">
        <v>2568</v>
      </c>
      <c r="J2236">
        <v>10.68</v>
      </c>
      <c r="K2236">
        <v>1</v>
      </c>
      <c r="L2236">
        <v>2.88</v>
      </c>
      <c r="M2236" t="s">
        <v>4028</v>
      </c>
      <c r="N2236">
        <v>2</v>
      </c>
      <c r="O2236">
        <v>37.931868000000001</v>
      </c>
      <c r="P2236">
        <v>-121.69578629999999</v>
      </c>
    </row>
    <row r="2237" spans="1:16" x14ac:dyDescent="0.25">
      <c r="A2237" t="s">
        <v>1109</v>
      </c>
      <c r="B2237" s="2">
        <v>41545</v>
      </c>
      <c r="C2237" s="2">
        <v>41551</v>
      </c>
      <c r="D2237" t="s">
        <v>2129</v>
      </c>
      <c r="E2237" t="s">
        <v>2313</v>
      </c>
      <c r="F2237" t="s">
        <v>2315</v>
      </c>
      <c r="G2237" t="s">
        <v>2484</v>
      </c>
      <c r="H2237" t="s">
        <v>2497</v>
      </c>
      <c r="I2237" t="s">
        <v>3807</v>
      </c>
      <c r="J2237">
        <v>1001.58</v>
      </c>
      <c r="K2237">
        <v>2</v>
      </c>
      <c r="L2237">
        <v>125.2</v>
      </c>
      <c r="M2237" t="s">
        <v>4016</v>
      </c>
      <c r="N2237">
        <v>6</v>
      </c>
      <c r="O2237">
        <v>47.606209499999999</v>
      </c>
      <c r="P2237">
        <v>-122.3320708</v>
      </c>
    </row>
    <row r="2238" spans="1:16" x14ac:dyDescent="0.25">
      <c r="A2238" t="s">
        <v>1110</v>
      </c>
      <c r="B2238" s="2">
        <v>41850</v>
      </c>
      <c r="C2238" s="2">
        <v>41854</v>
      </c>
      <c r="D2238" t="s">
        <v>1763</v>
      </c>
      <c r="E2238" t="s">
        <v>2313</v>
      </c>
      <c r="F2238" t="s">
        <v>2315</v>
      </c>
      <c r="G2238" t="s">
        <v>2484</v>
      </c>
      <c r="H2238" t="s">
        <v>2509</v>
      </c>
      <c r="I2238" t="s">
        <v>3808</v>
      </c>
      <c r="J2238">
        <v>115.96</v>
      </c>
      <c r="K2238">
        <v>2</v>
      </c>
      <c r="L2238">
        <v>25.51</v>
      </c>
      <c r="M2238" t="s">
        <v>4034</v>
      </c>
      <c r="N2238">
        <v>4</v>
      </c>
      <c r="O2238">
        <v>47.606209499999999</v>
      </c>
      <c r="P2238">
        <v>-122.3320708</v>
      </c>
    </row>
    <row r="2239" spans="1:16" x14ac:dyDescent="0.25">
      <c r="A2239" t="s">
        <v>1111</v>
      </c>
      <c r="B2239" s="2">
        <v>41853</v>
      </c>
      <c r="C2239" s="2">
        <v>41857</v>
      </c>
      <c r="D2239" t="s">
        <v>2222</v>
      </c>
      <c r="E2239" t="s">
        <v>2313</v>
      </c>
      <c r="F2239" t="s">
        <v>2317</v>
      </c>
      <c r="G2239" t="s">
        <v>2483</v>
      </c>
      <c r="H2239" t="s">
        <v>2501</v>
      </c>
      <c r="I2239" t="s">
        <v>2828</v>
      </c>
      <c r="J2239">
        <v>186.54</v>
      </c>
      <c r="K2239">
        <v>3</v>
      </c>
      <c r="L2239">
        <v>50.37</v>
      </c>
      <c r="M2239" t="s">
        <v>4050</v>
      </c>
      <c r="N2239">
        <v>4</v>
      </c>
      <c r="O2239">
        <v>37.774929499999999</v>
      </c>
      <c r="P2239">
        <v>-122.4194155</v>
      </c>
    </row>
    <row r="2240" spans="1:16" x14ac:dyDescent="0.25">
      <c r="A2240" t="s">
        <v>1112</v>
      </c>
      <c r="B2240" s="2">
        <v>41762</v>
      </c>
      <c r="C2240" s="2">
        <v>41765</v>
      </c>
      <c r="D2240" t="s">
        <v>2223</v>
      </c>
      <c r="E2240" t="s">
        <v>2313</v>
      </c>
      <c r="F2240" t="s">
        <v>2314</v>
      </c>
      <c r="G2240" t="s">
        <v>2483</v>
      </c>
      <c r="H2240" t="s">
        <v>2502</v>
      </c>
      <c r="I2240" t="s">
        <v>3809</v>
      </c>
      <c r="J2240">
        <v>159.56</v>
      </c>
      <c r="K2240">
        <v>4</v>
      </c>
      <c r="L2240">
        <v>59.04</v>
      </c>
      <c r="M2240" t="s">
        <v>4041</v>
      </c>
      <c r="N2240">
        <v>3</v>
      </c>
      <c r="O2240">
        <v>34.052234200000001</v>
      </c>
      <c r="P2240">
        <v>-118.24368490000001</v>
      </c>
    </row>
    <row r="2241" spans="1:16" x14ac:dyDescent="0.25">
      <c r="A2241" t="s">
        <v>1113</v>
      </c>
      <c r="B2241" s="2">
        <v>40893</v>
      </c>
      <c r="C2241" s="2">
        <v>40898</v>
      </c>
      <c r="D2241" t="s">
        <v>2224</v>
      </c>
      <c r="E2241" t="s">
        <v>2313</v>
      </c>
      <c r="F2241" t="s">
        <v>2407</v>
      </c>
      <c r="G2241" t="s">
        <v>2483</v>
      </c>
      <c r="H2241" t="s">
        <v>2504</v>
      </c>
      <c r="I2241" t="s">
        <v>3210</v>
      </c>
      <c r="J2241">
        <v>1403.92</v>
      </c>
      <c r="K2241">
        <v>5</v>
      </c>
      <c r="L2241">
        <v>70.2</v>
      </c>
      <c r="M2241" t="s">
        <v>4014</v>
      </c>
      <c r="N2241">
        <v>5</v>
      </c>
      <c r="O2241">
        <v>38.5815719</v>
      </c>
      <c r="P2241">
        <v>-121.49439959999999</v>
      </c>
    </row>
    <row r="2242" spans="1:16" x14ac:dyDescent="0.25">
      <c r="A2242" t="s">
        <v>1114</v>
      </c>
      <c r="B2242" s="2">
        <v>41381</v>
      </c>
      <c r="C2242" s="2">
        <v>41383</v>
      </c>
      <c r="D2242" t="s">
        <v>2225</v>
      </c>
      <c r="E2242" t="s">
        <v>2313</v>
      </c>
      <c r="F2242" t="s">
        <v>2315</v>
      </c>
      <c r="G2242" t="s">
        <v>2484</v>
      </c>
      <c r="H2242" t="s">
        <v>2506</v>
      </c>
      <c r="I2242" t="s">
        <v>3296</v>
      </c>
      <c r="J2242">
        <v>28.8</v>
      </c>
      <c r="K2242">
        <v>3</v>
      </c>
      <c r="L2242">
        <v>0.86</v>
      </c>
      <c r="M2242" t="s">
        <v>4031</v>
      </c>
      <c r="N2242">
        <v>2</v>
      </c>
      <c r="O2242">
        <v>47.606209499999999</v>
      </c>
      <c r="P2242">
        <v>-122.3320708</v>
      </c>
    </row>
    <row r="2243" spans="1:16" x14ac:dyDescent="0.25">
      <c r="A2243" t="s">
        <v>1115</v>
      </c>
      <c r="B2243" s="2">
        <v>41697</v>
      </c>
      <c r="C2243" s="2">
        <v>41701</v>
      </c>
      <c r="D2243" t="s">
        <v>2226</v>
      </c>
      <c r="E2243" t="s">
        <v>2313</v>
      </c>
      <c r="F2243" t="s">
        <v>2450</v>
      </c>
      <c r="G2243" t="s">
        <v>2483</v>
      </c>
      <c r="H2243" t="s">
        <v>2499</v>
      </c>
      <c r="I2243" t="s">
        <v>2712</v>
      </c>
      <c r="J2243">
        <v>356.79</v>
      </c>
      <c r="K2243">
        <v>7</v>
      </c>
      <c r="L2243">
        <v>99.9</v>
      </c>
      <c r="M2243" t="s">
        <v>4046</v>
      </c>
      <c r="N2243">
        <v>4</v>
      </c>
      <c r="O2243">
        <v>34.420830500000001</v>
      </c>
      <c r="P2243">
        <v>-119.69819010000001</v>
      </c>
    </row>
    <row r="2244" spans="1:16" x14ac:dyDescent="0.25">
      <c r="A2244" t="s">
        <v>1116</v>
      </c>
      <c r="B2244" s="2">
        <v>41484</v>
      </c>
      <c r="C2244" s="2">
        <v>41490</v>
      </c>
      <c r="D2244" t="s">
        <v>2193</v>
      </c>
      <c r="E2244" t="s">
        <v>2313</v>
      </c>
      <c r="F2244" t="s">
        <v>2314</v>
      </c>
      <c r="G2244" t="s">
        <v>2483</v>
      </c>
      <c r="H2244" t="s">
        <v>2494</v>
      </c>
      <c r="I2244" t="s">
        <v>3810</v>
      </c>
      <c r="J2244">
        <v>18.899999999999999</v>
      </c>
      <c r="K2244">
        <v>3</v>
      </c>
      <c r="L2244">
        <v>8.69</v>
      </c>
      <c r="M2244" t="s">
        <v>4012</v>
      </c>
      <c r="N2244">
        <v>6</v>
      </c>
      <c r="O2244">
        <v>34.052234200000001</v>
      </c>
      <c r="P2244">
        <v>-118.24368490000001</v>
      </c>
    </row>
    <row r="2245" spans="1:16" x14ac:dyDescent="0.25">
      <c r="A2245" t="s">
        <v>1117</v>
      </c>
      <c r="B2245" s="2">
        <v>41449</v>
      </c>
      <c r="C2245" s="2">
        <v>41451</v>
      </c>
      <c r="D2245" t="s">
        <v>1653</v>
      </c>
      <c r="E2245" t="s">
        <v>2313</v>
      </c>
      <c r="F2245" t="s">
        <v>2317</v>
      </c>
      <c r="G2245" t="s">
        <v>2483</v>
      </c>
      <c r="H2245" t="s">
        <v>2501</v>
      </c>
      <c r="I2245" t="s">
        <v>3068</v>
      </c>
      <c r="J2245">
        <v>93.68</v>
      </c>
      <c r="K2245">
        <v>4</v>
      </c>
      <c r="L2245">
        <v>25.29</v>
      </c>
      <c r="M2245" t="s">
        <v>4005</v>
      </c>
      <c r="N2245">
        <v>2</v>
      </c>
      <c r="O2245">
        <v>37.774929499999999</v>
      </c>
      <c r="P2245">
        <v>-122.4194155</v>
      </c>
    </row>
    <row r="2246" spans="1:16" x14ac:dyDescent="0.25">
      <c r="A2246" t="s">
        <v>1117</v>
      </c>
      <c r="B2246" s="2">
        <v>41449</v>
      </c>
      <c r="C2246" s="2">
        <v>41451</v>
      </c>
      <c r="D2246" t="s">
        <v>1653</v>
      </c>
      <c r="E2246" t="s">
        <v>2313</v>
      </c>
      <c r="F2246" t="s">
        <v>2317</v>
      </c>
      <c r="G2246" t="s">
        <v>2483</v>
      </c>
      <c r="H2246" t="s">
        <v>2494</v>
      </c>
      <c r="I2246" t="s">
        <v>3769</v>
      </c>
      <c r="J2246">
        <v>21.93</v>
      </c>
      <c r="K2246">
        <v>3</v>
      </c>
      <c r="L2246">
        <v>10.31</v>
      </c>
      <c r="M2246" t="s">
        <v>4005</v>
      </c>
      <c r="N2246">
        <v>2</v>
      </c>
      <c r="O2246">
        <v>37.774929499999999</v>
      </c>
      <c r="P2246">
        <v>-122.4194155</v>
      </c>
    </row>
    <row r="2247" spans="1:16" x14ac:dyDescent="0.25">
      <c r="A2247" t="s">
        <v>1117</v>
      </c>
      <c r="B2247" s="2">
        <v>41449</v>
      </c>
      <c r="C2247" s="2">
        <v>41451</v>
      </c>
      <c r="D2247" t="s">
        <v>1653</v>
      </c>
      <c r="E2247" t="s">
        <v>2313</v>
      </c>
      <c r="F2247" t="s">
        <v>2317</v>
      </c>
      <c r="G2247" t="s">
        <v>2483</v>
      </c>
      <c r="H2247" t="s">
        <v>2497</v>
      </c>
      <c r="I2247" t="s">
        <v>2619</v>
      </c>
      <c r="J2247">
        <v>862.34</v>
      </c>
      <c r="K2247">
        <v>7</v>
      </c>
      <c r="L2247">
        <v>97.01</v>
      </c>
      <c r="M2247" t="s">
        <v>4005</v>
      </c>
      <c r="N2247">
        <v>2</v>
      </c>
      <c r="O2247">
        <v>37.774929499999999</v>
      </c>
      <c r="P2247">
        <v>-122.4194155</v>
      </c>
    </row>
    <row r="2248" spans="1:16" x14ac:dyDescent="0.25">
      <c r="A2248" t="s">
        <v>1117</v>
      </c>
      <c r="B2248" s="2">
        <v>41449</v>
      </c>
      <c r="C2248" s="2">
        <v>41451</v>
      </c>
      <c r="D2248" t="s">
        <v>1653</v>
      </c>
      <c r="E2248" t="s">
        <v>2313</v>
      </c>
      <c r="F2248" t="s">
        <v>2317</v>
      </c>
      <c r="G2248" t="s">
        <v>2483</v>
      </c>
      <c r="H2248" t="s">
        <v>2503</v>
      </c>
      <c r="I2248" t="s">
        <v>3811</v>
      </c>
      <c r="J2248">
        <v>19.98</v>
      </c>
      <c r="K2248">
        <v>1</v>
      </c>
      <c r="L2248">
        <v>9.39</v>
      </c>
      <c r="M2248" t="s">
        <v>4005</v>
      </c>
      <c r="N2248">
        <v>2</v>
      </c>
      <c r="O2248">
        <v>37.774929499999999</v>
      </c>
      <c r="P2248">
        <v>-122.4194155</v>
      </c>
    </row>
    <row r="2249" spans="1:16" x14ac:dyDescent="0.25">
      <c r="A2249" t="s">
        <v>1118</v>
      </c>
      <c r="B2249" s="2">
        <v>41584</v>
      </c>
      <c r="C2249" s="2">
        <v>41588</v>
      </c>
      <c r="D2249" t="s">
        <v>1790</v>
      </c>
      <c r="E2249" t="s">
        <v>2313</v>
      </c>
      <c r="F2249" t="s">
        <v>2315</v>
      </c>
      <c r="G2249" t="s">
        <v>2484</v>
      </c>
      <c r="H2249" t="s">
        <v>2502</v>
      </c>
      <c r="I2249" t="s">
        <v>3812</v>
      </c>
      <c r="J2249">
        <v>479.72</v>
      </c>
      <c r="K2249">
        <v>4</v>
      </c>
      <c r="L2249">
        <v>52.77</v>
      </c>
      <c r="M2249" t="s">
        <v>4020</v>
      </c>
      <c r="N2249">
        <v>4</v>
      </c>
      <c r="O2249">
        <v>47.606209499999999</v>
      </c>
      <c r="P2249">
        <v>-122.3320708</v>
      </c>
    </row>
    <row r="2250" spans="1:16" x14ac:dyDescent="0.25">
      <c r="A2250" t="s">
        <v>1119</v>
      </c>
      <c r="B2250" s="2">
        <v>41115</v>
      </c>
      <c r="C2250" s="2">
        <v>41120</v>
      </c>
      <c r="D2250" t="s">
        <v>2227</v>
      </c>
      <c r="E2250" t="s">
        <v>2313</v>
      </c>
      <c r="F2250" t="s">
        <v>2314</v>
      </c>
      <c r="G2250" t="s">
        <v>2483</v>
      </c>
      <c r="H2250" t="s">
        <v>2497</v>
      </c>
      <c r="I2250" t="s">
        <v>3813</v>
      </c>
      <c r="J2250">
        <v>623.96</v>
      </c>
      <c r="K2250">
        <v>5</v>
      </c>
      <c r="L2250">
        <v>39</v>
      </c>
      <c r="M2250" t="s">
        <v>4029</v>
      </c>
      <c r="N2250">
        <v>5</v>
      </c>
      <c r="O2250">
        <v>34.052234200000001</v>
      </c>
      <c r="P2250">
        <v>-118.24368490000001</v>
      </c>
    </row>
    <row r="2251" spans="1:16" x14ac:dyDescent="0.25">
      <c r="A2251" t="s">
        <v>1120</v>
      </c>
      <c r="B2251" s="2">
        <v>41222</v>
      </c>
      <c r="C2251" s="2">
        <v>41226</v>
      </c>
      <c r="D2251" t="s">
        <v>1838</v>
      </c>
      <c r="E2251" t="s">
        <v>2313</v>
      </c>
      <c r="F2251" t="s">
        <v>2323</v>
      </c>
      <c r="G2251" t="s">
        <v>2483</v>
      </c>
      <c r="H2251" t="s">
        <v>2505</v>
      </c>
      <c r="I2251" t="s">
        <v>2610</v>
      </c>
      <c r="J2251">
        <v>2.48</v>
      </c>
      <c r="K2251">
        <v>2</v>
      </c>
      <c r="L2251">
        <v>1.17</v>
      </c>
      <c r="M2251" t="s">
        <v>4013</v>
      </c>
      <c r="N2251">
        <v>4</v>
      </c>
      <c r="O2251">
        <v>38.752123500000003</v>
      </c>
      <c r="P2251">
        <v>-121.2880059</v>
      </c>
    </row>
    <row r="2252" spans="1:16" x14ac:dyDescent="0.25">
      <c r="A2252" t="s">
        <v>1121</v>
      </c>
      <c r="B2252" s="2">
        <v>41184</v>
      </c>
      <c r="C2252" s="2">
        <v>41185</v>
      </c>
      <c r="D2252" t="s">
        <v>2228</v>
      </c>
      <c r="E2252" t="s">
        <v>2313</v>
      </c>
      <c r="F2252" t="s">
        <v>2314</v>
      </c>
      <c r="G2252" t="s">
        <v>2483</v>
      </c>
      <c r="H2252" t="s">
        <v>2498</v>
      </c>
      <c r="I2252" t="s">
        <v>3747</v>
      </c>
      <c r="J2252">
        <v>11.81</v>
      </c>
      <c r="K2252">
        <v>3</v>
      </c>
      <c r="L2252">
        <v>4.13</v>
      </c>
      <c r="M2252" t="s">
        <v>4027</v>
      </c>
      <c r="N2252">
        <v>1</v>
      </c>
      <c r="O2252">
        <v>34.052234200000001</v>
      </c>
      <c r="P2252">
        <v>-118.24368490000001</v>
      </c>
    </row>
    <row r="2253" spans="1:16" x14ac:dyDescent="0.25">
      <c r="A2253" t="s">
        <v>1121</v>
      </c>
      <c r="B2253" s="2">
        <v>41184</v>
      </c>
      <c r="C2253" s="2">
        <v>41185</v>
      </c>
      <c r="D2253" t="s">
        <v>2228</v>
      </c>
      <c r="E2253" t="s">
        <v>2313</v>
      </c>
      <c r="F2253" t="s">
        <v>2314</v>
      </c>
      <c r="G2253" t="s">
        <v>2483</v>
      </c>
      <c r="H2253" t="s">
        <v>2498</v>
      </c>
      <c r="I2253" t="s">
        <v>3426</v>
      </c>
      <c r="J2253">
        <v>53.57</v>
      </c>
      <c r="K2253">
        <v>4</v>
      </c>
      <c r="L2253">
        <v>19.420000000000002</v>
      </c>
      <c r="M2253" t="s">
        <v>4027</v>
      </c>
      <c r="N2253">
        <v>1</v>
      </c>
      <c r="O2253">
        <v>34.052234200000001</v>
      </c>
      <c r="P2253">
        <v>-118.24368490000001</v>
      </c>
    </row>
    <row r="2254" spans="1:16" x14ac:dyDescent="0.25">
      <c r="A2254" t="s">
        <v>1121</v>
      </c>
      <c r="B2254" s="2">
        <v>41184</v>
      </c>
      <c r="C2254" s="2">
        <v>41185</v>
      </c>
      <c r="D2254" t="s">
        <v>2228</v>
      </c>
      <c r="E2254" t="s">
        <v>2313</v>
      </c>
      <c r="F2254" t="s">
        <v>2314</v>
      </c>
      <c r="G2254" t="s">
        <v>2483</v>
      </c>
      <c r="H2254" t="s">
        <v>2497</v>
      </c>
      <c r="I2254" t="s">
        <v>3814</v>
      </c>
      <c r="J2254">
        <v>503.96</v>
      </c>
      <c r="K2254">
        <v>5</v>
      </c>
      <c r="L2254">
        <v>50.4</v>
      </c>
      <c r="M2254" t="s">
        <v>4027</v>
      </c>
      <c r="N2254">
        <v>1</v>
      </c>
      <c r="O2254">
        <v>34.052234200000001</v>
      </c>
      <c r="P2254">
        <v>-118.24368490000001</v>
      </c>
    </row>
    <row r="2255" spans="1:16" x14ac:dyDescent="0.25">
      <c r="A2255" t="s">
        <v>1122</v>
      </c>
      <c r="B2255" s="2">
        <v>41024</v>
      </c>
      <c r="C2255" s="2">
        <v>41031</v>
      </c>
      <c r="D2255" t="s">
        <v>1787</v>
      </c>
      <c r="E2255" t="s">
        <v>2313</v>
      </c>
      <c r="F2255" t="s">
        <v>2314</v>
      </c>
      <c r="G2255" t="s">
        <v>2483</v>
      </c>
      <c r="H2255" t="s">
        <v>2507</v>
      </c>
      <c r="I2255" t="s">
        <v>3815</v>
      </c>
      <c r="J2255">
        <v>21.34</v>
      </c>
      <c r="K2255">
        <v>2</v>
      </c>
      <c r="L2255">
        <v>9.82</v>
      </c>
      <c r="M2255" t="s">
        <v>4043</v>
      </c>
      <c r="N2255">
        <v>7</v>
      </c>
      <c r="O2255">
        <v>34.052234200000001</v>
      </c>
      <c r="P2255">
        <v>-118.24368490000001</v>
      </c>
    </row>
    <row r="2256" spans="1:16" x14ac:dyDescent="0.25">
      <c r="A2256" t="s">
        <v>1123</v>
      </c>
      <c r="B2256" s="2">
        <v>41179</v>
      </c>
      <c r="C2256" s="2">
        <v>41181</v>
      </c>
      <c r="D2256" t="s">
        <v>1912</v>
      </c>
      <c r="E2256" t="s">
        <v>2313</v>
      </c>
      <c r="F2256" t="s">
        <v>2317</v>
      </c>
      <c r="G2256" t="s">
        <v>2483</v>
      </c>
      <c r="H2256" t="s">
        <v>2501</v>
      </c>
      <c r="I2256" t="s">
        <v>2578</v>
      </c>
      <c r="J2256">
        <v>15.51</v>
      </c>
      <c r="K2256">
        <v>1</v>
      </c>
      <c r="L2256">
        <v>4.34</v>
      </c>
      <c r="M2256" t="s">
        <v>4010</v>
      </c>
      <c r="N2256">
        <v>2</v>
      </c>
      <c r="O2256">
        <v>37.774929499999999</v>
      </c>
      <c r="P2256">
        <v>-122.4194155</v>
      </c>
    </row>
    <row r="2257" spans="1:16" x14ac:dyDescent="0.25">
      <c r="A2257" t="s">
        <v>1123</v>
      </c>
      <c r="B2257" s="2">
        <v>41179</v>
      </c>
      <c r="C2257" s="2">
        <v>41181</v>
      </c>
      <c r="D2257" t="s">
        <v>1912</v>
      </c>
      <c r="E2257" t="s">
        <v>2313</v>
      </c>
      <c r="F2257" t="s">
        <v>2317</v>
      </c>
      <c r="G2257" t="s">
        <v>2483</v>
      </c>
      <c r="H2257" t="s">
        <v>2503</v>
      </c>
      <c r="I2257" t="s">
        <v>3816</v>
      </c>
      <c r="J2257">
        <v>146.82</v>
      </c>
      <c r="K2257">
        <v>3</v>
      </c>
      <c r="L2257">
        <v>73.41</v>
      </c>
      <c r="M2257" t="s">
        <v>4010</v>
      </c>
      <c r="N2257">
        <v>2</v>
      </c>
      <c r="O2257">
        <v>37.774929499999999</v>
      </c>
      <c r="P2257">
        <v>-122.4194155</v>
      </c>
    </row>
    <row r="2258" spans="1:16" x14ac:dyDescent="0.25">
      <c r="A2258" t="s">
        <v>1123</v>
      </c>
      <c r="B2258" s="2">
        <v>41179</v>
      </c>
      <c r="C2258" s="2">
        <v>41181</v>
      </c>
      <c r="D2258" t="s">
        <v>1912</v>
      </c>
      <c r="E2258" t="s">
        <v>2313</v>
      </c>
      <c r="F2258" t="s">
        <v>2317</v>
      </c>
      <c r="G2258" t="s">
        <v>2483</v>
      </c>
      <c r="H2258" t="s">
        <v>2503</v>
      </c>
      <c r="I2258" t="s">
        <v>2683</v>
      </c>
      <c r="J2258">
        <v>12.96</v>
      </c>
      <c r="K2258">
        <v>2</v>
      </c>
      <c r="L2258">
        <v>6.22</v>
      </c>
      <c r="M2258" t="s">
        <v>4010</v>
      </c>
      <c r="N2258">
        <v>2</v>
      </c>
      <c r="O2258">
        <v>37.774929499999999</v>
      </c>
      <c r="P2258">
        <v>-122.4194155</v>
      </c>
    </row>
    <row r="2259" spans="1:16" x14ac:dyDescent="0.25">
      <c r="A2259" t="s">
        <v>1124</v>
      </c>
      <c r="B2259" s="2">
        <v>41954</v>
      </c>
      <c r="C2259" s="2">
        <v>41954</v>
      </c>
      <c r="D2259" t="s">
        <v>2229</v>
      </c>
      <c r="E2259" t="s">
        <v>2313</v>
      </c>
      <c r="F2259" t="s">
        <v>2363</v>
      </c>
      <c r="G2259" t="s">
        <v>2483</v>
      </c>
      <c r="H2259" t="s">
        <v>2496</v>
      </c>
      <c r="I2259" t="s">
        <v>3817</v>
      </c>
      <c r="J2259">
        <v>7.8</v>
      </c>
      <c r="K2259">
        <v>3</v>
      </c>
      <c r="L2259">
        <v>2.11</v>
      </c>
      <c r="M2259" t="s">
        <v>4017</v>
      </c>
      <c r="N2259">
        <v>0</v>
      </c>
      <c r="O2259">
        <v>33.980600500000001</v>
      </c>
      <c r="P2259">
        <v>-117.37549420000001</v>
      </c>
    </row>
    <row r="2260" spans="1:16" x14ac:dyDescent="0.25">
      <c r="A2260" t="s">
        <v>1125</v>
      </c>
      <c r="B2260" s="2">
        <v>41284</v>
      </c>
      <c r="C2260" s="2">
        <v>41287</v>
      </c>
      <c r="D2260" t="s">
        <v>2161</v>
      </c>
      <c r="E2260" t="s">
        <v>2313</v>
      </c>
      <c r="F2260" t="s">
        <v>2461</v>
      </c>
      <c r="G2260" t="s">
        <v>2484</v>
      </c>
      <c r="H2260" t="s">
        <v>2495</v>
      </c>
      <c r="I2260" t="s">
        <v>2918</v>
      </c>
      <c r="J2260">
        <v>24.85</v>
      </c>
      <c r="K2260">
        <v>5</v>
      </c>
      <c r="L2260">
        <v>7.7</v>
      </c>
      <c r="M2260" t="s">
        <v>4011</v>
      </c>
      <c r="N2260">
        <v>3</v>
      </c>
      <c r="O2260">
        <v>46.138167600000003</v>
      </c>
      <c r="P2260">
        <v>-122.9381672</v>
      </c>
    </row>
    <row r="2261" spans="1:16" x14ac:dyDescent="0.25">
      <c r="A2261" t="s">
        <v>1126</v>
      </c>
      <c r="B2261" s="2">
        <v>41902</v>
      </c>
      <c r="C2261" s="2">
        <v>41908</v>
      </c>
      <c r="D2261" t="s">
        <v>1810</v>
      </c>
      <c r="E2261" t="s">
        <v>2313</v>
      </c>
      <c r="F2261" t="s">
        <v>2322</v>
      </c>
      <c r="G2261" t="s">
        <v>2486</v>
      </c>
      <c r="H2261" t="s">
        <v>2501</v>
      </c>
      <c r="I2261" t="s">
        <v>3607</v>
      </c>
      <c r="J2261">
        <v>12.62</v>
      </c>
      <c r="K2261">
        <v>2</v>
      </c>
      <c r="L2261">
        <v>-2.52</v>
      </c>
      <c r="M2261" t="s">
        <v>4022</v>
      </c>
      <c r="N2261">
        <v>6</v>
      </c>
      <c r="O2261">
        <v>33.448377100000002</v>
      </c>
      <c r="P2261">
        <v>-112.0740373</v>
      </c>
    </row>
    <row r="2262" spans="1:16" x14ac:dyDescent="0.25">
      <c r="A2262" t="s">
        <v>1126</v>
      </c>
      <c r="B2262" s="2">
        <v>41902</v>
      </c>
      <c r="C2262" s="2">
        <v>41908</v>
      </c>
      <c r="D2262" t="s">
        <v>1810</v>
      </c>
      <c r="E2262" t="s">
        <v>2313</v>
      </c>
      <c r="F2262" t="s">
        <v>2322</v>
      </c>
      <c r="G2262" t="s">
        <v>2486</v>
      </c>
      <c r="H2262" t="s">
        <v>2502</v>
      </c>
      <c r="I2262" t="s">
        <v>2756</v>
      </c>
      <c r="J2262">
        <v>89.58</v>
      </c>
      <c r="K2262">
        <v>2</v>
      </c>
      <c r="L2262">
        <v>4.4800000000000004</v>
      </c>
      <c r="M2262" t="s">
        <v>4022</v>
      </c>
      <c r="N2262">
        <v>6</v>
      </c>
      <c r="O2262">
        <v>33.448377100000002</v>
      </c>
      <c r="P2262">
        <v>-112.0740373</v>
      </c>
    </row>
    <row r="2263" spans="1:16" x14ac:dyDescent="0.25">
      <c r="A2263" t="s">
        <v>1126</v>
      </c>
      <c r="B2263" s="2">
        <v>41902</v>
      </c>
      <c r="C2263" s="2">
        <v>41908</v>
      </c>
      <c r="D2263" t="s">
        <v>1810</v>
      </c>
      <c r="E2263" t="s">
        <v>2313</v>
      </c>
      <c r="F2263" t="s">
        <v>2322</v>
      </c>
      <c r="G2263" t="s">
        <v>2486</v>
      </c>
      <c r="H2263" t="s">
        <v>2497</v>
      </c>
      <c r="I2263" t="s">
        <v>3818</v>
      </c>
      <c r="J2263">
        <v>471.92</v>
      </c>
      <c r="K2263">
        <v>2</v>
      </c>
      <c r="L2263">
        <v>29.5</v>
      </c>
      <c r="M2263" t="s">
        <v>4022</v>
      </c>
      <c r="N2263">
        <v>6</v>
      </c>
      <c r="O2263">
        <v>33.448377100000002</v>
      </c>
      <c r="P2263">
        <v>-112.0740373</v>
      </c>
    </row>
    <row r="2264" spans="1:16" x14ac:dyDescent="0.25">
      <c r="A2264" t="s">
        <v>1126</v>
      </c>
      <c r="B2264" s="2">
        <v>41902</v>
      </c>
      <c r="C2264" s="2">
        <v>41908</v>
      </c>
      <c r="D2264" t="s">
        <v>1810</v>
      </c>
      <c r="E2264" t="s">
        <v>2313</v>
      </c>
      <c r="F2264" t="s">
        <v>2322</v>
      </c>
      <c r="G2264" t="s">
        <v>2486</v>
      </c>
      <c r="H2264" t="s">
        <v>2498</v>
      </c>
      <c r="I2264" t="s">
        <v>3740</v>
      </c>
      <c r="J2264">
        <v>18.18</v>
      </c>
      <c r="K2264">
        <v>4</v>
      </c>
      <c r="L2264">
        <v>-13.94</v>
      </c>
      <c r="M2264" t="s">
        <v>4022</v>
      </c>
      <c r="N2264">
        <v>6</v>
      </c>
      <c r="O2264">
        <v>33.448377100000002</v>
      </c>
      <c r="P2264">
        <v>-112.0740373</v>
      </c>
    </row>
    <row r="2265" spans="1:16" x14ac:dyDescent="0.25">
      <c r="A2265" t="s">
        <v>1127</v>
      </c>
      <c r="B2265" s="2">
        <v>41088</v>
      </c>
      <c r="C2265" s="2">
        <v>41092</v>
      </c>
      <c r="D2265" t="s">
        <v>1774</v>
      </c>
      <c r="E2265" t="s">
        <v>2313</v>
      </c>
      <c r="F2265" t="s">
        <v>2319</v>
      </c>
      <c r="G2265" t="s">
        <v>2486</v>
      </c>
      <c r="H2265" t="s">
        <v>2494</v>
      </c>
      <c r="I2265" t="s">
        <v>2995</v>
      </c>
      <c r="J2265">
        <v>5.9</v>
      </c>
      <c r="K2265">
        <v>2</v>
      </c>
      <c r="L2265">
        <v>1.99</v>
      </c>
      <c r="M2265" t="s">
        <v>4033</v>
      </c>
      <c r="N2265">
        <v>4</v>
      </c>
      <c r="O2265">
        <v>33.352826399999998</v>
      </c>
      <c r="P2265">
        <v>-111.789027</v>
      </c>
    </row>
    <row r="2266" spans="1:16" x14ac:dyDescent="0.25">
      <c r="A2266" t="s">
        <v>1127</v>
      </c>
      <c r="B2266" s="2">
        <v>41088</v>
      </c>
      <c r="C2266" s="2">
        <v>41092</v>
      </c>
      <c r="D2266" t="s">
        <v>1774</v>
      </c>
      <c r="E2266" t="s">
        <v>2313</v>
      </c>
      <c r="F2266" t="s">
        <v>2319</v>
      </c>
      <c r="G2266" t="s">
        <v>2486</v>
      </c>
      <c r="H2266" t="s">
        <v>2495</v>
      </c>
      <c r="I2266" t="s">
        <v>3819</v>
      </c>
      <c r="J2266">
        <v>621.76</v>
      </c>
      <c r="K2266">
        <v>4</v>
      </c>
      <c r="L2266">
        <v>46.63</v>
      </c>
      <c r="M2266" t="s">
        <v>4033</v>
      </c>
      <c r="N2266">
        <v>4</v>
      </c>
      <c r="O2266">
        <v>33.352826399999998</v>
      </c>
      <c r="P2266">
        <v>-111.789027</v>
      </c>
    </row>
    <row r="2267" spans="1:16" x14ac:dyDescent="0.25">
      <c r="A2267" t="s">
        <v>1128</v>
      </c>
      <c r="B2267" s="2">
        <v>41654</v>
      </c>
      <c r="C2267" s="2">
        <v>41659</v>
      </c>
      <c r="D2267" t="s">
        <v>2230</v>
      </c>
      <c r="E2267" t="s">
        <v>2313</v>
      </c>
      <c r="F2267" t="s">
        <v>2314</v>
      </c>
      <c r="G2267" t="s">
        <v>2483</v>
      </c>
      <c r="H2267" t="s">
        <v>2503</v>
      </c>
      <c r="I2267" t="s">
        <v>3518</v>
      </c>
      <c r="J2267">
        <v>154.9</v>
      </c>
      <c r="K2267">
        <v>5</v>
      </c>
      <c r="L2267">
        <v>69.709999999999994</v>
      </c>
      <c r="M2267" t="s">
        <v>4039</v>
      </c>
      <c r="N2267">
        <v>5</v>
      </c>
      <c r="O2267">
        <v>34.052234200000001</v>
      </c>
      <c r="P2267">
        <v>-118.24368490000001</v>
      </c>
    </row>
    <row r="2268" spans="1:16" x14ac:dyDescent="0.25">
      <c r="A2268" t="s">
        <v>1129</v>
      </c>
      <c r="B2268" s="2">
        <v>41232</v>
      </c>
      <c r="C2268" s="2">
        <v>41239</v>
      </c>
      <c r="D2268" t="s">
        <v>1953</v>
      </c>
      <c r="E2268" t="s">
        <v>2313</v>
      </c>
      <c r="F2268" t="s">
        <v>2342</v>
      </c>
      <c r="G2268" t="s">
        <v>2490</v>
      </c>
      <c r="H2268" t="s">
        <v>2499</v>
      </c>
      <c r="I2268" t="s">
        <v>3675</v>
      </c>
      <c r="J2268">
        <v>31.08</v>
      </c>
      <c r="K2268">
        <v>4</v>
      </c>
      <c r="L2268">
        <v>8.39</v>
      </c>
      <c r="M2268" t="s">
        <v>4013</v>
      </c>
      <c r="N2268">
        <v>7</v>
      </c>
      <c r="O2268">
        <v>36.171562999999999</v>
      </c>
      <c r="P2268">
        <v>-115.1391009</v>
      </c>
    </row>
    <row r="2269" spans="1:16" x14ac:dyDescent="0.25">
      <c r="A2269" t="s">
        <v>1130</v>
      </c>
      <c r="B2269" s="2">
        <v>41534</v>
      </c>
      <c r="C2269" s="2">
        <v>41540</v>
      </c>
      <c r="D2269" t="s">
        <v>1923</v>
      </c>
      <c r="E2269" t="s">
        <v>2313</v>
      </c>
      <c r="F2269" t="s">
        <v>2384</v>
      </c>
      <c r="G2269" t="s">
        <v>2483</v>
      </c>
      <c r="H2269" t="s">
        <v>2503</v>
      </c>
      <c r="I2269" t="s">
        <v>3358</v>
      </c>
      <c r="J2269">
        <v>12.96</v>
      </c>
      <c r="K2269">
        <v>2</v>
      </c>
      <c r="L2269">
        <v>6.35</v>
      </c>
      <c r="M2269" t="s">
        <v>4016</v>
      </c>
      <c r="N2269">
        <v>6</v>
      </c>
      <c r="O2269">
        <v>33.523674399999997</v>
      </c>
      <c r="P2269">
        <v>-117.7149438</v>
      </c>
    </row>
    <row r="2270" spans="1:16" x14ac:dyDescent="0.25">
      <c r="A2270" t="s">
        <v>1131</v>
      </c>
      <c r="B2270" s="2">
        <v>40774</v>
      </c>
      <c r="C2270" s="2">
        <v>40776</v>
      </c>
      <c r="D2270" t="s">
        <v>2071</v>
      </c>
      <c r="E2270" t="s">
        <v>2313</v>
      </c>
      <c r="F2270" t="s">
        <v>2314</v>
      </c>
      <c r="G2270" t="s">
        <v>2483</v>
      </c>
      <c r="H2270" t="s">
        <v>2495</v>
      </c>
      <c r="I2270" t="s">
        <v>3503</v>
      </c>
      <c r="J2270">
        <v>289.24</v>
      </c>
      <c r="K2270">
        <v>7</v>
      </c>
      <c r="L2270">
        <v>26.03</v>
      </c>
      <c r="M2270" t="s">
        <v>4009</v>
      </c>
      <c r="N2270">
        <v>2</v>
      </c>
      <c r="O2270">
        <v>34.052234200000001</v>
      </c>
      <c r="P2270">
        <v>-118.24368490000001</v>
      </c>
    </row>
    <row r="2271" spans="1:16" x14ac:dyDescent="0.25">
      <c r="A2271" t="s">
        <v>1131</v>
      </c>
      <c r="B2271" s="2">
        <v>40774</v>
      </c>
      <c r="C2271" s="2">
        <v>40776</v>
      </c>
      <c r="D2271" t="s">
        <v>2071</v>
      </c>
      <c r="E2271" t="s">
        <v>2313</v>
      </c>
      <c r="F2271" t="s">
        <v>2314</v>
      </c>
      <c r="G2271" t="s">
        <v>2483</v>
      </c>
      <c r="H2271" t="s">
        <v>2498</v>
      </c>
      <c r="I2271" t="s">
        <v>3124</v>
      </c>
      <c r="J2271">
        <v>69.459999999999994</v>
      </c>
      <c r="K2271">
        <v>2</v>
      </c>
      <c r="L2271">
        <v>22.57</v>
      </c>
      <c r="M2271" t="s">
        <v>4009</v>
      </c>
      <c r="N2271">
        <v>2</v>
      </c>
      <c r="O2271">
        <v>34.052234200000001</v>
      </c>
      <c r="P2271">
        <v>-118.24368490000001</v>
      </c>
    </row>
    <row r="2272" spans="1:16" x14ac:dyDescent="0.25">
      <c r="A2272" t="s">
        <v>1132</v>
      </c>
      <c r="B2272" s="2">
        <v>41983</v>
      </c>
      <c r="C2272" s="2">
        <v>41985</v>
      </c>
      <c r="D2272" t="s">
        <v>2231</v>
      </c>
      <c r="E2272" t="s">
        <v>2313</v>
      </c>
      <c r="F2272" t="s">
        <v>2361</v>
      </c>
      <c r="G2272" t="s">
        <v>2483</v>
      </c>
      <c r="H2272" t="s">
        <v>2509</v>
      </c>
      <c r="I2272" t="s">
        <v>3443</v>
      </c>
      <c r="J2272">
        <v>148.26</v>
      </c>
      <c r="K2272">
        <v>3</v>
      </c>
      <c r="L2272">
        <v>15.7</v>
      </c>
      <c r="M2272" t="s">
        <v>4028</v>
      </c>
      <c r="N2272">
        <v>2</v>
      </c>
      <c r="O2272">
        <v>36.677737200000003</v>
      </c>
      <c r="P2272">
        <v>-121.6555013</v>
      </c>
    </row>
    <row r="2273" spans="1:16" x14ac:dyDescent="0.25">
      <c r="A2273" t="s">
        <v>1133</v>
      </c>
      <c r="B2273" s="2">
        <v>40778</v>
      </c>
      <c r="C2273" s="2">
        <v>40782</v>
      </c>
      <c r="D2273" t="s">
        <v>1781</v>
      </c>
      <c r="E2273" t="s">
        <v>2313</v>
      </c>
      <c r="F2273" t="s">
        <v>2329</v>
      </c>
      <c r="G2273" t="s">
        <v>2488</v>
      </c>
      <c r="H2273" t="s">
        <v>2503</v>
      </c>
      <c r="I2273" t="s">
        <v>3820</v>
      </c>
      <c r="J2273">
        <v>15.55</v>
      </c>
      <c r="K2273">
        <v>3</v>
      </c>
      <c r="L2273">
        <v>5.44</v>
      </c>
      <c r="M2273" t="s">
        <v>4009</v>
      </c>
      <c r="N2273">
        <v>4</v>
      </c>
      <c r="O2273">
        <v>39.739235800000003</v>
      </c>
      <c r="P2273">
        <v>-104.990251</v>
      </c>
    </row>
    <row r="2274" spans="1:16" x14ac:dyDescent="0.25">
      <c r="A2274" t="s">
        <v>1133</v>
      </c>
      <c r="B2274" s="2">
        <v>40778</v>
      </c>
      <c r="C2274" s="2">
        <v>40782</v>
      </c>
      <c r="D2274" t="s">
        <v>1781</v>
      </c>
      <c r="E2274" t="s">
        <v>2313</v>
      </c>
      <c r="F2274" t="s">
        <v>2329</v>
      </c>
      <c r="G2274" t="s">
        <v>2488</v>
      </c>
      <c r="H2274" t="s">
        <v>2506</v>
      </c>
      <c r="I2274" t="s">
        <v>3821</v>
      </c>
      <c r="J2274">
        <v>6.8</v>
      </c>
      <c r="K2274">
        <v>1</v>
      </c>
      <c r="L2274">
        <v>0.51</v>
      </c>
      <c r="M2274" t="s">
        <v>4009</v>
      </c>
      <c r="N2274">
        <v>4</v>
      </c>
      <c r="O2274">
        <v>39.739235800000003</v>
      </c>
      <c r="P2274">
        <v>-104.990251</v>
      </c>
    </row>
    <row r="2275" spans="1:16" x14ac:dyDescent="0.25">
      <c r="A2275" t="s">
        <v>1133</v>
      </c>
      <c r="B2275" s="2">
        <v>40778</v>
      </c>
      <c r="C2275" s="2">
        <v>40782</v>
      </c>
      <c r="D2275" t="s">
        <v>1781</v>
      </c>
      <c r="E2275" t="s">
        <v>2313</v>
      </c>
      <c r="F2275" t="s">
        <v>2329</v>
      </c>
      <c r="G2275" t="s">
        <v>2488</v>
      </c>
      <c r="H2275" t="s">
        <v>2495</v>
      </c>
      <c r="I2275" t="s">
        <v>2587</v>
      </c>
      <c r="J2275">
        <v>4.22</v>
      </c>
      <c r="K2275">
        <v>3</v>
      </c>
      <c r="L2275">
        <v>1.27</v>
      </c>
      <c r="M2275" t="s">
        <v>4009</v>
      </c>
      <c r="N2275">
        <v>4</v>
      </c>
      <c r="O2275">
        <v>39.739235800000003</v>
      </c>
      <c r="P2275">
        <v>-104.990251</v>
      </c>
    </row>
    <row r="2276" spans="1:16" x14ac:dyDescent="0.25">
      <c r="A2276" t="s">
        <v>1133</v>
      </c>
      <c r="B2276" s="2">
        <v>40778</v>
      </c>
      <c r="C2276" s="2">
        <v>40782</v>
      </c>
      <c r="D2276" t="s">
        <v>1781</v>
      </c>
      <c r="E2276" t="s">
        <v>2313</v>
      </c>
      <c r="F2276" t="s">
        <v>2329</v>
      </c>
      <c r="G2276" t="s">
        <v>2488</v>
      </c>
      <c r="H2276" t="s">
        <v>2497</v>
      </c>
      <c r="I2276" t="s">
        <v>2652</v>
      </c>
      <c r="J2276">
        <v>143.63999999999999</v>
      </c>
      <c r="K2276">
        <v>9</v>
      </c>
      <c r="L2276">
        <v>10.77</v>
      </c>
      <c r="M2276" t="s">
        <v>4009</v>
      </c>
      <c r="N2276">
        <v>4</v>
      </c>
      <c r="O2276">
        <v>39.739235800000003</v>
      </c>
      <c r="P2276">
        <v>-104.990251</v>
      </c>
    </row>
    <row r="2277" spans="1:16" x14ac:dyDescent="0.25">
      <c r="A2277" t="s">
        <v>1133</v>
      </c>
      <c r="B2277" s="2">
        <v>40778</v>
      </c>
      <c r="C2277" s="2">
        <v>40782</v>
      </c>
      <c r="D2277" t="s">
        <v>1781</v>
      </c>
      <c r="E2277" t="s">
        <v>2313</v>
      </c>
      <c r="F2277" t="s">
        <v>2329</v>
      </c>
      <c r="G2277" t="s">
        <v>2488</v>
      </c>
      <c r="H2277" t="s">
        <v>2503</v>
      </c>
      <c r="I2277" t="s">
        <v>2772</v>
      </c>
      <c r="J2277">
        <v>31.1</v>
      </c>
      <c r="K2277">
        <v>6</v>
      </c>
      <c r="L2277">
        <v>10.89</v>
      </c>
      <c r="M2277" t="s">
        <v>4009</v>
      </c>
      <c r="N2277">
        <v>4</v>
      </c>
      <c r="O2277">
        <v>39.739235800000003</v>
      </c>
      <c r="P2277">
        <v>-104.990251</v>
      </c>
    </row>
    <row r="2278" spans="1:16" x14ac:dyDescent="0.25">
      <c r="A2278" t="s">
        <v>1133</v>
      </c>
      <c r="B2278" s="2">
        <v>40778</v>
      </c>
      <c r="C2278" s="2">
        <v>40782</v>
      </c>
      <c r="D2278" t="s">
        <v>1781</v>
      </c>
      <c r="E2278" t="s">
        <v>2313</v>
      </c>
      <c r="F2278" t="s">
        <v>2329</v>
      </c>
      <c r="G2278" t="s">
        <v>2488</v>
      </c>
      <c r="H2278" t="s">
        <v>2503</v>
      </c>
      <c r="I2278" t="s">
        <v>3081</v>
      </c>
      <c r="J2278">
        <v>223.06</v>
      </c>
      <c r="K2278">
        <v>9</v>
      </c>
      <c r="L2278">
        <v>69.709999999999994</v>
      </c>
      <c r="M2278" t="s">
        <v>4009</v>
      </c>
      <c r="N2278">
        <v>4</v>
      </c>
      <c r="O2278">
        <v>39.739235800000003</v>
      </c>
      <c r="P2278">
        <v>-104.990251</v>
      </c>
    </row>
    <row r="2279" spans="1:16" x14ac:dyDescent="0.25">
      <c r="A2279" t="s">
        <v>1134</v>
      </c>
      <c r="B2279" s="2">
        <v>41953</v>
      </c>
      <c r="C2279" s="2">
        <v>41957</v>
      </c>
      <c r="D2279" t="s">
        <v>2108</v>
      </c>
      <c r="E2279" t="s">
        <v>2313</v>
      </c>
      <c r="F2279" t="s">
        <v>2332</v>
      </c>
      <c r="G2279" t="s">
        <v>2483</v>
      </c>
      <c r="H2279" t="s">
        <v>2504</v>
      </c>
      <c r="I2279" t="s">
        <v>2743</v>
      </c>
      <c r="J2279">
        <v>523.39</v>
      </c>
      <c r="K2279">
        <v>3</v>
      </c>
      <c r="L2279">
        <v>52.34</v>
      </c>
      <c r="M2279" t="s">
        <v>4017</v>
      </c>
      <c r="N2279">
        <v>4</v>
      </c>
      <c r="O2279">
        <v>32.715738000000002</v>
      </c>
      <c r="P2279">
        <v>-117.1610838</v>
      </c>
    </row>
    <row r="2280" spans="1:16" x14ac:dyDescent="0.25">
      <c r="A2280" t="s">
        <v>1135</v>
      </c>
      <c r="B2280" s="2">
        <v>40641</v>
      </c>
      <c r="C2280" s="2">
        <v>40645</v>
      </c>
      <c r="D2280" t="s">
        <v>2232</v>
      </c>
      <c r="E2280" t="s">
        <v>2313</v>
      </c>
      <c r="F2280" t="s">
        <v>2345</v>
      </c>
      <c r="G2280" t="s">
        <v>2483</v>
      </c>
      <c r="H2280" t="s">
        <v>2500</v>
      </c>
      <c r="I2280" t="s">
        <v>2798</v>
      </c>
      <c r="J2280">
        <v>99.59</v>
      </c>
      <c r="K2280">
        <v>1</v>
      </c>
      <c r="L2280">
        <v>2.4900000000000002</v>
      </c>
      <c r="M2280" t="s">
        <v>4048</v>
      </c>
      <c r="N2280">
        <v>4</v>
      </c>
      <c r="O2280">
        <v>37.977977600000003</v>
      </c>
      <c r="P2280">
        <v>-122.0310733</v>
      </c>
    </row>
    <row r="2281" spans="1:16" x14ac:dyDescent="0.25">
      <c r="A2281" t="s">
        <v>1135</v>
      </c>
      <c r="B2281" s="2">
        <v>40641</v>
      </c>
      <c r="C2281" s="2">
        <v>40645</v>
      </c>
      <c r="D2281" t="s">
        <v>2232</v>
      </c>
      <c r="E2281" t="s">
        <v>2313</v>
      </c>
      <c r="F2281" t="s">
        <v>2345</v>
      </c>
      <c r="G2281" t="s">
        <v>2483</v>
      </c>
      <c r="H2281" t="s">
        <v>2502</v>
      </c>
      <c r="I2281" t="s">
        <v>2604</v>
      </c>
      <c r="J2281">
        <v>399.96</v>
      </c>
      <c r="K2281">
        <v>4</v>
      </c>
      <c r="L2281">
        <v>139.99</v>
      </c>
      <c r="M2281" t="s">
        <v>4048</v>
      </c>
      <c r="N2281">
        <v>4</v>
      </c>
      <c r="O2281">
        <v>37.977977600000003</v>
      </c>
      <c r="P2281">
        <v>-122.0310733</v>
      </c>
    </row>
    <row r="2282" spans="1:16" x14ac:dyDescent="0.25">
      <c r="A2282" t="s">
        <v>1136</v>
      </c>
      <c r="B2282" s="2">
        <v>40811</v>
      </c>
      <c r="C2282" s="2">
        <v>40816</v>
      </c>
      <c r="D2282" t="s">
        <v>1914</v>
      </c>
      <c r="E2282" t="s">
        <v>2313</v>
      </c>
      <c r="F2282" t="s">
        <v>2321</v>
      </c>
      <c r="G2282" t="s">
        <v>2488</v>
      </c>
      <c r="H2282" t="s">
        <v>2496</v>
      </c>
      <c r="I2282" t="s">
        <v>3382</v>
      </c>
      <c r="J2282">
        <v>14.58</v>
      </c>
      <c r="K2282">
        <v>2</v>
      </c>
      <c r="L2282">
        <v>2.37</v>
      </c>
      <c r="M2282" t="s">
        <v>4030</v>
      </c>
      <c r="N2282">
        <v>5</v>
      </c>
      <c r="O2282">
        <v>39.729431900000002</v>
      </c>
      <c r="P2282">
        <v>-104.8319195</v>
      </c>
    </row>
    <row r="2283" spans="1:16" x14ac:dyDescent="0.25">
      <c r="A2283" t="s">
        <v>1137</v>
      </c>
      <c r="B2283" s="2">
        <v>41620</v>
      </c>
      <c r="C2283" s="2">
        <v>41620</v>
      </c>
      <c r="D2283" t="s">
        <v>1900</v>
      </c>
      <c r="E2283" t="s">
        <v>2313</v>
      </c>
      <c r="F2283" t="s">
        <v>2350</v>
      </c>
      <c r="G2283" t="s">
        <v>2483</v>
      </c>
      <c r="H2283" t="s">
        <v>2498</v>
      </c>
      <c r="I2283" t="s">
        <v>2597</v>
      </c>
      <c r="J2283">
        <v>209.6</v>
      </c>
      <c r="K2283">
        <v>5</v>
      </c>
      <c r="L2283">
        <v>68.12</v>
      </c>
      <c r="M2283" t="s">
        <v>4007</v>
      </c>
      <c r="N2283">
        <v>0</v>
      </c>
      <c r="O2283">
        <v>33.836593200000003</v>
      </c>
      <c r="P2283">
        <v>-117.9143012</v>
      </c>
    </row>
    <row r="2284" spans="1:16" x14ac:dyDescent="0.25">
      <c r="A2284" t="s">
        <v>1137</v>
      </c>
      <c r="B2284" s="2">
        <v>41620</v>
      </c>
      <c r="C2284" s="2">
        <v>41620</v>
      </c>
      <c r="D2284" t="s">
        <v>1900</v>
      </c>
      <c r="E2284" t="s">
        <v>2313</v>
      </c>
      <c r="F2284" t="s">
        <v>2350</v>
      </c>
      <c r="G2284" t="s">
        <v>2483</v>
      </c>
      <c r="H2284" t="s">
        <v>2496</v>
      </c>
      <c r="I2284" t="s">
        <v>3782</v>
      </c>
      <c r="J2284">
        <v>23.32</v>
      </c>
      <c r="K2284">
        <v>2</v>
      </c>
      <c r="L2284">
        <v>6.06</v>
      </c>
      <c r="M2284" t="s">
        <v>4007</v>
      </c>
      <c r="N2284">
        <v>0</v>
      </c>
      <c r="O2284">
        <v>33.836593200000003</v>
      </c>
      <c r="P2284">
        <v>-117.9143012</v>
      </c>
    </row>
    <row r="2285" spans="1:16" x14ac:dyDescent="0.25">
      <c r="A2285" t="s">
        <v>1137</v>
      </c>
      <c r="B2285" s="2">
        <v>41620</v>
      </c>
      <c r="C2285" s="2">
        <v>41620</v>
      </c>
      <c r="D2285" t="s">
        <v>1900</v>
      </c>
      <c r="E2285" t="s">
        <v>2313</v>
      </c>
      <c r="F2285" t="s">
        <v>2350</v>
      </c>
      <c r="G2285" t="s">
        <v>2483</v>
      </c>
      <c r="H2285" t="s">
        <v>2503</v>
      </c>
      <c r="I2285" t="s">
        <v>3009</v>
      </c>
      <c r="J2285">
        <v>30.98</v>
      </c>
      <c r="K2285">
        <v>1</v>
      </c>
      <c r="L2285">
        <v>13.94</v>
      </c>
      <c r="M2285" t="s">
        <v>4007</v>
      </c>
      <c r="N2285">
        <v>0</v>
      </c>
      <c r="O2285">
        <v>33.836593200000003</v>
      </c>
      <c r="P2285">
        <v>-117.9143012</v>
      </c>
    </row>
    <row r="2286" spans="1:16" x14ac:dyDescent="0.25">
      <c r="A2286" t="s">
        <v>1137</v>
      </c>
      <c r="B2286" s="2">
        <v>41620</v>
      </c>
      <c r="C2286" s="2">
        <v>41620</v>
      </c>
      <c r="D2286" t="s">
        <v>1900</v>
      </c>
      <c r="E2286" t="s">
        <v>2313</v>
      </c>
      <c r="F2286" t="s">
        <v>2350</v>
      </c>
      <c r="G2286" t="s">
        <v>2483</v>
      </c>
      <c r="H2286" t="s">
        <v>2502</v>
      </c>
      <c r="I2286" t="s">
        <v>3781</v>
      </c>
      <c r="J2286">
        <v>119.96</v>
      </c>
      <c r="K2286">
        <v>4</v>
      </c>
      <c r="L2286">
        <v>25.19</v>
      </c>
      <c r="M2286" t="s">
        <v>4007</v>
      </c>
      <c r="N2286">
        <v>0</v>
      </c>
      <c r="O2286">
        <v>33.836593200000003</v>
      </c>
      <c r="P2286">
        <v>-117.9143012</v>
      </c>
    </row>
    <row r="2287" spans="1:16" x14ac:dyDescent="0.25">
      <c r="A2287" t="s">
        <v>1137</v>
      </c>
      <c r="B2287" s="2">
        <v>41620</v>
      </c>
      <c r="C2287" s="2">
        <v>41620</v>
      </c>
      <c r="D2287" t="s">
        <v>1900</v>
      </c>
      <c r="E2287" t="s">
        <v>2313</v>
      </c>
      <c r="F2287" t="s">
        <v>2350</v>
      </c>
      <c r="G2287" t="s">
        <v>2483</v>
      </c>
      <c r="H2287" t="s">
        <v>2504</v>
      </c>
      <c r="I2287" t="s">
        <v>3798</v>
      </c>
      <c r="J2287">
        <v>363.92</v>
      </c>
      <c r="K2287">
        <v>5</v>
      </c>
      <c r="L2287">
        <v>-31.84</v>
      </c>
      <c r="M2287" t="s">
        <v>4007</v>
      </c>
      <c r="N2287">
        <v>0</v>
      </c>
      <c r="O2287">
        <v>33.836593200000003</v>
      </c>
      <c r="P2287">
        <v>-117.9143012</v>
      </c>
    </row>
    <row r="2288" spans="1:16" x14ac:dyDescent="0.25">
      <c r="A2288" t="s">
        <v>1137</v>
      </c>
      <c r="B2288" s="2">
        <v>41620</v>
      </c>
      <c r="C2288" s="2">
        <v>41620</v>
      </c>
      <c r="D2288" t="s">
        <v>1900</v>
      </c>
      <c r="E2288" t="s">
        <v>2313</v>
      </c>
      <c r="F2288" t="s">
        <v>2350</v>
      </c>
      <c r="G2288" t="s">
        <v>2483</v>
      </c>
      <c r="H2288" t="s">
        <v>2498</v>
      </c>
      <c r="I2288" t="s">
        <v>3822</v>
      </c>
      <c r="J2288">
        <v>35.81</v>
      </c>
      <c r="K2288">
        <v>3</v>
      </c>
      <c r="L2288">
        <v>11.19</v>
      </c>
      <c r="M2288" t="s">
        <v>4007</v>
      </c>
      <c r="N2288">
        <v>0</v>
      </c>
      <c r="O2288">
        <v>33.836593200000003</v>
      </c>
      <c r="P2288">
        <v>-117.9143012</v>
      </c>
    </row>
    <row r="2289" spans="1:16" x14ac:dyDescent="0.25">
      <c r="A2289" t="s">
        <v>1137</v>
      </c>
      <c r="B2289" s="2">
        <v>41620</v>
      </c>
      <c r="C2289" s="2">
        <v>41620</v>
      </c>
      <c r="D2289" t="s">
        <v>1900</v>
      </c>
      <c r="E2289" t="s">
        <v>2313</v>
      </c>
      <c r="F2289" t="s">
        <v>2350</v>
      </c>
      <c r="G2289" t="s">
        <v>2483</v>
      </c>
      <c r="H2289" t="s">
        <v>2498</v>
      </c>
      <c r="I2289" t="s">
        <v>3329</v>
      </c>
      <c r="J2289">
        <v>122.69</v>
      </c>
      <c r="K2289">
        <v>9</v>
      </c>
      <c r="L2289">
        <v>39.869999999999997</v>
      </c>
      <c r="M2289" t="s">
        <v>4007</v>
      </c>
      <c r="N2289">
        <v>0</v>
      </c>
      <c r="O2289">
        <v>33.836593200000003</v>
      </c>
      <c r="P2289">
        <v>-117.9143012</v>
      </c>
    </row>
    <row r="2290" spans="1:16" x14ac:dyDescent="0.25">
      <c r="A2290" t="s">
        <v>1137</v>
      </c>
      <c r="B2290" s="2">
        <v>41620</v>
      </c>
      <c r="C2290" s="2">
        <v>41620</v>
      </c>
      <c r="D2290" t="s">
        <v>1900</v>
      </c>
      <c r="E2290" t="s">
        <v>2313</v>
      </c>
      <c r="F2290" t="s">
        <v>2350</v>
      </c>
      <c r="G2290" t="s">
        <v>2483</v>
      </c>
      <c r="H2290" t="s">
        <v>2500</v>
      </c>
      <c r="I2290" t="s">
        <v>2851</v>
      </c>
      <c r="J2290">
        <v>892.14</v>
      </c>
      <c r="K2290">
        <v>7</v>
      </c>
      <c r="L2290">
        <v>111.52</v>
      </c>
      <c r="M2290" t="s">
        <v>4007</v>
      </c>
      <c r="N2290">
        <v>0</v>
      </c>
      <c r="O2290">
        <v>33.836593200000003</v>
      </c>
      <c r="P2290">
        <v>-117.9143012</v>
      </c>
    </row>
    <row r="2291" spans="1:16" x14ac:dyDescent="0.25">
      <c r="A2291" t="s">
        <v>1137</v>
      </c>
      <c r="B2291" s="2">
        <v>41620</v>
      </c>
      <c r="C2291" s="2">
        <v>41620</v>
      </c>
      <c r="D2291" t="s">
        <v>1900</v>
      </c>
      <c r="E2291" t="s">
        <v>2313</v>
      </c>
      <c r="F2291" t="s">
        <v>2350</v>
      </c>
      <c r="G2291" t="s">
        <v>2483</v>
      </c>
      <c r="H2291" t="s">
        <v>2501</v>
      </c>
      <c r="I2291" t="s">
        <v>3677</v>
      </c>
      <c r="J2291">
        <v>50.22</v>
      </c>
      <c r="K2291">
        <v>3</v>
      </c>
      <c r="L2291">
        <v>2.0099999999999998</v>
      </c>
      <c r="M2291" t="s">
        <v>4007</v>
      </c>
      <c r="N2291">
        <v>0</v>
      </c>
      <c r="O2291">
        <v>33.836593200000003</v>
      </c>
      <c r="P2291">
        <v>-117.9143012</v>
      </c>
    </row>
    <row r="2292" spans="1:16" x14ac:dyDescent="0.25">
      <c r="A2292" t="s">
        <v>1137</v>
      </c>
      <c r="B2292" s="2">
        <v>41620</v>
      </c>
      <c r="C2292" s="2">
        <v>41620</v>
      </c>
      <c r="D2292" t="s">
        <v>1900</v>
      </c>
      <c r="E2292" t="s">
        <v>2313</v>
      </c>
      <c r="F2292" t="s">
        <v>2350</v>
      </c>
      <c r="G2292" t="s">
        <v>2483</v>
      </c>
      <c r="H2292" t="s">
        <v>2499</v>
      </c>
      <c r="I2292" t="s">
        <v>3774</v>
      </c>
      <c r="J2292">
        <v>83.42</v>
      </c>
      <c r="K2292">
        <v>2</v>
      </c>
      <c r="L2292">
        <v>24.19</v>
      </c>
      <c r="M2292" t="s">
        <v>4007</v>
      </c>
      <c r="N2292">
        <v>0</v>
      </c>
      <c r="O2292">
        <v>33.836593200000003</v>
      </c>
      <c r="P2292">
        <v>-117.9143012</v>
      </c>
    </row>
    <row r="2293" spans="1:16" x14ac:dyDescent="0.25">
      <c r="A2293" t="s">
        <v>1137</v>
      </c>
      <c r="B2293" s="2">
        <v>41620</v>
      </c>
      <c r="C2293" s="2">
        <v>41620</v>
      </c>
      <c r="D2293" t="s">
        <v>1900</v>
      </c>
      <c r="E2293" t="s">
        <v>2313</v>
      </c>
      <c r="F2293" t="s">
        <v>2350</v>
      </c>
      <c r="G2293" t="s">
        <v>2483</v>
      </c>
      <c r="H2293" t="s">
        <v>2498</v>
      </c>
      <c r="I2293" t="s">
        <v>3823</v>
      </c>
      <c r="J2293">
        <v>5.87</v>
      </c>
      <c r="K2293">
        <v>2</v>
      </c>
      <c r="L2293">
        <v>2.13</v>
      </c>
      <c r="M2293" t="s">
        <v>4007</v>
      </c>
      <c r="N2293">
        <v>0</v>
      </c>
      <c r="O2293">
        <v>33.836593200000003</v>
      </c>
      <c r="P2293">
        <v>-117.9143012</v>
      </c>
    </row>
    <row r="2294" spans="1:16" x14ac:dyDescent="0.25">
      <c r="A2294" t="s">
        <v>1138</v>
      </c>
      <c r="B2294" s="2">
        <v>40942</v>
      </c>
      <c r="C2294" s="2">
        <v>40944</v>
      </c>
      <c r="D2294" t="s">
        <v>1986</v>
      </c>
      <c r="E2294" t="s">
        <v>2313</v>
      </c>
      <c r="F2294" t="s">
        <v>2378</v>
      </c>
      <c r="G2294" t="s">
        <v>2485</v>
      </c>
      <c r="H2294" t="s">
        <v>2498</v>
      </c>
      <c r="I2294" t="s">
        <v>3581</v>
      </c>
      <c r="J2294">
        <v>12.14</v>
      </c>
      <c r="K2294">
        <v>3</v>
      </c>
      <c r="L2294">
        <v>4.0999999999999996</v>
      </c>
      <c r="M2294" t="s">
        <v>4049</v>
      </c>
      <c r="N2294">
        <v>2</v>
      </c>
      <c r="O2294">
        <v>40.364118400000002</v>
      </c>
      <c r="P2294">
        <v>-111.73854</v>
      </c>
    </row>
    <row r="2295" spans="1:16" x14ac:dyDescent="0.25">
      <c r="A2295" t="s">
        <v>1139</v>
      </c>
      <c r="B2295" s="2">
        <v>41638</v>
      </c>
      <c r="C2295" s="2">
        <v>41640</v>
      </c>
      <c r="D2295" t="s">
        <v>1675</v>
      </c>
      <c r="E2295" t="s">
        <v>2313</v>
      </c>
      <c r="F2295" t="s">
        <v>2394</v>
      </c>
      <c r="G2295" t="s">
        <v>2487</v>
      </c>
      <c r="H2295" t="s">
        <v>2507</v>
      </c>
      <c r="I2295" t="s">
        <v>3587</v>
      </c>
      <c r="J2295">
        <v>27.79</v>
      </c>
      <c r="K2295">
        <v>3</v>
      </c>
      <c r="L2295">
        <v>10.42</v>
      </c>
      <c r="M2295" t="s">
        <v>4007</v>
      </c>
      <c r="N2295">
        <v>2</v>
      </c>
      <c r="O2295">
        <v>44.046236200000003</v>
      </c>
      <c r="P2295">
        <v>-123.0220289</v>
      </c>
    </row>
    <row r="2296" spans="1:16" x14ac:dyDescent="0.25">
      <c r="A2296" t="s">
        <v>1140</v>
      </c>
      <c r="B2296" s="2">
        <v>41883</v>
      </c>
      <c r="C2296" s="2">
        <v>41888</v>
      </c>
      <c r="D2296" t="s">
        <v>1951</v>
      </c>
      <c r="E2296" t="s">
        <v>2313</v>
      </c>
      <c r="F2296" t="s">
        <v>2352</v>
      </c>
      <c r="G2296" t="s">
        <v>2487</v>
      </c>
      <c r="H2296" t="s">
        <v>2506</v>
      </c>
      <c r="I2296" t="s">
        <v>3359</v>
      </c>
      <c r="J2296">
        <v>6.21</v>
      </c>
      <c r="K2296">
        <v>2</v>
      </c>
      <c r="L2296">
        <v>0.7</v>
      </c>
      <c r="M2296" t="s">
        <v>4022</v>
      </c>
      <c r="N2296">
        <v>5</v>
      </c>
      <c r="O2296">
        <v>44.942897500000001</v>
      </c>
      <c r="P2296">
        <v>-123.03509630000001</v>
      </c>
    </row>
    <row r="2297" spans="1:16" x14ac:dyDescent="0.25">
      <c r="A2297" t="s">
        <v>1141</v>
      </c>
      <c r="B2297" s="2">
        <v>40883</v>
      </c>
      <c r="C2297" s="2">
        <v>40885</v>
      </c>
      <c r="D2297" t="s">
        <v>2038</v>
      </c>
      <c r="E2297" t="s">
        <v>2313</v>
      </c>
      <c r="F2297" t="s">
        <v>2314</v>
      </c>
      <c r="G2297" t="s">
        <v>2483</v>
      </c>
      <c r="H2297" t="s">
        <v>2501</v>
      </c>
      <c r="I2297" t="s">
        <v>2777</v>
      </c>
      <c r="J2297">
        <v>1261.33</v>
      </c>
      <c r="K2297">
        <v>7</v>
      </c>
      <c r="L2297">
        <v>327.95</v>
      </c>
      <c r="M2297" t="s">
        <v>4014</v>
      </c>
      <c r="N2297">
        <v>2</v>
      </c>
      <c r="O2297">
        <v>34.052234200000001</v>
      </c>
      <c r="P2297">
        <v>-118.24368490000001</v>
      </c>
    </row>
    <row r="2298" spans="1:16" x14ac:dyDescent="0.25">
      <c r="A2298" t="s">
        <v>1142</v>
      </c>
      <c r="B2298" s="2">
        <v>41425</v>
      </c>
      <c r="C2298" s="2">
        <v>41429</v>
      </c>
      <c r="D2298" t="s">
        <v>1959</v>
      </c>
      <c r="E2298" t="s">
        <v>2313</v>
      </c>
      <c r="F2298" t="s">
        <v>2314</v>
      </c>
      <c r="G2298" t="s">
        <v>2483</v>
      </c>
      <c r="H2298" t="s">
        <v>2503</v>
      </c>
      <c r="I2298" t="s">
        <v>3208</v>
      </c>
      <c r="J2298">
        <v>38.880000000000003</v>
      </c>
      <c r="K2298">
        <v>6</v>
      </c>
      <c r="L2298">
        <v>18.66</v>
      </c>
      <c r="M2298" t="s">
        <v>4026</v>
      </c>
      <c r="N2298">
        <v>4</v>
      </c>
      <c r="O2298">
        <v>34.052234200000001</v>
      </c>
      <c r="P2298">
        <v>-118.24368490000001</v>
      </c>
    </row>
    <row r="2299" spans="1:16" x14ac:dyDescent="0.25">
      <c r="A2299" t="s">
        <v>1143</v>
      </c>
      <c r="B2299" s="2">
        <v>40764</v>
      </c>
      <c r="C2299" s="2">
        <v>40769</v>
      </c>
      <c r="D2299" t="s">
        <v>1886</v>
      </c>
      <c r="E2299" t="s">
        <v>2313</v>
      </c>
      <c r="F2299" t="s">
        <v>2373</v>
      </c>
      <c r="G2299" t="s">
        <v>2483</v>
      </c>
      <c r="H2299" t="s">
        <v>2503</v>
      </c>
      <c r="I2299" t="s">
        <v>2671</v>
      </c>
      <c r="J2299">
        <v>5.98</v>
      </c>
      <c r="K2299">
        <v>1</v>
      </c>
      <c r="L2299">
        <v>2.69</v>
      </c>
      <c r="M2299" t="s">
        <v>4009</v>
      </c>
      <c r="N2299">
        <v>5</v>
      </c>
      <c r="O2299">
        <v>36.737798099999999</v>
      </c>
      <c r="P2299">
        <v>-119.78712470000001</v>
      </c>
    </row>
    <row r="2300" spans="1:16" x14ac:dyDescent="0.25">
      <c r="A2300" t="s">
        <v>1144</v>
      </c>
      <c r="B2300" s="2">
        <v>41407</v>
      </c>
      <c r="C2300" s="2">
        <v>41412</v>
      </c>
      <c r="D2300" t="s">
        <v>2127</v>
      </c>
      <c r="E2300" t="s">
        <v>2313</v>
      </c>
      <c r="F2300" t="s">
        <v>2315</v>
      </c>
      <c r="G2300" t="s">
        <v>2484</v>
      </c>
      <c r="H2300" t="s">
        <v>2507</v>
      </c>
      <c r="I2300" t="s">
        <v>3368</v>
      </c>
      <c r="J2300">
        <v>54.9</v>
      </c>
      <c r="K2300">
        <v>5</v>
      </c>
      <c r="L2300">
        <v>26.9</v>
      </c>
      <c r="M2300" t="s">
        <v>4026</v>
      </c>
      <c r="N2300">
        <v>5</v>
      </c>
      <c r="O2300">
        <v>47.606209499999999</v>
      </c>
      <c r="P2300">
        <v>-122.3320708</v>
      </c>
    </row>
    <row r="2301" spans="1:16" x14ac:dyDescent="0.25">
      <c r="A2301" t="s">
        <v>1145</v>
      </c>
      <c r="B2301" s="2">
        <v>41842</v>
      </c>
      <c r="C2301" s="2">
        <v>41846</v>
      </c>
      <c r="D2301" t="s">
        <v>1721</v>
      </c>
      <c r="E2301" t="s">
        <v>2313</v>
      </c>
      <c r="F2301" t="s">
        <v>2345</v>
      </c>
      <c r="G2301" t="s">
        <v>2483</v>
      </c>
      <c r="H2301" t="s">
        <v>2496</v>
      </c>
      <c r="I2301" t="s">
        <v>3497</v>
      </c>
      <c r="J2301">
        <v>3.52</v>
      </c>
      <c r="K2301">
        <v>2</v>
      </c>
      <c r="L2301">
        <v>1.69</v>
      </c>
      <c r="M2301" t="s">
        <v>4034</v>
      </c>
      <c r="N2301">
        <v>4</v>
      </c>
      <c r="O2301">
        <v>37.977977600000003</v>
      </c>
      <c r="P2301">
        <v>-122.0310733</v>
      </c>
    </row>
    <row r="2302" spans="1:16" x14ac:dyDescent="0.25">
      <c r="A2302" t="s">
        <v>1145</v>
      </c>
      <c r="B2302" s="2">
        <v>41842</v>
      </c>
      <c r="C2302" s="2">
        <v>41846</v>
      </c>
      <c r="D2302" t="s">
        <v>1721</v>
      </c>
      <c r="E2302" t="s">
        <v>2313</v>
      </c>
      <c r="F2302" t="s">
        <v>2345</v>
      </c>
      <c r="G2302" t="s">
        <v>2483</v>
      </c>
      <c r="H2302" t="s">
        <v>2497</v>
      </c>
      <c r="I2302" t="s">
        <v>3461</v>
      </c>
      <c r="J2302">
        <v>1626.19</v>
      </c>
      <c r="K2302">
        <v>9</v>
      </c>
      <c r="L2302">
        <v>121.96</v>
      </c>
      <c r="M2302" t="s">
        <v>4034</v>
      </c>
      <c r="N2302">
        <v>4</v>
      </c>
      <c r="O2302">
        <v>37.977977600000003</v>
      </c>
      <c r="P2302">
        <v>-122.0310733</v>
      </c>
    </row>
    <row r="2303" spans="1:16" x14ac:dyDescent="0.25">
      <c r="A2303" t="s">
        <v>1146</v>
      </c>
      <c r="B2303" s="2">
        <v>41855</v>
      </c>
      <c r="C2303" s="2">
        <v>41858</v>
      </c>
      <c r="D2303" t="s">
        <v>1971</v>
      </c>
      <c r="E2303" t="s">
        <v>2313</v>
      </c>
      <c r="F2303" t="s">
        <v>2314</v>
      </c>
      <c r="G2303" t="s">
        <v>2483</v>
      </c>
      <c r="H2303" t="s">
        <v>2501</v>
      </c>
      <c r="I2303" t="s">
        <v>3110</v>
      </c>
      <c r="J2303">
        <v>99.87</v>
      </c>
      <c r="K2303">
        <v>3</v>
      </c>
      <c r="L2303">
        <v>23.97</v>
      </c>
      <c r="M2303" t="s">
        <v>4050</v>
      </c>
      <c r="N2303">
        <v>3</v>
      </c>
      <c r="O2303">
        <v>34.052234200000001</v>
      </c>
      <c r="P2303">
        <v>-118.24368490000001</v>
      </c>
    </row>
    <row r="2304" spans="1:16" x14ac:dyDescent="0.25">
      <c r="A2304" t="s">
        <v>1147</v>
      </c>
      <c r="B2304" s="2">
        <v>41207</v>
      </c>
      <c r="C2304" s="2">
        <v>41209</v>
      </c>
      <c r="D2304" t="s">
        <v>2197</v>
      </c>
      <c r="E2304" t="s">
        <v>2313</v>
      </c>
      <c r="F2304" t="s">
        <v>2410</v>
      </c>
      <c r="G2304" t="s">
        <v>2490</v>
      </c>
      <c r="H2304" t="s">
        <v>2496</v>
      </c>
      <c r="I2304" t="s">
        <v>3119</v>
      </c>
      <c r="J2304">
        <v>79.36</v>
      </c>
      <c r="K2304">
        <v>4</v>
      </c>
      <c r="L2304">
        <v>23.81</v>
      </c>
      <c r="M2304" t="s">
        <v>4027</v>
      </c>
      <c r="N2304">
        <v>2</v>
      </c>
      <c r="O2304">
        <v>39.534911200000003</v>
      </c>
      <c r="P2304">
        <v>-119.7526886</v>
      </c>
    </row>
    <row r="2305" spans="1:16" x14ac:dyDescent="0.25">
      <c r="A2305" t="s">
        <v>1148</v>
      </c>
      <c r="B2305" s="2">
        <v>41806</v>
      </c>
      <c r="C2305" s="2">
        <v>41810</v>
      </c>
      <c r="D2305" t="s">
        <v>1665</v>
      </c>
      <c r="E2305" t="s">
        <v>2313</v>
      </c>
      <c r="F2305" t="s">
        <v>2314</v>
      </c>
      <c r="G2305" t="s">
        <v>2483</v>
      </c>
      <c r="H2305" t="s">
        <v>2497</v>
      </c>
      <c r="I2305" t="s">
        <v>3824</v>
      </c>
      <c r="J2305">
        <v>119.96</v>
      </c>
      <c r="K2305">
        <v>1</v>
      </c>
      <c r="L2305">
        <v>7.5</v>
      </c>
      <c r="M2305" t="s">
        <v>4018</v>
      </c>
      <c r="N2305">
        <v>4</v>
      </c>
      <c r="O2305">
        <v>34.052234200000001</v>
      </c>
      <c r="P2305">
        <v>-118.24368490000001</v>
      </c>
    </row>
    <row r="2306" spans="1:16" x14ac:dyDescent="0.25">
      <c r="A2306" t="s">
        <v>1149</v>
      </c>
      <c r="B2306" s="2">
        <v>40870</v>
      </c>
      <c r="C2306" s="2">
        <v>40875</v>
      </c>
      <c r="D2306" t="s">
        <v>2233</v>
      </c>
      <c r="E2306" t="s">
        <v>2313</v>
      </c>
      <c r="F2306" t="s">
        <v>2325</v>
      </c>
      <c r="G2306" t="s">
        <v>2486</v>
      </c>
      <c r="H2306" t="s">
        <v>2507</v>
      </c>
      <c r="I2306" t="s">
        <v>2568</v>
      </c>
      <c r="J2306">
        <v>23.47</v>
      </c>
      <c r="K2306">
        <v>3</v>
      </c>
      <c r="L2306">
        <v>8.8000000000000007</v>
      </c>
      <c r="M2306" t="s">
        <v>4038</v>
      </c>
      <c r="N2306">
        <v>5</v>
      </c>
      <c r="O2306">
        <v>33.494170400000002</v>
      </c>
      <c r="P2306">
        <v>-111.9260519</v>
      </c>
    </row>
    <row r="2307" spans="1:16" x14ac:dyDescent="0.25">
      <c r="A2307" t="s">
        <v>1150</v>
      </c>
      <c r="B2307" s="2">
        <v>41887</v>
      </c>
      <c r="C2307" s="2">
        <v>41891</v>
      </c>
      <c r="D2307" t="s">
        <v>2139</v>
      </c>
      <c r="E2307" t="s">
        <v>2313</v>
      </c>
      <c r="F2307" t="s">
        <v>2360</v>
      </c>
      <c r="G2307" t="s">
        <v>2483</v>
      </c>
      <c r="H2307" t="s">
        <v>2501</v>
      </c>
      <c r="I2307" t="s">
        <v>3825</v>
      </c>
      <c r="J2307">
        <v>421.1</v>
      </c>
      <c r="K2307">
        <v>2</v>
      </c>
      <c r="L2307">
        <v>105.28</v>
      </c>
      <c r="M2307" t="s">
        <v>4022</v>
      </c>
      <c r="N2307">
        <v>4</v>
      </c>
      <c r="O2307">
        <v>33.745472499999998</v>
      </c>
      <c r="P2307">
        <v>-117.867653</v>
      </c>
    </row>
    <row r="2308" spans="1:16" x14ac:dyDescent="0.25">
      <c r="A2308" t="s">
        <v>1151</v>
      </c>
      <c r="B2308" s="2">
        <v>41400</v>
      </c>
      <c r="C2308" s="2">
        <v>41401</v>
      </c>
      <c r="D2308" t="s">
        <v>1756</v>
      </c>
      <c r="E2308" t="s">
        <v>2313</v>
      </c>
      <c r="F2308" t="s">
        <v>2390</v>
      </c>
      <c r="G2308" t="s">
        <v>2490</v>
      </c>
      <c r="H2308" t="s">
        <v>2500</v>
      </c>
      <c r="I2308" t="s">
        <v>3826</v>
      </c>
      <c r="J2308">
        <v>1685.88</v>
      </c>
      <c r="K2308">
        <v>6</v>
      </c>
      <c r="L2308">
        <v>320.32</v>
      </c>
      <c r="M2308" t="s">
        <v>4026</v>
      </c>
      <c r="N2308">
        <v>1</v>
      </c>
      <c r="O2308">
        <v>36.039524700000001</v>
      </c>
      <c r="P2308">
        <v>-114.9817213</v>
      </c>
    </row>
    <row r="2309" spans="1:16" x14ac:dyDescent="0.25">
      <c r="A2309" t="s">
        <v>1151</v>
      </c>
      <c r="B2309" s="2">
        <v>41400</v>
      </c>
      <c r="C2309" s="2">
        <v>41401</v>
      </c>
      <c r="D2309" t="s">
        <v>1756</v>
      </c>
      <c r="E2309" t="s">
        <v>2313</v>
      </c>
      <c r="F2309" t="s">
        <v>2390</v>
      </c>
      <c r="G2309" t="s">
        <v>2490</v>
      </c>
      <c r="H2309" t="s">
        <v>2498</v>
      </c>
      <c r="I2309" t="s">
        <v>3827</v>
      </c>
      <c r="J2309">
        <v>5.73</v>
      </c>
      <c r="K2309">
        <v>2</v>
      </c>
      <c r="L2309">
        <v>2</v>
      </c>
      <c r="M2309" t="s">
        <v>4026</v>
      </c>
      <c r="N2309">
        <v>1</v>
      </c>
      <c r="O2309">
        <v>36.039524700000001</v>
      </c>
      <c r="P2309">
        <v>-114.9817213</v>
      </c>
    </row>
    <row r="2310" spans="1:16" x14ac:dyDescent="0.25">
      <c r="A2310" t="s">
        <v>1152</v>
      </c>
      <c r="B2310" s="2">
        <v>40834</v>
      </c>
      <c r="C2310" s="2">
        <v>40839</v>
      </c>
      <c r="D2310" t="s">
        <v>1833</v>
      </c>
      <c r="E2310" t="s">
        <v>2313</v>
      </c>
      <c r="F2310" t="s">
        <v>2315</v>
      </c>
      <c r="G2310" t="s">
        <v>2484</v>
      </c>
      <c r="H2310" t="s">
        <v>2503</v>
      </c>
      <c r="I2310" t="s">
        <v>3636</v>
      </c>
      <c r="J2310">
        <v>61.96</v>
      </c>
      <c r="K2310">
        <v>2</v>
      </c>
      <c r="L2310">
        <v>27.88</v>
      </c>
      <c r="M2310" t="s">
        <v>4015</v>
      </c>
      <c r="N2310">
        <v>5</v>
      </c>
      <c r="O2310">
        <v>47.606209499999999</v>
      </c>
      <c r="P2310">
        <v>-122.3320708</v>
      </c>
    </row>
    <row r="2311" spans="1:16" x14ac:dyDescent="0.25">
      <c r="A2311" t="s">
        <v>1152</v>
      </c>
      <c r="B2311" s="2">
        <v>40834</v>
      </c>
      <c r="C2311" s="2">
        <v>40839</v>
      </c>
      <c r="D2311" t="s">
        <v>1833</v>
      </c>
      <c r="E2311" t="s">
        <v>2313</v>
      </c>
      <c r="F2311" t="s">
        <v>2315</v>
      </c>
      <c r="G2311" t="s">
        <v>2484</v>
      </c>
      <c r="H2311" t="s">
        <v>2498</v>
      </c>
      <c r="I2311" t="s">
        <v>3211</v>
      </c>
      <c r="J2311">
        <v>1.34</v>
      </c>
      <c r="K2311">
        <v>1</v>
      </c>
      <c r="L2311">
        <v>0.47</v>
      </c>
      <c r="M2311" t="s">
        <v>4015</v>
      </c>
      <c r="N2311">
        <v>5</v>
      </c>
      <c r="O2311">
        <v>47.606209499999999</v>
      </c>
      <c r="P2311">
        <v>-122.3320708</v>
      </c>
    </row>
    <row r="2312" spans="1:16" x14ac:dyDescent="0.25">
      <c r="A2312" t="s">
        <v>1153</v>
      </c>
      <c r="B2312" s="2">
        <v>41961</v>
      </c>
      <c r="C2312" s="2">
        <v>41968</v>
      </c>
      <c r="D2312" t="s">
        <v>1780</v>
      </c>
      <c r="E2312" t="s">
        <v>2313</v>
      </c>
      <c r="F2312" t="s">
        <v>2315</v>
      </c>
      <c r="G2312" t="s">
        <v>2484</v>
      </c>
      <c r="H2312" t="s">
        <v>2498</v>
      </c>
      <c r="I2312" t="s">
        <v>2861</v>
      </c>
      <c r="J2312">
        <v>13.9</v>
      </c>
      <c r="K2312">
        <v>2</v>
      </c>
      <c r="L2312">
        <v>4.5199999999999996</v>
      </c>
      <c r="M2312" t="s">
        <v>4017</v>
      </c>
      <c r="N2312">
        <v>7</v>
      </c>
      <c r="O2312">
        <v>47.606209499999999</v>
      </c>
      <c r="P2312">
        <v>-122.3320708</v>
      </c>
    </row>
    <row r="2313" spans="1:16" x14ac:dyDescent="0.25">
      <c r="A2313" t="s">
        <v>1154</v>
      </c>
      <c r="B2313" s="2">
        <v>41975</v>
      </c>
      <c r="C2313" s="2">
        <v>41982</v>
      </c>
      <c r="D2313" t="s">
        <v>2230</v>
      </c>
      <c r="E2313" t="s">
        <v>2313</v>
      </c>
      <c r="F2313" t="s">
        <v>2315</v>
      </c>
      <c r="G2313" t="s">
        <v>2484</v>
      </c>
      <c r="H2313" t="s">
        <v>2503</v>
      </c>
      <c r="I2313" t="s">
        <v>3719</v>
      </c>
      <c r="J2313">
        <v>41.86</v>
      </c>
      <c r="K2313">
        <v>7</v>
      </c>
      <c r="L2313">
        <v>18.84</v>
      </c>
      <c r="M2313" t="s">
        <v>4028</v>
      </c>
      <c r="N2313">
        <v>7</v>
      </c>
      <c r="O2313">
        <v>47.606209499999999</v>
      </c>
      <c r="P2313">
        <v>-122.3320708</v>
      </c>
    </row>
    <row r="2314" spans="1:16" x14ac:dyDescent="0.25">
      <c r="A2314" t="s">
        <v>1154</v>
      </c>
      <c r="B2314" s="2">
        <v>41975</v>
      </c>
      <c r="C2314" s="2">
        <v>41982</v>
      </c>
      <c r="D2314" t="s">
        <v>2230</v>
      </c>
      <c r="E2314" t="s">
        <v>2313</v>
      </c>
      <c r="F2314" t="s">
        <v>2315</v>
      </c>
      <c r="G2314" t="s">
        <v>2484</v>
      </c>
      <c r="H2314" t="s">
        <v>2509</v>
      </c>
      <c r="I2314" t="s">
        <v>3317</v>
      </c>
      <c r="J2314">
        <v>141.96</v>
      </c>
      <c r="K2314">
        <v>2</v>
      </c>
      <c r="L2314">
        <v>41.17</v>
      </c>
      <c r="M2314" t="s">
        <v>4028</v>
      </c>
      <c r="N2314">
        <v>7</v>
      </c>
      <c r="O2314">
        <v>47.606209499999999</v>
      </c>
      <c r="P2314">
        <v>-122.3320708</v>
      </c>
    </row>
    <row r="2315" spans="1:16" x14ac:dyDescent="0.25">
      <c r="A2315" t="s">
        <v>1155</v>
      </c>
      <c r="B2315" s="2">
        <v>41996</v>
      </c>
      <c r="C2315" s="2">
        <v>41999</v>
      </c>
      <c r="D2315" t="s">
        <v>2078</v>
      </c>
      <c r="E2315" t="s">
        <v>2313</v>
      </c>
      <c r="F2315" t="s">
        <v>2349</v>
      </c>
      <c r="G2315" t="s">
        <v>2486</v>
      </c>
      <c r="H2315" t="s">
        <v>2500</v>
      </c>
      <c r="I2315" t="s">
        <v>2884</v>
      </c>
      <c r="J2315">
        <v>182.55</v>
      </c>
      <c r="K2315">
        <v>2</v>
      </c>
      <c r="L2315">
        <v>-135.09</v>
      </c>
      <c r="M2315" t="s">
        <v>4028</v>
      </c>
      <c r="N2315">
        <v>3</v>
      </c>
      <c r="O2315">
        <v>33.4151843</v>
      </c>
      <c r="P2315">
        <v>-111.8314724</v>
      </c>
    </row>
    <row r="2316" spans="1:16" x14ac:dyDescent="0.25">
      <c r="A2316" t="s">
        <v>1156</v>
      </c>
      <c r="B2316" s="2">
        <v>41362</v>
      </c>
      <c r="C2316" s="2">
        <v>41365</v>
      </c>
      <c r="D2316" t="s">
        <v>2008</v>
      </c>
      <c r="E2316" t="s">
        <v>2313</v>
      </c>
      <c r="F2316" t="s">
        <v>2314</v>
      </c>
      <c r="G2316" t="s">
        <v>2483</v>
      </c>
      <c r="H2316" t="s">
        <v>2501</v>
      </c>
      <c r="I2316" t="s">
        <v>3721</v>
      </c>
      <c r="J2316">
        <v>87.92</v>
      </c>
      <c r="K2316">
        <v>4</v>
      </c>
      <c r="L2316">
        <v>0.88</v>
      </c>
      <c r="M2316" t="s">
        <v>4023</v>
      </c>
      <c r="N2316">
        <v>3</v>
      </c>
      <c r="O2316">
        <v>34.052234200000001</v>
      </c>
      <c r="P2316">
        <v>-118.24368490000001</v>
      </c>
    </row>
    <row r="2317" spans="1:16" x14ac:dyDescent="0.25">
      <c r="A2317" t="s">
        <v>1156</v>
      </c>
      <c r="B2317" s="2">
        <v>41362</v>
      </c>
      <c r="C2317" s="2">
        <v>41365</v>
      </c>
      <c r="D2317" t="s">
        <v>2008</v>
      </c>
      <c r="E2317" t="s">
        <v>2313</v>
      </c>
      <c r="F2317" t="s">
        <v>2314</v>
      </c>
      <c r="G2317" t="s">
        <v>2483</v>
      </c>
      <c r="H2317" t="s">
        <v>2503</v>
      </c>
      <c r="I2317" t="s">
        <v>3828</v>
      </c>
      <c r="J2317">
        <v>5.98</v>
      </c>
      <c r="K2317">
        <v>1</v>
      </c>
      <c r="L2317">
        <v>2.93</v>
      </c>
      <c r="M2317" t="s">
        <v>4023</v>
      </c>
      <c r="N2317">
        <v>3</v>
      </c>
      <c r="O2317">
        <v>34.052234200000001</v>
      </c>
      <c r="P2317">
        <v>-118.24368490000001</v>
      </c>
    </row>
    <row r="2318" spans="1:16" x14ac:dyDescent="0.25">
      <c r="A2318" t="s">
        <v>1157</v>
      </c>
      <c r="B2318" s="2">
        <v>40746</v>
      </c>
      <c r="C2318" s="2">
        <v>40748</v>
      </c>
      <c r="D2318" t="s">
        <v>1775</v>
      </c>
      <c r="E2318" t="s">
        <v>2313</v>
      </c>
      <c r="F2318" t="s">
        <v>2317</v>
      </c>
      <c r="G2318" t="s">
        <v>2483</v>
      </c>
      <c r="H2318" t="s">
        <v>2496</v>
      </c>
      <c r="I2318" t="s">
        <v>2751</v>
      </c>
      <c r="J2318">
        <v>11.52</v>
      </c>
      <c r="K2318">
        <v>4</v>
      </c>
      <c r="L2318">
        <v>3.23</v>
      </c>
      <c r="M2318" t="s">
        <v>4032</v>
      </c>
      <c r="N2318">
        <v>2</v>
      </c>
      <c r="O2318">
        <v>37.774929499999999</v>
      </c>
      <c r="P2318">
        <v>-122.4194155</v>
      </c>
    </row>
    <row r="2319" spans="1:16" x14ac:dyDescent="0.25">
      <c r="A2319" t="s">
        <v>1157</v>
      </c>
      <c r="B2319" s="2">
        <v>40746</v>
      </c>
      <c r="C2319" s="2">
        <v>40748</v>
      </c>
      <c r="D2319" t="s">
        <v>1775</v>
      </c>
      <c r="E2319" t="s">
        <v>2313</v>
      </c>
      <c r="F2319" t="s">
        <v>2317</v>
      </c>
      <c r="G2319" t="s">
        <v>2483</v>
      </c>
      <c r="H2319" t="s">
        <v>2504</v>
      </c>
      <c r="I2319" t="s">
        <v>3012</v>
      </c>
      <c r="J2319">
        <v>717.72</v>
      </c>
      <c r="K2319">
        <v>3</v>
      </c>
      <c r="L2319">
        <v>71.77</v>
      </c>
      <c r="M2319" t="s">
        <v>4032</v>
      </c>
      <c r="N2319">
        <v>2</v>
      </c>
      <c r="O2319">
        <v>37.774929499999999</v>
      </c>
      <c r="P2319">
        <v>-122.4194155</v>
      </c>
    </row>
    <row r="2320" spans="1:16" x14ac:dyDescent="0.25">
      <c r="A2320" t="s">
        <v>1157</v>
      </c>
      <c r="B2320" s="2">
        <v>40746</v>
      </c>
      <c r="C2320" s="2">
        <v>40748</v>
      </c>
      <c r="D2320" t="s">
        <v>1775</v>
      </c>
      <c r="E2320" t="s">
        <v>2313</v>
      </c>
      <c r="F2320" t="s">
        <v>2317</v>
      </c>
      <c r="G2320" t="s">
        <v>2483</v>
      </c>
      <c r="H2320" t="s">
        <v>2501</v>
      </c>
      <c r="I2320" t="s">
        <v>3829</v>
      </c>
      <c r="J2320">
        <v>236.5</v>
      </c>
      <c r="K2320">
        <v>10</v>
      </c>
      <c r="L2320">
        <v>68.59</v>
      </c>
      <c r="M2320" t="s">
        <v>4032</v>
      </c>
      <c r="N2320">
        <v>2</v>
      </c>
      <c r="O2320">
        <v>37.774929499999999</v>
      </c>
      <c r="P2320">
        <v>-122.4194155</v>
      </c>
    </row>
    <row r="2321" spans="1:16" x14ac:dyDescent="0.25">
      <c r="A2321" t="s">
        <v>1157</v>
      </c>
      <c r="B2321" s="2">
        <v>40746</v>
      </c>
      <c r="C2321" s="2">
        <v>40748</v>
      </c>
      <c r="D2321" t="s">
        <v>1775</v>
      </c>
      <c r="E2321" t="s">
        <v>2313</v>
      </c>
      <c r="F2321" t="s">
        <v>2317</v>
      </c>
      <c r="G2321" t="s">
        <v>2483</v>
      </c>
      <c r="H2321" t="s">
        <v>2500</v>
      </c>
      <c r="I2321" t="s">
        <v>3004</v>
      </c>
      <c r="J2321">
        <v>170.35</v>
      </c>
      <c r="K2321">
        <v>3</v>
      </c>
      <c r="L2321">
        <v>19.16</v>
      </c>
      <c r="M2321" t="s">
        <v>4032</v>
      </c>
      <c r="N2321">
        <v>2</v>
      </c>
      <c r="O2321">
        <v>37.774929499999999</v>
      </c>
      <c r="P2321">
        <v>-122.4194155</v>
      </c>
    </row>
    <row r="2322" spans="1:16" x14ac:dyDescent="0.25">
      <c r="A2322" t="s">
        <v>1158</v>
      </c>
      <c r="B2322" s="2">
        <v>41755</v>
      </c>
      <c r="C2322" s="2">
        <v>41757</v>
      </c>
      <c r="D2322" t="s">
        <v>2234</v>
      </c>
      <c r="E2322" t="s">
        <v>2313</v>
      </c>
      <c r="F2322" t="s">
        <v>2317</v>
      </c>
      <c r="G2322" t="s">
        <v>2483</v>
      </c>
      <c r="H2322" t="s">
        <v>2502</v>
      </c>
      <c r="I2322" t="s">
        <v>2622</v>
      </c>
      <c r="J2322">
        <v>107.97</v>
      </c>
      <c r="K2322">
        <v>3</v>
      </c>
      <c r="L2322">
        <v>22.67</v>
      </c>
      <c r="M2322" t="s">
        <v>4047</v>
      </c>
      <c r="N2322">
        <v>2</v>
      </c>
      <c r="O2322">
        <v>37.774929499999999</v>
      </c>
      <c r="P2322">
        <v>-122.4194155</v>
      </c>
    </row>
    <row r="2323" spans="1:16" x14ac:dyDescent="0.25">
      <c r="A2323" t="s">
        <v>1159</v>
      </c>
      <c r="B2323" s="2">
        <v>41760</v>
      </c>
      <c r="C2323" s="2">
        <v>41764</v>
      </c>
      <c r="D2323" t="s">
        <v>1733</v>
      </c>
      <c r="E2323" t="s">
        <v>2313</v>
      </c>
      <c r="F2323" t="s">
        <v>2314</v>
      </c>
      <c r="G2323" t="s">
        <v>2483</v>
      </c>
      <c r="H2323" t="s">
        <v>2498</v>
      </c>
      <c r="I2323" t="s">
        <v>2765</v>
      </c>
      <c r="J2323">
        <v>23.24</v>
      </c>
      <c r="K2323">
        <v>5</v>
      </c>
      <c r="L2323">
        <v>7.55</v>
      </c>
      <c r="M2323" t="s">
        <v>4041</v>
      </c>
      <c r="N2323">
        <v>4</v>
      </c>
      <c r="O2323">
        <v>34.052234200000001</v>
      </c>
      <c r="P2323">
        <v>-118.24368490000001</v>
      </c>
    </row>
    <row r="2324" spans="1:16" x14ac:dyDescent="0.25">
      <c r="A2324" t="s">
        <v>1160</v>
      </c>
      <c r="B2324" s="2">
        <v>41591</v>
      </c>
      <c r="C2324" s="2">
        <v>41594</v>
      </c>
      <c r="D2324" t="s">
        <v>1902</v>
      </c>
      <c r="E2324" t="s">
        <v>2313</v>
      </c>
      <c r="F2324" t="s">
        <v>2332</v>
      </c>
      <c r="G2324" t="s">
        <v>2483</v>
      </c>
      <c r="H2324" t="s">
        <v>2497</v>
      </c>
      <c r="I2324" t="s">
        <v>3744</v>
      </c>
      <c r="J2324">
        <v>203.98</v>
      </c>
      <c r="K2324">
        <v>3</v>
      </c>
      <c r="L2324">
        <v>25.5</v>
      </c>
      <c r="M2324" t="s">
        <v>4020</v>
      </c>
      <c r="N2324">
        <v>3</v>
      </c>
      <c r="O2324">
        <v>32.715738000000002</v>
      </c>
      <c r="P2324">
        <v>-117.1610838</v>
      </c>
    </row>
    <row r="2325" spans="1:16" x14ac:dyDescent="0.25">
      <c r="A2325" t="s">
        <v>1160</v>
      </c>
      <c r="B2325" s="2">
        <v>41591</v>
      </c>
      <c r="C2325" s="2">
        <v>41594</v>
      </c>
      <c r="D2325" t="s">
        <v>1902</v>
      </c>
      <c r="E2325" t="s">
        <v>2313</v>
      </c>
      <c r="F2325" t="s">
        <v>2332</v>
      </c>
      <c r="G2325" t="s">
        <v>2483</v>
      </c>
      <c r="H2325" t="s">
        <v>2500</v>
      </c>
      <c r="I2325" t="s">
        <v>3826</v>
      </c>
      <c r="J2325">
        <v>674.35</v>
      </c>
      <c r="K2325">
        <v>3</v>
      </c>
      <c r="L2325">
        <v>-8.43</v>
      </c>
      <c r="M2325" t="s">
        <v>4020</v>
      </c>
      <c r="N2325">
        <v>3</v>
      </c>
      <c r="O2325">
        <v>32.715738000000002</v>
      </c>
      <c r="P2325">
        <v>-117.1610838</v>
      </c>
    </row>
    <row r="2326" spans="1:16" x14ac:dyDescent="0.25">
      <c r="A2326" t="s">
        <v>1161</v>
      </c>
      <c r="B2326" s="2">
        <v>41592</v>
      </c>
      <c r="C2326" s="2">
        <v>41596</v>
      </c>
      <c r="D2326" t="s">
        <v>1992</v>
      </c>
      <c r="E2326" t="s">
        <v>2313</v>
      </c>
      <c r="F2326" t="s">
        <v>2315</v>
      </c>
      <c r="G2326" t="s">
        <v>2484</v>
      </c>
      <c r="H2326" t="s">
        <v>2495</v>
      </c>
      <c r="I2326" t="s">
        <v>3830</v>
      </c>
      <c r="J2326">
        <v>19.54</v>
      </c>
      <c r="K2326">
        <v>2</v>
      </c>
      <c r="L2326">
        <v>7.23</v>
      </c>
      <c r="M2326" t="s">
        <v>4020</v>
      </c>
      <c r="N2326">
        <v>4</v>
      </c>
      <c r="O2326">
        <v>47.606209499999999</v>
      </c>
      <c r="P2326">
        <v>-122.3320708</v>
      </c>
    </row>
    <row r="2327" spans="1:16" x14ac:dyDescent="0.25">
      <c r="A2327" t="s">
        <v>1162</v>
      </c>
      <c r="B2327" s="2">
        <v>40659</v>
      </c>
      <c r="C2327" s="2">
        <v>40663</v>
      </c>
      <c r="D2327" t="s">
        <v>2151</v>
      </c>
      <c r="E2327" t="s">
        <v>2313</v>
      </c>
      <c r="F2327" t="s">
        <v>2314</v>
      </c>
      <c r="G2327" t="s">
        <v>2483</v>
      </c>
      <c r="H2327" t="s">
        <v>2496</v>
      </c>
      <c r="I2327" t="s">
        <v>3576</v>
      </c>
      <c r="J2327">
        <v>21.4</v>
      </c>
      <c r="K2327">
        <v>5</v>
      </c>
      <c r="L2327">
        <v>6.21</v>
      </c>
      <c r="M2327" t="s">
        <v>4048</v>
      </c>
      <c r="N2327">
        <v>4</v>
      </c>
      <c r="O2327">
        <v>34.052234200000001</v>
      </c>
      <c r="P2327">
        <v>-118.24368490000001</v>
      </c>
    </row>
    <row r="2328" spans="1:16" x14ac:dyDescent="0.25">
      <c r="A2328" t="s">
        <v>1162</v>
      </c>
      <c r="B2328" s="2">
        <v>40659</v>
      </c>
      <c r="C2328" s="2">
        <v>40663</v>
      </c>
      <c r="D2328" t="s">
        <v>2151</v>
      </c>
      <c r="E2328" t="s">
        <v>2313</v>
      </c>
      <c r="F2328" t="s">
        <v>2314</v>
      </c>
      <c r="G2328" t="s">
        <v>2483</v>
      </c>
      <c r="H2328" t="s">
        <v>2494</v>
      </c>
      <c r="I2328" t="s">
        <v>3810</v>
      </c>
      <c r="J2328">
        <v>12.6</v>
      </c>
      <c r="K2328">
        <v>2</v>
      </c>
      <c r="L2328">
        <v>5.8</v>
      </c>
      <c r="M2328" t="s">
        <v>4048</v>
      </c>
      <c r="N2328">
        <v>4</v>
      </c>
      <c r="O2328">
        <v>34.052234200000001</v>
      </c>
      <c r="P2328">
        <v>-118.24368490000001</v>
      </c>
    </row>
    <row r="2329" spans="1:16" x14ac:dyDescent="0.25">
      <c r="A2329" t="s">
        <v>1163</v>
      </c>
      <c r="B2329" s="2">
        <v>41915</v>
      </c>
      <c r="C2329" s="2">
        <v>41919</v>
      </c>
      <c r="D2329" t="s">
        <v>2235</v>
      </c>
      <c r="E2329" t="s">
        <v>2313</v>
      </c>
      <c r="F2329" t="s">
        <v>2317</v>
      </c>
      <c r="G2329" t="s">
        <v>2483</v>
      </c>
      <c r="H2329" t="s">
        <v>2495</v>
      </c>
      <c r="I2329" t="s">
        <v>2847</v>
      </c>
      <c r="J2329">
        <v>17.46</v>
      </c>
      <c r="K2329">
        <v>2</v>
      </c>
      <c r="L2329">
        <v>5.94</v>
      </c>
      <c r="M2329" t="s">
        <v>4040</v>
      </c>
      <c r="N2329">
        <v>4</v>
      </c>
      <c r="O2329">
        <v>37.774929499999999</v>
      </c>
      <c r="P2329">
        <v>-122.4194155</v>
      </c>
    </row>
    <row r="2330" spans="1:16" x14ac:dyDescent="0.25">
      <c r="A2330" t="s">
        <v>1163</v>
      </c>
      <c r="B2330" s="2">
        <v>41915</v>
      </c>
      <c r="C2330" s="2">
        <v>41919</v>
      </c>
      <c r="D2330" t="s">
        <v>2235</v>
      </c>
      <c r="E2330" t="s">
        <v>2313</v>
      </c>
      <c r="F2330" t="s">
        <v>2317</v>
      </c>
      <c r="G2330" t="s">
        <v>2483</v>
      </c>
      <c r="H2330" t="s">
        <v>2510</v>
      </c>
      <c r="I2330" t="s">
        <v>3831</v>
      </c>
      <c r="J2330">
        <v>369.16</v>
      </c>
      <c r="K2330">
        <v>11</v>
      </c>
      <c r="L2330">
        <v>32.299999999999997</v>
      </c>
      <c r="M2330" t="s">
        <v>4040</v>
      </c>
      <c r="N2330">
        <v>4</v>
      </c>
      <c r="O2330">
        <v>37.774929499999999</v>
      </c>
      <c r="P2330">
        <v>-122.4194155</v>
      </c>
    </row>
    <row r="2331" spans="1:16" x14ac:dyDescent="0.25">
      <c r="A2331" t="s">
        <v>1164</v>
      </c>
      <c r="B2331" s="2">
        <v>41529</v>
      </c>
      <c r="C2331" s="2">
        <v>41531</v>
      </c>
      <c r="D2331" t="s">
        <v>1937</v>
      </c>
      <c r="E2331" t="s">
        <v>2313</v>
      </c>
      <c r="F2331" t="s">
        <v>2322</v>
      </c>
      <c r="G2331" t="s">
        <v>2486</v>
      </c>
      <c r="H2331" t="s">
        <v>2496</v>
      </c>
      <c r="I2331" t="s">
        <v>2829</v>
      </c>
      <c r="J2331">
        <v>2.91</v>
      </c>
      <c r="K2331">
        <v>2</v>
      </c>
      <c r="L2331">
        <v>0.91</v>
      </c>
      <c r="M2331" t="s">
        <v>4016</v>
      </c>
      <c r="N2331">
        <v>2</v>
      </c>
      <c r="O2331">
        <v>33.448377100000002</v>
      </c>
      <c r="P2331">
        <v>-112.0740373</v>
      </c>
    </row>
    <row r="2332" spans="1:16" x14ac:dyDescent="0.25">
      <c r="A2332" t="s">
        <v>1164</v>
      </c>
      <c r="B2332" s="2">
        <v>41529</v>
      </c>
      <c r="C2332" s="2">
        <v>41531</v>
      </c>
      <c r="D2332" t="s">
        <v>1937</v>
      </c>
      <c r="E2332" t="s">
        <v>2313</v>
      </c>
      <c r="F2332" t="s">
        <v>2322</v>
      </c>
      <c r="G2332" t="s">
        <v>2486</v>
      </c>
      <c r="H2332" t="s">
        <v>2503</v>
      </c>
      <c r="I2332" t="s">
        <v>3820</v>
      </c>
      <c r="J2332">
        <v>20.74</v>
      </c>
      <c r="K2332">
        <v>4</v>
      </c>
      <c r="L2332">
        <v>7.26</v>
      </c>
      <c r="M2332" t="s">
        <v>4016</v>
      </c>
      <c r="N2332">
        <v>2</v>
      </c>
      <c r="O2332">
        <v>33.448377100000002</v>
      </c>
      <c r="P2332">
        <v>-112.0740373</v>
      </c>
    </row>
    <row r="2333" spans="1:16" x14ac:dyDescent="0.25">
      <c r="A2333" t="s">
        <v>1164</v>
      </c>
      <c r="B2333" s="2">
        <v>41529</v>
      </c>
      <c r="C2333" s="2">
        <v>41531</v>
      </c>
      <c r="D2333" t="s">
        <v>1937</v>
      </c>
      <c r="E2333" t="s">
        <v>2313</v>
      </c>
      <c r="F2333" t="s">
        <v>2322</v>
      </c>
      <c r="G2333" t="s">
        <v>2486</v>
      </c>
      <c r="H2333" t="s">
        <v>2503</v>
      </c>
      <c r="I2333" t="s">
        <v>2671</v>
      </c>
      <c r="J2333">
        <v>9.57</v>
      </c>
      <c r="K2333">
        <v>2</v>
      </c>
      <c r="L2333">
        <v>2.99</v>
      </c>
      <c r="M2333" t="s">
        <v>4016</v>
      </c>
      <c r="N2333">
        <v>2</v>
      </c>
      <c r="O2333">
        <v>33.448377100000002</v>
      </c>
      <c r="P2333">
        <v>-112.0740373</v>
      </c>
    </row>
    <row r="2334" spans="1:16" x14ac:dyDescent="0.25">
      <c r="A2334" t="s">
        <v>1165</v>
      </c>
      <c r="B2334" s="2">
        <v>41428</v>
      </c>
      <c r="C2334" s="2">
        <v>41432</v>
      </c>
      <c r="D2334" t="s">
        <v>2109</v>
      </c>
      <c r="E2334" t="s">
        <v>2313</v>
      </c>
      <c r="F2334" t="s">
        <v>2315</v>
      </c>
      <c r="G2334" t="s">
        <v>2484</v>
      </c>
      <c r="H2334" t="s">
        <v>2503</v>
      </c>
      <c r="I2334" t="s">
        <v>3401</v>
      </c>
      <c r="J2334">
        <v>30.18</v>
      </c>
      <c r="K2334">
        <v>3</v>
      </c>
      <c r="L2334">
        <v>13.88</v>
      </c>
      <c r="M2334" t="s">
        <v>4005</v>
      </c>
      <c r="N2334">
        <v>4</v>
      </c>
      <c r="O2334">
        <v>47.606209499999999</v>
      </c>
      <c r="P2334">
        <v>-122.3320708</v>
      </c>
    </row>
    <row r="2335" spans="1:16" x14ac:dyDescent="0.25">
      <c r="A2335" t="s">
        <v>1165</v>
      </c>
      <c r="B2335" s="2">
        <v>41428</v>
      </c>
      <c r="C2335" s="2">
        <v>41432</v>
      </c>
      <c r="D2335" t="s">
        <v>2109</v>
      </c>
      <c r="E2335" t="s">
        <v>2313</v>
      </c>
      <c r="F2335" t="s">
        <v>2315</v>
      </c>
      <c r="G2335" t="s">
        <v>2484</v>
      </c>
      <c r="H2335" t="s">
        <v>2498</v>
      </c>
      <c r="I2335" t="s">
        <v>2529</v>
      </c>
      <c r="J2335">
        <v>51.65</v>
      </c>
      <c r="K2335">
        <v>12</v>
      </c>
      <c r="L2335">
        <v>18.72</v>
      </c>
      <c r="M2335" t="s">
        <v>4005</v>
      </c>
      <c r="N2335">
        <v>4</v>
      </c>
      <c r="O2335">
        <v>47.606209499999999</v>
      </c>
      <c r="P2335">
        <v>-122.3320708</v>
      </c>
    </row>
    <row r="2336" spans="1:16" x14ac:dyDescent="0.25">
      <c r="A2336" t="s">
        <v>1165</v>
      </c>
      <c r="B2336" s="2">
        <v>41428</v>
      </c>
      <c r="C2336" s="2">
        <v>41432</v>
      </c>
      <c r="D2336" t="s">
        <v>2109</v>
      </c>
      <c r="E2336" t="s">
        <v>2313</v>
      </c>
      <c r="F2336" t="s">
        <v>2315</v>
      </c>
      <c r="G2336" t="s">
        <v>2484</v>
      </c>
      <c r="H2336" t="s">
        <v>2498</v>
      </c>
      <c r="I2336" t="s">
        <v>2733</v>
      </c>
      <c r="J2336">
        <v>11.23</v>
      </c>
      <c r="K2336">
        <v>3</v>
      </c>
      <c r="L2336">
        <v>3.93</v>
      </c>
      <c r="M2336" t="s">
        <v>4005</v>
      </c>
      <c r="N2336">
        <v>4</v>
      </c>
      <c r="O2336">
        <v>47.606209499999999</v>
      </c>
      <c r="P2336">
        <v>-122.3320708</v>
      </c>
    </row>
    <row r="2337" spans="1:16" x14ac:dyDescent="0.25">
      <c r="A2337" t="s">
        <v>1166</v>
      </c>
      <c r="B2337" s="2">
        <v>41928</v>
      </c>
      <c r="C2337" s="2">
        <v>41932</v>
      </c>
      <c r="D2337" t="s">
        <v>1887</v>
      </c>
      <c r="E2337" t="s">
        <v>2313</v>
      </c>
      <c r="F2337" t="s">
        <v>2470</v>
      </c>
      <c r="G2337" t="s">
        <v>2483</v>
      </c>
      <c r="H2337" t="s">
        <v>2494</v>
      </c>
      <c r="I2337" t="s">
        <v>3241</v>
      </c>
      <c r="J2337">
        <v>14.73</v>
      </c>
      <c r="K2337">
        <v>3</v>
      </c>
      <c r="L2337">
        <v>7.22</v>
      </c>
      <c r="M2337" t="s">
        <v>4040</v>
      </c>
      <c r="N2337">
        <v>4</v>
      </c>
      <c r="O2337">
        <v>34.216393699999998</v>
      </c>
      <c r="P2337">
        <v>-119.0376023</v>
      </c>
    </row>
    <row r="2338" spans="1:16" x14ac:dyDescent="0.25">
      <c r="A2338" t="s">
        <v>1167</v>
      </c>
      <c r="B2338" s="2">
        <v>41032</v>
      </c>
      <c r="C2338" s="2">
        <v>41035</v>
      </c>
      <c r="D2338" t="s">
        <v>1641</v>
      </c>
      <c r="E2338" t="s">
        <v>2313</v>
      </c>
      <c r="F2338" t="s">
        <v>2317</v>
      </c>
      <c r="G2338" t="s">
        <v>2483</v>
      </c>
      <c r="H2338" t="s">
        <v>2496</v>
      </c>
      <c r="I2338" t="s">
        <v>2668</v>
      </c>
      <c r="J2338">
        <v>8.82</v>
      </c>
      <c r="K2338">
        <v>3</v>
      </c>
      <c r="L2338">
        <v>2.56</v>
      </c>
      <c r="M2338" t="s">
        <v>4024</v>
      </c>
      <c r="N2338">
        <v>3</v>
      </c>
      <c r="O2338">
        <v>37.774929499999999</v>
      </c>
      <c r="P2338">
        <v>-122.4194155</v>
      </c>
    </row>
    <row r="2339" spans="1:16" x14ac:dyDescent="0.25">
      <c r="A2339" t="s">
        <v>1167</v>
      </c>
      <c r="B2339" s="2">
        <v>41032</v>
      </c>
      <c r="C2339" s="2">
        <v>41035</v>
      </c>
      <c r="D2339" t="s">
        <v>1641</v>
      </c>
      <c r="E2339" t="s">
        <v>2313</v>
      </c>
      <c r="F2339" t="s">
        <v>2317</v>
      </c>
      <c r="G2339" t="s">
        <v>2483</v>
      </c>
      <c r="H2339" t="s">
        <v>2498</v>
      </c>
      <c r="I2339" t="s">
        <v>3832</v>
      </c>
      <c r="J2339">
        <v>62.5</v>
      </c>
      <c r="K2339">
        <v>2</v>
      </c>
      <c r="L2339">
        <v>21.87</v>
      </c>
      <c r="M2339" t="s">
        <v>4024</v>
      </c>
      <c r="N2339">
        <v>3</v>
      </c>
      <c r="O2339">
        <v>37.774929499999999</v>
      </c>
      <c r="P2339">
        <v>-122.4194155</v>
      </c>
    </row>
    <row r="2340" spans="1:16" x14ac:dyDescent="0.25">
      <c r="A2340" t="s">
        <v>1167</v>
      </c>
      <c r="B2340" s="2">
        <v>41032</v>
      </c>
      <c r="C2340" s="2">
        <v>41035</v>
      </c>
      <c r="D2340" t="s">
        <v>1641</v>
      </c>
      <c r="E2340" t="s">
        <v>2313</v>
      </c>
      <c r="F2340" t="s">
        <v>2317</v>
      </c>
      <c r="G2340" t="s">
        <v>2483</v>
      </c>
      <c r="H2340" t="s">
        <v>2502</v>
      </c>
      <c r="I2340" t="s">
        <v>3799</v>
      </c>
      <c r="J2340">
        <v>339.96</v>
      </c>
      <c r="K2340">
        <v>4</v>
      </c>
      <c r="L2340">
        <v>122.39</v>
      </c>
      <c r="M2340" t="s">
        <v>4024</v>
      </c>
      <c r="N2340">
        <v>3</v>
      </c>
      <c r="O2340">
        <v>37.774929499999999</v>
      </c>
      <c r="P2340">
        <v>-122.4194155</v>
      </c>
    </row>
    <row r="2341" spans="1:16" x14ac:dyDescent="0.25">
      <c r="A2341" t="s">
        <v>1167</v>
      </c>
      <c r="B2341" s="2">
        <v>41032</v>
      </c>
      <c r="C2341" s="2">
        <v>41035</v>
      </c>
      <c r="D2341" t="s">
        <v>1641</v>
      </c>
      <c r="E2341" t="s">
        <v>2313</v>
      </c>
      <c r="F2341" t="s">
        <v>2317</v>
      </c>
      <c r="G2341" t="s">
        <v>2483</v>
      </c>
      <c r="H2341" t="s">
        <v>2498</v>
      </c>
      <c r="I2341" t="s">
        <v>3776</v>
      </c>
      <c r="J2341">
        <v>49.57</v>
      </c>
      <c r="K2341">
        <v>2</v>
      </c>
      <c r="L2341">
        <v>17.350000000000001</v>
      </c>
      <c r="M2341" t="s">
        <v>4024</v>
      </c>
      <c r="N2341">
        <v>3</v>
      </c>
      <c r="O2341">
        <v>37.774929499999999</v>
      </c>
      <c r="P2341">
        <v>-122.4194155</v>
      </c>
    </row>
    <row r="2342" spans="1:16" x14ac:dyDescent="0.25">
      <c r="A2342" t="s">
        <v>1168</v>
      </c>
      <c r="B2342" s="2">
        <v>41470</v>
      </c>
      <c r="C2342" s="2">
        <v>41474</v>
      </c>
      <c r="D2342" t="s">
        <v>2236</v>
      </c>
      <c r="E2342" t="s">
        <v>2313</v>
      </c>
      <c r="F2342" t="s">
        <v>2317</v>
      </c>
      <c r="G2342" t="s">
        <v>2483</v>
      </c>
      <c r="H2342" t="s">
        <v>2497</v>
      </c>
      <c r="I2342" t="s">
        <v>2537</v>
      </c>
      <c r="J2342">
        <v>110.38</v>
      </c>
      <c r="K2342">
        <v>3</v>
      </c>
      <c r="L2342">
        <v>12.42</v>
      </c>
      <c r="M2342" t="s">
        <v>4012</v>
      </c>
      <c r="N2342">
        <v>4</v>
      </c>
      <c r="O2342">
        <v>37.774929499999999</v>
      </c>
      <c r="P2342">
        <v>-122.4194155</v>
      </c>
    </row>
    <row r="2343" spans="1:16" x14ac:dyDescent="0.25">
      <c r="A2343" t="s">
        <v>1168</v>
      </c>
      <c r="B2343" s="2">
        <v>41470</v>
      </c>
      <c r="C2343" s="2">
        <v>41474</v>
      </c>
      <c r="D2343" t="s">
        <v>2236</v>
      </c>
      <c r="E2343" t="s">
        <v>2313</v>
      </c>
      <c r="F2343" t="s">
        <v>2317</v>
      </c>
      <c r="G2343" t="s">
        <v>2483</v>
      </c>
      <c r="H2343" t="s">
        <v>2499</v>
      </c>
      <c r="I2343" t="s">
        <v>3473</v>
      </c>
      <c r="J2343">
        <v>151.62</v>
      </c>
      <c r="K2343">
        <v>7</v>
      </c>
      <c r="L2343">
        <v>50.03</v>
      </c>
      <c r="M2343" t="s">
        <v>4012</v>
      </c>
      <c r="N2343">
        <v>4</v>
      </c>
      <c r="O2343">
        <v>37.774929499999999</v>
      </c>
      <c r="P2343">
        <v>-122.4194155</v>
      </c>
    </row>
    <row r="2344" spans="1:16" x14ac:dyDescent="0.25">
      <c r="A2344" t="s">
        <v>1168</v>
      </c>
      <c r="B2344" s="2">
        <v>41470</v>
      </c>
      <c r="C2344" s="2">
        <v>41474</v>
      </c>
      <c r="D2344" t="s">
        <v>2236</v>
      </c>
      <c r="E2344" t="s">
        <v>2313</v>
      </c>
      <c r="F2344" t="s">
        <v>2317</v>
      </c>
      <c r="G2344" t="s">
        <v>2483</v>
      </c>
      <c r="H2344" t="s">
        <v>2495</v>
      </c>
      <c r="I2344" t="s">
        <v>2661</v>
      </c>
      <c r="J2344">
        <v>30.8</v>
      </c>
      <c r="K2344">
        <v>4</v>
      </c>
      <c r="L2344">
        <v>10.16</v>
      </c>
      <c r="M2344" t="s">
        <v>4012</v>
      </c>
      <c r="N2344">
        <v>4</v>
      </c>
      <c r="O2344">
        <v>37.774929499999999</v>
      </c>
      <c r="P2344">
        <v>-122.4194155</v>
      </c>
    </row>
    <row r="2345" spans="1:16" x14ac:dyDescent="0.25">
      <c r="A2345" t="s">
        <v>1169</v>
      </c>
      <c r="B2345" s="2">
        <v>40744</v>
      </c>
      <c r="C2345" s="2">
        <v>40746</v>
      </c>
      <c r="D2345" t="s">
        <v>2210</v>
      </c>
      <c r="E2345" t="s">
        <v>2313</v>
      </c>
      <c r="F2345" t="s">
        <v>2317</v>
      </c>
      <c r="G2345" t="s">
        <v>2483</v>
      </c>
      <c r="H2345" t="s">
        <v>2498</v>
      </c>
      <c r="I2345" t="s">
        <v>2658</v>
      </c>
      <c r="J2345">
        <v>89.71</v>
      </c>
      <c r="K2345">
        <v>6</v>
      </c>
      <c r="L2345">
        <v>30.28</v>
      </c>
      <c r="M2345" t="s">
        <v>4032</v>
      </c>
      <c r="N2345">
        <v>2</v>
      </c>
      <c r="O2345">
        <v>37.774929499999999</v>
      </c>
      <c r="P2345">
        <v>-122.4194155</v>
      </c>
    </row>
    <row r="2346" spans="1:16" x14ac:dyDescent="0.25">
      <c r="A2346" t="s">
        <v>1169</v>
      </c>
      <c r="B2346" s="2">
        <v>40744</v>
      </c>
      <c r="C2346" s="2">
        <v>40746</v>
      </c>
      <c r="D2346" t="s">
        <v>2210</v>
      </c>
      <c r="E2346" t="s">
        <v>2313</v>
      </c>
      <c r="F2346" t="s">
        <v>2317</v>
      </c>
      <c r="G2346" t="s">
        <v>2483</v>
      </c>
      <c r="H2346" t="s">
        <v>2503</v>
      </c>
      <c r="I2346" t="s">
        <v>2582</v>
      </c>
      <c r="J2346">
        <v>22.83</v>
      </c>
      <c r="K2346">
        <v>3</v>
      </c>
      <c r="L2346">
        <v>10.73</v>
      </c>
      <c r="M2346" t="s">
        <v>4032</v>
      </c>
      <c r="N2346">
        <v>2</v>
      </c>
      <c r="O2346">
        <v>37.774929499999999</v>
      </c>
      <c r="P2346">
        <v>-122.4194155</v>
      </c>
    </row>
    <row r="2347" spans="1:16" x14ac:dyDescent="0.25">
      <c r="A2347" t="s">
        <v>1170</v>
      </c>
      <c r="B2347" s="2">
        <v>40884</v>
      </c>
      <c r="C2347" s="2">
        <v>40887</v>
      </c>
      <c r="D2347" t="s">
        <v>1707</v>
      </c>
      <c r="E2347" t="s">
        <v>2313</v>
      </c>
      <c r="F2347" t="s">
        <v>2314</v>
      </c>
      <c r="G2347" t="s">
        <v>2483</v>
      </c>
      <c r="H2347" t="s">
        <v>2496</v>
      </c>
      <c r="I2347" t="s">
        <v>2751</v>
      </c>
      <c r="J2347">
        <v>8.64</v>
      </c>
      <c r="K2347">
        <v>3</v>
      </c>
      <c r="L2347">
        <v>2.42</v>
      </c>
      <c r="M2347" t="s">
        <v>4014</v>
      </c>
      <c r="N2347">
        <v>3</v>
      </c>
      <c r="O2347">
        <v>34.052234200000001</v>
      </c>
      <c r="P2347">
        <v>-118.24368490000001</v>
      </c>
    </row>
    <row r="2348" spans="1:16" x14ac:dyDescent="0.25">
      <c r="A2348" t="s">
        <v>1171</v>
      </c>
      <c r="B2348" s="2">
        <v>41633</v>
      </c>
      <c r="C2348" s="2">
        <v>41639</v>
      </c>
      <c r="D2348" t="s">
        <v>2237</v>
      </c>
      <c r="E2348" t="s">
        <v>2313</v>
      </c>
      <c r="F2348" t="s">
        <v>2326</v>
      </c>
      <c r="G2348" t="s">
        <v>2483</v>
      </c>
      <c r="H2348" t="s">
        <v>2495</v>
      </c>
      <c r="I2348" t="s">
        <v>3692</v>
      </c>
      <c r="J2348">
        <v>43.96</v>
      </c>
      <c r="K2348">
        <v>7</v>
      </c>
      <c r="L2348">
        <v>18.46</v>
      </c>
      <c r="M2348" t="s">
        <v>4007</v>
      </c>
      <c r="N2348">
        <v>6</v>
      </c>
      <c r="O2348">
        <v>37.338740000000001</v>
      </c>
      <c r="P2348">
        <v>-121.88525250000001</v>
      </c>
    </row>
    <row r="2349" spans="1:16" x14ac:dyDescent="0.25">
      <c r="A2349" t="s">
        <v>1171</v>
      </c>
      <c r="B2349" s="2">
        <v>41633</v>
      </c>
      <c r="C2349" s="2">
        <v>41639</v>
      </c>
      <c r="D2349" t="s">
        <v>2237</v>
      </c>
      <c r="E2349" t="s">
        <v>2313</v>
      </c>
      <c r="F2349" t="s">
        <v>2326</v>
      </c>
      <c r="G2349" t="s">
        <v>2483</v>
      </c>
      <c r="H2349" t="s">
        <v>2507</v>
      </c>
      <c r="I2349" t="s">
        <v>2568</v>
      </c>
      <c r="J2349">
        <v>39.76</v>
      </c>
      <c r="K2349">
        <v>7</v>
      </c>
      <c r="L2349">
        <v>18.690000000000001</v>
      </c>
      <c r="M2349" t="s">
        <v>4007</v>
      </c>
      <c r="N2349">
        <v>6</v>
      </c>
      <c r="O2349">
        <v>37.338740000000001</v>
      </c>
      <c r="P2349">
        <v>-121.88525250000001</v>
      </c>
    </row>
    <row r="2350" spans="1:16" x14ac:dyDescent="0.25">
      <c r="A2350" t="s">
        <v>1172</v>
      </c>
      <c r="B2350" s="2">
        <v>41753</v>
      </c>
      <c r="C2350" s="2">
        <v>41755</v>
      </c>
      <c r="D2350" t="s">
        <v>2046</v>
      </c>
      <c r="E2350" t="s">
        <v>2313</v>
      </c>
      <c r="F2350" t="s">
        <v>2324</v>
      </c>
      <c r="G2350" t="s">
        <v>2483</v>
      </c>
      <c r="H2350" t="s">
        <v>2495</v>
      </c>
      <c r="I2350" t="s">
        <v>3242</v>
      </c>
      <c r="J2350">
        <v>66.36</v>
      </c>
      <c r="K2350">
        <v>7</v>
      </c>
      <c r="L2350">
        <v>26.54</v>
      </c>
      <c r="M2350" t="s">
        <v>4047</v>
      </c>
      <c r="N2350">
        <v>2</v>
      </c>
      <c r="O2350">
        <v>34.147784899999998</v>
      </c>
      <c r="P2350">
        <v>-118.1445155</v>
      </c>
    </row>
    <row r="2351" spans="1:16" x14ac:dyDescent="0.25">
      <c r="A2351" t="s">
        <v>1172</v>
      </c>
      <c r="B2351" s="2">
        <v>41753</v>
      </c>
      <c r="C2351" s="2">
        <v>41755</v>
      </c>
      <c r="D2351" t="s">
        <v>2046</v>
      </c>
      <c r="E2351" t="s">
        <v>2313</v>
      </c>
      <c r="F2351" t="s">
        <v>2324</v>
      </c>
      <c r="G2351" t="s">
        <v>2483</v>
      </c>
      <c r="H2351" t="s">
        <v>2498</v>
      </c>
      <c r="I2351" t="s">
        <v>3410</v>
      </c>
      <c r="J2351">
        <v>92.88</v>
      </c>
      <c r="K2351">
        <v>6</v>
      </c>
      <c r="L2351">
        <v>30.19</v>
      </c>
      <c r="M2351" t="s">
        <v>4047</v>
      </c>
      <c r="N2351">
        <v>2</v>
      </c>
      <c r="O2351">
        <v>34.147784899999998</v>
      </c>
      <c r="P2351">
        <v>-118.1445155</v>
      </c>
    </row>
    <row r="2352" spans="1:16" x14ac:dyDescent="0.25">
      <c r="A2352" t="s">
        <v>1172</v>
      </c>
      <c r="B2352" s="2">
        <v>41753</v>
      </c>
      <c r="C2352" s="2">
        <v>41755</v>
      </c>
      <c r="D2352" t="s">
        <v>2046</v>
      </c>
      <c r="E2352" t="s">
        <v>2313</v>
      </c>
      <c r="F2352" t="s">
        <v>2324</v>
      </c>
      <c r="G2352" t="s">
        <v>2483</v>
      </c>
      <c r="H2352" t="s">
        <v>2495</v>
      </c>
      <c r="I2352" t="s">
        <v>3833</v>
      </c>
      <c r="J2352">
        <v>24.14</v>
      </c>
      <c r="K2352">
        <v>2</v>
      </c>
      <c r="L2352">
        <v>7.97</v>
      </c>
      <c r="M2352" t="s">
        <v>4047</v>
      </c>
      <c r="N2352">
        <v>2</v>
      </c>
      <c r="O2352">
        <v>34.147784899999998</v>
      </c>
      <c r="P2352">
        <v>-118.1445155</v>
      </c>
    </row>
    <row r="2353" spans="1:16" x14ac:dyDescent="0.25">
      <c r="A2353" t="s">
        <v>1173</v>
      </c>
      <c r="B2353" s="2">
        <v>41782</v>
      </c>
      <c r="C2353" s="2">
        <v>41785</v>
      </c>
      <c r="D2353" t="s">
        <v>2238</v>
      </c>
      <c r="E2353" t="s">
        <v>2313</v>
      </c>
      <c r="F2353" t="s">
        <v>2314</v>
      </c>
      <c r="G2353" t="s">
        <v>2483</v>
      </c>
      <c r="H2353" t="s">
        <v>2496</v>
      </c>
      <c r="I2353" t="s">
        <v>3462</v>
      </c>
      <c r="J2353">
        <v>49.56</v>
      </c>
      <c r="K2353">
        <v>7</v>
      </c>
      <c r="L2353">
        <v>18.829999999999998</v>
      </c>
      <c r="M2353" t="s">
        <v>4041</v>
      </c>
      <c r="N2353">
        <v>3</v>
      </c>
      <c r="O2353">
        <v>34.052234200000001</v>
      </c>
      <c r="P2353">
        <v>-118.24368490000001</v>
      </c>
    </row>
    <row r="2354" spans="1:16" x14ac:dyDescent="0.25">
      <c r="A2354" t="s">
        <v>1174</v>
      </c>
      <c r="B2354" s="2">
        <v>41680</v>
      </c>
      <c r="C2354" s="2">
        <v>41684</v>
      </c>
      <c r="D2354" t="s">
        <v>2239</v>
      </c>
      <c r="E2354" t="s">
        <v>2313</v>
      </c>
      <c r="F2354" t="s">
        <v>2314</v>
      </c>
      <c r="G2354" t="s">
        <v>2483</v>
      </c>
      <c r="H2354" t="s">
        <v>2501</v>
      </c>
      <c r="I2354" t="s">
        <v>3377</v>
      </c>
      <c r="J2354">
        <v>354.9</v>
      </c>
      <c r="K2354">
        <v>5</v>
      </c>
      <c r="L2354">
        <v>17.75</v>
      </c>
      <c r="M2354" t="s">
        <v>4046</v>
      </c>
      <c r="N2354">
        <v>4</v>
      </c>
      <c r="O2354">
        <v>34.052234200000001</v>
      </c>
      <c r="P2354">
        <v>-118.24368490000001</v>
      </c>
    </row>
    <row r="2355" spans="1:16" x14ac:dyDescent="0.25">
      <c r="A2355" t="s">
        <v>1175</v>
      </c>
      <c r="B2355" s="2">
        <v>41064</v>
      </c>
      <c r="C2355" s="2">
        <v>41069</v>
      </c>
      <c r="D2355" t="s">
        <v>2165</v>
      </c>
      <c r="E2355" t="s">
        <v>2313</v>
      </c>
      <c r="F2355" t="s">
        <v>2314</v>
      </c>
      <c r="G2355" t="s">
        <v>2483</v>
      </c>
      <c r="H2355" t="s">
        <v>2502</v>
      </c>
      <c r="I2355" t="s">
        <v>3834</v>
      </c>
      <c r="J2355">
        <v>119.98</v>
      </c>
      <c r="K2355">
        <v>2</v>
      </c>
      <c r="L2355">
        <v>35.99</v>
      </c>
      <c r="M2355" t="s">
        <v>4033</v>
      </c>
      <c r="N2355">
        <v>5</v>
      </c>
      <c r="O2355">
        <v>34.052234200000001</v>
      </c>
      <c r="P2355">
        <v>-118.24368490000001</v>
      </c>
    </row>
    <row r="2356" spans="1:16" x14ac:dyDescent="0.25">
      <c r="A2356" t="s">
        <v>1175</v>
      </c>
      <c r="B2356" s="2">
        <v>41064</v>
      </c>
      <c r="C2356" s="2">
        <v>41069</v>
      </c>
      <c r="D2356" t="s">
        <v>2165</v>
      </c>
      <c r="E2356" t="s">
        <v>2313</v>
      </c>
      <c r="F2356" t="s">
        <v>2314</v>
      </c>
      <c r="G2356" t="s">
        <v>2483</v>
      </c>
      <c r="H2356" t="s">
        <v>2502</v>
      </c>
      <c r="I2356" t="s">
        <v>3619</v>
      </c>
      <c r="J2356">
        <v>989.97</v>
      </c>
      <c r="K2356">
        <v>3</v>
      </c>
      <c r="L2356">
        <v>395.99</v>
      </c>
      <c r="M2356" t="s">
        <v>4033</v>
      </c>
      <c r="N2356">
        <v>5</v>
      </c>
      <c r="O2356">
        <v>34.052234200000001</v>
      </c>
      <c r="P2356">
        <v>-118.24368490000001</v>
      </c>
    </row>
    <row r="2357" spans="1:16" x14ac:dyDescent="0.25">
      <c r="A2357" t="s">
        <v>1176</v>
      </c>
      <c r="B2357" s="2">
        <v>41801</v>
      </c>
      <c r="C2357" s="2">
        <v>41804</v>
      </c>
      <c r="D2357" t="s">
        <v>2240</v>
      </c>
      <c r="E2357" t="s">
        <v>2313</v>
      </c>
      <c r="F2357" t="s">
        <v>2408</v>
      </c>
      <c r="G2357" t="s">
        <v>2483</v>
      </c>
      <c r="H2357" t="s">
        <v>2496</v>
      </c>
      <c r="I2357" t="s">
        <v>3547</v>
      </c>
      <c r="J2357">
        <v>14.7</v>
      </c>
      <c r="K2357">
        <v>7</v>
      </c>
      <c r="L2357">
        <v>4.12</v>
      </c>
      <c r="M2357" t="s">
        <v>4018</v>
      </c>
      <c r="N2357">
        <v>3</v>
      </c>
      <c r="O2357">
        <v>34.170560899999998</v>
      </c>
      <c r="P2357">
        <v>-118.8375937</v>
      </c>
    </row>
    <row r="2358" spans="1:16" x14ac:dyDescent="0.25">
      <c r="A2358" t="s">
        <v>1177</v>
      </c>
      <c r="B2358" s="2">
        <v>41534</v>
      </c>
      <c r="C2358" s="2">
        <v>41540</v>
      </c>
      <c r="D2358" t="s">
        <v>2177</v>
      </c>
      <c r="E2358" t="s">
        <v>2313</v>
      </c>
      <c r="F2358" t="s">
        <v>2326</v>
      </c>
      <c r="G2358" t="s">
        <v>2483</v>
      </c>
      <c r="H2358" t="s">
        <v>2509</v>
      </c>
      <c r="I2358" t="s">
        <v>3835</v>
      </c>
      <c r="J2358">
        <v>273.67</v>
      </c>
      <c r="K2358">
        <v>2</v>
      </c>
      <c r="L2358">
        <v>-12.88</v>
      </c>
      <c r="M2358" t="s">
        <v>4016</v>
      </c>
      <c r="N2358">
        <v>6</v>
      </c>
      <c r="O2358">
        <v>37.338740000000001</v>
      </c>
      <c r="P2358">
        <v>-121.88525250000001</v>
      </c>
    </row>
    <row r="2359" spans="1:16" x14ac:dyDescent="0.25">
      <c r="A2359" t="s">
        <v>1177</v>
      </c>
      <c r="B2359" s="2">
        <v>41534</v>
      </c>
      <c r="C2359" s="2">
        <v>41540</v>
      </c>
      <c r="D2359" t="s">
        <v>2177</v>
      </c>
      <c r="E2359" t="s">
        <v>2313</v>
      </c>
      <c r="F2359" t="s">
        <v>2326</v>
      </c>
      <c r="G2359" t="s">
        <v>2483</v>
      </c>
      <c r="H2359" t="s">
        <v>2499</v>
      </c>
      <c r="I2359" t="s">
        <v>3836</v>
      </c>
      <c r="J2359">
        <v>17.48</v>
      </c>
      <c r="K2359">
        <v>4</v>
      </c>
      <c r="L2359">
        <v>4.54</v>
      </c>
      <c r="M2359" t="s">
        <v>4016</v>
      </c>
      <c r="N2359">
        <v>6</v>
      </c>
      <c r="O2359">
        <v>37.338740000000001</v>
      </c>
      <c r="P2359">
        <v>-121.88525250000001</v>
      </c>
    </row>
    <row r="2360" spans="1:16" x14ac:dyDescent="0.25">
      <c r="A2360" t="s">
        <v>1178</v>
      </c>
      <c r="B2360" s="2">
        <v>41226</v>
      </c>
      <c r="C2360" s="2">
        <v>41230</v>
      </c>
      <c r="D2360" t="s">
        <v>2118</v>
      </c>
      <c r="E2360" t="s">
        <v>2313</v>
      </c>
      <c r="F2360" t="s">
        <v>2448</v>
      </c>
      <c r="G2360" t="s">
        <v>2491</v>
      </c>
      <c r="H2360" t="s">
        <v>2497</v>
      </c>
      <c r="I2360" t="s">
        <v>3744</v>
      </c>
      <c r="J2360">
        <v>339.96</v>
      </c>
      <c r="K2360">
        <v>5</v>
      </c>
      <c r="L2360">
        <v>42.5</v>
      </c>
      <c r="M2360" t="s">
        <v>4013</v>
      </c>
      <c r="N2360">
        <v>4</v>
      </c>
      <c r="O2360">
        <v>46.589145199999997</v>
      </c>
      <c r="P2360">
        <v>-112.03910569999999</v>
      </c>
    </row>
    <row r="2361" spans="1:16" x14ac:dyDescent="0.25">
      <c r="A2361" t="s">
        <v>1178</v>
      </c>
      <c r="B2361" s="2">
        <v>41226</v>
      </c>
      <c r="C2361" s="2">
        <v>41230</v>
      </c>
      <c r="D2361" t="s">
        <v>2118</v>
      </c>
      <c r="E2361" t="s">
        <v>2313</v>
      </c>
      <c r="F2361" t="s">
        <v>2448</v>
      </c>
      <c r="G2361" t="s">
        <v>2491</v>
      </c>
      <c r="H2361" t="s">
        <v>2495</v>
      </c>
      <c r="I2361" t="s">
        <v>2748</v>
      </c>
      <c r="J2361">
        <v>63.98</v>
      </c>
      <c r="K2361">
        <v>7</v>
      </c>
      <c r="L2361">
        <v>21.75</v>
      </c>
      <c r="M2361" t="s">
        <v>4013</v>
      </c>
      <c r="N2361">
        <v>4</v>
      </c>
      <c r="O2361">
        <v>46.589145199999997</v>
      </c>
      <c r="P2361">
        <v>-112.03910569999999</v>
      </c>
    </row>
    <row r="2362" spans="1:16" x14ac:dyDescent="0.25">
      <c r="A2362" t="s">
        <v>1179</v>
      </c>
      <c r="B2362" s="2">
        <v>41475</v>
      </c>
      <c r="C2362" s="2">
        <v>41477</v>
      </c>
      <c r="D2362" t="s">
        <v>2115</v>
      </c>
      <c r="E2362" t="s">
        <v>2313</v>
      </c>
      <c r="F2362" t="s">
        <v>2317</v>
      </c>
      <c r="G2362" t="s">
        <v>2483</v>
      </c>
      <c r="H2362" t="s">
        <v>2497</v>
      </c>
      <c r="I2362" t="s">
        <v>3837</v>
      </c>
      <c r="J2362">
        <v>35.979999999999997</v>
      </c>
      <c r="K2362">
        <v>2</v>
      </c>
      <c r="L2362">
        <v>4.5</v>
      </c>
      <c r="M2362" t="s">
        <v>4012</v>
      </c>
      <c r="N2362">
        <v>2</v>
      </c>
      <c r="O2362">
        <v>37.774929499999999</v>
      </c>
      <c r="P2362">
        <v>-122.4194155</v>
      </c>
    </row>
    <row r="2363" spans="1:16" x14ac:dyDescent="0.25">
      <c r="A2363" t="s">
        <v>1179</v>
      </c>
      <c r="B2363" s="2">
        <v>41475</v>
      </c>
      <c r="C2363" s="2">
        <v>41477</v>
      </c>
      <c r="D2363" t="s">
        <v>2115</v>
      </c>
      <c r="E2363" t="s">
        <v>2313</v>
      </c>
      <c r="F2363" t="s">
        <v>2317</v>
      </c>
      <c r="G2363" t="s">
        <v>2483</v>
      </c>
      <c r="H2363" t="s">
        <v>2502</v>
      </c>
      <c r="I2363" t="s">
        <v>3655</v>
      </c>
      <c r="J2363">
        <v>389.97</v>
      </c>
      <c r="K2363">
        <v>3</v>
      </c>
      <c r="L2363">
        <v>132.59</v>
      </c>
      <c r="M2363" t="s">
        <v>4012</v>
      </c>
      <c r="N2363">
        <v>2</v>
      </c>
      <c r="O2363">
        <v>37.774929499999999</v>
      </c>
      <c r="P2363">
        <v>-122.4194155</v>
      </c>
    </row>
    <row r="2364" spans="1:16" x14ac:dyDescent="0.25">
      <c r="A2364" t="s">
        <v>1180</v>
      </c>
      <c r="B2364" s="2">
        <v>41409</v>
      </c>
      <c r="C2364" s="2">
        <v>41409</v>
      </c>
      <c r="D2364" t="s">
        <v>2072</v>
      </c>
      <c r="E2364" t="s">
        <v>2313</v>
      </c>
      <c r="F2364" t="s">
        <v>2442</v>
      </c>
      <c r="G2364" t="s">
        <v>2486</v>
      </c>
      <c r="H2364" t="s">
        <v>2502</v>
      </c>
      <c r="I2364" t="s">
        <v>2674</v>
      </c>
      <c r="J2364">
        <v>185.53</v>
      </c>
      <c r="K2364">
        <v>7</v>
      </c>
      <c r="L2364">
        <v>48.7</v>
      </c>
      <c r="M2364" t="s">
        <v>4026</v>
      </c>
      <c r="N2364">
        <v>0</v>
      </c>
      <c r="O2364">
        <v>32.6926512</v>
      </c>
      <c r="P2364">
        <v>-114.62769160000001</v>
      </c>
    </row>
    <row r="2365" spans="1:16" x14ac:dyDescent="0.25">
      <c r="A2365" t="s">
        <v>1181</v>
      </c>
      <c r="B2365" s="2">
        <v>41929</v>
      </c>
      <c r="C2365" s="2">
        <v>41934</v>
      </c>
      <c r="D2365" t="s">
        <v>2004</v>
      </c>
      <c r="E2365" t="s">
        <v>2313</v>
      </c>
      <c r="F2365" t="s">
        <v>2442</v>
      </c>
      <c r="G2365" t="s">
        <v>2486</v>
      </c>
      <c r="H2365" t="s">
        <v>2510</v>
      </c>
      <c r="I2365" t="s">
        <v>3838</v>
      </c>
      <c r="J2365">
        <v>599.99</v>
      </c>
      <c r="K2365">
        <v>5</v>
      </c>
      <c r="L2365">
        <v>-479.99</v>
      </c>
      <c r="M2365" t="s">
        <v>4040</v>
      </c>
      <c r="N2365">
        <v>5</v>
      </c>
      <c r="O2365">
        <v>32.6926512</v>
      </c>
      <c r="P2365">
        <v>-114.62769160000001</v>
      </c>
    </row>
    <row r="2366" spans="1:16" x14ac:dyDescent="0.25">
      <c r="A2366" t="s">
        <v>1182</v>
      </c>
      <c r="B2366" s="2">
        <v>41927</v>
      </c>
      <c r="C2366" s="2">
        <v>41932</v>
      </c>
      <c r="D2366" t="s">
        <v>1885</v>
      </c>
      <c r="E2366" t="s">
        <v>2313</v>
      </c>
      <c r="F2366" t="s">
        <v>2317</v>
      </c>
      <c r="G2366" t="s">
        <v>2483</v>
      </c>
      <c r="H2366" t="s">
        <v>2502</v>
      </c>
      <c r="I2366" t="s">
        <v>3839</v>
      </c>
      <c r="J2366">
        <v>46.36</v>
      </c>
      <c r="K2366">
        <v>4</v>
      </c>
      <c r="L2366">
        <v>15.3</v>
      </c>
      <c r="M2366" t="s">
        <v>4040</v>
      </c>
      <c r="N2366">
        <v>5</v>
      </c>
      <c r="O2366">
        <v>37.774929499999999</v>
      </c>
      <c r="P2366">
        <v>-122.4194155</v>
      </c>
    </row>
    <row r="2367" spans="1:16" x14ac:dyDescent="0.25">
      <c r="A2367" t="s">
        <v>1183</v>
      </c>
      <c r="B2367" s="2">
        <v>41304</v>
      </c>
      <c r="C2367" s="2">
        <v>41305</v>
      </c>
      <c r="D2367" t="s">
        <v>1854</v>
      </c>
      <c r="E2367" t="s">
        <v>2313</v>
      </c>
      <c r="F2367" t="s">
        <v>2317</v>
      </c>
      <c r="G2367" t="s">
        <v>2483</v>
      </c>
      <c r="H2367" t="s">
        <v>2501</v>
      </c>
      <c r="I2367" t="s">
        <v>3230</v>
      </c>
      <c r="J2367">
        <v>305.01</v>
      </c>
      <c r="K2367">
        <v>9</v>
      </c>
      <c r="L2367">
        <v>76.25</v>
      </c>
      <c r="M2367" t="s">
        <v>4011</v>
      </c>
      <c r="N2367">
        <v>1</v>
      </c>
      <c r="O2367">
        <v>37.774929499999999</v>
      </c>
      <c r="P2367">
        <v>-122.4194155</v>
      </c>
    </row>
    <row r="2368" spans="1:16" x14ac:dyDescent="0.25">
      <c r="A2368" t="s">
        <v>1183</v>
      </c>
      <c r="B2368" s="2">
        <v>41304</v>
      </c>
      <c r="C2368" s="2">
        <v>41305</v>
      </c>
      <c r="D2368" t="s">
        <v>1854</v>
      </c>
      <c r="E2368" t="s">
        <v>2313</v>
      </c>
      <c r="F2368" t="s">
        <v>2317</v>
      </c>
      <c r="G2368" t="s">
        <v>2483</v>
      </c>
      <c r="H2368" t="s">
        <v>2498</v>
      </c>
      <c r="I2368" t="s">
        <v>2553</v>
      </c>
      <c r="J2368">
        <v>50.78</v>
      </c>
      <c r="K2368">
        <v>2</v>
      </c>
      <c r="L2368">
        <v>17.77</v>
      </c>
      <c r="M2368" t="s">
        <v>4011</v>
      </c>
      <c r="N2368">
        <v>1</v>
      </c>
      <c r="O2368">
        <v>37.774929499999999</v>
      </c>
      <c r="P2368">
        <v>-122.4194155</v>
      </c>
    </row>
    <row r="2369" spans="1:16" x14ac:dyDescent="0.25">
      <c r="A2369" t="s">
        <v>1183</v>
      </c>
      <c r="B2369" s="2">
        <v>41304</v>
      </c>
      <c r="C2369" s="2">
        <v>41305</v>
      </c>
      <c r="D2369" t="s">
        <v>1854</v>
      </c>
      <c r="E2369" t="s">
        <v>2313</v>
      </c>
      <c r="F2369" t="s">
        <v>2317</v>
      </c>
      <c r="G2369" t="s">
        <v>2483</v>
      </c>
      <c r="H2369" t="s">
        <v>2494</v>
      </c>
      <c r="I2369" t="s">
        <v>3191</v>
      </c>
      <c r="J2369">
        <v>26.01</v>
      </c>
      <c r="K2369">
        <v>9</v>
      </c>
      <c r="L2369">
        <v>12.22</v>
      </c>
      <c r="M2369" t="s">
        <v>4011</v>
      </c>
      <c r="N2369">
        <v>1</v>
      </c>
      <c r="O2369">
        <v>37.774929499999999</v>
      </c>
      <c r="P2369">
        <v>-122.4194155</v>
      </c>
    </row>
    <row r="2370" spans="1:16" x14ac:dyDescent="0.25">
      <c r="A2370" t="s">
        <v>1184</v>
      </c>
      <c r="B2370" s="2">
        <v>41297</v>
      </c>
      <c r="C2370" s="2">
        <v>41303</v>
      </c>
      <c r="D2370" t="s">
        <v>2241</v>
      </c>
      <c r="E2370" t="s">
        <v>2313</v>
      </c>
      <c r="F2370" t="s">
        <v>2314</v>
      </c>
      <c r="G2370" t="s">
        <v>2483</v>
      </c>
      <c r="H2370" t="s">
        <v>2495</v>
      </c>
      <c r="I2370" t="s">
        <v>3840</v>
      </c>
      <c r="J2370">
        <v>59.99</v>
      </c>
      <c r="K2370">
        <v>7</v>
      </c>
      <c r="L2370">
        <v>21.6</v>
      </c>
      <c r="M2370" t="s">
        <v>4011</v>
      </c>
      <c r="N2370">
        <v>6</v>
      </c>
      <c r="O2370">
        <v>34.052234200000001</v>
      </c>
      <c r="P2370">
        <v>-118.24368490000001</v>
      </c>
    </row>
    <row r="2371" spans="1:16" x14ac:dyDescent="0.25">
      <c r="A2371" t="s">
        <v>1185</v>
      </c>
      <c r="B2371" s="2">
        <v>41055</v>
      </c>
      <c r="C2371" s="2">
        <v>41060</v>
      </c>
      <c r="D2371" t="s">
        <v>1653</v>
      </c>
      <c r="E2371" t="s">
        <v>2313</v>
      </c>
      <c r="F2371" t="s">
        <v>2385</v>
      </c>
      <c r="G2371" t="s">
        <v>2484</v>
      </c>
      <c r="H2371" t="s">
        <v>2495</v>
      </c>
      <c r="I2371" t="s">
        <v>3841</v>
      </c>
      <c r="J2371">
        <v>20.239999999999998</v>
      </c>
      <c r="K2371">
        <v>1</v>
      </c>
      <c r="L2371">
        <v>7.89</v>
      </c>
      <c r="M2371" t="s">
        <v>4024</v>
      </c>
      <c r="N2371">
        <v>5</v>
      </c>
      <c r="O2371">
        <v>47.610149700000001</v>
      </c>
      <c r="P2371">
        <v>-122.2015159</v>
      </c>
    </row>
    <row r="2372" spans="1:16" x14ac:dyDescent="0.25">
      <c r="A2372" t="s">
        <v>1186</v>
      </c>
      <c r="B2372" s="2">
        <v>41584</v>
      </c>
      <c r="C2372" s="2">
        <v>41586</v>
      </c>
      <c r="D2372" t="s">
        <v>1662</v>
      </c>
      <c r="E2372" t="s">
        <v>2313</v>
      </c>
      <c r="F2372" t="s">
        <v>2326</v>
      </c>
      <c r="G2372" t="s">
        <v>2483</v>
      </c>
      <c r="H2372" t="s">
        <v>2502</v>
      </c>
      <c r="I2372" t="s">
        <v>3635</v>
      </c>
      <c r="J2372">
        <v>72</v>
      </c>
      <c r="K2372">
        <v>4</v>
      </c>
      <c r="L2372">
        <v>12.96</v>
      </c>
      <c r="M2372" t="s">
        <v>4020</v>
      </c>
      <c r="N2372">
        <v>2</v>
      </c>
      <c r="O2372">
        <v>37.338740000000001</v>
      </c>
      <c r="P2372">
        <v>-121.88525250000001</v>
      </c>
    </row>
    <row r="2373" spans="1:16" x14ac:dyDescent="0.25">
      <c r="A2373" t="s">
        <v>1186</v>
      </c>
      <c r="B2373" s="2">
        <v>41584</v>
      </c>
      <c r="C2373" s="2">
        <v>41586</v>
      </c>
      <c r="D2373" t="s">
        <v>1662</v>
      </c>
      <c r="E2373" t="s">
        <v>2313</v>
      </c>
      <c r="F2373" t="s">
        <v>2326</v>
      </c>
      <c r="G2373" t="s">
        <v>2483</v>
      </c>
      <c r="H2373" t="s">
        <v>2504</v>
      </c>
      <c r="I2373" t="s">
        <v>3237</v>
      </c>
      <c r="J2373">
        <v>113.89</v>
      </c>
      <c r="K2373">
        <v>2</v>
      </c>
      <c r="L2373">
        <v>9.9700000000000006</v>
      </c>
      <c r="M2373" t="s">
        <v>4020</v>
      </c>
      <c r="N2373">
        <v>2</v>
      </c>
      <c r="O2373">
        <v>37.338740000000001</v>
      </c>
      <c r="P2373">
        <v>-121.88525250000001</v>
      </c>
    </row>
    <row r="2374" spans="1:16" x14ac:dyDescent="0.25">
      <c r="A2374" t="s">
        <v>1186</v>
      </c>
      <c r="B2374" s="2">
        <v>41584</v>
      </c>
      <c r="C2374" s="2">
        <v>41586</v>
      </c>
      <c r="D2374" t="s">
        <v>1662</v>
      </c>
      <c r="E2374" t="s">
        <v>2313</v>
      </c>
      <c r="F2374" t="s">
        <v>2326</v>
      </c>
      <c r="G2374" t="s">
        <v>2483</v>
      </c>
      <c r="H2374" t="s">
        <v>2507</v>
      </c>
      <c r="I2374" t="s">
        <v>3588</v>
      </c>
      <c r="J2374">
        <v>158.13</v>
      </c>
      <c r="K2374">
        <v>3</v>
      </c>
      <c r="L2374">
        <v>77.48</v>
      </c>
      <c r="M2374" t="s">
        <v>4020</v>
      </c>
      <c r="N2374">
        <v>2</v>
      </c>
      <c r="O2374">
        <v>37.338740000000001</v>
      </c>
      <c r="P2374">
        <v>-121.88525250000001</v>
      </c>
    </row>
    <row r="2375" spans="1:16" x14ac:dyDescent="0.25">
      <c r="A2375" t="s">
        <v>1187</v>
      </c>
      <c r="B2375" s="2">
        <v>41961</v>
      </c>
      <c r="C2375" s="2">
        <v>41965</v>
      </c>
      <c r="D2375" t="s">
        <v>2242</v>
      </c>
      <c r="E2375" t="s">
        <v>2313</v>
      </c>
      <c r="F2375" t="s">
        <v>2471</v>
      </c>
      <c r="G2375" t="s">
        <v>2487</v>
      </c>
      <c r="H2375" t="s">
        <v>2503</v>
      </c>
      <c r="I2375" t="s">
        <v>3777</v>
      </c>
      <c r="J2375">
        <v>19.61</v>
      </c>
      <c r="K2375">
        <v>3</v>
      </c>
      <c r="L2375">
        <v>6.62</v>
      </c>
      <c r="M2375" t="s">
        <v>4017</v>
      </c>
      <c r="N2375">
        <v>4</v>
      </c>
      <c r="O2375">
        <v>45.520152199999998</v>
      </c>
      <c r="P2375">
        <v>-122.9898816</v>
      </c>
    </row>
    <row r="2376" spans="1:16" x14ac:dyDescent="0.25">
      <c r="A2376" t="s">
        <v>1187</v>
      </c>
      <c r="B2376" s="2">
        <v>41961</v>
      </c>
      <c r="C2376" s="2">
        <v>41965</v>
      </c>
      <c r="D2376" t="s">
        <v>2242</v>
      </c>
      <c r="E2376" t="s">
        <v>2313</v>
      </c>
      <c r="F2376" t="s">
        <v>2471</v>
      </c>
      <c r="G2376" t="s">
        <v>2487</v>
      </c>
      <c r="H2376" t="s">
        <v>2498</v>
      </c>
      <c r="I2376" t="s">
        <v>3428</v>
      </c>
      <c r="J2376">
        <v>4.16</v>
      </c>
      <c r="K2376">
        <v>7</v>
      </c>
      <c r="L2376">
        <v>-3.47</v>
      </c>
      <c r="M2376" t="s">
        <v>4017</v>
      </c>
      <c r="N2376">
        <v>4</v>
      </c>
      <c r="O2376">
        <v>45.520152199999998</v>
      </c>
      <c r="P2376">
        <v>-122.9898816</v>
      </c>
    </row>
    <row r="2377" spans="1:16" x14ac:dyDescent="0.25">
      <c r="A2377" t="s">
        <v>1188</v>
      </c>
      <c r="B2377" s="2">
        <v>41954</v>
      </c>
      <c r="C2377" s="2">
        <v>41961</v>
      </c>
      <c r="D2377" t="s">
        <v>1827</v>
      </c>
      <c r="E2377" t="s">
        <v>2313</v>
      </c>
      <c r="F2377" t="s">
        <v>2443</v>
      </c>
      <c r="G2377" t="s">
        <v>2484</v>
      </c>
      <c r="H2377" t="s">
        <v>2499</v>
      </c>
      <c r="I2377" t="s">
        <v>3842</v>
      </c>
      <c r="J2377">
        <v>400.8</v>
      </c>
      <c r="K2377">
        <v>5</v>
      </c>
      <c r="L2377">
        <v>112.22</v>
      </c>
      <c r="M2377" t="s">
        <v>4017</v>
      </c>
      <c r="N2377">
        <v>7</v>
      </c>
      <c r="O2377">
        <v>46.2305049</v>
      </c>
      <c r="P2377">
        <v>-119.09223160000001</v>
      </c>
    </row>
    <row r="2378" spans="1:16" x14ac:dyDescent="0.25">
      <c r="A2378" t="s">
        <v>1188</v>
      </c>
      <c r="B2378" s="2">
        <v>41954</v>
      </c>
      <c r="C2378" s="2">
        <v>41961</v>
      </c>
      <c r="D2378" t="s">
        <v>1827</v>
      </c>
      <c r="E2378" t="s">
        <v>2313</v>
      </c>
      <c r="F2378" t="s">
        <v>2443</v>
      </c>
      <c r="G2378" t="s">
        <v>2484</v>
      </c>
      <c r="H2378" t="s">
        <v>2498</v>
      </c>
      <c r="I2378" t="s">
        <v>3253</v>
      </c>
      <c r="J2378">
        <v>28.79</v>
      </c>
      <c r="K2378">
        <v>1</v>
      </c>
      <c r="L2378">
        <v>10.08</v>
      </c>
      <c r="M2378" t="s">
        <v>4017</v>
      </c>
      <c r="N2378">
        <v>7</v>
      </c>
      <c r="O2378">
        <v>46.2305049</v>
      </c>
      <c r="P2378">
        <v>-119.09223160000001</v>
      </c>
    </row>
    <row r="2379" spans="1:16" x14ac:dyDescent="0.25">
      <c r="A2379" t="s">
        <v>1189</v>
      </c>
      <c r="B2379" s="2">
        <v>40620</v>
      </c>
      <c r="C2379" s="2">
        <v>40626</v>
      </c>
      <c r="D2379" t="s">
        <v>2119</v>
      </c>
      <c r="E2379" t="s">
        <v>2313</v>
      </c>
      <c r="F2379" t="s">
        <v>2472</v>
      </c>
      <c r="G2379" t="s">
        <v>2483</v>
      </c>
      <c r="H2379" t="s">
        <v>2495</v>
      </c>
      <c r="I2379" t="s">
        <v>3729</v>
      </c>
      <c r="J2379">
        <v>111</v>
      </c>
      <c r="K2379">
        <v>2</v>
      </c>
      <c r="L2379">
        <v>14.43</v>
      </c>
      <c r="M2379" t="s">
        <v>4025</v>
      </c>
      <c r="N2379">
        <v>6</v>
      </c>
      <c r="O2379">
        <v>34.180839200000001</v>
      </c>
      <c r="P2379">
        <v>-118.30896610000001</v>
      </c>
    </row>
    <row r="2380" spans="1:16" x14ac:dyDescent="0.25">
      <c r="A2380" t="s">
        <v>1189</v>
      </c>
      <c r="B2380" s="2">
        <v>40620</v>
      </c>
      <c r="C2380" s="2">
        <v>40626</v>
      </c>
      <c r="D2380" t="s">
        <v>2119</v>
      </c>
      <c r="E2380" t="s">
        <v>2313</v>
      </c>
      <c r="F2380" t="s">
        <v>2472</v>
      </c>
      <c r="G2380" t="s">
        <v>2483</v>
      </c>
      <c r="H2380" t="s">
        <v>2510</v>
      </c>
      <c r="I2380" t="s">
        <v>3838</v>
      </c>
      <c r="J2380">
        <v>1279.97</v>
      </c>
      <c r="K2380">
        <v>4</v>
      </c>
      <c r="L2380">
        <v>415.99</v>
      </c>
      <c r="M2380" t="s">
        <v>4025</v>
      </c>
      <c r="N2380">
        <v>6</v>
      </c>
      <c r="O2380">
        <v>34.180839200000001</v>
      </c>
      <c r="P2380">
        <v>-118.30896610000001</v>
      </c>
    </row>
    <row r="2381" spans="1:16" x14ac:dyDescent="0.25">
      <c r="A2381" t="s">
        <v>1189</v>
      </c>
      <c r="B2381" s="2">
        <v>40620</v>
      </c>
      <c r="C2381" s="2">
        <v>40626</v>
      </c>
      <c r="D2381" t="s">
        <v>2119</v>
      </c>
      <c r="E2381" t="s">
        <v>2313</v>
      </c>
      <c r="F2381" t="s">
        <v>2472</v>
      </c>
      <c r="G2381" t="s">
        <v>2483</v>
      </c>
      <c r="H2381" t="s">
        <v>2501</v>
      </c>
      <c r="I2381" t="s">
        <v>3060</v>
      </c>
      <c r="J2381">
        <v>1856.19</v>
      </c>
      <c r="K2381">
        <v>7</v>
      </c>
      <c r="L2381">
        <v>334.11</v>
      </c>
      <c r="M2381" t="s">
        <v>4025</v>
      </c>
      <c r="N2381">
        <v>6</v>
      </c>
      <c r="O2381">
        <v>34.180839200000001</v>
      </c>
      <c r="P2381">
        <v>-118.30896610000001</v>
      </c>
    </row>
    <row r="2382" spans="1:16" x14ac:dyDescent="0.25">
      <c r="A2382" t="s">
        <v>1190</v>
      </c>
      <c r="B2382" s="2">
        <v>41904</v>
      </c>
      <c r="C2382" s="2">
        <v>41906</v>
      </c>
      <c r="D2382" t="s">
        <v>2218</v>
      </c>
      <c r="E2382" t="s">
        <v>2313</v>
      </c>
      <c r="F2382" t="s">
        <v>2314</v>
      </c>
      <c r="G2382" t="s">
        <v>2483</v>
      </c>
      <c r="H2382" t="s">
        <v>2501</v>
      </c>
      <c r="I2382" t="s">
        <v>3843</v>
      </c>
      <c r="J2382">
        <v>15.51</v>
      </c>
      <c r="K2382">
        <v>1</v>
      </c>
      <c r="L2382">
        <v>3.88</v>
      </c>
      <c r="M2382" t="s">
        <v>4022</v>
      </c>
      <c r="N2382">
        <v>2</v>
      </c>
      <c r="O2382">
        <v>34.052234200000001</v>
      </c>
      <c r="P2382">
        <v>-118.24368490000001</v>
      </c>
    </row>
    <row r="2383" spans="1:16" x14ac:dyDescent="0.25">
      <c r="A2383" t="s">
        <v>1191</v>
      </c>
      <c r="B2383" s="2">
        <v>41954</v>
      </c>
      <c r="C2383" s="2">
        <v>41960</v>
      </c>
      <c r="D2383" t="s">
        <v>1830</v>
      </c>
      <c r="E2383" t="s">
        <v>2313</v>
      </c>
      <c r="F2383" t="s">
        <v>2473</v>
      </c>
      <c r="G2383" t="s">
        <v>2483</v>
      </c>
      <c r="H2383" t="s">
        <v>2502</v>
      </c>
      <c r="I2383" t="s">
        <v>3844</v>
      </c>
      <c r="J2383">
        <v>111.79</v>
      </c>
      <c r="K2383">
        <v>7</v>
      </c>
      <c r="L2383">
        <v>43.6</v>
      </c>
      <c r="M2383" t="s">
        <v>4017</v>
      </c>
      <c r="N2383">
        <v>6</v>
      </c>
      <c r="O2383">
        <v>37.639259500000001</v>
      </c>
      <c r="P2383">
        <v>-120.9970014</v>
      </c>
    </row>
    <row r="2384" spans="1:16" x14ac:dyDescent="0.25">
      <c r="A2384" t="s">
        <v>1192</v>
      </c>
      <c r="B2384" s="2">
        <v>41677</v>
      </c>
      <c r="C2384" s="2">
        <v>41684</v>
      </c>
      <c r="D2384" t="s">
        <v>1770</v>
      </c>
      <c r="E2384" t="s">
        <v>2313</v>
      </c>
      <c r="F2384" t="s">
        <v>2317</v>
      </c>
      <c r="G2384" t="s">
        <v>2483</v>
      </c>
      <c r="H2384" t="s">
        <v>2503</v>
      </c>
      <c r="I2384" t="s">
        <v>3719</v>
      </c>
      <c r="J2384">
        <v>29.9</v>
      </c>
      <c r="K2384">
        <v>5</v>
      </c>
      <c r="L2384">
        <v>13.46</v>
      </c>
      <c r="M2384" t="s">
        <v>4046</v>
      </c>
      <c r="N2384">
        <v>7</v>
      </c>
      <c r="O2384">
        <v>37.774929499999999</v>
      </c>
      <c r="P2384">
        <v>-122.4194155</v>
      </c>
    </row>
    <row r="2385" spans="1:16" x14ac:dyDescent="0.25">
      <c r="A2385" t="s">
        <v>1193</v>
      </c>
      <c r="B2385" s="2">
        <v>41557</v>
      </c>
      <c r="C2385" s="2">
        <v>41562</v>
      </c>
      <c r="D2385" t="s">
        <v>1917</v>
      </c>
      <c r="E2385" t="s">
        <v>2313</v>
      </c>
      <c r="F2385" t="s">
        <v>2322</v>
      </c>
      <c r="G2385" t="s">
        <v>2486</v>
      </c>
      <c r="H2385" t="s">
        <v>2496</v>
      </c>
      <c r="I2385" t="s">
        <v>2933</v>
      </c>
      <c r="J2385">
        <v>1.41</v>
      </c>
      <c r="K2385">
        <v>1</v>
      </c>
      <c r="L2385">
        <v>0.16</v>
      </c>
      <c r="M2385" t="s">
        <v>4021</v>
      </c>
      <c r="N2385">
        <v>5</v>
      </c>
      <c r="O2385">
        <v>33.448377100000002</v>
      </c>
      <c r="P2385">
        <v>-112.0740373</v>
      </c>
    </row>
    <row r="2386" spans="1:16" x14ac:dyDescent="0.25">
      <c r="A2386" t="s">
        <v>1193</v>
      </c>
      <c r="B2386" s="2">
        <v>41557</v>
      </c>
      <c r="C2386" s="2">
        <v>41562</v>
      </c>
      <c r="D2386" t="s">
        <v>1917</v>
      </c>
      <c r="E2386" t="s">
        <v>2313</v>
      </c>
      <c r="F2386" t="s">
        <v>2322</v>
      </c>
      <c r="G2386" t="s">
        <v>2486</v>
      </c>
      <c r="H2386" t="s">
        <v>2495</v>
      </c>
      <c r="I2386" t="s">
        <v>3757</v>
      </c>
      <c r="J2386">
        <v>169.57</v>
      </c>
      <c r="K2386">
        <v>2</v>
      </c>
      <c r="L2386">
        <v>0</v>
      </c>
      <c r="M2386" t="s">
        <v>4021</v>
      </c>
      <c r="N2386">
        <v>5</v>
      </c>
      <c r="O2386">
        <v>33.448377100000002</v>
      </c>
      <c r="P2386">
        <v>-112.0740373</v>
      </c>
    </row>
    <row r="2387" spans="1:16" x14ac:dyDescent="0.25">
      <c r="A2387" t="s">
        <v>1194</v>
      </c>
      <c r="B2387" s="2">
        <v>41377</v>
      </c>
      <c r="C2387" s="2">
        <v>41379</v>
      </c>
      <c r="D2387" t="s">
        <v>1955</v>
      </c>
      <c r="E2387" t="s">
        <v>2313</v>
      </c>
      <c r="F2387" t="s">
        <v>2314</v>
      </c>
      <c r="G2387" t="s">
        <v>2483</v>
      </c>
      <c r="H2387" t="s">
        <v>2503</v>
      </c>
      <c r="I2387" t="s">
        <v>3845</v>
      </c>
      <c r="J2387">
        <v>19.440000000000001</v>
      </c>
      <c r="K2387">
        <v>3</v>
      </c>
      <c r="L2387">
        <v>9.33</v>
      </c>
      <c r="M2387" t="s">
        <v>4031</v>
      </c>
      <c r="N2387">
        <v>2</v>
      </c>
      <c r="O2387">
        <v>34.052234200000001</v>
      </c>
      <c r="P2387">
        <v>-118.24368490000001</v>
      </c>
    </row>
    <row r="2388" spans="1:16" x14ac:dyDescent="0.25">
      <c r="A2388" t="s">
        <v>1194</v>
      </c>
      <c r="B2388" s="2">
        <v>41377</v>
      </c>
      <c r="C2388" s="2">
        <v>41379</v>
      </c>
      <c r="D2388" t="s">
        <v>1955</v>
      </c>
      <c r="E2388" t="s">
        <v>2313</v>
      </c>
      <c r="F2388" t="s">
        <v>2314</v>
      </c>
      <c r="G2388" t="s">
        <v>2483</v>
      </c>
      <c r="H2388" t="s">
        <v>2504</v>
      </c>
      <c r="I2388" t="s">
        <v>2637</v>
      </c>
      <c r="J2388">
        <v>194.35</v>
      </c>
      <c r="K2388">
        <v>3</v>
      </c>
      <c r="L2388">
        <v>-36.44</v>
      </c>
      <c r="M2388" t="s">
        <v>4031</v>
      </c>
      <c r="N2388">
        <v>2</v>
      </c>
      <c r="O2388">
        <v>34.052234200000001</v>
      </c>
      <c r="P2388">
        <v>-118.24368490000001</v>
      </c>
    </row>
    <row r="2389" spans="1:16" x14ac:dyDescent="0.25">
      <c r="A2389" t="s">
        <v>1194</v>
      </c>
      <c r="B2389" s="2">
        <v>41377</v>
      </c>
      <c r="C2389" s="2">
        <v>41379</v>
      </c>
      <c r="D2389" t="s">
        <v>1955</v>
      </c>
      <c r="E2389" t="s">
        <v>2313</v>
      </c>
      <c r="F2389" t="s">
        <v>2314</v>
      </c>
      <c r="G2389" t="s">
        <v>2483</v>
      </c>
      <c r="H2389" t="s">
        <v>2498</v>
      </c>
      <c r="I2389" t="s">
        <v>2801</v>
      </c>
      <c r="J2389">
        <v>36.619999999999997</v>
      </c>
      <c r="K2389">
        <v>3</v>
      </c>
      <c r="L2389">
        <v>13.73</v>
      </c>
      <c r="M2389" t="s">
        <v>4031</v>
      </c>
      <c r="N2389">
        <v>2</v>
      </c>
      <c r="O2389">
        <v>34.052234200000001</v>
      </c>
      <c r="P2389">
        <v>-118.24368490000001</v>
      </c>
    </row>
    <row r="2390" spans="1:16" x14ac:dyDescent="0.25">
      <c r="A2390" t="s">
        <v>1195</v>
      </c>
      <c r="B2390" s="2">
        <v>41647</v>
      </c>
      <c r="C2390" s="2">
        <v>41649</v>
      </c>
      <c r="D2390" t="s">
        <v>1803</v>
      </c>
      <c r="E2390" t="s">
        <v>2313</v>
      </c>
      <c r="F2390" t="s">
        <v>2337</v>
      </c>
      <c r="G2390" t="s">
        <v>2483</v>
      </c>
      <c r="H2390" t="s">
        <v>2501</v>
      </c>
      <c r="I2390" t="s">
        <v>3249</v>
      </c>
      <c r="J2390">
        <v>153.78</v>
      </c>
      <c r="K2390">
        <v>11</v>
      </c>
      <c r="L2390">
        <v>44.6</v>
      </c>
      <c r="M2390" t="s">
        <v>4039</v>
      </c>
      <c r="N2390">
        <v>2</v>
      </c>
      <c r="O2390">
        <v>33.770050400000002</v>
      </c>
      <c r="P2390">
        <v>-118.19373950000001</v>
      </c>
    </row>
    <row r="2391" spans="1:16" x14ac:dyDescent="0.25">
      <c r="A2391" t="s">
        <v>1195</v>
      </c>
      <c r="B2391" s="2">
        <v>41647</v>
      </c>
      <c r="C2391" s="2">
        <v>41649</v>
      </c>
      <c r="D2391" t="s">
        <v>1803</v>
      </c>
      <c r="E2391" t="s">
        <v>2313</v>
      </c>
      <c r="F2391" t="s">
        <v>2337</v>
      </c>
      <c r="G2391" t="s">
        <v>2483</v>
      </c>
      <c r="H2391" t="s">
        <v>2501</v>
      </c>
      <c r="I2391" t="s">
        <v>3482</v>
      </c>
      <c r="J2391">
        <v>61.02</v>
      </c>
      <c r="K2391">
        <v>3</v>
      </c>
      <c r="L2391">
        <v>0.61</v>
      </c>
      <c r="M2391" t="s">
        <v>4039</v>
      </c>
      <c r="N2391">
        <v>2</v>
      </c>
      <c r="O2391">
        <v>33.770050400000002</v>
      </c>
      <c r="P2391">
        <v>-118.19373950000001</v>
      </c>
    </row>
    <row r="2392" spans="1:16" x14ac:dyDescent="0.25">
      <c r="A2392" t="s">
        <v>1195</v>
      </c>
      <c r="B2392" s="2">
        <v>41647</v>
      </c>
      <c r="C2392" s="2">
        <v>41649</v>
      </c>
      <c r="D2392" t="s">
        <v>1803</v>
      </c>
      <c r="E2392" t="s">
        <v>2313</v>
      </c>
      <c r="F2392" t="s">
        <v>2337</v>
      </c>
      <c r="G2392" t="s">
        <v>2483</v>
      </c>
      <c r="H2392" t="s">
        <v>2506</v>
      </c>
      <c r="I2392" t="s">
        <v>3846</v>
      </c>
      <c r="J2392">
        <v>110.11</v>
      </c>
      <c r="K2392">
        <v>7</v>
      </c>
      <c r="L2392">
        <v>31.93</v>
      </c>
      <c r="M2392" t="s">
        <v>4039</v>
      </c>
      <c r="N2392">
        <v>2</v>
      </c>
      <c r="O2392">
        <v>33.770050400000002</v>
      </c>
      <c r="P2392">
        <v>-118.19373950000001</v>
      </c>
    </row>
    <row r="2393" spans="1:16" x14ac:dyDescent="0.25">
      <c r="A2393" t="s">
        <v>1195</v>
      </c>
      <c r="B2393" s="2">
        <v>41647</v>
      </c>
      <c r="C2393" s="2">
        <v>41649</v>
      </c>
      <c r="D2393" t="s">
        <v>1803</v>
      </c>
      <c r="E2393" t="s">
        <v>2313</v>
      </c>
      <c r="F2393" t="s">
        <v>2337</v>
      </c>
      <c r="G2393" t="s">
        <v>2483</v>
      </c>
      <c r="H2393" t="s">
        <v>2505</v>
      </c>
      <c r="I2393" t="s">
        <v>2568</v>
      </c>
      <c r="J2393">
        <v>7.89</v>
      </c>
      <c r="K2393">
        <v>1</v>
      </c>
      <c r="L2393">
        <v>3.55</v>
      </c>
      <c r="M2393" t="s">
        <v>4039</v>
      </c>
      <c r="N2393">
        <v>2</v>
      </c>
      <c r="O2393">
        <v>33.770050400000002</v>
      </c>
      <c r="P2393">
        <v>-118.19373950000001</v>
      </c>
    </row>
    <row r="2394" spans="1:16" x14ac:dyDescent="0.25">
      <c r="A2394" t="s">
        <v>1196</v>
      </c>
      <c r="B2394" s="2">
        <v>41865</v>
      </c>
      <c r="C2394" s="2">
        <v>41872</v>
      </c>
      <c r="D2394" t="s">
        <v>2053</v>
      </c>
      <c r="E2394" t="s">
        <v>2313</v>
      </c>
      <c r="F2394" t="s">
        <v>2332</v>
      </c>
      <c r="G2394" t="s">
        <v>2483</v>
      </c>
      <c r="H2394" t="s">
        <v>2498</v>
      </c>
      <c r="I2394" t="s">
        <v>2685</v>
      </c>
      <c r="J2394">
        <v>36.020000000000003</v>
      </c>
      <c r="K2394">
        <v>3</v>
      </c>
      <c r="L2394">
        <v>11.71</v>
      </c>
      <c r="M2394" t="s">
        <v>4050</v>
      </c>
      <c r="N2394">
        <v>7</v>
      </c>
      <c r="O2394">
        <v>32.715738000000002</v>
      </c>
      <c r="P2394">
        <v>-117.1610838</v>
      </c>
    </row>
    <row r="2395" spans="1:16" x14ac:dyDescent="0.25">
      <c r="A2395" t="s">
        <v>1197</v>
      </c>
      <c r="B2395" s="2">
        <v>40805</v>
      </c>
      <c r="C2395" s="2">
        <v>40809</v>
      </c>
      <c r="D2395" t="s">
        <v>2090</v>
      </c>
      <c r="E2395" t="s">
        <v>2313</v>
      </c>
      <c r="F2395" t="s">
        <v>2315</v>
      </c>
      <c r="G2395" t="s">
        <v>2484</v>
      </c>
      <c r="H2395" t="s">
        <v>2501</v>
      </c>
      <c r="I2395" t="s">
        <v>2649</v>
      </c>
      <c r="J2395">
        <v>92.52</v>
      </c>
      <c r="K2395">
        <v>6</v>
      </c>
      <c r="L2395">
        <v>24.98</v>
      </c>
      <c r="M2395" t="s">
        <v>4030</v>
      </c>
      <c r="N2395">
        <v>4</v>
      </c>
      <c r="O2395">
        <v>47.606209499999999</v>
      </c>
      <c r="P2395">
        <v>-122.3320708</v>
      </c>
    </row>
    <row r="2396" spans="1:16" x14ac:dyDescent="0.25">
      <c r="A2396" t="s">
        <v>1198</v>
      </c>
      <c r="B2396" s="2">
        <v>41762</v>
      </c>
      <c r="C2396" s="2">
        <v>41766</v>
      </c>
      <c r="D2396" t="s">
        <v>2243</v>
      </c>
      <c r="E2396" t="s">
        <v>2313</v>
      </c>
      <c r="F2396" t="s">
        <v>2314</v>
      </c>
      <c r="G2396" t="s">
        <v>2483</v>
      </c>
      <c r="H2396" t="s">
        <v>2503</v>
      </c>
      <c r="I2396" t="s">
        <v>3182</v>
      </c>
      <c r="J2396">
        <v>15.7</v>
      </c>
      <c r="K2396">
        <v>5</v>
      </c>
      <c r="L2396">
        <v>7.07</v>
      </c>
      <c r="M2396" t="s">
        <v>4041</v>
      </c>
      <c r="N2396">
        <v>4</v>
      </c>
      <c r="O2396">
        <v>34.052234200000001</v>
      </c>
      <c r="P2396">
        <v>-118.24368490000001</v>
      </c>
    </row>
    <row r="2397" spans="1:16" x14ac:dyDescent="0.25">
      <c r="A2397" t="s">
        <v>1198</v>
      </c>
      <c r="B2397" s="2">
        <v>41762</v>
      </c>
      <c r="C2397" s="2">
        <v>41766</v>
      </c>
      <c r="D2397" t="s">
        <v>2243</v>
      </c>
      <c r="E2397" t="s">
        <v>2313</v>
      </c>
      <c r="F2397" t="s">
        <v>2314</v>
      </c>
      <c r="G2397" t="s">
        <v>2483</v>
      </c>
      <c r="H2397" t="s">
        <v>2496</v>
      </c>
      <c r="I2397" t="s">
        <v>3280</v>
      </c>
      <c r="J2397">
        <v>59.52</v>
      </c>
      <c r="K2397">
        <v>3</v>
      </c>
      <c r="L2397">
        <v>15.48</v>
      </c>
      <c r="M2397" t="s">
        <v>4041</v>
      </c>
      <c r="N2397">
        <v>4</v>
      </c>
      <c r="O2397">
        <v>34.052234200000001</v>
      </c>
      <c r="P2397">
        <v>-118.24368490000001</v>
      </c>
    </row>
    <row r="2398" spans="1:16" x14ac:dyDescent="0.25">
      <c r="A2398" t="s">
        <v>1198</v>
      </c>
      <c r="B2398" s="2">
        <v>41762</v>
      </c>
      <c r="C2398" s="2">
        <v>41766</v>
      </c>
      <c r="D2398" t="s">
        <v>2243</v>
      </c>
      <c r="E2398" t="s">
        <v>2313</v>
      </c>
      <c r="F2398" t="s">
        <v>2314</v>
      </c>
      <c r="G2398" t="s">
        <v>2483</v>
      </c>
      <c r="H2398" t="s">
        <v>2503</v>
      </c>
      <c r="I2398" t="s">
        <v>3847</v>
      </c>
      <c r="J2398">
        <v>34.4</v>
      </c>
      <c r="K2398">
        <v>5</v>
      </c>
      <c r="L2398">
        <v>15.82</v>
      </c>
      <c r="M2398" t="s">
        <v>4041</v>
      </c>
      <c r="N2398">
        <v>4</v>
      </c>
      <c r="O2398">
        <v>34.052234200000001</v>
      </c>
      <c r="P2398">
        <v>-118.24368490000001</v>
      </c>
    </row>
    <row r="2399" spans="1:16" x14ac:dyDescent="0.25">
      <c r="A2399" t="s">
        <v>1199</v>
      </c>
      <c r="B2399" s="2">
        <v>41526</v>
      </c>
      <c r="C2399" s="2">
        <v>41531</v>
      </c>
      <c r="D2399" t="s">
        <v>1892</v>
      </c>
      <c r="E2399" t="s">
        <v>2313</v>
      </c>
      <c r="F2399" t="s">
        <v>2315</v>
      </c>
      <c r="G2399" t="s">
        <v>2484</v>
      </c>
      <c r="H2399" t="s">
        <v>2495</v>
      </c>
      <c r="I2399" t="s">
        <v>2992</v>
      </c>
      <c r="J2399">
        <v>43.13</v>
      </c>
      <c r="K2399">
        <v>1</v>
      </c>
      <c r="L2399">
        <v>14.66</v>
      </c>
      <c r="M2399" t="s">
        <v>4016</v>
      </c>
      <c r="N2399">
        <v>5</v>
      </c>
      <c r="O2399">
        <v>47.606209499999999</v>
      </c>
      <c r="P2399">
        <v>-122.3320708</v>
      </c>
    </row>
    <row r="2400" spans="1:16" x14ac:dyDescent="0.25">
      <c r="A2400" t="s">
        <v>1199</v>
      </c>
      <c r="B2400" s="2">
        <v>41526</v>
      </c>
      <c r="C2400" s="2">
        <v>41531</v>
      </c>
      <c r="D2400" t="s">
        <v>1892</v>
      </c>
      <c r="E2400" t="s">
        <v>2313</v>
      </c>
      <c r="F2400" t="s">
        <v>2315</v>
      </c>
      <c r="G2400" t="s">
        <v>2484</v>
      </c>
      <c r="H2400" t="s">
        <v>2503</v>
      </c>
      <c r="I2400" t="s">
        <v>2589</v>
      </c>
      <c r="J2400">
        <v>30.87</v>
      </c>
      <c r="K2400">
        <v>7</v>
      </c>
      <c r="L2400">
        <v>14.2</v>
      </c>
      <c r="M2400" t="s">
        <v>4016</v>
      </c>
      <c r="N2400">
        <v>5</v>
      </c>
      <c r="O2400">
        <v>47.606209499999999</v>
      </c>
      <c r="P2400">
        <v>-122.3320708</v>
      </c>
    </row>
    <row r="2401" spans="1:16" x14ac:dyDescent="0.25">
      <c r="A2401" t="s">
        <v>1200</v>
      </c>
      <c r="B2401" s="2">
        <v>41043</v>
      </c>
      <c r="C2401" s="2">
        <v>41048</v>
      </c>
      <c r="D2401" t="s">
        <v>1853</v>
      </c>
      <c r="E2401" t="s">
        <v>2313</v>
      </c>
      <c r="F2401" t="s">
        <v>2470</v>
      </c>
      <c r="G2401" t="s">
        <v>2483</v>
      </c>
      <c r="H2401" t="s">
        <v>2509</v>
      </c>
      <c r="I2401" t="s">
        <v>2931</v>
      </c>
      <c r="J2401">
        <v>509.96</v>
      </c>
      <c r="K2401">
        <v>5</v>
      </c>
      <c r="L2401">
        <v>42</v>
      </c>
      <c r="M2401" t="s">
        <v>4024</v>
      </c>
      <c r="N2401">
        <v>5</v>
      </c>
      <c r="O2401">
        <v>34.216393699999998</v>
      </c>
      <c r="P2401">
        <v>-119.0376023</v>
      </c>
    </row>
    <row r="2402" spans="1:16" x14ac:dyDescent="0.25">
      <c r="A2402" t="s">
        <v>1200</v>
      </c>
      <c r="B2402" s="2">
        <v>41043</v>
      </c>
      <c r="C2402" s="2">
        <v>41048</v>
      </c>
      <c r="D2402" t="s">
        <v>1853</v>
      </c>
      <c r="E2402" t="s">
        <v>2313</v>
      </c>
      <c r="F2402" t="s">
        <v>2470</v>
      </c>
      <c r="G2402" t="s">
        <v>2483</v>
      </c>
      <c r="H2402" t="s">
        <v>2495</v>
      </c>
      <c r="I2402" t="s">
        <v>2705</v>
      </c>
      <c r="J2402">
        <v>122.91</v>
      </c>
      <c r="K2402">
        <v>3</v>
      </c>
      <c r="L2402">
        <v>34.409999999999997</v>
      </c>
      <c r="M2402" t="s">
        <v>4024</v>
      </c>
      <c r="N2402">
        <v>5</v>
      </c>
      <c r="O2402">
        <v>34.216393699999998</v>
      </c>
      <c r="P2402">
        <v>-119.0376023</v>
      </c>
    </row>
    <row r="2403" spans="1:16" x14ac:dyDescent="0.25">
      <c r="A2403" t="s">
        <v>1200</v>
      </c>
      <c r="B2403" s="2">
        <v>41043</v>
      </c>
      <c r="C2403" s="2">
        <v>41048</v>
      </c>
      <c r="D2403" t="s">
        <v>1853</v>
      </c>
      <c r="E2403" t="s">
        <v>2313</v>
      </c>
      <c r="F2403" t="s">
        <v>2470</v>
      </c>
      <c r="G2403" t="s">
        <v>2483</v>
      </c>
      <c r="H2403" t="s">
        <v>2504</v>
      </c>
      <c r="I2403" t="s">
        <v>3045</v>
      </c>
      <c r="J2403">
        <v>97.57</v>
      </c>
      <c r="K2403">
        <v>2</v>
      </c>
      <c r="L2403">
        <v>-6.1</v>
      </c>
      <c r="M2403" t="s">
        <v>4024</v>
      </c>
      <c r="N2403">
        <v>5</v>
      </c>
      <c r="O2403">
        <v>34.216393699999998</v>
      </c>
      <c r="P2403">
        <v>-119.0376023</v>
      </c>
    </row>
    <row r="2404" spans="1:16" x14ac:dyDescent="0.25">
      <c r="A2404" t="s">
        <v>1200</v>
      </c>
      <c r="B2404" s="2">
        <v>41043</v>
      </c>
      <c r="C2404" s="2">
        <v>41048</v>
      </c>
      <c r="D2404" t="s">
        <v>1853</v>
      </c>
      <c r="E2404" t="s">
        <v>2313</v>
      </c>
      <c r="F2404" t="s">
        <v>2470</v>
      </c>
      <c r="G2404" t="s">
        <v>2483</v>
      </c>
      <c r="H2404" t="s">
        <v>2504</v>
      </c>
      <c r="I2404" t="s">
        <v>3275</v>
      </c>
      <c r="J2404">
        <v>722.35</v>
      </c>
      <c r="K2404">
        <v>3</v>
      </c>
      <c r="L2404">
        <v>81.260000000000005</v>
      </c>
      <c r="M2404" t="s">
        <v>4024</v>
      </c>
      <c r="N2404">
        <v>5</v>
      </c>
      <c r="O2404">
        <v>34.216393699999998</v>
      </c>
      <c r="P2404">
        <v>-119.0376023</v>
      </c>
    </row>
    <row r="2405" spans="1:16" x14ac:dyDescent="0.25">
      <c r="A2405" t="s">
        <v>1201</v>
      </c>
      <c r="B2405" s="2">
        <v>41425</v>
      </c>
      <c r="C2405" s="2">
        <v>41432</v>
      </c>
      <c r="D2405" t="s">
        <v>2195</v>
      </c>
      <c r="E2405" t="s">
        <v>2313</v>
      </c>
      <c r="F2405" t="s">
        <v>2314</v>
      </c>
      <c r="G2405" t="s">
        <v>2483</v>
      </c>
      <c r="H2405" t="s">
        <v>2495</v>
      </c>
      <c r="I2405" t="s">
        <v>3260</v>
      </c>
      <c r="J2405">
        <v>167.84</v>
      </c>
      <c r="K2405">
        <v>8</v>
      </c>
      <c r="L2405">
        <v>11.75</v>
      </c>
      <c r="M2405" t="s">
        <v>4026</v>
      </c>
      <c r="N2405">
        <v>7</v>
      </c>
      <c r="O2405">
        <v>34.052234200000001</v>
      </c>
      <c r="P2405">
        <v>-118.24368490000001</v>
      </c>
    </row>
    <row r="2406" spans="1:16" x14ac:dyDescent="0.25">
      <c r="A2406" t="s">
        <v>1202</v>
      </c>
      <c r="B2406" s="2">
        <v>41790</v>
      </c>
      <c r="C2406" s="2">
        <v>41794</v>
      </c>
      <c r="D2406" t="s">
        <v>1951</v>
      </c>
      <c r="E2406" t="s">
        <v>2313</v>
      </c>
      <c r="F2406" t="s">
        <v>2387</v>
      </c>
      <c r="G2406" t="s">
        <v>2487</v>
      </c>
      <c r="H2406" t="s">
        <v>2497</v>
      </c>
      <c r="I2406" t="s">
        <v>3848</v>
      </c>
      <c r="J2406">
        <v>156.79</v>
      </c>
      <c r="K2406">
        <v>1</v>
      </c>
      <c r="L2406">
        <v>17.64</v>
      </c>
      <c r="M2406" t="s">
        <v>4041</v>
      </c>
      <c r="N2406">
        <v>4</v>
      </c>
      <c r="O2406">
        <v>45.4269289</v>
      </c>
      <c r="P2406">
        <v>-122.7783874</v>
      </c>
    </row>
    <row r="2407" spans="1:16" x14ac:dyDescent="0.25">
      <c r="A2407" t="s">
        <v>1202</v>
      </c>
      <c r="B2407" s="2">
        <v>41790</v>
      </c>
      <c r="C2407" s="2">
        <v>41794</v>
      </c>
      <c r="D2407" t="s">
        <v>1951</v>
      </c>
      <c r="E2407" t="s">
        <v>2313</v>
      </c>
      <c r="F2407" t="s">
        <v>2387</v>
      </c>
      <c r="G2407" t="s">
        <v>2487</v>
      </c>
      <c r="H2407" t="s">
        <v>2502</v>
      </c>
      <c r="I2407" t="s">
        <v>2573</v>
      </c>
      <c r="J2407">
        <v>35.36</v>
      </c>
      <c r="K2407">
        <v>2</v>
      </c>
      <c r="L2407">
        <v>-3.09</v>
      </c>
      <c r="M2407" t="s">
        <v>4041</v>
      </c>
      <c r="N2407">
        <v>4</v>
      </c>
      <c r="O2407">
        <v>45.4269289</v>
      </c>
      <c r="P2407">
        <v>-122.7783874</v>
      </c>
    </row>
    <row r="2408" spans="1:16" x14ac:dyDescent="0.25">
      <c r="A2408" t="s">
        <v>1202</v>
      </c>
      <c r="B2408" s="2">
        <v>41790</v>
      </c>
      <c r="C2408" s="2">
        <v>41794</v>
      </c>
      <c r="D2408" t="s">
        <v>1951</v>
      </c>
      <c r="E2408" t="s">
        <v>2313</v>
      </c>
      <c r="F2408" t="s">
        <v>2387</v>
      </c>
      <c r="G2408" t="s">
        <v>2487</v>
      </c>
      <c r="H2408" t="s">
        <v>2495</v>
      </c>
      <c r="I2408" t="s">
        <v>3849</v>
      </c>
      <c r="J2408">
        <v>13.59</v>
      </c>
      <c r="K2408">
        <v>1</v>
      </c>
      <c r="L2408">
        <v>-0.34</v>
      </c>
      <c r="M2408" t="s">
        <v>4041</v>
      </c>
      <c r="N2408">
        <v>4</v>
      </c>
      <c r="O2408">
        <v>45.4269289</v>
      </c>
      <c r="P2408">
        <v>-122.7783874</v>
      </c>
    </row>
    <row r="2409" spans="1:16" x14ac:dyDescent="0.25">
      <c r="A2409" t="s">
        <v>1203</v>
      </c>
      <c r="B2409" s="2">
        <v>40764</v>
      </c>
      <c r="C2409" s="2">
        <v>40768</v>
      </c>
      <c r="D2409" t="s">
        <v>2210</v>
      </c>
      <c r="E2409" t="s">
        <v>2313</v>
      </c>
      <c r="F2409" t="s">
        <v>2322</v>
      </c>
      <c r="G2409" t="s">
        <v>2486</v>
      </c>
      <c r="H2409" t="s">
        <v>2505</v>
      </c>
      <c r="I2409" t="s">
        <v>3499</v>
      </c>
      <c r="J2409">
        <v>4.46</v>
      </c>
      <c r="K2409">
        <v>3</v>
      </c>
      <c r="L2409">
        <v>-0.95</v>
      </c>
      <c r="M2409" t="s">
        <v>4009</v>
      </c>
      <c r="N2409">
        <v>4</v>
      </c>
      <c r="O2409">
        <v>33.448377100000002</v>
      </c>
      <c r="P2409">
        <v>-112.0740373</v>
      </c>
    </row>
    <row r="2410" spans="1:16" x14ac:dyDescent="0.25">
      <c r="A2410" t="s">
        <v>1203</v>
      </c>
      <c r="B2410" s="2">
        <v>40764</v>
      </c>
      <c r="C2410" s="2">
        <v>40768</v>
      </c>
      <c r="D2410" t="s">
        <v>2210</v>
      </c>
      <c r="E2410" t="s">
        <v>2313</v>
      </c>
      <c r="F2410" t="s">
        <v>2322</v>
      </c>
      <c r="G2410" t="s">
        <v>2486</v>
      </c>
      <c r="H2410" t="s">
        <v>2498</v>
      </c>
      <c r="I2410" t="s">
        <v>2804</v>
      </c>
      <c r="J2410">
        <v>9.35</v>
      </c>
      <c r="K2410">
        <v>5</v>
      </c>
      <c r="L2410">
        <v>-6.54</v>
      </c>
      <c r="M2410" t="s">
        <v>4009</v>
      </c>
      <c r="N2410">
        <v>4</v>
      </c>
      <c r="O2410">
        <v>33.448377100000002</v>
      </c>
      <c r="P2410">
        <v>-112.0740373</v>
      </c>
    </row>
    <row r="2411" spans="1:16" x14ac:dyDescent="0.25">
      <c r="A2411" t="s">
        <v>1204</v>
      </c>
      <c r="B2411" s="2">
        <v>41116</v>
      </c>
      <c r="C2411" s="2">
        <v>41121</v>
      </c>
      <c r="D2411" t="s">
        <v>2080</v>
      </c>
      <c r="E2411" t="s">
        <v>2313</v>
      </c>
      <c r="F2411" t="s">
        <v>2463</v>
      </c>
      <c r="G2411" t="s">
        <v>2483</v>
      </c>
      <c r="H2411" t="s">
        <v>2498</v>
      </c>
      <c r="I2411" t="s">
        <v>2707</v>
      </c>
      <c r="J2411">
        <v>9.14</v>
      </c>
      <c r="K2411">
        <v>3</v>
      </c>
      <c r="L2411">
        <v>3.09</v>
      </c>
      <c r="M2411" t="s">
        <v>4029</v>
      </c>
      <c r="N2411">
        <v>5</v>
      </c>
      <c r="O2411">
        <v>34.197504799999997</v>
      </c>
      <c r="P2411">
        <v>-119.1770516</v>
      </c>
    </row>
    <row r="2412" spans="1:16" x14ac:dyDescent="0.25">
      <c r="A2412" t="s">
        <v>1204</v>
      </c>
      <c r="B2412" s="2">
        <v>41116</v>
      </c>
      <c r="C2412" s="2">
        <v>41121</v>
      </c>
      <c r="D2412" t="s">
        <v>2080</v>
      </c>
      <c r="E2412" t="s">
        <v>2313</v>
      </c>
      <c r="F2412" t="s">
        <v>2463</v>
      </c>
      <c r="G2412" t="s">
        <v>2483</v>
      </c>
      <c r="H2412" t="s">
        <v>2498</v>
      </c>
      <c r="I2412" t="s">
        <v>2608</v>
      </c>
      <c r="J2412">
        <v>23.14</v>
      </c>
      <c r="K2412">
        <v>6</v>
      </c>
      <c r="L2412">
        <v>8.39</v>
      </c>
      <c r="M2412" t="s">
        <v>4029</v>
      </c>
      <c r="N2412">
        <v>5</v>
      </c>
      <c r="O2412">
        <v>34.197504799999997</v>
      </c>
      <c r="P2412">
        <v>-119.1770516</v>
      </c>
    </row>
    <row r="2413" spans="1:16" x14ac:dyDescent="0.25">
      <c r="A2413" t="s">
        <v>1204</v>
      </c>
      <c r="B2413" s="2">
        <v>41116</v>
      </c>
      <c r="C2413" s="2">
        <v>41121</v>
      </c>
      <c r="D2413" t="s">
        <v>2080</v>
      </c>
      <c r="E2413" t="s">
        <v>2313</v>
      </c>
      <c r="F2413" t="s">
        <v>2463</v>
      </c>
      <c r="G2413" t="s">
        <v>2483</v>
      </c>
      <c r="H2413" t="s">
        <v>2496</v>
      </c>
      <c r="I2413" t="s">
        <v>3002</v>
      </c>
      <c r="J2413">
        <v>99.2</v>
      </c>
      <c r="K2413">
        <v>5</v>
      </c>
      <c r="L2413">
        <v>25.79</v>
      </c>
      <c r="M2413" t="s">
        <v>4029</v>
      </c>
      <c r="N2413">
        <v>5</v>
      </c>
      <c r="O2413">
        <v>34.197504799999997</v>
      </c>
      <c r="P2413">
        <v>-119.1770516</v>
      </c>
    </row>
    <row r="2414" spans="1:16" x14ac:dyDescent="0.25">
      <c r="A2414" t="s">
        <v>1205</v>
      </c>
      <c r="B2414" s="2">
        <v>40590</v>
      </c>
      <c r="C2414" s="2">
        <v>40594</v>
      </c>
      <c r="D2414" t="s">
        <v>2138</v>
      </c>
      <c r="E2414" t="s">
        <v>2313</v>
      </c>
      <c r="F2414" t="s">
        <v>2315</v>
      </c>
      <c r="G2414" t="s">
        <v>2484</v>
      </c>
      <c r="H2414" t="s">
        <v>2498</v>
      </c>
      <c r="I2414" t="s">
        <v>3604</v>
      </c>
      <c r="J2414">
        <v>21.36</v>
      </c>
      <c r="K2414">
        <v>5</v>
      </c>
      <c r="L2414">
        <v>7.21</v>
      </c>
      <c r="M2414" t="s">
        <v>4036</v>
      </c>
      <c r="N2414">
        <v>4</v>
      </c>
      <c r="O2414">
        <v>47.606209499999999</v>
      </c>
      <c r="P2414">
        <v>-122.3320708</v>
      </c>
    </row>
    <row r="2415" spans="1:16" x14ac:dyDescent="0.25">
      <c r="A2415" t="s">
        <v>1206</v>
      </c>
      <c r="B2415" s="2">
        <v>40992</v>
      </c>
      <c r="C2415" s="2">
        <v>40995</v>
      </c>
      <c r="D2415" t="s">
        <v>2188</v>
      </c>
      <c r="E2415" t="s">
        <v>2313</v>
      </c>
      <c r="F2415" t="s">
        <v>2433</v>
      </c>
      <c r="G2415" t="s">
        <v>2484</v>
      </c>
      <c r="H2415" t="s">
        <v>2495</v>
      </c>
      <c r="I2415" t="s">
        <v>3850</v>
      </c>
      <c r="J2415">
        <v>46.9</v>
      </c>
      <c r="K2415">
        <v>5</v>
      </c>
      <c r="L2415">
        <v>13.13</v>
      </c>
      <c r="M2415" t="s">
        <v>4019</v>
      </c>
      <c r="N2415">
        <v>3</v>
      </c>
      <c r="O2415">
        <v>47.3595592</v>
      </c>
      <c r="P2415">
        <v>-122.11801199999999</v>
      </c>
    </row>
    <row r="2416" spans="1:16" x14ac:dyDescent="0.25">
      <c r="A2416" t="s">
        <v>1207</v>
      </c>
      <c r="B2416" s="2">
        <v>41885</v>
      </c>
      <c r="C2416" s="2">
        <v>41889</v>
      </c>
      <c r="D2416" t="s">
        <v>2244</v>
      </c>
      <c r="E2416" t="s">
        <v>2313</v>
      </c>
      <c r="F2416" t="s">
        <v>2314</v>
      </c>
      <c r="G2416" t="s">
        <v>2483</v>
      </c>
      <c r="H2416" t="s">
        <v>2498</v>
      </c>
      <c r="I2416" t="s">
        <v>2733</v>
      </c>
      <c r="J2416">
        <v>18.72</v>
      </c>
      <c r="K2416">
        <v>5</v>
      </c>
      <c r="L2416">
        <v>6.55</v>
      </c>
      <c r="M2416" t="s">
        <v>4022</v>
      </c>
      <c r="N2416">
        <v>4</v>
      </c>
      <c r="O2416">
        <v>34.052234200000001</v>
      </c>
      <c r="P2416">
        <v>-118.24368490000001</v>
      </c>
    </row>
    <row r="2417" spans="1:16" x14ac:dyDescent="0.25">
      <c r="A2417" t="s">
        <v>1207</v>
      </c>
      <c r="B2417" s="2">
        <v>41885</v>
      </c>
      <c r="C2417" s="2">
        <v>41889</v>
      </c>
      <c r="D2417" t="s">
        <v>2244</v>
      </c>
      <c r="E2417" t="s">
        <v>2313</v>
      </c>
      <c r="F2417" t="s">
        <v>2314</v>
      </c>
      <c r="G2417" t="s">
        <v>2483</v>
      </c>
      <c r="H2417" t="s">
        <v>2500</v>
      </c>
      <c r="I2417" t="s">
        <v>3851</v>
      </c>
      <c r="J2417">
        <v>236.53</v>
      </c>
      <c r="K2417">
        <v>2</v>
      </c>
      <c r="L2417">
        <v>-2.96</v>
      </c>
      <c r="M2417" t="s">
        <v>4022</v>
      </c>
      <c r="N2417">
        <v>4</v>
      </c>
      <c r="O2417">
        <v>34.052234200000001</v>
      </c>
      <c r="P2417">
        <v>-118.24368490000001</v>
      </c>
    </row>
    <row r="2418" spans="1:16" x14ac:dyDescent="0.25">
      <c r="A2418" t="s">
        <v>1208</v>
      </c>
      <c r="B2418" s="2">
        <v>41229</v>
      </c>
      <c r="C2418" s="2">
        <v>41231</v>
      </c>
      <c r="D2418" t="s">
        <v>2147</v>
      </c>
      <c r="E2418" t="s">
        <v>2313</v>
      </c>
      <c r="F2418" t="s">
        <v>2332</v>
      </c>
      <c r="G2418" t="s">
        <v>2483</v>
      </c>
      <c r="H2418" t="s">
        <v>2494</v>
      </c>
      <c r="I2418" t="s">
        <v>3602</v>
      </c>
      <c r="J2418">
        <v>18.899999999999999</v>
      </c>
      <c r="K2418">
        <v>3</v>
      </c>
      <c r="L2418">
        <v>8.69</v>
      </c>
      <c r="M2418" t="s">
        <v>4013</v>
      </c>
      <c r="N2418">
        <v>2</v>
      </c>
      <c r="O2418">
        <v>32.715738000000002</v>
      </c>
      <c r="P2418">
        <v>-117.1610838</v>
      </c>
    </row>
    <row r="2419" spans="1:16" x14ac:dyDescent="0.25">
      <c r="A2419" t="s">
        <v>1209</v>
      </c>
      <c r="B2419" s="2">
        <v>41010</v>
      </c>
      <c r="C2419" s="2">
        <v>41013</v>
      </c>
      <c r="D2419" t="s">
        <v>2145</v>
      </c>
      <c r="E2419" t="s">
        <v>2313</v>
      </c>
      <c r="F2419" t="s">
        <v>2314</v>
      </c>
      <c r="G2419" t="s">
        <v>2483</v>
      </c>
      <c r="H2419" t="s">
        <v>2508</v>
      </c>
      <c r="I2419" t="s">
        <v>3852</v>
      </c>
      <c r="J2419">
        <v>639.97</v>
      </c>
      <c r="K2419">
        <v>4</v>
      </c>
      <c r="L2419">
        <v>215.99</v>
      </c>
      <c r="M2419" t="s">
        <v>4043</v>
      </c>
      <c r="N2419">
        <v>3</v>
      </c>
      <c r="O2419">
        <v>34.052234200000001</v>
      </c>
      <c r="P2419">
        <v>-118.24368490000001</v>
      </c>
    </row>
    <row r="2420" spans="1:16" x14ac:dyDescent="0.25">
      <c r="A2420" t="s">
        <v>1209</v>
      </c>
      <c r="B2420" s="2">
        <v>41010</v>
      </c>
      <c r="C2420" s="2">
        <v>41013</v>
      </c>
      <c r="D2420" t="s">
        <v>2145</v>
      </c>
      <c r="E2420" t="s">
        <v>2313</v>
      </c>
      <c r="F2420" t="s">
        <v>2314</v>
      </c>
      <c r="G2420" t="s">
        <v>2483</v>
      </c>
      <c r="H2420" t="s">
        <v>2503</v>
      </c>
      <c r="I2420" t="s">
        <v>2568</v>
      </c>
      <c r="J2420">
        <v>52.76</v>
      </c>
      <c r="K2420">
        <v>2</v>
      </c>
      <c r="L2420">
        <v>24.27</v>
      </c>
      <c r="M2420" t="s">
        <v>4043</v>
      </c>
      <c r="N2420">
        <v>3</v>
      </c>
      <c r="O2420">
        <v>34.052234200000001</v>
      </c>
      <c r="P2420">
        <v>-118.24368490000001</v>
      </c>
    </row>
    <row r="2421" spans="1:16" x14ac:dyDescent="0.25">
      <c r="A2421" t="s">
        <v>1210</v>
      </c>
      <c r="B2421" s="2">
        <v>40966</v>
      </c>
      <c r="C2421" s="2">
        <v>40969</v>
      </c>
      <c r="D2421" t="s">
        <v>2219</v>
      </c>
      <c r="E2421" t="s">
        <v>2313</v>
      </c>
      <c r="F2421" t="s">
        <v>2315</v>
      </c>
      <c r="G2421" t="s">
        <v>2484</v>
      </c>
      <c r="H2421" t="s">
        <v>2502</v>
      </c>
      <c r="I2421" t="s">
        <v>2616</v>
      </c>
      <c r="J2421">
        <v>538.91999999999996</v>
      </c>
      <c r="K2421">
        <v>9</v>
      </c>
      <c r="L2421">
        <v>80.84</v>
      </c>
      <c r="M2421" t="s">
        <v>4049</v>
      </c>
      <c r="N2421">
        <v>3</v>
      </c>
      <c r="O2421">
        <v>47.606209499999999</v>
      </c>
      <c r="P2421">
        <v>-122.3320708</v>
      </c>
    </row>
    <row r="2422" spans="1:16" x14ac:dyDescent="0.25">
      <c r="A2422" t="s">
        <v>1211</v>
      </c>
      <c r="B2422" s="2">
        <v>41526</v>
      </c>
      <c r="C2422" s="2">
        <v>41533</v>
      </c>
      <c r="D2422" t="s">
        <v>2087</v>
      </c>
      <c r="E2422" t="s">
        <v>2313</v>
      </c>
      <c r="F2422" t="s">
        <v>2426</v>
      </c>
      <c r="G2422" t="s">
        <v>2483</v>
      </c>
      <c r="H2422" t="s">
        <v>2496</v>
      </c>
      <c r="I2422" t="s">
        <v>3853</v>
      </c>
      <c r="J2422">
        <v>14.88</v>
      </c>
      <c r="K2422">
        <v>2</v>
      </c>
      <c r="L2422">
        <v>3.72</v>
      </c>
      <c r="M2422" t="s">
        <v>4016</v>
      </c>
      <c r="N2422">
        <v>7</v>
      </c>
      <c r="O2422">
        <v>36.330228400000003</v>
      </c>
      <c r="P2422">
        <v>-119.2920585</v>
      </c>
    </row>
    <row r="2423" spans="1:16" x14ac:dyDescent="0.25">
      <c r="A2423" t="s">
        <v>1211</v>
      </c>
      <c r="B2423" s="2">
        <v>41526</v>
      </c>
      <c r="C2423" s="2">
        <v>41533</v>
      </c>
      <c r="D2423" t="s">
        <v>2087</v>
      </c>
      <c r="E2423" t="s">
        <v>2313</v>
      </c>
      <c r="F2423" t="s">
        <v>2426</v>
      </c>
      <c r="G2423" t="s">
        <v>2483</v>
      </c>
      <c r="H2423" t="s">
        <v>2503</v>
      </c>
      <c r="I2423" t="s">
        <v>3854</v>
      </c>
      <c r="J2423">
        <v>34.24</v>
      </c>
      <c r="K2423">
        <v>8</v>
      </c>
      <c r="L2423">
        <v>15.41</v>
      </c>
      <c r="M2423" t="s">
        <v>4016</v>
      </c>
      <c r="N2423">
        <v>7</v>
      </c>
      <c r="O2423">
        <v>36.330228400000003</v>
      </c>
      <c r="P2423">
        <v>-119.2920585</v>
      </c>
    </row>
    <row r="2424" spans="1:16" x14ac:dyDescent="0.25">
      <c r="A2424" t="s">
        <v>1211</v>
      </c>
      <c r="B2424" s="2">
        <v>41526</v>
      </c>
      <c r="C2424" s="2">
        <v>41533</v>
      </c>
      <c r="D2424" t="s">
        <v>2087</v>
      </c>
      <c r="E2424" t="s">
        <v>2313</v>
      </c>
      <c r="F2424" t="s">
        <v>2426</v>
      </c>
      <c r="G2424" t="s">
        <v>2483</v>
      </c>
      <c r="H2424" t="s">
        <v>2501</v>
      </c>
      <c r="I2424" t="s">
        <v>3179</v>
      </c>
      <c r="J2424">
        <v>261.74</v>
      </c>
      <c r="K2424">
        <v>2</v>
      </c>
      <c r="L2424">
        <v>65.44</v>
      </c>
      <c r="M2424" t="s">
        <v>4016</v>
      </c>
      <c r="N2424">
        <v>7</v>
      </c>
      <c r="O2424">
        <v>36.330228400000003</v>
      </c>
      <c r="P2424">
        <v>-119.2920585</v>
      </c>
    </row>
    <row r="2425" spans="1:16" x14ac:dyDescent="0.25">
      <c r="A2425" t="s">
        <v>1212</v>
      </c>
      <c r="B2425" s="2">
        <v>41414</v>
      </c>
      <c r="C2425" s="2">
        <v>41418</v>
      </c>
      <c r="D2425" t="s">
        <v>2081</v>
      </c>
      <c r="E2425" t="s">
        <v>2313</v>
      </c>
      <c r="F2425" t="s">
        <v>2314</v>
      </c>
      <c r="G2425" t="s">
        <v>2483</v>
      </c>
      <c r="H2425" t="s">
        <v>2499</v>
      </c>
      <c r="I2425" t="s">
        <v>2568</v>
      </c>
      <c r="J2425">
        <v>87.84</v>
      </c>
      <c r="K2425">
        <v>8</v>
      </c>
      <c r="L2425">
        <v>23.72</v>
      </c>
      <c r="M2425" t="s">
        <v>4026</v>
      </c>
      <c r="N2425">
        <v>4</v>
      </c>
      <c r="O2425">
        <v>34.052234200000001</v>
      </c>
      <c r="P2425">
        <v>-118.24368490000001</v>
      </c>
    </row>
    <row r="2426" spans="1:16" x14ac:dyDescent="0.25">
      <c r="A2426" t="s">
        <v>1213</v>
      </c>
      <c r="B2426" s="2">
        <v>41955</v>
      </c>
      <c r="C2426" s="2">
        <v>41959</v>
      </c>
      <c r="D2426" t="s">
        <v>2229</v>
      </c>
      <c r="E2426" t="s">
        <v>2313</v>
      </c>
      <c r="F2426" t="s">
        <v>2314</v>
      </c>
      <c r="G2426" t="s">
        <v>2483</v>
      </c>
      <c r="H2426" t="s">
        <v>2495</v>
      </c>
      <c r="I2426" t="s">
        <v>2847</v>
      </c>
      <c r="J2426">
        <v>34.92</v>
      </c>
      <c r="K2426">
        <v>4</v>
      </c>
      <c r="L2426">
        <v>11.87</v>
      </c>
      <c r="M2426" t="s">
        <v>4017</v>
      </c>
      <c r="N2426">
        <v>4</v>
      </c>
      <c r="O2426">
        <v>34.052234200000001</v>
      </c>
      <c r="P2426">
        <v>-118.24368490000001</v>
      </c>
    </row>
    <row r="2427" spans="1:16" x14ac:dyDescent="0.25">
      <c r="A2427" t="s">
        <v>1214</v>
      </c>
      <c r="B2427" s="2">
        <v>41457</v>
      </c>
      <c r="C2427" s="2">
        <v>41459</v>
      </c>
      <c r="D2427" t="s">
        <v>1991</v>
      </c>
      <c r="E2427" t="s">
        <v>2313</v>
      </c>
      <c r="F2427" t="s">
        <v>2444</v>
      </c>
      <c r="G2427" t="s">
        <v>2485</v>
      </c>
      <c r="H2427" t="s">
        <v>2508</v>
      </c>
      <c r="I2427" t="s">
        <v>3133</v>
      </c>
      <c r="J2427">
        <v>1499.95</v>
      </c>
      <c r="K2427">
        <v>5</v>
      </c>
      <c r="L2427">
        <v>449.99</v>
      </c>
      <c r="M2427" t="s">
        <v>4012</v>
      </c>
      <c r="N2427">
        <v>2</v>
      </c>
      <c r="O2427">
        <v>40.391617199999999</v>
      </c>
      <c r="P2427">
        <v>-111.8507662</v>
      </c>
    </row>
    <row r="2428" spans="1:16" x14ac:dyDescent="0.25">
      <c r="A2428" t="s">
        <v>1215</v>
      </c>
      <c r="B2428" s="2">
        <v>41519</v>
      </c>
      <c r="C2428" s="2">
        <v>41521</v>
      </c>
      <c r="D2428" t="s">
        <v>2245</v>
      </c>
      <c r="E2428" t="s">
        <v>2313</v>
      </c>
      <c r="F2428" t="s">
        <v>2343</v>
      </c>
      <c r="G2428" t="s">
        <v>2483</v>
      </c>
      <c r="H2428" t="s">
        <v>2507</v>
      </c>
      <c r="I2428" t="s">
        <v>3855</v>
      </c>
      <c r="J2428">
        <v>12.78</v>
      </c>
      <c r="K2428">
        <v>1</v>
      </c>
      <c r="L2428">
        <v>5.75</v>
      </c>
      <c r="M2428" t="s">
        <v>4016</v>
      </c>
      <c r="N2428">
        <v>2</v>
      </c>
      <c r="O2428">
        <v>33.6594835</v>
      </c>
      <c r="P2428">
        <v>-117.9988026</v>
      </c>
    </row>
    <row r="2429" spans="1:16" x14ac:dyDescent="0.25">
      <c r="A2429" t="s">
        <v>1216</v>
      </c>
      <c r="B2429" s="2">
        <v>41949</v>
      </c>
      <c r="C2429" s="2">
        <v>41953</v>
      </c>
      <c r="D2429" t="s">
        <v>2082</v>
      </c>
      <c r="E2429" t="s">
        <v>2313</v>
      </c>
      <c r="F2429" t="s">
        <v>2332</v>
      </c>
      <c r="G2429" t="s">
        <v>2483</v>
      </c>
      <c r="H2429" t="s">
        <v>2503</v>
      </c>
      <c r="I2429" t="s">
        <v>2857</v>
      </c>
      <c r="J2429">
        <v>12.96</v>
      </c>
      <c r="K2429">
        <v>2</v>
      </c>
      <c r="L2429">
        <v>6.22</v>
      </c>
      <c r="M2429" t="s">
        <v>4017</v>
      </c>
      <c r="N2429">
        <v>4</v>
      </c>
      <c r="O2429">
        <v>32.715738000000002</v>
      </c>
      <c r="P2429">
        <v>-117.1610838</v>
      </c>
    </row>
    <row r="2430" spans="1:16" x14ac:dyDescent="0.25">
      <c r="A2430" t="s">
        <v>1217</v>
      </c>
      <c r="B2430" s="2">
        <v>41162</v>
      </c>
      <c r="C2430" s="2">
        <v>41168</v>
      </c>
      <c r="D2430" t="s">
        <v>1671</v>
      </c>
      <c r="E2430" t="s">
        <v>2313</v>
      </c>
      <c r="F2430" t="s">
        <v>2314</v>
      </c>
      <c r="G2430" t="s">
        <v>2483</v>
      </c>
      <c r="H2430" t="s">
        <v>2495</v>
      </c>
      <c r="I2430" t="s">
        <v>3856</v>
      </c>
      <c r="J2430">
        <v>106.68</v>
      </c>
      <c r="K2430">
        <v>6</v>
      </c>
      <c r="L2430">
        <v>33.07</v>
      </c>
      <c r="M2430" t="s">
        <v>4010</v>
      </c>
      <c r="N2430">
        <v>6</v>
      </c>
      <c r="O2430">
        <v>34.052234200000001</v>
      </c>
      <c r="P2430">
        <v>-118.24368490000001</v>
      </c>
    </row>
    <row r="2431" spans="1:16" x14ac:dyDescent="0.25">
      <c r="A2431" t="s">
        <v>1218</v>
      </c>
      <c r="B2431" s="2">
        <v>41835</v>
      </c>
      <c r="C2431" s="2">
        <v>41839</v>
      </c>
      <c r="D2431" t="s">
        <v>1960</v>
      </c>
      <c r="E2431" t="s">
        <v>2313</v>
      </c>
      <c r="F2431" t="s">
        <v>2380</v>
      </c>
      <c r="G2431" t="s">
        <v>2483</v>
      </c>
      <c r="H2431" t="s">
        <v>2498</v>
      </c>
      <c r="I2431" t="s">
        <v>3562</v>
      </c>
      <c r="J2431">
        <v>4.45</v>
      </c>
      <c r="K2431">
        <v>2</v>
      </c>
      <c r="L2431">
        <v>1.45</v>
      </c>
      <c r="M2431" t="s">
        <v>4034</v>
      </c>
      <c r="N2431">
        <v>4</v>
      </c>
      <c r="O2431">
        <v>33.7591757</v>
      </c>
      <c r="P2431">
        <v>-117.9897058</v>
      </c>
    </row>
    <row r="2432" spans="1:16" x14ac:dyDescent="0.25">
      <c r="A2432" t="s">
        <v>1218</v>
      </c>
      <c r="B2432" s="2">
        <v>41835</v>
      </c>
      <c r="C2432" s="2">
        <v>41839</v>
      </c>
      <c r="D2432" t="s">
        <v>1960</v>
      </c>
      <c r="E2432" t="s">
        <v>2313</v>
      </c>
      <c r="F2432" t="s">
        <v>2380</v>
      </c>
      <c r="G2432" t="s">
        <v>2483</v>
      </c>
      <c r="H2432" t="s">
        <v>2495</v>
      </c>
      <c r="I2432" t="s">
        <v>3857</v>
      </c>
      <c r="J2432">
        <v>276.69</v>
      </c>
      <c r="K2432">
        <v>3</v>
      </c>
      <c r="L2432">
        <v>49.8</v>
      </c>
      <c r="M2432" t="s">
        <v>4034</v>
      </c>
      <c r="N2432">
        <v>4</v>
      </c>
      <c r="O2432">
        <v>33.7591757</v>
      </c>
      <c r="P2432">
        <v>-117.9897058</v>
      </c>
    </row>
    <row r="2433" spans="1:16" x14ac:dyDescent="0.25">
      <c r="A2433" t="s">
        <v>1218</v>
      </c>
      <c r="B2433" s="2">
        <v>41835</v>
      </c>
      <c r="C2433" s="2">
        <v>41839</v>
      </c>
      <c r="D2433" t="s">
        <v>1960</v>
      </c>
      <c r="E2433" t="s">
        <v>2313</v>
      </c>
      <c r="F2433" t="s">
        <v>2380</v>
      </c>
      <c r="G2433" t="s">
        <v>2483</v>
      </c>
      <c r="H2433" t="s">
        <v>2505</v>
      </c>
      <c r="I2433" t="s">
        <v>2610</v>
      </c>
      <c r="J2433">
        <v>4.96</v>
      </c>
      <c r="K2433">
        <v>4</v>
      </c>
      <c r="L2433">
        <v>2.33</v>
      </c>
      <c r="M2433" t="s">
        <v>4034</v>
      </c>
      <c r="N2433">
        <v>4</v>
      </c>
      <c r="O2433">
        <v>33.7591757</v>
      </c>
      <c r="P2433">
        <v>-117.9897058</v>
      </c>
    </row>
    <row r="2434" spans="1:16" x14ac:dyDescent="0.25">
      <c r="A2434" t="s">
        <v>1218</v>
      </c>
      <c r="B2434" s="2">
        <v>41835</v>
      </c>
      <c r="C2434" s="2">
        <v>41839</v>
      </c>
      <c r="D2434" t="s">
        <v>1960</v>
      </c>
      <c r="E2434" t="s">
        <v>2313</v>
      </c>
      <c r="F2434" t="s">
        <v>2380</v>
      </c>
      <c r="G2434" t="s">
        <v>2483</v>
      </c>
      <c r="H2434" t="s">
        <v>2496</v>
      </c>
      <c r="I2434" t="s">
        <v>2832</v>
      </c>
      <c r="J2434">
        <v>71.92</v>
      </c>
      <c r="K2434">
        <v>4</v>
      </c>
      <c r="L2434">
        <v>20.86</v>
      </c>
      <c r="M2434" t="s">
        <v>4034</v>
      </c>
      <c r="N2434">
        <v>4</v>
      </c>
      <c r="O2434">
        <v>33.7591757</v>
      </c>
      <c r="P2434">
        <v>-117.9897058</v>
      </c>
    </row>
    <row r="2435" spans="1:16" x14ac:dyDescent="0.25">
      <c r="A2435" t="s">
        <v>1218</v>
      </c>
      <c r="B2435" s="2">
        <v>41835</v>
      </c>
      <c r="C2435" s="2">
        <v>41839</v>
      </c>
      <c r="D2435" t="s">
        <v>1960</v>
      </c>
      <c r="E2435" t="s">
        <v>2313</v>
      </c>
      <c r="F2435" t="s">
        <v>2380</v>
      </c>
      <c r="G2435" t="s">
        <v>2483</v>
      </c>
      <c r="H2435" t="s">
        <v>2495</v>
      </c>
      <c r="I2435" t="s">
        <v>3858</v>
      </c>
      <c r="J2435">
        <v>18.84</v>
      </c>
      <c r="K2435">
        <v>3</v>
      </c>
      <c r="L2435">
        <v>7.91</v>
      </c>
      <c r="M2435" t="s">
        <v>4034</v>
      </c>
      <c r="N2435">
        <v>4</v>
      </c>
      <c r="O2435">
        <v>33.7591757</v>
      </c>
      <c r="P2435">
        <v>-117.9897058</v>
      </c>
    </row>
    <row r="2436" spans="1:16" x14ac:dyDescent="0.25">
      <c r="A2436" t="s">
        <v>1218</v>
      </c>
      <c r="B2436" s="2">
        <v>41835</v>
      </c>
      <c r="C2436" s="2">
        <v>41839</v>
      </c>
      <c r="D2436" t="s">
        <v>1960</v>
      </c>
      <c r="E2436" t="s">
        <v>2313</v>
      </c>
      <c r="F2436" t="s">
        <v>2380</v>
      </c>
      <c r="G2436" t="s">
        <v>2483</v>
      </c>
      <c r="H2436" t="s">
        <v>2502</v>
      </c>
      <c r="I2436" t="s">
        <v>2657</v>
      </c>
      <c r="J2436">
        <v>140.97</v>
      </c>
      <c r="K2436">
        <v>3</v>
      </c>
      <c r="L2436">
        <v>19.739999999999998</v>
      </c>
      <c r="M2436" t="s">
        <v>4034</v>
      </c>
      <c r="N2436">
        <v>4</v>
      </c>
      <c r="O2436">
        <v>33.7591757</v>
      </c>
      <c r="P2436">
        <v>-117.9897058</v>
      </c>
    </row>
    <row r="2437" spans="1:16" x14ac:dyDescent="0.25">
      <c r="A2437" t="s">
        <v>1218</v>
      </c>
      <c r="B2437" s="2">
        <v>41835</v>
      </c>
      <c r="C2437" s="2">
        <v>41839</v>
      </c>
      <c r="D2437" t="s">
        <v>1960</v>
      </c>
      <c r="E2437" t="s">
        <v>2313</v>
      </c>
      <c r="F2437" t="s">
        <v>2380</v>
      </c>
      <c r="G2437" t="s">
        <v>2483</v>
      </c>
      <c r="H2437" t="s">
        <v>2497</v>
      </c>
      <c r="I2437" t="s">
        <v>2696</v>
      </c>
      <c r="J2437">
        <v>470.38</v>
      </c>
      <c r="K2437">
        <v>3</v>
      </c>
      <c r="L2437">
        <v>52.92</v>
      </c>
      <c r="M2437" t="s">
        <v>4034</v>
      </c>
      <c r="N2437">
        <v>4</v>
      </c>
      <c r="O2437">
        <v>33.7591757</v>
      </c>
      <c r="P2437">
        <v>-117.9897058</v>
      </c>
    </row>
    <row r="2438" spans="1:16" x14ac:dyDescent="0.25">
      <c r="A2438" t="s">
        <v>1219</v>
      </c>
      <c r="B2438" s="2">
        <v>41729</v>
      </c>
      <c r="C2438" s="2">
        <v>41729</v>
      </c>
      <c r="D2438" t="s">
        <v>1828</v>
      </c>
      <c r="E2438" t="s">
        <v>2313</v>
      </c>
      <c r="F2438" t="s">
        <v>2314</v>
      </c>
      <c r="G2438" t="s">
        <v>2483</v>
      </c>
      <c r="H2438" t="s">
        <v>2496</v>
      </c>
      <c r="I2438" t="s">
        <v>3859</v>
      </c>
      <c r="J2438">
        <v>6.08</v>
      </c>
      <c r="K2438">
        <v>2</v>
      </c>
      <c r="L2438">
        <v>2.0699999999999998</v>
      </c>
      <c r="M2438" t="s">
        <v>4035</v>
      </c>
      <c r="N2438">
        <v>0</v>
      </c>
      <c r="O2438">
        <v>34.052234200000001</v>
      </c>
      <c r="P2438">
        <v>-118.24368490000001</v>
      </c>
    </row>
    <row r="2439" spans="1:16" x14ac:dyDescent="0.25">
      <c r="A2439" t="s">
        <v>1219</v>
      </c>
      <c r="B2439" s="2">
        <v>41729</v>
      </c>
      <c r="C2439" s="2">
        <v>41729</v>
      </c>
      <c r="D2439" t="s">
        <v>1828</v>
      </c>
      <c r="E2439" t="s">
        <v>2313</v>
      </c>
      <c r="F2439" t="s">
        <v>2314</v>
      </c>
      <c r="G2439" t="s">
        <v>2483</v>
      </c>
      <c r="H2439" t="s">
        <v>2497</v>
      </c>
      <c r="I2439" t="s">
        <v>3860</v>
      </c>
      <c r="J2439">
        <v>164.79</v>
      </c>
      <c r="K2439">
        <v>1</v>
      </c>
      <c r="L2439">
        <v>18.54</v>
      </c>
      <c r="M2439" t="s">
        <v>4035</v>
      </c>
      <c r="N2439">
        <v>0</v>
      </c>
      <c r="O2439">
        <v>34.052234200000001</v>
      </c>
      <c r="P2439">
        <v>-118.24368490000001</v>
      </c>
    </row>
    <row r="2440" spans="1:16" x14ac:dyDescent="0.25">
      <c r="A2440" t="s">
        <v>1220</v>
      </c>
      <c r="B2440" s="2">
        <v>40849</v>
      </c>
      <c r="C2440" s="2">
        <v>40853</v>
      </c>
      <c r="D2440" t="s">
        <v>2246</v>
      </c>
      <c r="E2440" t="s">
        <v>2313</v>
      </c>
      <c r="F2440" t="s">
        <v>2317</v>
      </c>
      <c r="G2440" t="s">
        <v>2483</v>
      </c>
      <c r="H2440" t="s">
        <v>2497</v>
      </c>
      <c r="I2440" t="s">
        <v>3861</v>
      </c>
      <c r="J2440">
        <v>46.38</v>
      </c>
      <c r="K2440">
        <v>2</v>
      </c>
      <c r="L2440">
        <v>5.22</v>
      </c>
      <c r="M2440" t="s">
        <v>4038</v>
      </c>
      <c r="N2440">
        <v>4</v>
      </c>
      <c r="O2440">
        <v>37.774929499999999</v>
      </c>
      <c r="P2440">
        <v>-122.4194155</v>
      </c>
    </row>
    <row r="2441" spans="1:16" x14ac:dyDescent="0.25">
      <c r="A2441" t="s">
        <v>1220</v>
      </c>
      <c r="B2441" s="2">
        <v>40849</v>
      </c>
      <c r="C2441" s="2">
        <v>40853</v>
      </c>
      <c r="D2441" t="s">
        <v>2246</v>
      </c>
      <c r="E2441" t="s">
        <v>2313</v>
      </c>
      <c r="F2441" t="s">
        <v>2317</v>
      </c>
      <c r="G2441" t="s">
        <v>2483</v>
      </c>
      <c r="H2441" t="s">
        <v>2501</v>
      </c>
      <c r="I2441" t="s">
        <v>2585</v>
      </c>
      <c r="J2441">
        <v>362.92</v>
      </c>
      <c r="K2441">
        <v>2</v>
      </c>
      <c r="L2441">
        <v>105.25</v>
      </c>
      <c r="M2441" t="s">
        <v>4038</v>
      </c>
      <c r="N2441">
        <v>4</v>
      </c>
      <c r="O2441">
        <v>37.774929499999999</v>
      </c>
      <c r="P2441">
        <v>-122.4194155</v>
      </c>
    </row>
    <row r="2442" spans="1:16" x14ac:dyDescent="0.25">
      <c r="A2442" t="s">
        <v>1221</v>
      </c>
      <c r="B2442" s="2">
        <v>40796</v>
      </c>
      <c r="C2442" s="2">
        <v>40802</v>
      </c>
      <c r="D2442" t="s">
        <v>1734</v>
      </c>
      <c r="E2442" t="s">
        <v>2313</v>
      </c>
      <c r="F2442" t="s">
        <v>2421</v>
      </c>
      <c r="G2442" t="s">
        <v>2487</v>
      </c>
      <c r="H2442" t="s">
        <v>2507</v>
      </c>
      <c r="I2442" t="s">
        <v>3670</v>
      </c>
      <c r="J2442">
        <v>21.73</v>
      </c>
      <c r="K2442">
        <v>7</v>
      </c>
      <c r="L2442">
        <v>7.6</v>
      </c>
      <c r="M2442" t="s">
        <v>4030</v>
      </c>
      <c r="N2442">
        <v>6</v>
      </c>
      <c r="O2442">
        <v>45.504471500000001</v>
      </c>
      <c r="P2442">
        <v>-122.4356657</v>
      </c>
    </row>
    <row r="2443" spans="1:16" x14ac:dyDescent="0.25">
      <c r="A2443" t="s">
        <v>1221</v>
      </c>
      <c r="B2443" s="2">
        <v>40796</v>
      </c>
      <c r="C2443" s="2">
        <v>40802</v>
      </c>
      <c r="D2443" t="s">
        <v>1734</v>
      </c>
      <c r="E2443" t="s">
        <v>2313</v>
      </c>
      <c r="F2443" t="s">
        <v>2421</v>
      </c>
      <c r="G2443" t="s">
        <v>2487</v>
      </c>
      <c r="H2443" t="s">
        <v>2504</v>
      </c>
      <c r="I2443" t="s">
        <v>2840</v>
      </c>
      <c r="J2443">
        <v>1487.04</v>
      </c>
      <c r="K2443">
        <v>5</v>
      </c>
      <c r="L2443">
        <v>148.69999999999999</v>
      </c>
      <c r="M2443" t="s">
        <v>4030</v>
      </c>
      <c r="N2443">
        <v>6</v>
      </c>
      <c r="O2443">
        <v>45.504471500000001</v>
      </c>
      <c r="P2443">
        <v>-122.4356657</v>
      </c>
    </row>
    <row r="2444" spans="1:16" x14ac:dyDescent="0.25">
      <c r="A2444" t="s">
        <v>1222</v>
      </c>
      <c r="B2444" s="2">
        <v>41909</v>
      </c>
      <c r="C2444" s="2">
        <v>41909</v>
      </c>
      <c r="D2444" t="s">
        <v>1634</v>
      </c>
      <c r="E2444" t="s">
        <v>2313</v>
      </c>
      <c r="F2444" t="s">
        <v>2317</v>
      </c>
      <c r="G2444" t="s">
        <v>2483</v>
      </c>
      <c r="H2444" t="s">
        <v>2507</v>
      </c>
      <c r="I2444" t="s">
        <v>2568</v>
      </c>
      <c r="J2444">
        <v>71.88</v>
      </c>
      <c r="K2444">
        <v>6</v>
      </c>
      <c r="L2444">
        <v>33.06</v>
      </c>
      <c r="M2444" t="s">
        <v>4022</v>
      </c>
      <c r="N2444">
        <v>0</v>
      </c>
      <c r="O2444">
        <v>37.774929499999999</v>
      </c>
      <c r="P2444">
        <v>-122.4194155</v>
      </c>
    </row>
    <row r="2445" spans="1:16" x14ac:dyDescent="0.25">
      <c r="A2445" t="s">
        <v>1222</v>
      </c>
      <c r="B2445" s="2">
        <v>41909</v>
      </c>
      <c r="C2445" s="2">
        <v>41909</v>
      </c>
      <c r="D2445" t="s">
        <v>1634</v>
      </c>
      <c r="E2445" t="s">
        <v>2313</v>
      </c>
      <c r="F2445" t="s">
        <v>2317</v>
      </c>
      <c r="G2445" t="s">
        <v>2483</v>
      </c>
      <c r="H2445" t="s">
        <v>2495</v>
      </c>
      <c r="I2445" t="s">
        <v>3646</v>
      </c>
      <c r="J2445">
        <v>9.24</v>
      </c>
      <c r="K2445">
        <v>3</v>
      </c>
      <c r="L2445">
        <v>2.96</v>
      </c>
      <c r="M2445" t="s">
        <v>4022</v>
      </c>
      <c r="N2445">
        <v>0</v>
      </c>
      <c r="O2445">
        <v>37.774929499999999</v>
      </c>
      <c r="P2445">
        <v>-122.4194155</v>
      </c>
    </row>
    <row r="2446" spans="1:16" x14ac:dyDescent="0.25">
      <c r="A2446" t="s">
        <v>1222</v>
      </c>
      <c r="B2446" s="2">
        <v>41909</v>
      </c>
      <c r="C2446" s="2">
        <v>41909</v>
      </c>
      <c r="D2446" t="s">
        <v>1634</v>
      </c>
      <c r="E2446" t="s">
        <v>2313</v>
      </c>
      <c r="F2446" t="s">
        <v>2317</v>
      </c>
      <c r="G2446" t="s">
        <v>2483</v>
      </c>
      <c r="H2446" t="s">
        <v>2503</v>
      </c>
      <c r="I2446" t="s">
        <v>3396</v>
      </c>
      <c r="J2446">
        <v>35.880000000000003</v>
      </c>
      <c r="K2446">
        <v>6</v>
      </c>
      <c r="L2446">
        <v>16.149999999999999</v>
      </c>
      <c r="M2446" t="s">
        <v>4022</v>
      </c>
      <c r="N2446">
        <v>0</v>
      </c>
      <c r="O2446">
        <v>37.774929499999999</v>
      </c>
      <c r="P2446">
        <v>-122.4194155</v>
      </c>
    </row>
    <row r="2447" spans="1:16" x14ac:dyDescent="0.25">
      <c r="A2447" t="s">
        <v>1222</v>
      </c>
      <c r="B2447" s="2">
        <v>41909</v>
      </c>
      <c r="C2447" s="2">
        <v>41909</v>
      </c>
      <c r="D2447" t="s">
        <v>1634</v>
      </c>
      <c r="E2447" t="s">
        <v>2313</v>
      </c>
      <c r="F2447" t="s">
        <v>2317</v>
      </c>
      <c r="G2447" t="s">
        <v>2483</v>
      </c>
      <c r="H2447" t="s">
        <v>2498</v>
      </c>
      <c r="I2447" t="s">
        <v>2523</v>
      </c>
      <c r="J2447">
        <v>17.04</v>
      </c>
      <c r="K2447">
        <v>3</v>
      </c>
      <c r="L2447">
        <v>5.54</v>
      </c>
      <c r="M2447" t="s">
        <v>4022</v>
      </c>
      <c r="N2447">
        <v>0</v>
      </c>
      <c r="O2447">
        <v>37.774929499999999</v>
      </c>
      <c r="P2447">
        <v>-122.4194155</v>
      </c>
    </row>
    <row r="2448" spans="1:16" x14ac:dyDescent="0.25">
      <c r="A2448" t="s">
        <v>1222</v>
      </c>
      <c r="B2448" s="2">
        <v>41909</v>
      </c>
      <c r="C2448" s="2">
        <v>41909</v>
      </c>
      <c r="D2448" t="s">
        <v>1634</v>
      </c>
      <c r="E2448" t="s">
        <v>2313</v>
      </c>
      <c r="F2448" t="s">
        <v>2317</v>
      </c>
      <c r="G2448" t="s">
        <v>2483</v>
      </c>
      <c r="H2448" t="s">
        <v>2498</v>
      </c>
      <c r="I2448" t="s">
        <v>3723</v>
      </c>
      <c r="J2448">
        <v>931.18</v>
      </c>
      <c r="K2448">
        <v>3</v>
      </c>
      <c r="L2448">
        <v>314.27</v>
      </c>
      <c r="M2448" t="s">
        <v>4022</v>
      </c>
      <c r="N2448">
        <v>0</v>
      </c>
      <c r="O2448">
        <v>37.774929499999999</v>
      </c>
      <c r="P2448">
        <v>-122.4194155</v>
      </c>
    </row>
    <row r="2449" spans="1:16" x14ac:dyDescent="0.25">
      <c r="A2449" t="s">
        <v>1223</v>
      </c>
      <c r="B2449" s="2">
        <v>41443</v>
      </c>
      <c r="C2449" s="2">
        <v>41445</v>
      </c>
      <c r="D2449" t="s">
        <v>1645</v>
      </c>
      <c r="E2449" t="s">
        <v>2313</v>
      </c>
      <c r="F2449" t="s">
        <v>2474</v>
      </c>
      <c r="G2449" t="s">
        <v>2488</v>
      </c>
      <c r="H2449" t="s">
        <v>2495</v>
      </c>
      <c r="I2449" t="s">
        <v>3380</v>
      </c>
      <c r="J2449">
        <v>266.35000000000002</v>
      </c>
      <c r="K2449">
        <v>3</v>
      </c>
      <c r="L2449">
        <v>-13.32</v>
      </c>
      <c r="M2449" t="s">
        <v>4005</v>
      </c>
      <c r="N2449">
        <v>2</v>
      </c>
      <c r="O2449">
        <v>40.167206800000002</v>
      </c>
      <c r="P2449">
        <v>-105.1019275</v>
      </c>
    </row>
    <row r="2450" spans="1:16" x14ac:dyDescent="0.25">
      <c r="A2450" t="s">
        <v>1223</v>
      </c>
      <c r="B2450" s="2">
        <v>41443</v>
      </c>
      <c r="C2450" s="2">
        <v>41445</v>
      </c>
      <c r="D2450" t="s">
        <v>1645</v>
      </c>
      <c r="E2450" t="s">
        <v>2313</v>
      </c>
      <c r="F2450" t="s">
        <v>2474</v>
      </c>
      <c r="G2450" t="s">
        <v>2488</v>
      </c>
      <c r="H2450" t="s">
        <v>2504</v>
      </c>
      <c r="I2450" t="s">
        <v>3862</v>
      </c>
      <c r="J2450">
        <v>483.14</v>
      </c>
      <c r="K2450">
        <v>4</v>
      </c>
      <c r="L2450">
        <v>54.35</v>
      </c>
      <c r="M2450" t="s">
        <v>4005</v>
      </c>
      <c r="N2450">
        <v>2</v>
      </c>
      <c r="O2450">
        <v>40.167206800000002</v>
      </c>
      <c r="P2450">
        <v>-105.1019275</v>
      </c>
    </row>
    <row r="2451" spans="1:16" x14ac:dyDescent="0.25">
      <c r="A2451" t="s">
        <v>1224</v>
      </c>
      <c r="B2451" s="2">
        <v>41730</v>
      </c>
      <c r="C2451" s="2">
        <v>41737</v>
      </c>
      <c r="D2451" t="s">
        <v>1799</v>
      </c>
      <c r="E2451" t="s">
        <v>2313</v>
      </c>
      <c r="F2451" t="s">
        <v>2314</v>
      </c>
      <c r="G2451" t="s">
        <v>2483</v>
      </c>
      <c r="H2451" t="s">
        <v>2506</v>
      </c>
      <c r="I2451" t="s">
        <v>3066</v>
      </c>
      <c r="J2451">
        <v>29.7</v>
      </c>
      <c r="K2451">
        <v>3</v>
      </c>
      <c r="L2451">
        <v>8.02</v>
      </c>
      <c r="M2451" t="s">
        <v>4047</v>
      </c>
      <c r="N2451">
        <v>7</v>
      </c>
      <c r="O2451">
        <v>34.052234200000001</v>
      </c>
      <c r="P2451">
        <v>-118.24368490000001</v>
      </c>
    </row>
    <row r="2452" spans="1:16" x14ac:dyDescent="0.25">
      <c r="A2452" t="s">
        <v>1225</v>
      </c>
      <c r="B2452" s="2">
        <v>41324</v>
      </c>
      <c r="C2452" s="2">
        <v>41327</v>
      </c>
      <c r="D2452" t="s">
        <v>1988</v>
      </c>
      <c r="E2452" t="s">
        <v>2313</v>
      </c>
      <c r="F2452" t="s">
        <v>2317</v>
      </c>
      <c r="G2452" t="s">
        <v>2483</v>
      </c>
      <c r="H2452" t="s">
        <v>2503</v>
      </c>
      <c r="I2452" t="s">
        <v>2550</v>
      </c>
      <c r="J2452">
        <v>70.88</v>
      </c>
      <c r="K2452">
        <v>2</v>
      </c>
      <c r="L2452">
        <v>33.31</v>
      </c>
      <c r="M2452" t="s">
        <v>4044</v>
      </c>
      <c r="N2452">
        <v>3</v>
      </c>
      <c r="O2452">
        <v>37.774929499999999</v>
      </c>
      <c r="P2452">
        <v>-122.4194155</v>
      </c>
    </row>
    <row r="2453" spans="1:16" x14ac:dyDescent="0.25">
      <c r="A2453" t="s">
        <v>1226</v>
      </c>
      <c r="B2453" s="2">
        <v>41976</v>
      </c>
      <c r="C2453" s="2">
        <v>41980</v>
      </c>
      <c r="D2453" t="s">
        <v>2095</v>
      </c>
      <c r="E2453" t="s">
        <v>2313</v>
      </c>
      <c r="F2453" t="s">
        <v>2329</v>
      </c>
      <c r="G2453" t="s">
        <v>2488</v>
      </c>
      <c r="H2453" t="s">
        <v>2501</v>
      </c>
      <c r="I2453" t="s">
        <v>2855</v>
      </c>
      <c r="J2453">
        <v>114.29</v>
      </c>
      <c r="K2453">
        <v>1</v>
      </c>
      <c r="L2453">
        <v>12.86</v>
      </c>
      <c r="M2453" t="s">
        <v>4028</v>
      </c>
      <c r="N2453">
        <v>4</v>
      </c>
      <c r="O2453">
        <v>39.739235800000003</v>
      </c>
      <c r="P2453">
        <v>-104.990251</v>
      </c>
    </row>
    <row r="2454" spans="1:16" x14ac:dyDescent="0.25">
      <c r="A2454" t="s">
        <v>1226</v>
      </c>
      <c r="B2454" s="2">
        <v>41976</v>
      </c>
      <c r="C2454" s="2">
        <v>41980</v>
      </c>
      <c r="D2454" t="s">
        <v>2095</v>
      </c>
      <c r="E2454" t="s">
        <v>2313</v>
      </c>
      <c r="F2454" t="s">
        <v>2329</v>
      </c>
      <c r="G2454" t="s">
        <v>2488</v>
      </c>
      <c r="H2454" t="s">
        <v>2498</v>
      </c>
      <c r="I2454" t="s">
        <v>2801</v>
      </c>
      <c r="J2454">
        <v>36.619999999999997</v>
      </c>
      <c r="K2454">
        <v>8</v>
      </c>
      <c r="L2454">
        <v>-24.42</v>
      </c>
      <c r="M2454" t="s">
        <v>4028</v>
      </c>
      <c r="N2454">
        <v>4</v>
      </c>
      <c r="O2454">
        <v>39.739235800000003</v>
      </c>
      <c r="P2454">
        <v>-104.990251</v>
      </c>
    </row>
    <row r="2455" spans="1:16" x14ac:dyDescent="0.25">
      <c r="A2455" t="s">
        <v>1226</v>
      </c>
      <c r="B2455" s="2">
        <v>41976</v>
      </c>
      <c r="C2455" s="2">
        <v>41980</v>
      </c>
      <c r="D2455" t="s">
        <v>2095</v>
      </c>
      <c r="E2455" t="s">
        <v>2313</v>
      </c>
      <c r="F2455" t="s">
        <v>2329</v>
      </c>
      <c r="G2455" t="s">
        <v>2488</v>
      </c>
      <c r="H2455" t="s">
        <v>2509</v>
      </c>
      <c r="I2455" t="s">
        <v>3863</v>
      </c>
      <c r="J2455">
        <v>242.35</v>
      </c>
      <c r="K2455">
        <v>8</v>
      </c>
      <c r="L2455">
        <v>-363.53</v>
      </c>
      <c r="M2455" t="s">
        <v>4028</v>
      </c>
      <c r="N2455">
        <v>4</v>
      </c>
      <c r="O2455">
        <v>39.739235800000003</v>
      </c>
      <c r="P2455">
        <v>-104.990251</v>
      </c>
    </row>
    <row r="2456" spans="1:16" x14ac:dyDescent="0.25">
      <c r="A2456" t="s">
        <v>1226</v>
      </c>
      <c r="B2456" s="2">
        <v>41976</v>
      </c>
      <c r="C2456" s="2">
        <v>41980</v>
      </c>
      <c r="D2456" t="s">
        <v>2095</v>
      </c>
      <c r="E2456" t="s">
        <v>2313</v>
      </c>
      <c r="F2456" t="s">
        <v>2329</v>
      </c>
      <c r="G2456" t="s">
        <v>2488</v>
      </c>
      <c r="H2456" t="s">
        <v>2497</v>
      </c>
      <c r="I2456" t="s">
        <v>3479</v>
      </c>
      <c r="J2456">
        <v>49.62</v>
      </c>
      <c r="K2456">
        <v>2</v>
      </c>
      <c r="L2456">
        <v>4.96</v>
      </c>
      <c r="M2456" t="s">
        <v>4028</v>
      </c>
      <c r="N2456">
        <v>4</v>
      </c>
      <c r="O2456">
        <v>39.739235800000003</v>
      </c>
      <c r="P2456">
        <v>-104.990251</v>
      </c>
    </row>
    <row r="2457" spans="1:16" x14ac:dyDescent="0.25">
      <c r="A2457" t="s">
        <v>1226</v>
      </c>
      <c r="B2457" s="2">
        <v>41976</v>
      </c>
      <c r="C2457" s="2">
        <v>41980</v>
      </c>
      <c r="D2457" t="s">
        <v>2095</v>
      </c>
      <c r="E2457" t="s">
        <v>2313</v>
      </c>
      <c r="F2457" t="s">
        <v>2329</v>
      </c>
      <c r="G2457" t="s">
        <v>2488</v>
      </c>
      <c r="H2457" t="s">
        <v>2495</v>
      </c>
      <c r="I2457" t="s">
        <v>3757</v>
      </c>
      <c r="J2457">
        <v>508.7</v>
      </c>
      <c r="K2457">
        <v>6</v>
      </c>
      <c r="L2457">
        <v>0</v>
      </c>
      <c r="M2457" t="s">
        <v>4028</v>
      </c>
      <c r="N2457">
        <v>4</v>
      </c>
      <c r="O2457">
        <v>39.739235800000003</v>
      </c>
      <c r="P2457">
        <v>-104.990251</v>
      </c>
    </row>
    <row r="2458" spans="1:16" x14ac:dyDescent="0.25">
      <c r="A2458" t="s">
        <v>1226</v>
      </c>
      <c r="B2458" s="2">
        <v>41976</v>
      </c>
      <c r="C2458" s="2">
        <v>41980</v>
      </c>
      <c r="D2458" t="s">
        <v>2095</v>
      </c>
      <c r="E2458" t="s">
        <v>2313</v>
      </c>
      <c r="F2458" t="s">
        <v>2329</v>
      </c>
      <c r="G2458" t="s">
        <v>2488</v>
      </c>
      <c r="H2458" t="s">
        <v>2497</v>
      </c>
      <c r="I2458" t="s">
        <v>3336</v>
      </c>
      <c r="J2458">
        <v>57.36</v>
      </c>
      <c r="K2458">
        <v>6</v>
      </c>
      <c r="L2458">
        <v>-14.34</v>
      </c>
      <c r="M2458" t="s">
        <v>4028</v>
      </c>
      <c r="N2458">
        <v>4</v>
      </c>
      <c r="O2458">
        <v>39.739235800000003</v>
      </c>
      <c r="P2458">
        <v>-104.990251</v>
      </c>
    </row>
    <row r="2459" spans="1:16" x14ac:dyDescent="0.25">
      <c r="A2459" t="s">
        <v>1226</v>
      </c>
      <c r="B2459" s="2">
        <v>41976</v>
      </c>
      <c r="C2459" s="2">
        <v>41980</v>
      </c>
      <c r="D2459" t="s">
        <v>2095</v>
      </c>
      <c r="E2459" t="s">
        <v>2313</v>
      </c>
      <c r="F2459" t="s">
        <v>2329</v>
      </c>
      <c r="G2459" t="s">
        <v>2488</v>
      </c>
      <c r="H2459" t="s">
        <v>2504</v>
      </c>
      <c r="I2459" t="s">
        <v>2739</v>
      </c>
      <c r="J2459">
        <v>906.68</v>
      </c>
      <c r="K2459">
        <v>5</v>
      </c>
      <c r="L2459">
        <v>68</v>
      </c>
      <c r="M2459" t="s">
        <v>4028</v>
      </c>
      <c r="N2459">
        <v>4</v>
      </c>
      <c r="O2459">
        <v>39.739235800000003</v>
      </c>
      <c r="P2459">
        <v>-104.990251</v>
      </c>
    </row>
    <row r="2460" spans="1:16" x14ac:dyDescent="0.25">
      <c r="A2460" t="s">
        <v>1227</v>
      </c>
      <c r="B2460" s="2">
        <v>41918</v>
      </c>
      <c r="C2460" s="2">
        <v>41920</v>
      </c>
      <c r="D2460" t="s">
        <v>1939</v>
      </c>
      <c r="E2460" t="s">
        <v>2313</v>
      </c>
      <c r="F2460" t="s">
        <v>2329</v>
      </c>
      <c r="G2460" t="s">
        <v>2488</v>
      </c>
      <c r="H2460" t="s">
        <v>2502</v>
      </c>
      <c r="I2460" t="s">
        <v>3809</v>
      </c>
      <c r="J2460">
        <v>63.82</v>
      </c>
      <c r="K2460">
        <v>2</v>
      </c>
      <c r="L2460">
        <v>13.56</v>
      </c>
      <c r="M2460" t="s">
        <v>4040</v>
      </c>
      <c r="N2460">
        <v>2</v>
      </c>
      <c r="O2460">
        <v>39.739235800000003</v>
      </c>
      <c r="P2460">
        <v>-104.990251</v>
      </c>
    </row>
    <row r="2461" spans="1:16" x14ac:dyDescent="0.25">
      <c r="A2461" t="s">
        <v>1228</v>
      </c>
      <c r="B2461" s="2">
        <v>41304</v>
      </c>
      <c r="C2461" s="2">
        <v>41306</v>
      </c>
      <c r="D2461" t="s">
        <v>2023</v>
      </c>
      <c r="E2461" t="s">
        <v>2313</v>
      </c>
      <c r="F2461" t="s">
        <v>2315</v>
      </c>
      <c r="G2461" t="s">
        <v>2484</v>
      </c>
      <c r="H2461" t="s">
        <v>2504</v>
      </c>
      <c r="I2461" t="s">
        <v>3149</v>
      </c>
      <c r="J2461">
        <v>435.17</v>
      </c>
      <c r="K2461">
        <v>4</v>
      </c>
      <c r="L2461">
        <v>-59.84</v>
      </c>
      <c r="M2461" t="s">
        <v>4011</v>
      </c>
      <c r="N2461">
        <v>2</v>
      </c>
      <c r="O2461">
        <v>47.606209499999999</v>
      </c>
      <c r="P2461">
        <v>-122.3320708</v>
      </c>
    </row>
    <row r="2462" spans="1:16" x14ac:dyDescent="0.25">
      <c r="A2462" t="s">
        <v>1228</v>
      </c>
      <c r="B2462" s="2">
        <v>41304</v>
      </c>
      <c r="C2462" s="2">
        <v>41306</v>
      </c>
      <c r="D2462" t="s">
        <v>2023</v>
      </c>
      <c r="E2462" t="s">
        <v>2313</v>
      </c>
      <c r="F2462" t="s">
        <v>2315</v>
      </c>
      <c r="G2462" t="s">
        <v>2484</v>
      </c>
      <c r="H2462" t="s">
        <v>2509</v>
      </c>
      <c r="I2462" t="s">
        <v>3633</v>
      </c>
      <c r="J2462">
        <v>48.58</v>
      </c>
      <c r="K2462">
        <v>1</v>
      </c>
      <c r="L2462">
        <v>7.77</v>
      </c>
      <c r="M2462" t="s">
        <v>4011</v>
      </c>
      <c r="N2462">
        <v>2</v>
      </c>
      <c r="O2462">
        <v>47.606209499999999</v>
      </c>
      <c r="P2462">
        <v>-122.3320708</v>
      </c>
    </row>
    <row r="2463" spans="1:16" x14ac:dyDescent="0.25">
      <c r="A2463" t="s">
        <v>1229</v>
      </c>
      <c r="B2463" s="2">
        <v>40882</v>
      </c>
      <c r="C2463" s="2">
        <v>40887</v>
      </c>
      <c r="D2463" t="s">
        <v>2238</v>
      </c>
      <c r="E2463" t="s">
        <v>2313</v>
      </c>
      <c r="F2463" t="s">
        <v>2314</v>
      </c>
      <c r="G2463" t="s">
        <v>2483</v>
      </c>
      <c r="H2463" t="s">
        <v>2496</v>
      </c>
      <c r="I2463" t="s">
        <v>2991</v>
      </c>
      <c r="J2463">
        <v>26.46</v>
      </c>
      <c r="K2463">
        <v>9</v>
      </c>
      <c r="L2463">
        <v>11.91</v>
      </c>
      <c r="M2463" t="s">
        <v>4014</v>
      </c>
      <c r="N2463">
        <v>5</v>
      </c>
      <c r="O2463">
        <v>34.052234200000001</v>
      </c>
      <c r="P2463">
        <v>-118.24368490000001</v>
      </c>
    </row>
    <row r="2464" spans="1:16" x14ac:dyDescent="0.25">
      <c r="A2464" t="s">
        <v>1229</v>
      </c>
      <c r="B2464" s="2">
        <v>40882</v>
      </c>
      <c r="C2464" s="2">
        <v>40887</v>
      </c>
      <c r="D2464" t="s">
        <v>2238</v>
      </c>
      <c r="E2464" t="s">
        <v>2313</v>
      </c>
      <c r="F2464" t="s">
        <v>2314</v>
      </c>
      <c r="G2464" t="s">
        <v>2483</v>
      </c>
      <c r="H2464" t="s">
        <v>2503</v>
      </c>
      <c r="I2464" t="s">
        <v>3574</v>
      </c>
      <c r="J2464">
        <v>49.12</v>
      </c>
      <c r="K2464">
        <v>4</v>
      </c>
      <c r="L2464">
        <v>23.09</v>
      </c>
      <c r="M2464" t="s">
        <v>4014</v>
      </c>
      <c r="N2464">
        <v>5</v>
      </c>
      <c r="O2464">
        <v>34.052234200000001</v>
      </c>
      <c r="P2464">
        <v>-118.24368490000001</v>
      </c>
    </row>
    <row r="2465" spans="1:16" x14ac:dyDescent="0.25">
      <c r="A2465" t="s">
        <v>1229</v>
      </c>
      <c r="B2465" s="2">
        <v>40882</v>
      </c>
      <c r="C2465" s="2">
        <v>40887</v>
      </c>
      <c r="D2465" t="s">
        <v>2238</v>
      </c>
      <c r="E2465" t="s">
        <v>2313</v>
      </c>
      <c r="F2465" t="s">
        <v>2314</v>
      </c>
      <c r="G2465" t="s">
        <v>2483</v>
      </c>
      <c r="H2465" t="s">
        <v>2505</v>
      </c>
      <c r="I2465" t="s">
        <v>3107</v>
      </c>
      <c r="J2465">
        <v>15</v>
      </c>
      <c r="K2465">
        <v>3</v>
      </c>
      <c r="L2465">
        <v>7.2</v>
      </c>
      <c r="M2465" t="s">
        <v>4014</v>
      </c>
      <c r="N2465">
        <v>5</v>
      </c>
      <c r="O2465">
        <v>34.052234200000001</v>
      </c>
      <c r="P2465">
        <v>-118.24368490000001</v>
      </c>
    </row>
    <row r="2466" spans="1:16" x14ac:dyDescent="0.25">
      <c r="A2466" t="s">
        <v>1230</v>
      </c>
      <c r="B2466" s="2">
        <v>41251</v>
      </c>
      <c r="C2466" s="2">
        <v>41255</v>
      </c>
      <c r="D2466" t="s">
        <v>1841</v>
      </c>
      <c r="E2466" t="s">
        <v>2313</v>
      </c>
      <c r="F2466" t="s">
        <v>2314</v>
      </c>
      <c r="G2466" t="s">
        <v>2483</v>
      </c>
      <c r="H2466" t="s">
        <v>2501</v>
      </c>
      <c r="I2466" t="s">
        <v>3593</v>
      </c>
      <c r="J2466">
        <v>221.96</v>
      </c>
      <c r="K2466">
        <v>2</v>
      </c>
      <c r="L2466">
        <v>4.4400000000000004</v>
      </c>
      <c r="M2466" t="s">
        <v>4037</v>
      </c>
      <c r="N2466">
        <v>4</v>
      </c>
      <c r="O2466">
        <v>34.052234200000001</v>
      </c>
      <c r="P2466">
        <v>-118.24368490000001</v>
      </c>
    </row>
    <row r="2467" spans="1:16" x14ac:dyDescent="0.25">
      <c r="A2467" t="s">
        <v>1230</v>
      </c>
      <c r="B2467" s="2">
        <v>41251</v>
      </c>
      <c r="C2467" s="2">
        <v>41255</v>
      </c>
      <c r="D2467" t="s">
        <v>1841</v>
      </c>
      <c r="E2467" t="s">
        <v>2313</v>
      </c>
      <c r="F2467" t="s">
        <v>2314</v>
      </c>
      <c r="G2467" t="s">
        <v>2483</v>
      </c>
      <c r="H2467" t="s">
        <v>2502</v>
      </c>
      <c r="I2467" t="s">
        <v>2912</v>
      </c>
      <c r="J2467">
        <v>236</v>
      </c>
      <c r="K2467">
        <v>4</v>
      </c>
      <c r="L2467">
        <v>40.119999999999997</v>
      </c>
      <c r="M2467" t="s">
        <v>4037</v>
      </c>
      <c r="N2467">
        <v>4</v>
      </c>
      <c r="O2467">
        <v>34.052234200000001</v>
      </c>
      <c r="P2467">
        <v>-118.24368490000001</v>
      </c>
    </row>
    <row r="2468" spans="1:16" x14ac:dyDescent="0.25">
      <c r="A2468" t="s">
        <v>1231</v>
      </c>
      <c r="B2468" s="2">
        <v>40849</v>
      </c>
      <c r="C2468" s="2">
        <v>40854</v>
      </c>
      <c r="D2468" t="s">
        <v>2247</v>
      </c>
      <c r="E2468" t="s">
        <v>2313</v>
      </c>
      <c r="F2468" t="s">
        <v>2315</v>
      </c>
      <c r="G2468" t="s">
        <v>2484</v>
      </c>
      <c r="H2468" t="s">
        <v>2502</v>
      </c>
      <c r="I2468" t="s">
        <v>3864</v>
      </c>
      <c r="J2468">
        <v>41.94</v>
      </c>
      <c r="K2468">
        <v>2</v>
      </c>
      <c r="L2468">
        <v>15.1</v>
      </c>
      <c r="M2468" t="s">
        <v>4038</v>
      </c>
      <c r="N2468">
        <v>5</v>
      </c>
      <c r="O2468">
        <v>47.606209499999999</v>
      </c>
      <c r="P2468">
        <v>-122.3320708</v>
      </c>
    </row>
    <row r="2469" spans="1:16" x14ac:dyDescent="0.25">
      <c r="A2469" t="s">
        <v>1231</v>
      </c>
      <c r="B2469" s="2">
        <v>40849</v>
      </c>
      <c r="C2469" s="2">
        <v>40854</v>
      </c>
      <c r="D2469" t="s">
        <v>2247</v>
      </c>
      <c r="E2469" t="s">
        <v>2313</v>
      </c>
      <c r="F2469" t="s">
        <v>2315</v>
      </c>
      <c r="G2469" t="s">
        <v>2484</v>
      </c>
      <c r="H2469" t="s">
        <v>2497</v>
      </c>
      <c r="I2469" t="s">
        <v>2897</v>
      </c>
      <c r="J2469">
        <v>52.79</v>
      </c>
      <c r="K2469">
        <v>1</v>
      </c>
      <c r="L2469">
        <v>4.62</v>
      </c>
      <c r="M2469" t="s">
        <v>4038</v>
      </c>
      <c r="N2469">
        <v>5</v>
      </c>
      <c r="O2469">
        <v>47.606209499999999</v>
      </c>
      <c r="P2469">
        <v>-122.3320708</v>
      </c>
    </row>
    <row r="2470" spans="1:16" x14ac:dyDescent="0.25">
      <c r="A2470" t="s">
        <v>1232</v>
      </c>
      <c r="B2470" s="2">
        <v>41960</v>
      </c>
      <c r="C2470" s="2">
        <v>41966</v>
      </c>
      <c r="D2470" t="s">
        <v>2125</v>
      </c>
      <c r="E2470" t="s">
        <v>2313</v>
      </c>
      <c r="F2470" t="s">
        <v>2323</v>
      </c>
      <c r="G2470" t="s">
        <v>2483</v>
      </c>
      <c r="H2470" t="s">
        <v>2495</v>
      </c>
      <c r="I2470" t="s">
        <v>3414</v>
      </c>
      <c r="J2470">
        <v>17.309999999999999</v>
      </c>
      <c r="K2470">
        <v>3</v>
      </c>
      <c r="L2470">
        <v>5.19</v>
      </c>
      <c r="M2470" t="s">
        <v>4017</v>
      </c>
      <c r="N2470">
        <v>6</v>
      </c>
      <c r="O2470">
        <v>38.752123500000003</v>
      </c>
      <c r="P2470">
        <v>-121.2880059</v>
      </c>
    </row>
    <row r="2471" spans="1:16" x14ac:dyDescent="0.25">
      <c r="A2471" t="s">
        <v>1233</v>
      </c>
      <c r="B2471" s="2">
        <v>41075</v>
      </c>
      <c r="C2471" s="2">
        <v>41079</v>
      </c>
      <c r="D2471" t="s">
        <v>1672</v>
      </c>
      <c r="E2471" t="s">
        <v>2313</v>
      </c>
      <c r="F2471" t="s">
        <v>2314</v>
      </c>
      <c r="G2471" t="s">
        <v>2483</v>
      </c>
      <c r="H2471" t="s">
        <v>2497</v>
      </c>
      <c r="I2471" t="s">
        <v>2710</v>
      </c>
      <c r="J2471">
        <v>225.58</v>
      </c>
      <c r="K2471">
        <v>3</v>
      </c>
      <c r="L2471">
        <v>22.56</v>
      </c>
      <c r="M2471" t="s">
        <v>4033</v>
      </c>
      <c r="N2471">
        <v>4</v>
      </c>
      <c r="O2471">
        <v>34.052234200000001</v>
      </c>
      <c r="P2471">
        <v>-118.24368490000001</v>
      </c>
    </row>
    <row r="2472" spans="1:16" x14ac:dyDescent="0.25">
      <c r="A2472" t="s">
        <v>1234</v>
      </c>
      <c r="B2472" s="2">
        <v>40803</v>
      </c>
      <c r="C2472" s="2">
        <v>40808</v>
      </c>
      <c r="D2472" t="s">
        <v>1754</v>
      </c>
      <c r="E2472" t="s">
        <v>2313</v>
      </c>
      <c r="F2472" t="s">
        <v>2394</v>
      </c>
      <c r="G2472" t="s">
        <v>2487</v>
      </c>
      <c r="H2472" t="s">
        <v>2496</v>
      </c>
      <c r="I2472" t="s">
        <v>3528</v>
      </c>
      <c r="J2472">
        <v>5.25</v>
      </c>
      <c r="K2472">
        <v>2</v>
      </c>
      <c r="L2472">
        <v>0.46</v>
      </c>
      <c r="M2472" t="s">
        <v>4030</v>
      </c>
      <c r="N2472">
        <v>5</v>
      </c>
      <c r="O2472">
        <v>44.046236200000003</v>
      </c>
      <c r="P2472">
        <v>-123.0220289</v>
      </c>
    </row>
    <row r="2473" spans="1:16" x14ac:dyDescent="0.25">
      <c r="A2473" t="s">
        <v>1234</v>
      </c>
      <c r="B2473" s="2">
        <v>40803</v>
      </c>
      <c r="C2473" s="2">
        <v>40808</v>
      </c>
      <c r="D2473" t="s">
        <v>1754</v>
      </c>
      <c r="E2473" t="s">
        <v>2313</v>
      </c>
      <c r="F2473" t="s">
        <v>2394</v>
      </c>
      <c r="G2473" t="s">
        <v>2487</v>
      </c>
      <c r="H2473" t="s">
        <v>2496</v>
      </c>
      <c r="I2473" t="s">
        <v>3865</v>
      </c>
      <c r="J2473">
        <v>38.26</v>
      </c>
      <c r="K2473">
        <v>3</v>
      </c>
      <c r="L2473">
        <v>4.78</v>
      </c>
      <c r="M2473" t="s">
        <v>4030</v>
      </c>
      <c r="N2473">
        <v>5</v>
      </c>
      <c r="O2473">
        <v>44.046236200000003</v>
      </c>
      <c r="P2473">
        <v>-123.0220289</v>
      </c>
    </row>
    <row r="2474" spans="1:16" x14ac:dyDescent="0.25">
      <c r="A2474" t="s">
        <v>1234</v>
      </c>
      <c r="B2474" s="2">
        <v>40803</v>
      </c>
      <c r="C2474" s="2">
        <v>40808</v>
      </c>
      <c r="D2474" t="s">
        <v>1754</v>
      </c>
      <c r="E2474" t="s">
        <v>2313</v>
      </c>
      <c r="F2474" t="s">
        <v>2394</v>
      </c>
      <c r="G2474" t="s">
        <v>2487</v>
      </c>
      <c r="H2474" t="s">
        <v>2503</v>
      </c>
      <c r="I2474" t="s">
        <v>3401</v>
      </c>
      <c r="J2474">
        <v>40.24</v>
      </c>
      <c r="K2474">
        <v>5</v>
      </c>
      <c r="L2474">
        <v>13.08</v>
      </c>
      <c r="M2474" t="s">
        <v>4030</v>
      </c>
      <c r="N2474">
        <v>5</v>
      </c>
      <c r="O2474">
        <v>44.046236200000003</v>
      </c>
      <c r="P2474">
        <v>-123.0220289</v>
      </c>
    </row>
    <row r="2475" spans="1:16" x14ac:dyDescent="0.25">
      <c r="A2475" t="s">
        <v>1234</v>
      </c>
      <c r="B2475" s="2">
        <v>40803</v>
      </c>
      <c r="C2475" s="2">
        <v>40808</v>
      </c>
      <c r="D2475" t="s">
        <v>1754</v>
      </c>
      <c r="E2475" t="s">
        <v>2313</v>
      </c>
      <c r="F2475" t="s">
        <v>2394</v>
      </c>
      <c r="G2475" t="s">
        <v>2487</v>
      </c>
      <c r="H2475" t="s">
        <v>2510</v>
      </c>
      <c r="I2475" t="s">
        <v>3866</v>
      </c>
      <c r="J2475">
        <v>29.93</v>
      </c>
      <c r="K2475">
        <v>5</v>
      </c>
      <c r="L2475">
        <v>-21.95</v>
      </c>
      <c r="M2475" t="s">
        <v>4030</v>
      </c>
      <c r="N2475">
        <v>5</v>
      </c>
      <c r="O2475">
        <v>44.046236200000003</v>
      </c>
      <c r="P2475">
        <v>-123.0220289</v>
      </c>
    </row>
    <row r="2476" spans="1:16" x14ac:dyDescent="0.25">
      <c r="A2476" t="s">
        <v>1234</v>
      </c>
      <c r="B2476" s="2">
        <v>40803</v>
      </c>
      <c r="C2476" s="2">
        <v>40808</v>
      </c>
      <c r="D2476" t="s">
        <v>1754</v>
      </c>
      <c r="E2476" t="s">
        <v>2313</v>
      </c>
      <c r="F2476" t="s">
        <v>2394</v>
      </c>
      <c r="G2476" t="s">
        <v>2487</v>
      </c>
      <c r="H2476" t="s">
        <v>2503</v>
      </c>
      <c r="I2476" t="s">
        <v>2927</v>
      </c>
      <c r="J2476">
        <v>148.69999999999999</v>
      </c>
      <c r="K2476">
        <v>6</v>
      </c>
      <c r="L2476">
        <v>46.47</v>
      </c>
      <c r="M2476" t="s">
        <v>4030</v>
      </c>
      <c r="N2476">
        <v>5</v>
      </c>
      <c r="O2476">
        <v>44.046236200000003</v>
      </c>
      <c r="P2476">
        <v>-123.0220289</v>
      </c>
    </row>
    <row r="2477" spans="1:16" x14ac:dyDescent="0.25">
      <c r="A2477" t="s">
        <v>1234</v>
      </c>
      <c r="B2477" s="2">
        <v>40803</v>
      </c>
      <c r="C2477" s="2">
        <v>40808</v>
      </c>
      <c r="D2477" t="s">
        <v>1754</v>
      </c>
      <c r="E2477" t="s">
        <v>2313</v>
      </c>
      <c r="F2477" t="s">
        <v>2394</v>
      </c>
      <c r="G2477" t="s">
        <v>2487</v>
      </c>
      <c r="H2477" t="s">
        <v>2502</v>
      </c>
      <c r="I2477" t="s">
        <v>2528</v>
      </c>
      <c r="J2477">
        <v>55.92</v>
      </c>
      <c r="K2477">
        <v>10</v>
      </c>
      <c r="L2477">
        <v>16.78</v>
      </c>
      <c r="M2477" t="s">
        <v>4030</v>
      </c>
      <c r="N2477">
        <v>5</v>
      </c>
      <c r="O2477">
        <v>44.046236200000003</v>
      </c>
      <c r="P2477">
        <v>-123.0220289</v>
      </c>
    </row>
    <row r="2478" spans="1:16" x14ac:dyDescent="0.25">
      <c r="A2478" t="s">
        <v>1235</v>
      </c>
      <c r="B2478" s="2">
        <v>41763</v>
      </c>
      <c r="C2478" s="2">
        <v>41767</v>
      </c>
      <c r="D2478" t="s">
        <v>1820</v>
      </c>
      <c r="E2478" t="s">
        <v>2313</v>
      </c>
      <c r="F2478" t="s">
        <v>2317</v>
      </c>
      <c r="G2478" t="s">
        <v>2483</v>
      </c>
      <c r="H2478" t="s">
        <v>2503</v>
      </c>
      <c r="I2478" t="s">
        <v>2956</v>
      </c>
      <c r="J2478">
        <v>25.92</v>
      </c>
      <c r="K2478">
        <v>4</v>
      </c>
      <c r="L2478">
        <v>12.44</v>
      </c>
      <c r="M2478" t="s">
        <v>4041</v>
      </c>
      <c r="N2478">
        <v>4</v>
      </c>
      <c r="O2478">
        <v>37.774929499999999</v>
      </c>
      <c r="P2478">
        <v>-122.4194155</v>
      </c>
    </row>
    <row r="2479" spans="1:16" x14ac:dyDescent="0.25">
      <c r="A2479" t="s">
        <v>1235</v>
      </c>
      <c r="B2479" s="2">
        <v>41763</v>
      </c>
      <c r="C2479" s="2">
        <v>41767</v>
      </c>
      <c r="D2479" t="s">
        <v>1820</v>
      </c>
      <c r="E2479" t="s">
        <v>2313</v>
      </c>
      <c r="F2479" t="s">
        <v>2317</v>
      </c>
      <c r="G2479" t="s">
        <v>2483</v>
      </c>
      <c r="H2479" t="s">
        <v>2496</v>
      </c>
      <c r="I2479" t="s">
        <v>3867</v>
      </c>
      <c r="J2479">
        <v>22.96</v>
      </c>
      <c r="K2479">
        <v>7</v>
      </c>
      <c r="L2479">
        <v>6.66</v>
      </c>
      <c r="M2479" t="s">
        <v>4041</v>
      </c>
      <c r="N2479">
        <v>4</v>
      </c>
      <c r="O2479">
        <v>37.774929499999999</v>
      </c>
      <c r="P2479">
        <v>-122.4194155</v>
      </c>
    </row>
    <row r="2480" spans="1:16" x14ac:dyDescent="0.25">
      <c r="A2480" t="s">
        <v>1236</v>
      </c>
      <c r="B2480" s="2">
        <v>40597</v>
      </c>
      <c r="C2480" s="2">
        <v>40599</v>
      </c>
      <c r="D2480" t="s">
        <v>1866</v>
      </c>
      <c r="E2480" t="s">
        <v>2313</v>
      </c>
      <c r="F2480" t="s">
        <v>2445</v>
      </c>
      <c r="G2480" t="s">
        <v>2483</v>
      </c>
      <c r="H2480" t="s">
        <v>2503</v>
      </c>
      <c r="I2480" t="s">
        <v>2836</v>
      </c>
      <c r="J2480">
        <v>19.440000000000001</v>
      </c>
      <c r="K2480">
        <v>3</v>
      </c>
      <c r="L2480">
        <v>9.33</v>
      </c>
      <c r="M2480" t="s">
        <v>4036</v>
      </c>
      <c r="N2480">
        <v>2</v>
      </c>
      <c r="O2480">
        <v>33.942465800000001</v>
      </c>
      <c r="P2480">
        <v>-117.2296717</v>
      </c>
    </row>
    <row r="2481" spans="1:16" x14ac:dyDescent="0.25">
      <c r="A2481" t="s">
        <v>1237</v>
      </c>
      <c r="B2481" s="2">
        <v>41940</v>
      </c>
      <c r="C2481" s="2">
        <v>41942</v>
      </c>
      <c r="D2481" t="s">
        <v>1954</v>
      </c>
      <c r="E2481" t="s">
        <v>2313</v>
      </c>
      <c r="F2481" t="s">
        <v>2314</v>
      </c>
      <c r="G2481" t="s">
        <v>2483</v>
      </c>
      <c r="H2481" t="s">
        <v>2500</v>
      </c>
      <c r="I2481" t="s">
        <v>2517</v>
      </c>
      <c r="J2481">
        <v>189.58</v>
      </c>
      <c r="K2481">
        <v>1</v>
      </c>
      <c r="L2481">
        <v>9.48</v>
      </c>
      <c r="M2481" t="s">
        <v>4040</v>
      </c>
      <c r="N2481">
        <v>2</v>
      </c>
      <c r="O2481">
        <v>34.052234200000001</v>
      </c>
      <c r="P2481">
        <v>-118.24368490000001</v>
      </c>
    </row>
    <row r="2482" spans="1:16" x14ac:dyDescent="0.25">
      <c r="A2482" t="s">
        <v>1237</v>
      </c>
      <c r="B2482" s="2">
        <v>41940</v>
      </c>
      <c r="C2482" s="2">
        <v>41942</v>
      </c>
      <c r="D2482" t="s">
        <v>1954</v>
      </c>
      <c r="E2482" t="s">
        <v>2313</v>
      </c>
      <c r="F2482" t="s">
        <v>2314</v>
      </c>
      <c r="G2482" t="s">
        <v>2483</v>
      </c>
      <c r="H2482" t="s">
        <v>2497</v>
      </c>
      <c r="I2482" t="s">
        <v>3676</v>
      </c>
      <c r="J2482">
        <v>71.959999999999994</v>
      </c>
      <c r="K2482">
        <v>5</v>
      </c>
      <c r="L2482">
        <v>7.2</v>
      </c>
      <c r="M2482" t="s">
        <v>4040</v>
      </c>
      <c r="N2482">
        <v>2</v>
      </c>
      <c r="O2482">
        <v>34.052234200000001</v>
      </c>
      <c r="P2482">
        <v>-118.24368490000001</v>
      </c>
    </row>
    <row r="2483" spans="1:16" x14ac:dyDescent="0.25">
      <c r="A2483" t="s">
        <v>1238</v>
      </c>
      <c r="B2483" s="2">
        <v>40872</v>
      </c>
      <c r="C2483" s="2">
        <v>40876</v>
      </c>
      <c r="D2483" t="s">
        <v>2101</v>
      </c>
      <c r="E2483" t="s">
        <v>2313</v>
      </c>
      <c r="F2483" t="s">
        <v>2314</v>
      </c>
      <c r="G2483" t="s">
        <v>2483</v>
      </c>
      <c r="H2483" t="s">
        <v>2497</v>
      </c>
      <c r="I2483" t="s">
        <v>2747</v>
      </c>
      <c r="J2483">
        <v>539.91999999999996</v>
      </c>
      <c r="K2483">
        <v>5</v>
      </c>
      <c r="L2483">
        <v>47.24</v>
      </c>
      <c r="M2483" t="s">
        <v>4038</v>
      </c>
      <c r="N2483">
        <v>4</v>
      </c>
      <c r="O2483">
        <v>34.052234200000001</v>
      </c>
      <c r="P2483">
        <v>-118.24368490000001</v>
      </c>
    </row>
    <row r="2484" spans="1:16" x14ac:dyDescent="0.25">
      <c r="A2484" t="s">
        <v>1238</v>
      </c>
      <c r="B2484" s="2">
        <v>40872</v>
      </c>
      <c r="C2484" s="2">
        <v>40876</v>
      </c>
      <c r="D2484" t="s">
        <v>2101</v>
      </c>
      <c r="E2484" t="s">
        <v>2313</v>
      </c>
      <c r="F2484" t="s">
        <v>2314</v>
      </c>
      <c r="G2484" t="s">
        <v>2483</v>
      </c>
      <c r="H2484" t="s">
        <v>2504</v>
      </c>
      <c r="I2484" t="s">
        <v>2739</v>
      </c>
      <c r="J2484">
        <v>725.34</v>
      </c>
      <c r="K2484">
        <v>4</v>
      </c>
      <c r="L2484">
        <v>54.4</v>
      </c>
      <c r="M2484" t="s">
        <v>4038</v>
      </c>
      <c r="N2484">
        <v>4</v>
      </c>
      <c r="O2484">
        <v>34.052234200000001</v>
      </c>
      <c r="P2484">
        <v>-118.24368490000001</v>
      </c>
    </row>
    <row r="2485" spans="1:16" x14ac:dyDescent="0.25">
      <c r="A2485" t="s">
        <v>1238</v>
      </c>
      <c r="B2485" s="2">
        <v>40872</v>
      </c>
      <c r="C2485" s="2">
        <v>40876</v>
      </c>
      <c r="D2485" t="s">
        <v>2101</v>
      </c>
      <c r="E2485" t="s">
        <v>2313</v>
      </c>
      <c r="F2485" t="s">
        <v>2314</v>
      </c>
      <c r="G2485" t="s">
        <v>2483</v>
      </c>
      <c r="H2485" t="s">
        <v>2496</v>
      </c>
      <c r="I2485" t="s">
        <v>2568</v>
      </c>
      <c r="J2485">
        <v>7.44</v>
      </c>
      <c r="K2485">
        <v>3</v>
      </c>
      <c r="L2485">
        <v>2.6</v>
      </c>
      <c r="M2485" t="s">
        <v>4038</v>
      </c>
      <c r="N2485">
        <v>4</v>
      </c>
      <c r="O2485">
        <v>34.052234200000001</v>
      </c>
      <c r="P2485">
        <v>-118.24368490000001</v>
      </c>
    </row>
    <row r="2486" spans="1:16" x14ac:dyDescent="0.25">
      <c r="A2486" t="s">
        <v>1239</v>
      </c>
      <c r="B2486" s="2">
        <v>41234</v>
      </c>
      <c r="C2486" s="2">
        <v>41236</v>
      </c>
      <c r="D2486" t="s">
        <v>1743</v>
      </c>
      <c r="E2486" t="s">
        <v>2313</v>
      </c>
      <c r="F2486" t="s">
        <v>2322</v>
      </c>
      <c r="G2486" t="s">
        <v>2486</v>
      </c>
      <c r="H2486" t="s">
        <v>2499</v>
      </c>
      <c r="I2486" t="s">
        <v>3312</v>
      </c>
      <c r="J2486">
        <v>325.63</v>
      </c>
      <c r="K2486">
        <v>6</v>
      </c>
      <c r="L2486">
        <v>28.49</v>
      </c>
      <c r="M2486" t="s">
        <v>4013</v>
      </c>
      <c r="N2486">
        <v>2</v>
      </c>
      <c r="O2486">
        <v>33.448377100000002</v>
      </c>
      <c r="P2486">
        <v>-112.0740373</v>
      </c>
    </row>
    <row r="2487" spans="1:16" x14ac:dyDescent="0.25">
      <c r="A2487" t="s">
        <v>1239</v>
      </c>
      <c r="B2487" s="2">
        <v>41234</v>
      </c>
      <c r="C2487" s="2">
        <v>41236</v>
      </c>
      <c r="D2487" t="s">
        <v>1743</v>
      </c>
      <c r="E2487" t="s">
        <v>2313</v>
      </c>
      <c r="F2487" t="s">
        <v>2322</v>
      </c>
      <c r="G2487" t="s">
        <v>2486</v>
      </c>
      <c r="H2487" t="s">
        <v>2502</v>
      </c>
      <c r="I2487" t="s">
        <v>3868</v>
      </c>
      <c r="J2487">
        <v>23.34</v>
      </c>
      <c r="K2487">
        <v>2</v>
      </c>
      <c r="L2487">
        <v>-1.46</v>
      </c>
      <c r="M2487" t="s">
        <v>4013</v>
      </c>
      <c r="N2487">
        <v>2</v>
      </c>
      <c r="O2487">
        <v>33.448377100000002</v>
      </c>
      <c r="P2487">
        <v>-112.0740373</v>
      </c>
    </row>
    <row r="2488" spans="1:16" x14ac:dyDescent="0.25">
      <c r="A2488" t="s">
        <v>1239</v>
      </c>
      <c r="B2488" s="2">
        <v>41234</v>
      </c>
      <c r="C2488" s="2">
        <v>41236</v>
      </c>
      <c r="D2488" t="s">
        <v>1743</v>
      </c>
      <c r="E2488" t="s">
        <v>2313</v>
      </c>
      <c r="F2488" t="s">
        <v>2322</v>
      </c>
      <c r="G2488" t="s">
        <v>2486</v>
      </c>
      <c r="H2488" t="s">
        <v>2494</v>
      </c>
      <c r="I2488" t="s">
        <v>3869</v>
      </c>
      <c r="J2488">
        <v>16.52</v>
      </c>
      <c r="K2488">
        <v>5</v>
      </c>
      <c r="L2488">
        <v>5.37</v>
      </c>
      <c r="M2488" t="s">
        <v>4013</v>
      </c>
      <c r="N2488">
        <v>2</v>
      </c>
      <c r="O2488">
        <v>33.448377100000002</v>
      </c>
      <c r="P2488">
        <v>-112.0740373</v>
      </c>
    </row>
    <row r="2489" spans="1:16" x14ac:dyDescent="0.25">
      <c r="A2489" t="s">
        <v>1240</v>
      </c>
      <c r="B2489" s="2">
        <v>41554</v>
      </c>
      <c r="C2489" s="2">
        <v>41555</v>
      </c>
      <c r="D2489" t="s">
        <v>2245</v>
      </c>
      <c r="E2489" t="s">
        <v>2313</v>
      </c>
      <c r="F2489" t="s">
        <v>2374</v>
      </c>
      <c r="G2489" t="s">
        <v>2488</v>
      </c>
      <c r="H2489" t="s">
        <v>2510</v>
      </c>
      <c r="I2489" t="s">
        <v>3870</v>
      </c>
      <c r="J2489">
        <v>703.71</v>
      </c>
      <c r="K2489">
        <v>6</v>
      </c>
      <c r="L2489">
        <v>-938.28</v>
      </c>
      <c r="M2489" t="s">
        <v>4021</v>
      </c>
      <c r="N2489">
        <v>1</v>
      </c>
      <c r="O2489">
        <v>38.254447200000001</v>
      </c>
      <c r="P2489">
        <v>-104.6091409</v>
      </c>
    </row>
    <row r="2490" spans="1:16" x14ac:dyDescent="0.25">
      <c r="A2490" t="s">
        <v>1240</v>
      </c>
      <c r="B2490" s="2">
        <v>41554</v>
      </c>
      <c r="C2490" s="2">
        <v>41555</v>
      </c>
      <c r="D2490" t="s">
        <v>2245</v>
      </c>
      <c r="E2490" t="s">
        <v>2313</v>
      </c>
      <c r="F2490" t="s">
        <v>2374</v>
      </c>
      <c r="G2490" t="s">
        <v>2488</v>
      </c>
      <c r="H2490" t="s">
        <v>2498</v>
      </c>
      <c r="I2490" t="s">
        <v>3822</v>
      </c>
      <c r="J2490">
        <v>17.899999999999999</v>
      </c>
      <c r="K2490">
        <v>4</v>
      </c>
      <c r="L2490">
        <v>-14.92</v>
      </c>
      <c r="M2490" t="s">
        <v>4021</v>
      </c>
      <c r="N2490">
        <v>1</v>
      </c>
      <c r="O2490">
        <v>38.254447200000001</v>
      </c>
      <c r="P2490">
        <v>-104.6091409</v>
      </c>
    </row>
    <row r="2491" spans="1:16" x14ac:dyDescent="0.25">
      <c r="A2491" t="s">
        <v>1240</v>
      </c>
      <c r="B2491" s="2">
        <v>41554</v>
      </c>
      <c r="C2491" s="2">
        <v>41555</v>
      </c>
      <c r="D2491" t="s">
        <v>2245</v>
      </c>
      <c r="E2491" t="s">
        <v>2313</v>
      </c>
      <c r="F2491" t="s">
        <v>2374</v>
      </c>
      <c r="G2491" t="s">
        <v>2488</v>
      </c>
      <c r="H2491" t="s">
        <v>2498</v>
      </c>
      <c r="I2491" t="s">
        <v>3042</v>
      </c>
      <c r="J2491">
        <v>11.98</v>
      </c>
      <c r="K2491">
        <v>4</v>
      </c>
      <c r="L2491">
        <v>-9.18</v>
      </c>
      <c r="M2491" t="s">
        <v>4021</v>
      </c>
      <c r="N2491">
        <v>1</v>
      </c>
      <c r="O2491">
        <v>38.254447200000001</v>
      </c>
      <c r="P2491">
        <v>-104.6091409</v>
      </c>
    </row>
    <row r="2492" spans="1:16" x14ac:dyDescent="0.25">
      <c r="A2492" t="s">
        <v>1240</v>
      </c>
      <c r="B2492" s="2">
        <v>41554</v>
      </c>
      <c r="C2492" s="2">
        <v>41555</v>
      </c>
      <c r="D2492" t="s">
        <v>2245</v>
      </c>
      <c r="E2492" t="s">
        <v>2313</v>
      </c>
      <c r="F2492" t="s">
        <v>2374</v>
      </c>
      <c r="G2492" t="s">
        <v>2488</v>
      </c>
      <c r="H2492" t="s">
        <v>2502</v>
      </c>
      <c r="I2492" t="s">
        <v>3871</v>
      </c>
      <c r="J2492">
        <v>67.959999999999994</v>
      </c>
      <c r="K2492">
        <v>5</v>
      </c>
      <c r="L2492">
        <v>0.85</v>
      </c>
      <c r="M2492" t="s">
        <v>4021</v>
      </c>
      <c r="N2492">
        <v>1</v>
      </c>
      <c r="O2492">
        <v>38.254447200000001</v>
      </c>
      <c r="P2492">
        <v>-104.6091409</v>
      </c>
    </row>
    <row r="2493" spans="1:16" x14ac:dyDescent="0.25">
      <c r="A2493" t="s">
        <v>1241</v>
      </c>
      <c r="B2493" s="2">
        <v>41004</v>
      </c>
      <c r="C2493" s="2">
        <v>41010</v>
      </c>
      <c r="D2493" t="s">
        <v>2248</v>
      </c>
      <c r="E2493" t="s">
        <v>2313</v>
      </c>
      <c r="F2493" t="s">
        <v>2314</v>
      </c>
      <c r="G2493" t="s">
        <v>2483</v>
      </c>
      <c r="H2493" t="s">
        <v>2504</v>
      </c>
      <c r="I2493" t="s">
        <v>2840</v>
      </c>
      <c r="J2493">
        <v>892.22</v>
      </c>
      <c r="K2493">
        <v>3</v>
      </c>
      <c r="L2493">
        <v>89.22</v>
      </c>
      <c r="M2493" t="s">
        <v>4043</v>
      </c>
      <c r="N2493">
        <v>6</v>
      </c>
      <c r="O2493">
        <v>34.052234200000001</v>
      </c>
      <c r="P2493">
        <v>-118.24368490000001</v>
      </c>
    </row>
    <row r="2494" spans="1:16" x14ac:dyDescent="0.25">
      <c r="A2494" t="s">
        <v>1242</v>
      </c>
      <c r="B2494" s="2">
        <v>41349</v>
      </c>
      <c r="C2494" s="2">
        <v>41350</v>
      </c>
      <c r="D2494" t="s">
        <v>2132</v>
      </c>
      <c r="E2494" t="s">
        <v>2313</v>
      </c>
      <c r="F2494" t="s">
        <v>2317</v>
      </c>
      <c r="G2494" t="s">
        <v>2483</v>
      </c>
      <c r="H2494" t="s">
        <v>2498</v>
      </c>
      <c r="I2494" t="s">
        <v>3872</v>
      </c>
      <c r="J2494">
        <v>4.54</v>
      </c>
      <c r="K2494">
        <v>2</v>
      </c>
      <c r="L2494">
        <v>1.65</v>
      </c>
      <c r="M2494" t="s">
        <v>4023</v>
      </c>
      <c r="N2494">
        <v>1</v>
      </c>
      <c r="O2494">
        <v>37.774929499999999</v>
      </c>
      <c r="P2494">
        <v>-122.4194155</v>
      </c>
    </row>
    <row r="2495" spans="1:16" x14ac:dyDescent="0.25">
      <c r="A2495" t="s">
        <v>1242</v>
      </c>
      <c r="B2495" s="2">
        <v>41349</v>
      </c>
      <c r="C2495" s="2">
        <v>41350</v>
      </c>
      <c r="D2495" t="s">
        <v>2132</v>
      </c>
      <c r="E2495" t="s">
        <v>2313</v>
      </c>
      <c r="F2495" t="s">
        <v>2317</v>
      </c>
      <c r="G2495" t="s">
        <v>2483</v>
      </c>
      <c r="H2495" t="s">
        <v>2504</v>
      </c>
      <c r="I2495" t="s">
        <v>3873</v>
      </c>
      <c r="J2495">
        <v>1352.03</v>
      </c>
      <c r="K2495">
        <v>4</v>
      </c>
      <c r="L2495">
        <v>84.5</v>
      </c>
      <c r="M2495" t="s">
        <v>4023</v>
      </c>
      <c r="N2495">
        <v>1</v>
      </c>
      <c r="O2495">
        <v>37.774929499999999</v>
      </c>
      <c r="P2495">
        <v>-122.4194155</v>
      </c>
    </row>
    <row r="2496" spans="1:16" x14ac:dyDescent="0.25">
      <c r="A2496" t="s">
        <v>1243</v>
      </c>
      <c r="B2496" s="2">
        <v>41243</v>
      </c>
      <c r="C2496" s="2">
        <v>41245</v>
      </c>
      <c r="D2496" t="s">
        <v>1950</v>
      </c>
      <c r="E2496" t="s">
        <v>2313</v>
      </c>
      <c r="F2496" t="s">
        <v>2342</v>
      </c>
      <c r="G2496" t="s">
        <v>2490</v>
      </c>
      <c r="H2496" t="s">
        <v>2495</v>
      </c>
      <c r="I2496" t="s">
        <v>3680</v>
      </c>
      <c r="J2496">
        <v>80.959999999999994</v>
      </c>
      <c r="K2496">
        <v>4</v>
      </c>
      <c r="L2496">
        <v>29.15</v>
      </c>
      <c r="M2496" t="s">
        <v>4013</v>
      </c>
      <c r="N2496">
        <v>2</v>
      </c>
      <c r="O2496">
        <v>36.171562999999999</v>
      </c>
      <c r="P2496">
        <v>-115.1391009</v>
      </c>
    </row>
    <row r="2497" spans="1:16" x14ac:dyDescent="0.25">
      <c r="A2497" t="s">
        <v>1243</v>
      </c>
      <c r="B2497" s="2">
        <v>41243</v>
      </c>
      <c r="C2497" s="2">
        <v>41245</v>
      </c>
      <c r="D2497" t="s">
        <v>1950</v>
      </c>
      <c r="E2497" t="s">
        <v>2313</v>
      </c>
      <c r="F2497" t="s">
        <v>2342</v>
      </c>
      <c r="G2497" t="s">
        <v>2490</v>
      </c>
      <c r="H2497" t="s">
        <v>2503</v>
      </c>
      <c r="I2497" t="s">
        <v>3802</v>
      </c>
      <c r="J2497">
        <v>25.92</v>
      </c>
      <c r="K2497">
        <v>4</v>
      </c>
      <c r="L2497">
        <v>12.44</v>
      </c>
      <c r="M2497" t="s">
        <v>4013</v>
      </c>
      <c r="N2497">
        <v>2</v>
      </c>
      <c r="O2497">
        <v>36.171562999999999</v>
      </c>
      <c r="P2497">
        <v>-115.1391009</v>
      </c>
    </row>
    <row r="2498" spans="1:16" x14ac:dyDescent="0.25">
      <c r="A2498" t="s">
        <v>1244</v>
      </c>
      <c r="B2498" s="2">
        <v>40648</v>
      </c>
      <c r="C2498" s="2">
        <v>40648</v>
      </c>
      <c r="D2498" t="s">
        <v>2249</v>
      </c>
      <c r="E2498" t="s">
        <v>2313</v>
      </c>
      <c r="F2498" t="s">
        <v>2314</v>
      </c>
      <c r="G2498" t="s">
        <v>2483</v>
      </c>
      <c r="H2498" t="s">
        <v>2499</v>
      </c>
      <c r="I2498" t="s">
        <v>2752</v>
      </c>
      <c r="J2498">
        <v>106.96</v>
      </c>
      <c r="K2498">
        <v>2</v>
      </c>
      <c r="L2498">
        <v>31.02</v>
      </c>
      <c r="M2498" t="s">
        <v>4048</v>
      </c>
      <c r="N2498">
        <v>0</v>
      </c>
      <c r="O2498">
        <v>34.052234200000001</v>
      </c>
      <c r="P2498">
        <v>-118.24368490000001</v>
      </c>
    </row>
    <row r="2499" spans="1:16" x14ac:dyDescent="0.25">
      <c r="A2499" t="s">
        <v>1244</v>
      </c>
      <c r="B2499" s="2">
        <v>40648</v>
      </c>
      <c r="C2499" s="2">
        <v>40648</v>
      </c>
      <c r="D2499" t="s">
        <v>2249</v>
      </c>
      <c r="E2499" t="s">
        <v>2313</v>
      </c>
      <c r="F2499" t="s">
        <v>2314</v>
      </c>
      <c r="G2499" t="s">
        <v>2483</v>
      </c>
      <c r="H2499" t="s">
        <v>2495</v>
      </c>
      <c r="I2499" t="s">
        <v>2594</v>
      </c>
      <c r="J2499">
        <v>187.76</v>
      </c>
      <c r="K2499">
        <v>4</v>
      </c>
      <c r="L2499">
        <v>76.98</v>
      </c>
      <c r="M2499" t="s">
        <v>4048</v>
      </c>
      <c r="N2499">
        <v>0</v>
      </c>
      <c r="O2499">
        <v>34.052234200000001</v>
      </c>
      <c r="P2499">
        <v>-118.24368490000001</v>
      </c>
    </row>
    <row r="2500" spans="1:16" x14ac:dyDescent="0.25">
      <c r="A2500" t="s">
        <v>1245</v>
      </c>
      <c r="B2500" s="2">
        <v>41912</v>
      </c>
      <c r="C2500" s="2">
        <v>41914</v>
      </c>
      <c r="D2500" t="s">
        <v>2250</v>
      </c>
      <c r="E2500" t="s">
        <v>2313</v>
      </c>
      <c r="F2500" t="s">
        <v>2314</v>
      </c>
      <c r="G2500" t="s">
        <v>2483</v>
      </c>
      <c r="H2500" t="s">
        <v>2496</v>
      </c>
      <c r="I2500" t="s">
        <v>3002</v>
      </c>
      <c r="J2500">
        <v>99.2</v>
      </c>
      <c r="K2500">
        <v>5</v>
      </c>
      <c r="L2500">
        <v>25.79</v>
      </c>
      <c r="M2500" t="s">
        <v>4022</v>
      </c>
      <c r="N2500">
        <v>2</v>
      </c>
      <c r="O2500">
        <v>34.052234200000001</v>
      </c>
      <c r="P2500">
        <v>-118.24368490000001</v>
      </c>
    </row>
    <row r="2501" spans="1:16" x14ac:dyDescent="0.25">
      <c r="A2501" t="s">
        <v>1246</v>
      </c>
      <c r="B2501" s="2">
        <v>41766</v>
      </c>
      <c r="C2501" s="2">
        <v>41769</v>
      </c>
      <c r="D2501" t="s">
        <v>2251</v>
      </c>
      <c r="E2501" t="s">
        <v>2313</v>
      </c>
      <c r="F2501" t="s">
        <v>2400</v>
      </c>
      <c r="G2501" t="s">
        <v>2483</v>
      </c>
      <c r="H2501" t="s">
        <v>2499</v>
      </c>
      <c r="I2501" t="s">
        <v>3874</v>
      </c>
      <c r="J2501">
        <v>152.94</v>
      </c>
      <c r="K2501">
        <v>3</v>
      </c>
      <c r="L2501">
        <v>41.29</v>
      </c>
      <c r="M2501" t="s">
        <v>4041</v>
      </c>
      <c r="N2501">
        <v>3</v>
      </c>
      <c r="O2501">
        <v>34.106398899999988</v>
      </c>
      <c r="P2501">
        <v>-117.59310840000001</v>
      </c>
    </row>
    <row r="2502" spans="1:16" x14ac:dyDescent="0.25">
      <c r="A2502" t="s">
        <v>1247</v>
      </c>
      <c r="B2502" s="2">
        <v>40906</v>
      </c>
      <c r="C2502" s="2">
        <v>40911</v>
      </c>
      <c r="D2502" t="s">
        <v>2123</v>
      </c>
      <c r="E2502" t="s">
        <v>2313</v>
      </c>
      <c r="F2502" t="s">
        <v>2333</v>
      </c>
      <c r="G2502" t="s">
        <v>2483</v>
      </c>
      <c r="H2502" t="s">
        <v>2494</v>
      </c>
      <c r="I2502" t="s">
        <v>2654</v>
      </c>
      <c r="J2502">
        <v>88.8</v>
      </c>
      <c r="K2502">
        <v>6</v>
      </c>
      <c r="L2502">
        <v>44.4</v>
      </c>
      <c r="M2502" t="s">
        <v>4014</v>
      </c>
      <c r="N2502">
        <v>5</v>
      </c>
      <c r="O2502">
        <v>37.931868000000001</v>
      </c>
      <c r="P2502">
        <v>-121.69578629999999</v>
      </c>
    </row>
    <row r="2503" spans="1:16" x14ac:dyDescent="0.25">
      <c r="A2503" t="s">
        <v>1247</v>
      </c>
      <c r="B2503" s="2">
        <v>40906</v>
      </c>
      <c r="C2503" s="2">
        <v>40911</v>
      </c>
      <c r="D2503" t="s">
        <v>2123</v>
      </c>
      <c r="E2503" t="s">
        <v>2313</v>
      </c>
      <c r="F2503" t="s">
        <v>2333</v>
      </c>
      <c r="G2503" t="s">
        <v>2483</v>
      </c>
      <c r="H2503" t="s">
        <v>2497</v>
      </c>
      <c r="I2503" t="s">
        <v>3093</v>
      </c>
      <c r="J2503">
        <v>319.97000000000003</v>
      </c>
      <c r="K2503">
        <v>4</v>
      </c>
      <c r="L2503">
        <v>36</v>
      </c>
      <c r="M2503" t="s">
        <v>4014</v>
      </c>
      <c r="N2503">
        <v>5</v>
      </c>
      <c r="O2503">
        <v>37.931868000000001</v>
      </c>
      <c r="P2503">
        <v>-121.69578629999999</v>
      </c>
    </row>
    <row r="2504" spans="1:16" x14ac:dyDescent="0.25">
      <c r="A2504" t="s">
        <v>1248</v>
      </c>
      <c r="B2504" s="2">
        <v>41356</v>
      </c>
      <c r="C2504" s="2">
        <v>41356</v>
      </c>
      <c r="D2504" t="s">
        <v>1887</v>
      </c>
      <c r="E2504" t="s">
        <v>2313</v>
      </c>
      <c r="F2504" t="s">
        <v>2315</v>
      </c>
      <c r="G2504" t="s">
        <v>2484</v>
      </c>
      <c r="H2504" t="s">
        <v>2504</v>
      </c>
      <c r="I2504" t="s">
        <v>3791</v>
      </c>
      <c r="J2504">
        <v>167.89</v>
      </c>
      <c r="K2504">
        <v>7</v>
      </c>
      <c r="L2504">
        <v>14.69</v>
      </c>
      <c r="M2504" t="s">
        <v>4023</v>
      </c>
      <c r="N2504">
        <v>0</v>
      </c>
      <c r="O2504">
        <v>47.606209499999999</v>
      </c>
      <c r="P2504">
        <v>-122.3320708</v>
      </c>
    </row>
    <row r="2505" spans="1:16" x14ac:dyDescent="0.25">
      <c r="A2505" t="s">
        <v>1249</v>
      </c>
      <c r="B2505" s="2">
        <v>41928</v>
      </c>
      <c r="C2505" s="2">
        <v>41932</v>
      </c>
      <c r="D2505" t="s">
        <v>2252</v>
      </c>
      <c r="E2505" t="s">
        <v>2313</v>
      </c>
      <c r="F2505" t="s">
        <v>2318</v>
      </c>
      <c r="G2505" t="s">
        <v>2485</v>
      </c>
      <c r="H2505" t="s">
        <v>2496</v>
      </c>
      <c r="I2505" t="s">
        <v>3875</v>
      </c>
      <c r="J2505">
        <v>11.68</v>
      </c>
      <c r="K2505">
        <v>2</v>
      </c>
      <c r="L2505">
        <v>4.2</v>
      </c>
      <c r="M2505" t="s">
        <v>4040</v>
      </c>
      <c r="N2505">
        <v>4</v>
      </c>
      <c r="O2505">
        <v>40.296897899999998</v>
      </c>
      <c r="P2505">
        <v>-111.6946475</v>
      </c>
    </row>
    <row r="2506" spans="1:16" x14ac:dyDescent="0.25">
      <c r="A2506" t="s">
        <v>1250</v>
      </c>
      <c r="B2506" s="2">
        <v>41001</v>
      </c>
      <c r="C2506" s="2">
        <v>41006</v>
      </c>
      <c r="D2506" t="s">
        <v>1752</v>
      </c>
      <c r="E2506" t="s">
        <v>2313</v>
      </c>
      <c r="F2506" t="s">
        <v>2349</v>
      </c>
      <c r="G2506" t="s">
        <v>2486</v>
      </c>
      <c r="H2506" t="s">
        <v>2497</v>
      </c>
      <c r="I2506" t="s">
        <v>3362</v>
      </c>
      <c r="J2506">
        <v>87.8</v>
      </c>
      <c r="K2506">
        <v>5</v>
      </c>
      <c r="L2506">
        <v>32.93</v>
      </c>
      <c r="M2506" t="s">
        <v>4043</v>
      </c>
      <c r="N2506">
        <v>5</v>
      </c>
      <c r="O2506">
        <v>33.4151843</v>
      </c>
      <c r="P2506">
        <v>-111.8314724</v>
      </c>
    </row>
    <row r="2507" spans="1:16" x14ac:dyDescent="0.25">
      <c r="A2507" t="s">
        <v>1251</v>
      </c>
      <c r="B2507" s="2">
        <v>40882</v>
      </c>
      <c r="C2507" s="2">
        <v>40884</v>
      </c>
      <c r="D2507" t="s">
        <v>2253</v>
      </c>
      <c r="E2507" t="s">
        <v>2313</v>
      </c>
      <c r="F2507" t="s">
        <v>2314</v>
      </c>
      <c r="G2507" t="s">
        <v>2483</v>
      </c>
      <c r="H2507" t="s">
        <v>2499</v>
      </c>
      <c r="I2507" t="s">
        <v>3774</v>
      </c>
      <c r="J2507">
        <v>250.26</v>
      </c>
      <c r="K2507">
        <v>6</v>
      </c>
      <c r="L2507">
        <v>72.58</v>
      </c>
      <c r="M2507" t="s">
        <v>4014</v>
      </c>
      <c r="N2507">
        <v>2</v>
      </c>
      <c r="O2507">
        <v>34.052234200000001</v>
      </c>
      <c r="P2507">
        <v>-118.24368490000001</v>
      </c>
    </row>
    <row r="2508" spans="1:16" x14ac:dyDescent="0.25">
      <c r="A2508" t="s">
        <v>1252</v>
      </c>
      <c r="B2508" s="2">
        <v>40914</v>
      </c>
      <c r="C2508" s="2">
        <v>40920</v>
      </c>
      <c r="D2508" t="s">
        <v>1863</v>
      </c>
      <c r="E2508" t="s">
        <v>2313</v>
      </c>
      <c r="F2508" t="s">
        <v>2335</v>
      </c>
      <c r="G2508" t="s">
        <v>2488</v>
      </c>
      <c r="H2508" t="s">
        <v>2503</v>
      </c>
      <c r="I2508" t="s">
        <v>3876</v>
      </c>
      <c r="J2508">
        <v>29.6</v>
      </c>
      <c r="K2508">
        <v>5</v>
      </c>
      <c r="L2508">
        <v>9.25</v>
      </c>
      <c r="M2508" t="s">
        <v>4051</v>
      </c>
      <c r="N2508">
        <v>6</v>
      </c>
      <c r="O2508">
        <v>38.833881599999998</v>
      </c>
      <c r="P2508">
        <v>-104.8213634</v>
      </c>
    </row>
    <row r="2509" spans="1:16" x14ac:dyDescent="0.25">
      <c r="A2509" t="s">
        <v>1252</v>
      </c>
      <c r="B2509" s="2">
        <v>40914</v>
      </c>
      <c r="C2509" s="2">
        <v>40920</v>
      </c>
      <c r="D2509" t="s">
        <v>1863</v>
      </c>
      <c r="E2509" t="s">
        <v>2313</v>
      </c>
      <c r="F2509" t="s">
        <v>2335</v>
      </c>
      <c r="G2509" t="s">
        <v>2488</v>
      </c>
      <c r="H2509" t="s">
        <v>2498</v>
      </c>
      <c r="I2509" t="s">
        <v>2699</v>
      </c>
      <c r="J2509">
        <v>1.94</v>
      </c>
      <c r="K2509">
        <v>2</v>
      </c>
      <c r="L2509">
        <v>-1.36</v>
      </c>
      <c r="M2509" t="s">
        <v>4051</v>
      </c>
      <c r="N2509">
        <v>6</v>
      </c>
      <c r="O2509">
        <v>38.833881599999998</v>
      </c>
      <c r="P2509">
        <v>-104.8213634</v>
      </c>
    </row>
    <row r="2510" spans="1:16" x14ac:dyDescent="0.25">
      <c r="A2510" t="s">
        <v>1253</v>
      </c>
      <c r="B2510" s="2">
        <v>41892</v>
      </c>
      <c r="C2510" s="2">
        <v>41897</v>
      </c>
      <c r="D2510" t="s">
        <v>2148</v>
      </c>
      <c r="E2510" t="s">
        <v>2313</v>
      </c>
      <c r="F2510" t="s">
        <v>2314</v>
      </c>
      <c r="G2510" t="s">
        <v>2483</v>
      </c>
      <c r="H2510" t="s">
        <v>2502</v>
      </c>
      <c r="I2510" t="s">
        <v>3775</v>
      </c>
      <c r="J2510">
        <v>159.96</v>
      </c>
      <c r="K2510">
        <v>4</v>
      </c>
      <c r="L2510">
        <v>51.19</v>
      </c>
      <c r="M2510" t="s">
        <v>4022</v>
      </c>
      <c r="N2510">
        <v>5</v>
      </c>
      <c r="O2510">
        <v>34.052234200000001</v>
      </c>
      <c r="P2510">
        <v>-118.24368490000001</v>
      </c>
    </row>
    <row r="2511" spans="1:16" x14ac:dyDescent="0.25">
      <c r="A2511" t="s">
        <v>1254</v>
      </c>
      <c r="B2511" s="2">
        <v>41746</v>
      </c>
      <c r="C2511" s="2">
        <v>41750</v>
      </c>
      <c r="D2511" t="s">
        <v>1838</v>
      </c>
      <c r="E2511" t="s">
        <v>2313</v>
      </c>
      <c r="F2511" t="s">
        <v>2317</v>
      </c>
      <c r="G2511" t="s">
        <v>2483</v>
      </c>
      <c r="H2511" t="s">
        <v>2499</v>
      </c>
      <c r="I2511" t="s">
        <v>3877</v>
      </c>
      <c r="J2511">
        <v>40.74</v>
      </c>
      <c r="K2511">
        <v>3</v>
      </c>
      <c r="L2511">
        <v>12.22</v>
      </c>
      <c r="M2511" t="s">
        <v>4047</v>
      </c>
      <c r="N2511">
        <v>4</v>
      </c>
      <c r="O2511">
        <v>37.774929499999999</v>
      </c>
      <c r="P2511">
        <v>-122.4194155</v>
      </c>
    </row>
    <row r="2512" spans="1:16" x14ac:dyDescent="0.25">
      <c r="A2512" t="s">
        <v>1255</v>
      </c>
      <c r="B2512" s="2">
        <v>41804</v>
      </c>
      <c r="C2512" s="2">
        <v>41810</v>
      </c>
      <c r="D2512" t="s">
        <v>1648</v>
      </c>
      <c r="E2512" t="s">
        <v>2313</v>
      </c>
      <c r="F2512" t="s">
        <v>2315</v>
      </c>
      <c r="G2512" t="s">
        <v>2484</v>
      </c>
      <c r="H2512" t="s">
        <v>2504</v>
      </c>
      <c r="I2512" t="s">
        <v>3798</v>
      </c>
      <c r="J2512">
        <v>291.14</v>
      </c>
      <c r="K2512">
        <v>4</v>
      </c>
      <c r="L2512">
        <v>-25.47</v>
      </c>
      <c r="M2512" t="s">
        <v>4018</v>
      </c>
      <c r="N2512">
        <v>6</v>
      </c>
      <c r="O2512">
        <v>47.606209499999999</v>
      </c>
      <c r="P2512">
        <v>-122.3320708</v>
      </c>
    </row>
    <row r="2513" spans="1:16" x14ac:dyDescent="0.25">
      <c r="A2513" t="s">
        <v>1256</v>
      </c>
      <c r="B2513" s="2">
        <v>41898</v>
      </c>
      <c r="C2513" s="2">
        <v>41903</v>
      </c>
      <c r="D2513" t="s">
        <v>1886</v>
      </c>
      <c r="E2513" t="s">
        <v>2313</v>
      </c>
      <c r="F2513" t="s">
        <v>2315</v>
      </c>
      <c r="G2513" t="s">
        <v>2484</v>
      </c>
      <c r="H2513" t="s">
        <v>2496</v>
      </c>
      <c r="I2513" t="s">
        <v>3486</v>
      </c>
      <c r="J2513">
        <v>12.42</v>
      </c>
      <c r="K2513">
        <v>3</v>
      </c>
      <c r="L2513">
        <v>5.22</v>
      </c>
      <c r="M2513" t="s">
        <v>4022</v>
      </c>
      <c r="N2513">
        <v>5</v>
      </c>
      <c r="O2513">
        <v>47.606209499999999</v>
      </c>
      <c r="P2513">
        <v>-122.3320708</v>
      </c>
    </row>
    <row r="2514" spans="1:16" x14ac:dyDescent="0.25">
      <c r="A2514" t="s">
        <v>1257</v>
      </c>
      <c r="B2514" s="2">
        <v>41509</v>
      </c>
      <c r="C2514" s="2">
        <v>41513</v>
      </c>
      <c r="D2514" t="s">
        <v>2254</v>
      </c>
      <c r="E2514" t="s">
        <v>2313</v>
      </c>
      <c r="F2514" t="s">
        <v>2315</v>
      </c>
      <c r="G2514" t="s">
        <v>2484</v>
      </c>
      <c r="H2514" t="s">
        <v>2503</v>
      </c>
      <c r="I2514" t="s">
        <v>2762</v>
      </c>
      <c r="J2514">
        <v>19.440000000000001</v>
      </c>
      <c r="K2514">
        <v>3</v>
      </c>
      <c r="L2514">
        <v>9.33</v>
      </c>
      <c r="M2514" t="s">
        <v>4042</v>
      </c>
      <c r="N2514">
        <v>4</v>
      </c>
      <c r="O2514">
        <v>47.606209499999999</v>
      </c>
      <c r="P2514">
        <v>-122.3320708</v>
      </c>
    </row>
    <row r="2515" spans="1:16" x14ac:dyDescent="0.25">
      <c r="A2515" t="s">
        <v>1258</v>
      </c>
      <c r="B2515" s="2">
        <v>40868</v>
      </c>
      <c r="C2515" s="2">
        <v>40873</v>
      </c>
      <c r="D2515" t="s">
        <v>2178</v>
      </c>
      <c r="E2515" t="s">
        <v>2313</v>
      </c>
      <c r="F2515" t="s">
        <v>2317</v>
      </c>
      <c r="G2515" t="s">
        <v>2483</v>
      </c>
      <c r="H2515" t="s">
        <v>2503</v>
      </c>
      <c r="I2515" t="s">
        <v>3519</v>
      </c>
      <c r="J2515">
        <v>6.58</v>
      </c>
      <c r="K2515">
        <v>2</v>
      </c>
      <c r="L2515">
        <v>3.03</v>
      </c>
      <c r="M2515" t="s">
        <v>4038</v>
      </c>
      <c r="N2515">
        <v>5</v>
      </c>
      <c r="O2515">
        <v>37.774929499999999</v>
      </c>
      <c r="P2515">
        <v>-122.4194155</v>
      </c>
    </row>
    <row r="2516" spans="1:16" x14ac:dyDescent="0.25">
      <c r="A2516" t="s">
        <v>1258</v>
      </c>
      <c r="B2516" s="2">
        <v>40868</v>
      </c>
      <c r="C2516" s="2">
        <v>40873</v>
      </c>
      <c r="D2516" t="s">
        <v>2178</v>
      </c>
      <c r="E2516" t="s">
        <v>2313</v>
      </c>
      <c r="F2516" t="s">
        <v>2317</v>
      </c>
      <c r="G2516" t="s">
        <v>2483</v>
      </c>
      <c r="H2516" t="s">
        <v>2502</v>
      </c>
      <c r="I2516" t="s">
        <v>3649</v>
      </c>
      <c r="J2516">
        <v>94.99</v>
      </c>
      <c r="K2516">
        <v>1</v>
      </c>
      <c r="L2516">
        <v>28.5</v>
      </c>
      <c r="M2516" t="s">
        <v>4038</v>
      </c>
      <c r="N2516">
        <v>5</v>
      </c>
      <c r="O2516">
        <v>37.774929499999999</v>
      </c>
      <c r="P2516">
        <v>-122.4194155</v>
      </c>
    </row>
    <row r="2517" spans="1:16" x14ac:dyDescent="0.25">
      <c r="A2517" t="s">
        <v>1259</v>
      </c>
      <c r="B2517" s="2">
        <v>41176</v>
      </c>
      <c r="C2517" s="2">
        <v>41178</v>
      </c>
      <c r="D2517" t="s">
        <v>2255</v>
      </c>
      <c r="E2517" t="s">
        <v>2313</v>
      </c>
      <c r="F2517" t="s">
        <v>2340</v>
      </c>
      <c r="G2517" t="s">
        <v>2486</v>
      </c>
      <c r="H2517" t="s">
        <v>2497</v>
      </c>
      <c r="I2517" t="s">
        <v>3362</v>
      </c>
      <c r="J2517">
        <v>35.119999999999997</v>
      </c>
      <c r="K2517">
        <v>2</v>
      </c>
      <c r="L2517">
        <v>13.17</v>
      </c>
      <c r="M2517" t="s">
        <v>4010</v>
      </c>
      <c r="N2517">
        <v>2</v>
      </c>
      <c r="O2517">
        <v>32.253978699999998</v>
      </c>
      <c r="P2517">
        <v>-110.9741769</v>
      </c>
    </row>
    <row r="2518" spans="1:16" x14ac:dyDescent="0.25">
      <c r="A2518" t="s">
        <v>1260</v>
      </c>
      <c r="B2518" s="2">
        <v>41872</v>
      </c>
      <c r="C2518" s="2">
        <v>41879</v>
      </c>
      <c r="D2518" t="s">
        <v>1896</v>
      </c>
      <c r="E2518" t="s">
        <v>2313</v>
      </c>
      <c r="F2518" t="s">
        <v>2314</v>
      </c>
      <c r="G2518" t="s">
        <v>2483</v>
      </c>
      <c r="H2518" t="s">
        <v>2503</v>
      </c>
      <c r="I2518" t="s">
        <v>3682</v>
      </c>
      <c r="J2518">
        <v>25.92</v>
      </c>
      <c r="K2518">
        <v>4</v>
      </c>
      <c r="L2518">
        <v>12.44</v>
      </c>
      <c r="M2518" t="s">
        <v>4050</v>
      </c>
      <c r="N2518">
        <v>7</v>
      </c>
      <c r="O2518">
        <v>34.052234200000001</v>
      </c>
      <c r="P2518">
        <v>-118.24368490000001</v>
      </c>
    </row>
    <row r="2519" spans="1:16" x14ac:dyDescent="0.25">
      <c r="A2519" t="s">
        <v>1261</v>
      </c>
      <c r="B2519" s="2">
        <v>41909</v>
      </c>
      <c r="C2519" s="2">
        <v>41911</v>
      </c>
      <c r="D2519" t="s">
        <v>2256</v>
      </c>
      <c r="E2519" t="s">
        <v>2313</v>
      </c>
      <c r="F2519" t="s">
        <v>2352</v>
      </c>
      <c r="G2519" t="s">
        <v>2487</v>
      </c>
      <c r="H2519" t="s">
        <v>2496</v>
      </c>
      <c r="I2519" t="s">
        <v>3190</v>
      </c>
      <c r="J2519">
        <v>2.2200000000000002</v>
      </c>
      <c r="K2519">
        <v>1</v>
      </c>
      <c r="L2519">
        <v>0.56000000000000005</v>
      </c>
      <c r="M2519" t="s">
        <v>4022</v>
      </c>
      <c r="N2519">
        <v>2</v>
      </c>
      <c r="O2519">
        <v>44.942897500000001</v>
      </c>
      <c r="P2519">
        <v>-123.03509630000001</v>
      </c>
    </row>
    <row r="2520" spans="1:16" x14ac:dyDescent="0.25">
      <c r="A2520" t="s">
        <v>1262</v>
      </c>
      <c r="B2520" s="2">
        <v>41145</v>
      </c>
      <c r="C2520" s="2">
        <v>41147</v>
      </c>
      <c r="D2520" t="s">
        <v>2037</v>
      </c>
      <c r="E2520" t="s">
        <v>2313</v>
      </c>
      <c r="F2520" t="s">
        <v>2320</v>
      </c>
      <c r="G2520" t="s">
        <v>2487</v>
      </c>
      <c r="H2520" t="s">
        <v>2496</v>
      </c>
      <c r="I2520" t="s">
        <v>2534</v>
      </c>
      <c r="J2520">
        <v>7.15</v>
      </c>
      <c r="K2520">
        <v>3</v>
      </c>
      <c r="L2520">
        <v>0.72</v>
      </c>
      <c r="M2520" t="s">
        <v>4045</v>
      </c>
      <c r="N2520">
        <v>2</v>
      </c>
      <c r="O2520">
        <v>45.515231999999997</v>
      </c>
      <c r="P2520">
        <v>-122.6783853</v>
      </c>
    </row>
    <row r="2521" spans="1:16" x14ac:dyDescent="0.25">
      <c r="A2521" t="s">
        <v>1263</v>
      </c>
      <c r="B2521" s="2">
        <v>41488</v>
      </c>
      <c r="C2521" s="2">
        <v>41488</v>
      </c>
      <c r="D2521" t="s">
        <v>2009</v>
      </c>
      <c r="E2521" t="s">
        <v>2313</v>
      </c>
      <c r="F2521" t="s">
        <v>2363</v>
      </c>
      <c r="G2521" t="s">
        <v>2483</v>
      </c>
      <c r="H2521" t="s">
        <v>2497</v>
      </c>
      <c r="I2521" t="s">
        <v>3711</v>
      </c>
      <c r="J2521">
        <v>1039.73</v>
      </c>
      <c r="K2521">
        <v>2</v>
      </c>
      <c r="L2521">
        <v>90.98</v>
      </c>
      <c r="M2521" t="s">
        <v>4042</v>
      </c>
      <c r="N2521">
        <v>0</v>
      </c>
      <c r="O2521">
        <v>33.980600500000001</v>
      </c>
      <c r="P2521">
        <v>-117.37549420000001</v>
      </c>
    </row>
    <row r="2522" spans="1:16" x14ac:dyDescent="0.25">
      <c r="A2522" t="s">
        <v>1263</v>
      </c>
      <c r="B2522" s="2">
        <v>41488</v>
      </c>
      <c r="C2522" s="2">
        <v>41488</v>
      </c>
      <c r="D2522" t="s">
        <v>2009</v>
      </c>
      <c r="E2522" t="s">
        <v>2313</v>
      </c>
      <c r="F2522" t="s">
        <v>2363</v>
      </c>
      <c r="G2522" t="s">
        <v>2483</v>
      </c>
      <c r="H2522" t="s">
        <v>2499</v>
      </c>
      <c r="I2522" t="s">
        <v>2516</v>
      </c>
      <c r="J2522">
        <v>45.96</v>
      </c>
      <c r="K2522">
        <v>2</v>
      </c>
      <c r="L2522">
        <v>13.79</v>
      </c>
      <c r="M2522" t="s">
        <v>4042</v>
      </c>
      <c r="N2522">
        <v>0</v>
      </c>
      <c r="O2522">
        <v>33.980600500000001</v>
      </c>
      <c r="P2522">
        <v>-117.37549420000001</v>
      </c>
    </row>
    <row r="2523" spans="1:16" x14ac:dyDescent="0.25">
      <c r="A2523" t="s">
        <v>1264</v>
      </c>
      <c r="B2523" s="2">
        <v>41378</v>
      </c>
      <c r="C2523" s="2">
        <v>41380</v>
      </c>
      <c r="D2523" t="s">
        <v>2050</v>
      </c>
      <c r="E2523" t="s">
        <v>2313</v>
      </c>
      <c r="F2523" t="s">
        <v>2317</v>
      </c>
      <c r="G2523" t="s">
        <v>2483</v>
      </c>
      <c r="H2523" t="s">
        <v>2507</v>
      </c>
      <c r="I2523" t="s">
        <v>2574</v>
      </c>
      <c r="J2523">
        <v>6.12</v>
      </c>
      <c r="K2523">
        <v>3</v>
      </c>
      <c r="L2523">
        <v>2.88</v>
      </c>
      <c r="M2523" t="s">
        <v>4031</v>
      </c>
      <c r="N2523">
        <v>2</v>
      </c>
      <c r="O2523">
        <v>37.774929499999999</v>
      </c>
      <c r="P2523">
        <v>-122.4194155</v>
      </c>
    </row>
    <row r="2524" spans="1:16" x14ac:dyDescent="0.25">
      <c r="A2524" t="s">
        <v>1265</v>
      </c>
      <c r="B2524" s="2">
        <v>40904</v>
      </c>
      <c r="C2524" s="2">
        <v>40908</v>
      </c>
      <c r="D2524" t="s">
        <v>1855</v>
      </c>
      <c r="E2524" t="s">
        <v>2313</v>
      </c>
      <c r="F2524" t="s">
        <v>2445</v>
      </c>
      <c r="G2524" t="s">
        <v>2483</v>
      </c>
      <c r="H2524" t="s">
        <v>2499</v>
      </c>
      <c r="I2524" t="s">
        <v>2568</v>
      </c>
      <c r="J2524">
        <v>10.98</v>
      </c>
      <c r="K2524">
        <v>1</v>
      </c>
      <c r="L2524">
        <v>2.96</v>
      </c>
      <c r="M2524" t="s">
        <v>4014</v>
      </c>
      <c r="N2524">
        <v>4</v>
      </c>
      <c r="O2524">
        <v>33.942465800000001</v>
      </c>
      <c r="P2524">
        <v>-117.2296717</v>
      </c>
    </row>
    <row r="2525" spans="1:16" x14ac:dyDescent="0.25">
      <c r="A2525" t="s">
        <v>1265</v>
      </c>
      <c r="B2525" s="2">
        <v>40904</v>
      </c>
      <c r="C2525" s="2">
        <v>40908</v>
      </c>
      <c r="D2525" t="s">
        <v>1855</v>
      </c>
      <c r="E2525" t="s">
        <v>2313</v>
      </c>
      <c r="F2525" t="s">
        <v>2445</v>
      </c>
      <c r="G2525" t="s">
        <v>2483</v>
      </c>
      <c r="H2525" t="s">
        <v>2505</v>
      </c>
      <c r="I2525" t="s">
        <v>2568</v>
      </c>
      <c r="J2525">
        <v>7.86</v>
      </c>
      <c r="K2525">
        <v>3</v>
      </c>
      <c r="L2525">
        <v>3.62</v>
      </c>
      <c r="M2525" t="s">
        <v>4014</v>
      </c>
      <c r="N2525">
        <v>4</v>
      </c>
      <c r="O2525">
        <v>33.942465800000001</v>
      </c>
      <c r="P2525">
        <v>-117.2296717</v>
      </c>
    </row>
    <row r="2526" spans="1:16" x14ac:dyDescent="0.25">
      <c r="A2526" t="s">
        <v>1265</v>
      </c>
      <c r="B2526" s="2">
        <v>40904</v>
      </c>
      <c r="C2526" s="2">
        <v>40908</v>
      </c>
      <c r="D2526" t="s">
        <v>1855</v>
      </c>
      <c r="E2526" t="s">
        <v>2313</v>
      </c>
      <c r="F2526" t="s">
        <v>2445</v>
      </c>
      <c r="G2526" t="s">
        <v>2483</v>
      </c>
      <c r="H2526" t="s">
        <v>2501</v>
      </c>
      <c r="I2526" t="s">
        <v>2670</v>
      </c>
      <c r="J2526">
        <v>51.45</v>
      </c>
      <c r="K2526">
        <v>3</v>
      </c>
      <c r="L2526">
        <v>13.89</v>
      </c>
      <c r="M2526" t="s">
        <v>4014</v>
      </c>
      <c r="N2526">
        <v>4</v>
      </c>
      <c r="O2526">
        <v>33.942465800000001</v>
      </c>
      <c r="P2526">
        <v>-117.2296717</v>
      </c>
    </row>
    <row r="2527" spans="1:16" x14ac:dyDescent="0.25">
      <c r="A2527" t="s">
        <v>1265</v>
      </c>
      <c r="B2527" s="2">
        <v>40904</v>
      </c>
      <c r="C2527" s="2">
        <v>40908</v>
      </c>
      <c r="D2527" t="s">
        <v>1855</v>
      </c>
      <c r="E2527" t="s">
        <v>2313</v>
      </c>
      <c r="F2527" t="s">
        <v>2445</v>
      </c>
      <c r="G2527" t="s">
        <v>2483</v>
      </c>
      <c r="H2527" t="s">
        <v>2498</v>
      </c>
      <c r="I2527" t="s">
        <v>3689</v>
      </c>
      <c r="J2527">
        <v>37.06</v>
      </c>
      <c r="K2527">
        <v>3</v>
      </c>
      <c r="L2527">
        <v>13.9</v>
      </c>
      <c r="M2527" t="s">
        <v>4014</v>
      </c>
      <c r="N2527">
        <v>4</v>
      </c>
      <c r="O2527">
        <v>33.942465800000001</v>
      </c>
      <c r="P2527">
        <v>-117.2296717</v>
      </c>
    </row>
    <row r="2528" spans="1:16" x14ac:dyDescent="0.25">
      <c r="A2528" t="s">
        <v>1266</v>
      </c>
      <c r="B2528" s="2">
        <v>41255</v>
      </c>
      <c r="C2528" s="2">
        <v>41258</v>
      </c>
      <c r="D2528" t="s">
        <v>2042</v>
      </c>
      <c r="E2528" t="s">
        <v>2313</v>
      </c>
      <c r="F2528" t="s">
        <v>2342</v>
      </c>
      <c r="G2528" t="s">
        <v>2490</v>
      </c>
      <c r="H2528" t="s">
        <v>2503</v>
      </c>
      <c r="I2528" t="s">
        <v>3476</v>
      </c>
      <c r="J2528">
        <v>32.4</v>
      </c>
      <c r="K2528">
        <v>5</v>
      </c>
      <c r="L2528">
        <v>15.88</v>
      </c>
      <c r="M2528" t="s">
        <v>4037</v>
      </c>
      <c r="N2528">
        <v>3</v>
      </c>
      <c r="O2528">
        <v>36.171562999999999</v>
      </c>
      <c r="P2528">
        <v>-115.1391009</v>
      </c>
    </row>
    <row r="2529" spans="1:16" x14ac:dyDescent="0.25">
      <c r="A2529" t="s">
        <v>1266</v>
      </c>
      <c r="B2529" s="2">
        <v>41255</v>
      </c>
      <c r="C2529" s="2">
        <v>41258</v>
      </c>
      <c r="D2529" t="s">
        <v>2042</v>
      </c>
      <c r="E2529" t="s">
        <v>2313</v>
      </c>
      <c r="F2529" t="s">
        <v>2342</v>
      </c>
      <c r="G2529" t="s">
        <v>2490</v>
      </c>
      <c r="H2529" t="s">
        <v>2503</v>
      </c>
      <c r="I2529" t="s">
        <v>3816</v>
      </c>
      <c r="J2529">
        <v>97.88</v>
      </c>
      <c r="K2529">
        <v>2</v>
      </c>
      <c r="L2529">
        <v>48.94</v>
      </c>
      <c r="M2529" t="s">
        <v>4037</v>
      </c>
      <c r="N2529">
        <v>3</v>
      </c>
      <c r="O2529">
        <v>36.171562999999999</v>
      </c>
      <c r="P2529">
        <v>-115.1391009</v>
      </c>
    </row>
    <row r="2530" spans="1:16" x14ac:dyDescent="0.25">
      <c r="A2530" t="s">
        <v>1267</v>
      </c>
      <c r="B2530" s="2">
        <v>40626</v>
      </c>
      <c r="C2530" s="2">
        <v>40631</v>
      </c>
      <c r="D2530" t="s">
        <v>1772</v>
      </c>
      <c r="E2530" t="s">
        <v>2313</v>
      </c>
      <c r="F2530" t="s">
        <v>2373</v>
      </c>
      <c r="G2530" t="s">
        <v>2483</v>
      </c>
      <c r="H2530" t="s">
        <v>2495</v>
      </c>
      <c r="I2530" t="s">
        <v>3680</v>
      </c>
      <c r="J2530">
        <v>40.479999999999997</v>
      </c>
      <c r="K2530">
        <v>2</v>
      </c>
      <c r="L2530">
        <v>14.57</v>
      </c>
      <c r="M2530" t="s">
        <v>4025</v>
      </c>
      <c r="N2530">
        <v>5</v>
      </c>
      <c r="O2530">
        <v>36.737798099999999</v>
      </c>
      <c r="P2530">
        <v>-119.78712470000001</v>
      </c>
    </row>
    <row r="2531" spans="1:16" x14ac:dyDescent="0.25">
      <c r="A2531" t="s">
        <v>1268</v>
      </c>
      <c r="B2531" s="2">
        <v>41799</v>
      </c>
      <c r="C2531" s="2">
        <v>41801</v>
      </c>
      <c r="D2531" t="s">
        <v>2257</v>
      </c>
      <c r="E2531" t="s">
        <v>2313</v>
      </c>
      <c r="F2531" t="s">
        <v>2314</v>
      </c>
      <c r="G2531" t="s">
        <v>2483</v>
      </c>
      <c r="H2531" t="s">
        <v>2509</v>
      </c>
      <c r="I2531" t="s">
        <v>3878</v>
      </c>
      <c r="J2531">
        <v>1497.67</v>
      </c>
      <c r="K2531">
        <v>2</v>
      </c>
      <c r="L2531">
        <v>140.96</v>
      </c>
      <c r="M2531" t="s">
        <v>4018</v>
      </c>
      <c r="N2531">
        <v>2</v>
      </c>
      <c r="O2531">
        <v>34.052234200000001</v>
      </c>
      <c r="P2531">
        <v>-118.24368490000001</v>
      </c>
    </row>
    <row r="2532" spans="1:16" x14ac:dyDescent="0.25">
      <c r="A2532" t="s">
        <v>1268</v>
      </c>
      <c r="B2532" s="2">
        <v>41799</v>
      </c>
      <c r="C2532" s="2">
        <v>41801</v>
      </c>
      <c r="D2532" t="s">
        <v>2257</v>
      </c>
      <c r="E2532" t="s">
        <v>2313</v>
      </c>
      <c r="F2532" t="s">
        <v>2314</v>
      </c>
      <c r="G2532" t="s">
        <v>2483</v>
      </c>
      <c r="H2532" t="s">
        <v>2497</v>
      </c>
      <c r="I2532" t="s">
        <v>3879</v>
      </c>
      <c r="J2532">
        <v>17.52</v>
      </c>
      <c r="K2532">
        <v>2</v>
      </c>
      <c r="L2532">
        <v>-3.5</v>
      </c>
      <c r="M2532" t="s">
        <v>4018</v>
      </c>
      <c r="N2532">
        <v>2</v>
      </c>
      <c r="O2532">
        <v>34.052234200000001</v>
      </c>
      <c r="P2532">
        <v>-118.24368490000001</v>
      </c>
    </row>
    <row r="2533" spans="1:16" x14ac:dyDescent="0.25">
      <c r="A2533" t="s">
        <v>1269</v>
      </c>
      <c r="B2533" s="2">
        <v>41569</v>
      </c>
      <c r="C2533" s="2">
        <v>41574</v>
      </c>
      <c r="D2533" t="s">
        <v>2024</v>
      </c>
      <c r="E2533" t="s">
        <v>2313</v>
      </c>
      <c r="F2533" t="s">
        <v>2382</v>
      </c>
      <c r="G2533" t="s">
        <v>2490</v>
      </c>
      <c r="H2533" t="s">
        <v>2496</v>
      </c>
      <c r="I2533" t="s">
        <v>3880</v>
      </c>
      <c r="J2533">
        <v>113.22</v>
      </c>
      <c r="K2533">
        <v>3</v>
      </c>
      <c r="L2533">
        <v>29.44</v>
      </c>
      <c r="M2533" t="s">
        <v>4021</v>
      </c>
      <c r="N2533">
        <v>5</v>
      </c>
      <c r="O2533">
        <v>36.198859200000001</v>
      </c>
      <c r="P2533">
        <v>-115.1175013</v>
      </c>
    </row>
    <row r="2534" spans="1:16" x14ac:dyDescent="0.25">
      <c r="A2534" t="s">
        <v>1269</v>
      </c>
      <c r="B2534" s="2">
        <v>41569</v>
      </c>
      <c r="C2534" s="2">
        <v>41574</v>
      </c>
      <c r="D2534" t="s">
        <v>2024</v>
      </c>
      <c r="E2534" t="s">
        <v>2313</v>
      </c>
      <c r="F2534" t="s">
        <v>2382</v>
      </c>
      <c r="G2534" t="s">
        <v>2490</v>
      </c>
      <c r="H2534" t="s">
        <v>2503</v>
      </c>
      <c r="I2534" t="s">
        <v>3881</v>
      </c>
      <c r="J2534">
        <v>35.880000000000003</v>
      </c>
      <c r="K2534">
        <v>6</v>
      </c>
      <c r="L2534">
        <v>17.579999999999998</v>
      </c>
      <c r="M2534" t="s">
        <v>4021</v>
      </c>
      <c r="N2534">
        <v>5</v>
      </c>
      <c r="O2534">
        <v>36.198859200000001</v>
      </c>
      <c r="P2534">
        <v>-115.1175013</v>
      </c>
    </row>
    <row r="2535" spans="1:16" x14ac:dyDescent="0.25">
      <c r="A2535" t="s">
        <v>1269</v>
      </c>
      <c r="B2535" s="2">
        <v>41569</v>
      </c>
      <c r="C2535" s="2">
        <v>41574</v>
      </c>
      <c r="D2535" t="s">
        <v>2024</v>
      </c>
      <c r="E2535" t="s">
        <v>2313</v>
      </c>
      <c r="F2535" t="s">
        <v>2382</v>
      </c>
      <c r="G2535" t="s">
        <v>2490</v>
      </c>
      <c r="H2535" t="s">
        <v>2498</v>
      </c>
      <c r="I2535" t="s">
        <v>3882</v>
      </c>
      <c r="J2535">
        <v>4535.9799999999996</v>
      </c>
      <c r="K2535">
        <v>3</v>
      </c>
      <c r="L2535">
        <v>1644.29</v>
      </c>
      <c r="M2535" t="s">
        <v>4021</v>
      </c>
      <c r="N2535">
        <v>5</v>
      </c>
      <c r="O2535">
        <v>36.198859200000001</v>
      </c>
      <c r="P2535">
        <v>-115.1175013</v>
      </c>
    </row>
    <row r="2536" spans="1:16" x14ac:dyDescent="0.25">
      <c r="A2536" t="s">
        <v>1270</v>
      </c>
      <c r="B2536" s="2">
        <v>41666</v>
      </c>
      <c r="C2536" s="2">
        <v>41670</v>
      </c>
      <c r="D2536" t="s">
        <v>1684</v>
      </c>
      <c r="E2536" t="s">
        <v>2313</v>
      </c>
      <c r="F2536" t="s">
        <v>2317</v>
      </c>
      <c r="G2536" t="s">
        <v>2483</v>
      </c>
      <c r="H2536" t="s">
        <v>2505</v>
      </c>
      <c r="I2536" t="s">
        <v>2965</v>
      </c>
      <c r="J2536">
        <v>11.84</v>
      </c>
      <c r="K2536">
        <v>8</v>
      </c>
      <c r="L2536">
        <v>5.68</v>
      </c>
      <c r="M2536" t="s">
        <v>4039</v>
      </c>
      <c r="N2536">
        <v>4</v>
      </c>
      <c r="O2536">
        <v>37.774929499999999</v>
      </c>
      <c r="P2536">
        <v>-122.4194155</v>
      </c>
    </row>
    <row r="2537" spans="1:16" x14ac:dyDescent="0.25">
      <c r="A2537" t="s">
        <v>1271</v>
      </c>
      <c r="B2537" s="2">
        <v>40679</v>
      </c>
      <c r="C2537" s="2">
        <v>40686</v>
      </c>
      <c r="D2537" t="s">
        <v>2258</v>
      </c>
      <c r="E2537" t="s">
        <v>2313</v>
      </c>
      <c r="F2537" t="s">
        <v>2314</v>
      </c>
      <c r="G2537" t="s">
        <v>2483</v>
      </c>
      <c r="H2537" t="s">
        <v>2504</v>
      </c>
      <c r="I2537" t="s">
        <v>3605</v>
      </c>
      <c r="J2537">
        <v>232.88</v>
      </c>
      <c r="K2537">
        <v>5</v>
      </c>
      <c r="L2537">
        <v>17.47</v>
      </c>
      <c r="M2537" t="s">
        <v>4008</v>
      </c>
      <c r="N2537">
        <v>7</v>
      </c>
      <c r="O2537">
        <v>34.052234200000001</v>
      </c>
      <c r="P2537">
        <v>-118.24368490000001</v>
      </c>
    </row>
    <row r="2538" spans="1:16" x14ac:dyDescent="0.25">
      <c r="A2538" t="s">
        <v>1272</v>
      </c>
      <c r="B2538" s="2">
        <v>41025</v>
      </c>
      <c r="C2538" s="2">
        <v>41030</v>
      </c>
      <c r="D2538" t="s">
        <v>2207</v>
      </c>
      <c r="E2538" t="s">
        <v>2313</v>
      </c>
      <c r="F2538" t="s">
        <v>2332</v>
      </c>
      <c r="G2538" t="s">
        <v>2483</v>
      </c>
      <c r="H2538" t="s">
        <v>2504</v>
      </c>
      <c r="I2538" t="s">
        <v>3175</v>
      </c>
      <c r="J2538">
        <v>63.94</v>
      </c>
      <c r="K2538">
        <v>3</v>
      </c>
      <c r="L2538">
        <v>6.39</v>
      </c>
      <c r="M2538" t="s">
        <v>4043</v>
      </c>
      <c r="N2538">
        <v>5</v>
      </c>
      <c r="O2538">
        <v>32.715738000000002</v>
      </c>
      <c r="P2538">
        <v>-117.1610838</v>
      </c>
    </row>
    <row r="2539" spans="1:16" x14ac:dyDescent="0.25">
      <c r="A2539" t="s">
        <v>1272</v>
      </c>
      <c r="B2539" s="2">
        <v>41025</v>
      </c>
      <c r="C2539" s="2">
        <v>41030</v>
      </c>
      <c r="D2539" t="s">
        <v>2207</v>
      </c>
      <c r="E2539" t="s">
        <v>2313</v>
      </c>
      <c r="F2539" t="s">
        <v>2332</v>
      </c>
      <c r="G2539" t="s">
        <v>2483</v>
      </c>
      <c r="H2539" t="s">
        <v>2496</v>
      </c>
      <c r="I2539" t="s">
        <v>3216</v>
      </c>
      <c r="J2539">
        <v>59.52</v>
      </c>
      <c r="K2539">
        <v>3</v>
      </c>
      <c r="L2539">
        <v>15.48</v>
      </c>
      <c r="M2539" t="s">
        <v>4043</v>
      </c>
      <c r="N2539">
        <v>5</v>
      </c>
      <c r="O2539">
        <v>32.715738000000002</v>
      </c>
      <c r="P2539">
        <v>-117.1610838</v>
      </c>
    </row>
    <row r="2540" spans="1:16" x14ac:dyDescent="0.25">
      <c r="A2540" t="s">
        <v>1272</v>
      </c>
      <c r="B2540" s="2">
        <v>41025</v>
      </c>
      <c r="C2540" s="2">
        <v>41030</v>
      </c>
      <c r="D2540" t="s">
        <v>2207</v>
      </c>
      <c r="E2540" t="s">
        <v>2313</v>
      </c>
      <c r="F2540" t="s">
        <v>2332</v>
      </c>
      <c r="G2540" t="s">
        <v>2483</v>
      </c>
      <c r="H2540" t="s">
        <v>2497</v>
      </c>
      <c r="I2540" t="s">
        <v>3678</v>
      </c>
      <c r="J2540">
        <v>311.98</v>
      </c>
      <c r="K2540">
        <v>3</v>
      </c>
      <c r="L2540">
        <v>39</v>
      </c>
      <c r="M2540" t="s">
        <v>4043</v>
      </c>
      <c r="N2540">
        <v>5</v>
      </c>
      <c r="O2540">
        <v>32.715738000000002</v>
      </c>
      <c r="P2540">
        <v>-117.1610838</v>
      </c>
    </row>
    <row r="2541" spans="1:16" x14ac:dyDescent="0.25">
      <c r="A2541" t="s">
        <v>1272</v>
      </c>
      <c r="B2541" s="2">
        <v>41025</v>
      </c>
      <c r="C2541" s="2">
        <v>41030</v>
      </c>
      <c r="D2541" t="s">
        <v>2207</v>
      </c>
      <c r="E2541" t="s">
        <v>2313</v>
      </c>
      <c r="F2541" t="s">
        <v>2332</v>
      </c>
      <c r="G2541" t="s">
        <v>2483</v>
      </c>
      <c r="H2541" t="s">
        <v>2498</v>
      </c>
      <c r="I2541" t="s">
        <v>3450</v>
      </c>
      <c r="J2541">
        <v>50.35</v>
      </c>
      <c r="K2541">
        <v>3</v>
      </c>
      <c r="L2541">
        <v>17.62</v>
      </c>
      <c r="M2541" t="s">
        <v>4043</v>
      </c>
      <c r="N2541">
        <v>5</v>
      </c>
      <c r="O2541">
        <v>32.715738000000002</v>
      </c>
      <c r="P2541">
        <v>-117.1610838</v>
      </c>
    </row>
    <row r="2542" spans="1:16" x14ac:dyDescent="0.25">
      <c r="A2542" t="s">
        <v>1273</v>
      </c>
      <c r="B2542" s="2">
        <v>41012</v>
      </c>
      <c r="C2542" s="2">
        <v>41016</v>
      </c>
      <c r="D2542" t="s">
        <v>2136</v>
      </c>
      <c r="E2542" t="s">
        <v>2313</v>
      </c>
      <c r="F2542" t="s">
        <v>2314</v>
      </c>
      <c r="G2542" t="s">
        <v>2483</v>
      </c>
      <c r="H2542" t="s">
        <v>2500</v>
      </c>
      <c r="I2542" t="s">
        <v>3653</v>
      </c>
      <c r="J2542">
        <v>241.57</v>
      </c>
      <c r="K2542">
        <v>2</v>
      </c>
      <c r="L2542">
        <v>-15.1</v>
      </c>
      <c r="M2542" t="s">
        <v>4043</v>
      </c>
      <c r="N2542">
        <v>4</v>
      </c>
      <c r="O2542">
        <v>34.052234200000001</v>
      </c>
      <c r="P2542">
        <v>-118.24368490000001</v>
      </c>
    </row>
    <row r="2543" spans="1:16" x14ac:dyDescent="0.25">
      <c r="A2543" t="s">
        <v>1273</v>
      </c>
      <c r="B2543" s="2">
        <v>41012</v>
      </c>
      <c r="C2543" s="2">
        <v>41016</v>
      </c>
      <c r="D2543" t="s">
        <v>2136</v>
      </c>
      <c r="E2543" t="s">
        <v>2313</v>
      </c>
      <c r="F2543" t="s">
        <v>2314</v>
      </c>
      <c r="G2543" t="s">
        <v>2483</v>
      </c>
      <c r="H2543" t="s">
        <v>2497</v>
      </c>
      <c r="I2543" t="s">
        <v>3883</v>
      </c>
      <c r="J2543">
        <v>479.92</v>
      </c>
      <c r="K2543">
        <v>2</v>
      </c>
      <c r="L2543">
        <v>41.99</v>
      </c>
      <c r="M2543" t="s">
        <v>4043</v>
      </c>
      <c r="N2543">
        <v>4</v>
      </c>
      <c r="O2543">
        <v>34.052234200000001</v>
      </c>
      <c r="P2543">
        <v>-118.24368490000001</v>
      </c>
    </row>
    <row r="2544" spans="1:16" x14ac:dyDescent="0.25">
      <c r="A2544" t="s">
        <v>1274</v>
      </c>
      <c r="B2544" s="2">
        <v>41177</v>
      </c>
      <c r="C2544" s="2">
        <v>41182</v>
      </c>
      <c r="D2544" t="s">
        <v>1646</v>
      </c>
      <c r="E2544" t="s">
        <v>2313</v>
      </c>
      <c r="F2544" t="s">
        <v>2315</v>
      </c>
      <c r="G2544" t="s">
        <v>2484</v>
      </c>
      <c r="H2544" t="s">
        <v>2504</v>
      </c>
      <c r="I2544" t="s">
        <v>3115</v>
      </c>
      <c r="J2544">
        <v>307.14</v>
      </c>
      <c r="K2544">
        <v>4</v>
      </c>
      <c r="L2544">
        <v>-11.52</v>
      </c>
      <c r="M2544" t="s">
        <v>4010</v>
      </c>
      <c r="N2544">
        <v>5</v>
      </c>
      <c r="O2544">
        <v>47.606209499999999</v>
      </c>
      <c r="P2544">
        <v>-122.3320708</v>
      </c>
    </row>
    <row r="2545" spans="1:16" x14ac:dyDescent="0.25">
      <c r="A2545" t="s">
        <v>1274</v>
      </c>
      <c r="B2545" s="2">
        <v>41177</v>
      </c>
      <c r="C2545" s="2">
        <v>41182</v>
      </c>
      <c r="D2545" t="s">
        <v>1646</v>
      </c>
      <c r="E2545" t="s">
        <v>2313</v>
      </c>
      <c r="F2545" t="s">
        <v>2315</v>
      </c>
      <c r="G2545" t="s">
        <v>2484</v>
      </c>
      <c r="H2545" t="s">
        <v>2494</v>
      </c>
      <c r="I2545" t="s">
        <v>3884</v>
      </c>
      <c r="J2545">
        <v>12.6</v>
      </c>
      <c r="K2545">
        <v>2</v>
      </c>
      <c r="L2545">
        <v>5.8</v>
      </c>
      <c r="M2545" t="s">
        <v>4010</v>
      </c>
      <c r="N2545">
        <v>5</v>
      </c>
      <c r="O2545">
        <v>47.606209499999999</v>
      </c>
      <c r="P2545">
        <v>-122.3320708</v>
      </c>
    </row>
    <row r="2546" spans="1:16" x14ac:dyDescent="0.25">
      <c r="A2546" t="s">
        <v>1274</v>
      </c>
      <c r="B2546" s="2">
        <v>41177</v>
      </c>
      <c r="C2546" s="2">
        <v>41182</v>
      </c>
      <c r="D2546" t="s">
        <v>1646</v>
      </c>
      <c r="E2546" t="s">
        <v>2313</v>
      </c>
      <c r="F2546" t="s">
        <v>2315</v>
      </c>
      <c r="G2546" t="s">
        <v>2484</v>
      </c>
      <c r="H2546" t="s">
        <v>2502</v>
      </c>
      <c r="I2546" t="s">
        <v>3885</v>
      </c>
      <c r="J2546">
        <v>159.97999999999999</v>
      </c>
      <c r="K2546">
        <v>2</v>
      </c>
      <c r="L2546">
        <v>57.59</v>
      </c>
      <c r="M2546" t="s">
        <v>4010</v>
      </c>
      <c r="N2546">
        <v>5</v>
      </c>
      <c r="O2546">
        <v>47.606209499999999</v>
      </c>
      <c r="P2546">
        <v>-122.3320708</v>
      </c>
    </row>
    <row r="2547" spans="1:16" x14ac:dyDescent="0.25">
      <c r="A2547" t="s">
        <v>1275</v>
      </c>
      <c r="B2547" s="2">
        <v>41268</v>
      </c>
      <c r="C2547" s="2">
        <v>41272</v>
      </c>
      <c r="D2547" t="s">
        <v>2259</v>
      </c>
      <c r="E2547" t="s">
        <v>2313</v>
      </c>
      <c r="F2547" t="s">
        <v>2314</v>
      </c>
      <c r="G2547" t="s">
        <v>2483</v>
      </c>
      <c r="H2547" t="s">
        <v>2503</v>
      </c>
      <c r="I2547" t="s">
        <v>3886</v>
      </c>
      <c r="J2547">
        <v>9.9600000000000009</v>
      </c>
      <c r="K2547">
        <v>2</v>
      </c>
      <c r="L2547">
        <v>4.88</v>
      </c>
      <c r="M2547" t="s">
        <v>4037</v>
      </c>
      <c r="N2547">
        <v>4</v>
      </c>
      <c r="O2547">
        <v>34.052234200000001</v>
      </c>
      <c r="P2547">
        <v>-118.24368490000001</v>
      </c>
    </row>
    <row r="2548" spans="1:16" x14ac:dyDescent="0.25">
      <c r="A2548" t="s">
        <v>1276</v>
      </c>
      <c r="B2548" s="2">
        <v>41194</v>
      </c>
      <c r="C2548" s="2">
        <v>41199</v>
      </c>
      <c r="D2548" t="s">
        <v>1890</v>
      </c>
      <c r="E2548" t="s">
        <v>2313</v>
      </c>
      <c r="F2548" t="s">
        <v>2315</v>
      </c>
      <c r="G2548" t="s">
        <v>2484</v>
      </c>
      <c r="H2548" t="s">
        <v>2502</v>
      </c>
      <c r="I2548" t="s">
        <v>2983</v>
      </c>
      <c r="J2548">
        <v>17.899999999999999</v>
      </c>
      <c r="K2548">
        <v>2</v>
      </c>
      <c r="L2548">
        <v>3.4</v>
      </c>
      <c r="M2548" t="s">
        <v>4027</v>
      </c>
      <c r="N2548">
        <v>5</v>
      </c>
      <c r="O2548">
        <v>47.606209499999999</v>
      </c>
      <c r="P2548">
        <v>-122.3320708</v>
      </c>
    </row>
    <row r="2549" spans="1:16" x14ac:dyDescent="0.25">
      <c r="A2549" t="s">
        <v>1276</v>
      </c>
      <c r="B2549" s="2">
        <v>41194</v>
      </c>
      <c r="C2549" s="2">
        <v>41199</v>
      </c>
      <c r="D2549" t="s">
        <v>1890</v>
      </c>
      <c r="E2549" t="s">
        <v>2313</v>
      </c>
      <c r="F2549" t="s">
        <v>2315</v>
      </c>
      <c r="G2549" t="s">
        <v>2484</v>
      </c>
      <c r="H2549" t="s">
        <v>2501</v>
      </c>
      <c r="I2549" t="s">
        <v>3887</v>
      </c>
      <c r="J2549">
        <v>81.96</v>
      </c>
      <c r="K2549">
        <v>2</v>
      </c>
      <c r="L2549">
        <v>0</v>
      </c>
      <c r="M2549" t="s">
        <v>4027</v>
      </c>
      <c r="N2549">
        <v>5</v>
      </c>
      <c r="O2549">
        <v>47.606209499999999</v>
      </c>
      <c r="P2549">
        <v>-122.3320708</v>
      </c>
    </row>
    <row r="2550" spans="1:16" x14ac:dyDescent="0.25">
      <c r="A2550" t="s">
        <v>1277</v>
      </c>
      <c r="B2550" s="2">
        <v>41104</v>
      </c>
      <c r="C2550" s="2">
        <v>41109</v>
      </c>
      <c r="D2550" t="s">
        <v>1913</v>
      </c>
      <c r="E2550" t="s">
        <v>2313</v>
      </c>
      <c r="F2550" t="s">
        <v>2349</v>
      </c>
      <c r="G2550" t="s">
        <v>2486</v>
      </c>
      <c r="H2550" t="s">
        <v>2501</v>
      </c>
      <c r="I2550" t="s">
        <v>2646</v>
      </c>
      <c r="J2550">
        <v>272.74</v>
      </c>
      <c r="K2550">
        <v>3</v>
      </c>
      <c r="L2550">
        <v>-64.77</v>
      </c>
      <c r="M2550" t="s">
        <v>4029</v>
      </c>
      <c r="N2550">
        <v>5</v>
      </c>
      <c r="O2550">
        <v>33.4151843</v>
      </c>
      <c r="P2550">
        <v>-111.8314724</v>
      </c>
    </row>
    <row r="2551" spans="1:16" x14ac:dyDescent="0.25">
      <c r="A2551" t="s">
        <v>1277</v>
      </c>
      <c r="B2551" s="2">
        <v>41104</v>
      </c>
      <c r="C2551" s="2">
        <v>41109</v>
      </c>
      <c r="D2551" t="s">
        <v>1913</v>
      </c>
      <c r="E2551" t="s">
        <v>2313</v>
      </c>
      <c r="F2551" t="s">
        <v>2349</v>
      </c>
      <c r="G2551" t="s">
        <v>2486</v>
      </c>
      <c r="H2551" t="s">
        <v>2503</v>
      </c>
      <c r="I2551" t="s">
        <v>3888</v>
      </c>
      <c r="J2551">
        <v>18.5</v>
      </c>
      <c r="K2551">
        <v>4</v>
      </c>
      <c r="L2551">
        <v>6.7</v>
      </c>
      <c r="M2551" t="s">
        <v>4029</v>
      </c>
      <c r="N2551">
        <v>5</v>
      </c>
      <c r="O2551">
        <v>33.4151843</v>
      </c>
      <c r="P2551">
        <v>-111.8314724</v>
      </c>
    </row>
    <row r="2552" spans="1:16" x14ac:dyDescent="0.25">
      <c r="A2552" t="s">
        <v>1277</v>
      </c>
      <c r="B2552" s="2">
        <v>41104</v>
      </c>
      <c r="C2552" s="2">
        <v>41109</v>
      </c>
      <c r="D2552" t="s">
        <v>1913</v>
      </c>
      <c r="E2552" t="s">
        <v>2313</v>
      </c>
      <c r="F2552" t="s">
        <v>2349</v>
      </c>
      <c r="G2552" t="s">
        <v>2486</v>
      </c>
      <c r="H2552" t="s">
        <v>2504</v>
      </c>
      <c r="I2552" t="s">
        <v>3026</v>
      </c>
      <c r="J2552">
        <v>441.92</v>
      </c>
      <c r="K2552">
        <v>2</v>
      </c>
      <c r="L2552">
        <v>49.72</v>
      </c>
      <c r="M2552" t="s">
        <v>4029</v>
      </c>
      <c r="N2552">
        <v>5</v>
      </c>
      <c r="O2552">
        <v>33.4151843</v>
      </c>
      <c r="P2552">
        <v>-111.8314724</v>
      </c>
    </row>
    <row r="2553" spans="1:16" x14ac:dyDescent="0.25">
      <c r="A2553" t="s">
        <v>1277</v>
      </c>
      <c r="B2553" s="2">
        <v>41104</v>
      </c>
      <c r="C2553" s="2">
        <v>41109</v>
      </c>
      <c r="D2553" t="s">
        <v>1913</v>
      </c>
      <c r="E2553" t="s">
        <v>2313</v>
      </c>
      <c r="F2553" t="s">
        <v>2349</v>
      </c>
      <c r="G2553" t="s">
        <v>2486</v>
      </c>
      <c r="H2553" t="s">
        <v>2509</v>
      </c>
      <c r="I2553" t="s">
        <v>3889</v>
      </c>
      <c r="J2553">
        <v>127.76</v>
      </c>
      <c r="K2553">
        <v>6</v>
      </c>
      <c r="L2553">
        <v>-191.65</v>
      </c>
      <c r="M2553" t="s">
        <v>4029</v>
      </c>
      <c r="N2553">
        <v>5</v>
      </c>
      <c r="O2553">
        <v>33.4151843</v>
      </c>
      <c r="P2553">
        <v>-111.8314724</v>
      </c>
    </row>
    <row r="2554" spans="1:16" x14ac:dyDescent="0.25">
      <c r="A2554" t="s">
        <v>1278</v>
      </c>
      <c r="B2554" s="2">
        <v>40866</v>
      </c>
      <c r="C2554" s="2">
        <v>40871</v>
      </c>
      <c r="D2554" t="s">
        <v>2260</v>
      </c>
      <c r="E2554" t="s">
        <v>2313</v>
      </c>
      <c r="F2554" t="s">
        <v>2404</v>
      </c>
      <c r="G2554" t="s">
        <v>2485</v>
      </c>
      <c r="H2554" t="s">
        <v>2503</v>
      </c>
      <c r="I2554" t="s">
        <v>3181</v>
      </c>
      <c r="J2554">
        <v>166.44</v>
      </c>
      <c r="K2554">
        <v>3</v>
      </c>
      <c r="L2554">
        <v>79.89</v>
      </c>
      <c r="M2554" t="s">
        <v>4038</v>
      </c>
      <c r="N2554">
        <v>5</v>
      </c>
      <c r="O2554">
        <v>40.760779300000003</v>
      </c>
      <c r="P2554">
        <v>-111.89104740000001</v>
      </c>
    </row>
    <row r="2555" spans="1:16" x14ac:dyDescent="0.25">
      <c r="A2555" t="s">
        <v>1279</v>
      </c>
      <c r="B2555" s="2">
        <v>41422</v>
      </c>
      <c r="C2555" s="2">
        <v>41428</v>
      </c>
      <c r="D2555" t="s">
        <v>2176</v>
      </c>
      <c r="E2555" t="s">
        <v>2313</v>
      </c>
      <c r="F2555" t="s">
        <v>2314</v>
      </c>
      <c r="G2555" t="s">
        <v>2483</v>
      </c>
      <c r="H2555" t="s">
        <v>2503</v>
      </c>
      <c r="I2555" t="s">
        <v>3029</v>
      </c>
      <c r="J2555">
        <v>13.38</v>
      </c>
      <c r="K2555">
        <v>2</v>
      </c>
      <c r="L2555">
        <v>6.15</v>
      </c>
      <c r="M2555" t="s">
        <v>4026</v>
      </c>
      <c r="N2555">
        <v>6</v>
      </c>
      <c r="O2555">
        <v>34.052234200000001</v>
      </c>
      <c r="P2555">
        <v>-118.24368490000001</v>
      </c>
    </row>
    <row r="2556" spans="1:16" x14ac:dyDescent="0.25">
      <c r="A2556" t="s">
        <v>1280</v>
      </c>
      <c r="B2556" s="2">
        <v>41551</v>
      </c>
      <c r="C2556" s="2">
        <v>41555</v>
      </c>
      <c r="D2556" t="s">
        <v>2231</v>
      </c>
      <c r="E2556" t="s">
        <v>2313</v>
      </c>
      <c r="F2556" t="s">
        <v>2454</v>
      </c>
      <c r="G2556" t="s">
        <v>2483</v>
      </c>
      <c r="H2556" t="s">
        <v>2494</v>
      </c>
      <c r="I2556" t="s">
        <v>3438</v>
      </c>
      <c r="J2556">
        <v>6.16</v>
      </c>
      <c r="K2556">
        <v>2</v>
      </c>
      <c r="L2556">
        <v>2.96</v>
      </c>
      <c r="M2556" t="s">
        <v>4021</v>
      </c>
      <c r="N2556">
        <v>4</v>
      </c>
      <c r="O2556">
        <v>33.646943700000001</v>
      </c>
      <c r="P2556">
        <v>-117.6861023</v>
      </c>
    </row>
    <row r="2557" spans="1:16" x14ac:dyDescent="0.25">
      <c r="A2557" t="s">
        <v>1280</v>
      </c>
      <c r="B2557" s="2">
        <v>41551</v>
      </c>
      <c r="C2557" s="2">
        <v>41555</v>
      </c>
      <c r="D2557" t="s">
        <v>2231</v>
      </c>
      <c r="E2557" t="s">
        <v>2313</v>
      </c>
      <c r="F2557" t="s">
        <v>2454</v>
      </c>
      <c r="G2557" t="s">
        <v>2483</v>
      </c>
      <c r="H2557" t="s">
        <v>2504</v>
      </c>
      <c r="I2557" t="s">
        <v>2566</v>
      </c>
      <c r="J2557">
        <v>915.14</v>
      </c>
      <c r="K2557">
        <v>4</v>
      </c>
      <c r="L2557">
        <v>102.95</v>
      </c>
      <c r="M2557" t="s">
        <v>4021</v>
      </c>
      <c r="N2557">
        <v>4</v>
      </c>
      <c r="O2557">
        <v>33.646943700000001</v>
      </c>
      <c r="P2557">
        <v>-117.6861023</v>
      </c>
    </row>
    <row r="2558" spans="1:16" x14ac:dyDescent="0.25">
      <c r="A2558" t="s">
        <v>1280</v>
      </c>
      <c r="B2558" s="2">
        <v>41551</v>
      </c>
      <c r="C2558" s="2">
        <v>41555</v>
      </c>
      <c r="D2558" t="s">
        <v>2231</v>
      </c>
      <c r="E2558" t="s">
        <v>2313</v>
      </c>
      <c r="F2558" t="s">
        <v>2454</v>
      </c>
      <c r="G2558" t="s">
        <v>2483</v>
      </c>
      <c r="H2558" t="s">
        <v>2503</v>
      </c>
      <c r="I2558" t="s">
        <v>3854</v>
      </c>
      <c r="J2558">
        <v>8.56</v>
      </c>
      <c r="K2558">
        <v>2</v>
      </c>
      <c r="L2558">
        <v>3.85</v>
      </c>
      <c r="M2558" t="s">
        <v>4021</v>
      </c>
      <c r="N2558">
        <v>4</v>
      </c>
      <c r="O2558">
        <v>33.646943700000001</v>
      </c>
      <c r="P2558">
        <v>-117.6861023</v>
      </c>
    </row>
    <row r="2559" spans="1:16" x14ac:dyDescent="0.25">
      <c r="A2559" t="s">
        <v>1280</v>
      </c>
      <c r="B2559" s="2">
        <v>41551</v>
      </c>
      <c r="C2559" s="2">
        <v>41555</v>
      </c>
      <c r="D2559" t="s">
        <v>2231</v>
      </c>
      <c r="E2559" t="s">
        <v>2313</v>
      </c>
      <c r="F2559" t="s">
        <v>2454</v>
      </c>
      <c r="G2559" t="s">
        <v>2483</v>
      </c>
      <c r="H2559" t="s">
        <v>2503</v>
      </c>
      <c r="I2559" t="s">
        <v>3163</v>
      </c>
      <c r="J2559">
        <v>97.82</v>
      </c>
      <c r="K2559">
        <v>2</v>
      </c>
      <c r="L2559">
        <v>45.98</v>
      </c>
      <c r="M2559" t="s">
        <v>4021</v>
      </c>
      <c r="N2559">
        <v>4</v>
      </c>
      <c r="O2559">
        <v>33.646943700000001</v>
      </c>
      <c r="P2559">
        <v>-117.6861023</v>
      </c>
    </row>
    <row r="2560" spans="1:16" x14ac:dyDescent="0.25">
      <c r="A2560" t="s">
        <v>1281</v>
      </c>
      <c r="B2560" s="2">
        <v>41892</v>
      </c>
      <c r="C2560" s="2">
        <v>41898</v>
      </c>
      <c r="D2560" t="s">
        <v>1813</v>
      </c>
      <c r="E2560" t="s">
        <v>2313</v>
      </c>
      <c r="F2560" t="s">
        <v>2320</v>
      </c>
      <c r="G2560" t="s">
        <v>2487</v>
      </c>
      <c r="H2560" t="s">
        <v>2503</v>
      </c>
      <c r="I2560" t="s">
        <v>3476</v>
      </c>
      <c r="J2560">
        <v>31.1</v>
      </c>
      <c r="K2560">
        <v>6</v>
      </c>
      <c r="L2560">
        <v>11.28</v>
      </c>
      <c r="M2560" t="s">
        <v>4022</v>
      </c>
      <c r="N2560">
        <v>6</v>
      </c>
      <c r="O2560">
        <v>45.515231999999997</v>
      </c>
      <c r="P2560">
        <v>-122.6783853</v>
      </c>
    </row>
    <row r="2561" spans="1:16" x14ac:dyDescent="0.25">
      <c r="A2561" t="s">
        <v>1281</v>
      </c>
      <c r="B2561" s="2">
        <v>41892</v>
      </c>
      <c r="C2561" s="2">
        <v>41898</v>
      </c>
      <c r="D2561" t="s">
        <v>1813</v>
      </c>
      <c r="E2561" t="s">
        <v>2313</v>
      </c>
      <c r="F2561" t="s">
        <v>2320</v>
      </c>
      <c r="G2561" t="s">
        <v>2487</v>
      </c>
      <c r="H2561" t="s">
        <v>2499</v>
      </c>
      <c r="I2561" t="s">
        <v>3890</v>
      </c>
      <c r="J2561">
        <v>11.18</v>
      </c>
      <c r="K2561">
        <v>1</v>
      </c>
      <c r="L2561">
        <v>0.84</v>
      </c>
      <c r="M2561" t="s">
        <v>4022</v>
      </c>
      <c r="N2561">
        <v>6</v>
      </c>
      <c r="O2561">
        <v>45.515231999999997</v>
      </c>
      <c r="P2561">
        <v>-122.6783853</v>
      </c>
    </row>
    <row r="2562" spans="1:16" x14ac:dyDescent="0.25">
      <c r="A2562" t="s">
        <v>1282</v>
      </c>
      <c r="B2562" s="2">
        <v>41977</v>
      </c>
      <c r="C2562" s="2">
        <v>41980</v>
      </c>
      <c r="D2562" t="s">
        <v>1641</v>
      </c>
      <c r="E2562" t="s">
        <v>2313</v>
      </c>
      <c r="F2562" t="s">
        <v>2431</v>
      </c>
      <c r="G2562" t="s">
        <v>2488</v>
      </c>
      <c r="H2562" t="s">
        <v>2496</v>
      </c>
      <c r="I2562" t="s">
        <v>3097</v>
      </c>
      <c r="J2562">
        <v>13.34</v>
      </c>
      <c r="K2562">
        <v>6</v>
      </c>
      <c r="L2562">
        <v>1</v>
      </c>
      <c r="M2562" t="s">
        <v>4028</v>
      </c>
      <c r="N2562">
        <v>3</v>
      </c>
      <c r="O2562">
        <v>39.8680412</v>
      </c>
      <c r="P2562">
        <v>-104.9719243</v>
      </c>
    </row>
    <row r="2563" spans="1:16" x14ac:dyDescent="0.25">
      <c r="A2563" t="s">
        <v>1282</v>
      </c>
      <c r="B2563" s="2">
        <v>41977</v>
      </c>
      <c r="C2563" s="2">
        <v>41980</v>
      </c>
      <c r="D2563" t="s">
        <v>1641</v>
      </c>
      <c r="E2563" t="s">
        <v>2313</v>
      </c>
      <c r="F2563" t="s">
        <v>2431</v>
      </c>
      <c r="G2563" t="s">
        <v>2488</v>
      </c>
      <c r="H2563" t="s">
        <v>2502</v>
      </c>
      <c r="I2563" t="s">
        <v>3752</v>
      </c>
      <c r="J2563">
        <v>76.75</v>
      </c>
      <c r="K2563">
        <v>6</v>
      </c>
      <c r="L2563">
        <v>10.55</v>
      </c>
      <c r="M2563" t="s">
        <v>4028</v>
      </c>
      <c r="N2563">
        <v>3</v>
      </c>
      <c r="O2563">
        <v>39.8680412</v>
      </c>
      <c r="P2563">
        <v>-104.9719243</v>
      </c>
    </row>
    <row r="2564" spans="1:16" x14ac:dyDescent="0.25">
      <c r="A2564" t="s">
        <v>1282</v>
      </c>
      <c r="B2564" s="2">
        <v>41977</v>
      </c>
      <c r="C2564" s="2">
        <v>41980</v>
      </c>
      <c r="D2564" t="s">
        <v>1641</v>
      </c>
      <c r="E2564" t="s">
        <v>2313</v>
      </c>
      <c r="F2564" t="s">
        <v>2431</v>
      </c>
      <c r="G2564" t="s">
        <v>2488</v>
      </c>
      <c r="H2564" t="s">
        <v>2502</v>
      </c>
      <c r="I2564" t="s">
        <v>3752</v>
      </c>
      <c r="J2564">
        <v>102.34</v>
      </c>
      <c r="K2564">
        <v>8</v>
      </c>
      <c r="L2564">
        <v>14.07</v>
      </c>
      <c r="M2564" t="s">
        <v>4028</v>
      </c>
      <c r="N2564">
        <v>3</v>
      </c>
      <c r="O2564">
        <v>39.8680412</v>
      </c>
      <c r="P2564">
        <v>-104.9719243</v>
      </c>
    </row>
    <row r="2565" spans="1:16" x14ac:dyDescent="0.25">
      <c r="A2565" t="s">
        <v>1282</v>
      </c>
      <c r="B2565" s="2">
        <v>41977</v>
      </c>
      <c r="C2565" s="2">
        <v>41980</v>
      </c>
      <c r="D2565" t="s">
        <v>1641</v>
      </c>
      <c r="E2565" t="s">
        <v>2313</v>
      </c>
      <c r="F2565" t="s">
        <v>2431</v>
      </c>
      <c r="G2565" t="s">
        <v>2488</v>
      </c>
      <c r="H2565" t="s">
        <v>2503</v>
      </c>
      <c r="I2565" t="s">
        <v>3183</v>
      </c>
      <c r="J2565">
        <v>10.32</v>
      </c>
      <c r="K2565">
        <v>2</v>
      </c>
      <c r="L2565">
        <v>3.74</v>
      </c>
      <c r="M2565" t="s">
        <v>4028</v>
      </c>
      <c r="N2565">
        <v>3</v>
      </c>
      <c r="O2565">
        <v>39.8680412</v>
      </c>
      <c r="P2565">
        <v>-104.9719243</v>
      </c>
    </row>
    <row r="2566" spans="1:16" x14ac:dyDescent="0.25">
      <c r="A2566" t="s">
        <v>1282</v>
      </c>
      <c r="B2566" s="2">
        <v>41977</v>
      </c>
      <c r="C2566" s="2">
        <v>41980</v>
      </c>
      <c r="D2566" t="s">
        <v>1641</v>
      </c>
      <c r="E2566" t="s">
        <v>2313</v>
      </c>
      <c r="F2566" t="s">
        <v>2431</v>
      </c>
      <c r="G2566" t="s">
        <v>2488</v>
      </c>
      <c r="H2566" t="s">
        <v>2506</v>
      </c>
      <c r="I2566" t="s">
        <v>3360</v>
      </c>
      <c r="J2566">
        <v>47.32</v>
      </c>
      <c r="K2566">
        <v>7</v>
      </c>
      <c r="L2566">
        <v>5.92</v>
      </c>
      <c r="M2566" t="s">
        <v>4028</v>
      </c>
      <c r="N2566">
        <v>3</v>
      </c>
      <c r="O2566">
        <v>39.8680412</v>
      </c>
      <c r="P2566">
        <v>-104.9719243</v>
      </c>
    </row>
    <row r="2567" spans="1:16" x14ac:dyDescent="0.25">
      <c r="A2567" t="s">
        <v>1282</v>
      </c>
      <c r="B2567" s="2">
        <v>41977</v>
      </c>
      <c r="C2567" s="2">
        <v>41980</v>
      </c>
      <c r="D2567" t="s">
        <v>1641</v>
      </c>
      <c r="E2567" t="s">
        <v>2313</v>
      </c>
      <c r="F2567" t="s">
        <v>2431</v>
      </c>
      <c r="G2567" t="s">
        <v>2488</v>
      </c>
      <c r="H2567" t="s">
        <v>2495</v>
      </c>
      <c r="I2567" t="s">
        <v>2568</v>
      </c>
      <c r="J2567">
        <v>23.38</v>
      </c>
      <c r="K2567">
        <v>3</v>
      </c>
      <c r="L2567">
        <v>7.01</v>
      </c>
      <c r="M2567" t="s">
        <v>4028</v>
      </c>
      <c r="N2567">
        <v>3</v>
      </c>
      <c r="O2567">
        <v>39.8680412</v>
      </c>
      <c r="P2567">
        <v>-104.9719243</v>
      </c>
    </row>
    <row r="2568" spans="1:16" x14ac:dyDescent="0.25">
      <c r="A2568" t="s">
        <v>1282</v>
      </c>
      <c r="B2568" s="2">
        <v>41977</v>
      </c>
      <c r="C2568" s="2">
        <v>41980</v>
      </c>
      <c r="D2568" t="s">
        <v>1641</v>
      </c>
      <c r="E2568" t="s">
        <v>2313</v>
      </c>
      <c r="F2568" t="s">
        <v>2431</v>
      </c>
      <c r="G2568" t="s">
        <v>2488</v>
      </c>
      <c r="H2568" t="s">
        <v>2495</v>
      </c>
      <c r="I2568" t="s">
        <v>2921</v>
      </c>
      <c r="J2568">
        <v>16.72</v>
      </c>
      <c r="K2568">
        <v>5</v>
      </c>
      <c r="L2568">
        <v>3.34</v>
      </c>
      <c r="M2568" t="s">
        <v>4028</v>
      </c>
      <c r="N2568">
        <v>3</v>
      </c>
      <c r="O2568">
        <v>39.8680412</v>
      </c>
      <c r="P2568">
        <v>-104.9719243</v>
      </c>
    </row>
    <row r="2569" spans="1:16" x14ac:dyDescent="0.25">
      <c r="A2569" t="s">
        <v>1282</v>
      </c>
      <c r="B2569" s="2">
        <v>41977</v>
      </c>
      <c r="C2569" s="2">
        <v>41980</v>
      </c>
      <c r="D2569" t="s">
        <v>1641</v>
      </c>
      <c r="E2569" t="s">
        <v>2313</v>
      </c>
      <c r="F2569" t="s">
        <v>2431</v>
      </c>
      <c r="G2569" t="s">
        <v>2488</v>
      </c>
      <c r="H2569" t="s">
        <v>2495</v>
      </c>
      <c r="I2569" t="s">
        <v>3891</v>
      </c>
      <c r="J2569">
        <v>16.190000000000001</v>
      </c>
      <c r="K2569">
        <v>1</v>
      </c>
      <c r="L2569">
        <v>4.66</v>
      </c>
      <c r="M2569" t="s">
        <v>4028</v>
      </c>
      <c r="N2569">
        <v>3</v>
      </c>
      <c r="O2569">
        <v>39.8680412</v>
      </c>
      <c r="P2569">
        <v>-104.9719243</v>
      </c>
    </row>
    <row r="2570" spans="1:16" x14ac:dyDescent="0.25">
      <c r="A2570" t="s">
        <v>1283</v>
      </c>
      <c r="B2570" s="2">
        <v>41503</v>
      </c>
      <c r="C2570" s="2">
        <v>41509</v>
      </c>
      <c r="D2570" t="s">
        <v>1691</v>
      </c>
      <c r="E2570" t="s">
        <v>2313</v>
      </c>
      <c r="F2570" t="s">
        <v>2475</v>
      </c>
      <c r="G2570" t="s">
        <v>2483</v>
      </c>
      <c r="H2570" t="s">
        <v>2503</v>
      </c>
      <c r="I2570" t="s">
        <v>2772</v>
      </c>
      <c r="J2570">
        <v>32.4</v>
      </c>
      <c r="K2570">
        <v>5</v>
      </c>
      <c r="L2570">
        <v>15.55</v>
      </c>
      <c r="M2570" t="s">
        <v>4042</v>
      </c>
      <c r="N2570">
        <v>6</v>
      </c>
      <c r="O2570">
        <v>38.544906500000003</v>
      </c>
      <c r="P2570">
        <v>-121.7405167</v>
      </c>
    </row>
    <row r="2571" spans="1:16" x14ac:dyDescent="0.25">
      <c r="A2571" t="s">
        <v>1284</v>
      </c>
      <c r="B2571" s="2">
        <v>41486</v>
      </c>
      <c r="C2571" s="2">
        <v>41489</v>
      </c>
      <c r="D2571" t="s">
        <v>1751</v>
      </c>
      <c r="E2571" t="s">
        <v>2313</v>
      </c>
      <c r="F2571" t="s">
        <v>2317</v>
      </c>
      <c r="G2571" t="s">
        <v>2483</v>
      </c>
      <c r="H2571" t="s">
        <v>2499</v>
      </c>
      <c r="I2571" t="s">
        <v>3892</v>
      </c>
      <c r="J2571">
        <v>715.64</v>
      </c>
      <c r="K2571">
        <v>2</v>
      </c>
      <c r="L2571">
        <v>178.91</v>
      </c>
      <c r="M2571" t="s">
        <v>4012</v>
      </c>
      <c r="N2571">
        <v>3</v>
      </c>
      <c r="O2571">
        <v>37.774929499999999</v>
      </c>
      <c r="P2571">
        <v>-122.4194155</v>
      </c>
    </row>
    <row r="2572" spans="1:16" x14ac:dyDescent="0.25">
      <c r="A2572" t="s">
        <v>1285</v>
      </c>
      <c r="B2572" s="2">
        <v>41612</v>
      </c>
      <c r="C2572" s="2">
        <v>41616</v>
      </c>
      <c r="D2572" t="s">
        <v>2210</v>
      </c>
      <c r="E2572" t="s">
        <v>2313</v>
      </c>
      <c r="F2572" t="s">
        <v>2476</v>
      </c>
      <c r="G2572" t="s">
        <v>2483</v>
      </c>
      <c r="H2572" t="s">
        <v>2500</v>
      </c>
      <c r="I2572" t="s">
        <v>2818</v>
      </c>
      <c r="J2572">
        <v>268.7</v>
      </c>
      <c r="K2572">
        <v>3</v>
      </c>
      <c r="L2572">
        <v>6.72</v>
      </c>
      <c r="M2572" t="s">
        <v>4007</v>
      </c>
      <c r="N2572">
        <v>4</v>
      </c>
      <c r="O2572">
        <v>37.130501199999998</v>
      </c>
      <c r="P2572">
        <v>-121.6543901</v>
      </c>
    </row>
    <row r="2573" spans="1:16" x14ac:dyDescent="0.25">
      <c r="A2573" t="s">
        <v>1285</v>
      </c>
      <c r="B2573" s="2">
        <v>41612</v>
      </c>
      <c r="C2573" s="2">
        <v>41616</v>
      </c>
      <c r="D2573" t="s">
        <v>2210</v>
      </c>
      <c r="E2573" t="s">
        <v>2313</v>
      </c>
      <c r="F2573" t="s">
        <v>2476</v>
      </c>
      <c r="G2573" t="s">
        <v>2483</v>
      </c>
      <c r="H2573" t="s">
        <v>2496</v>
      </c>
      <c r="I2573" t="s">
        <v>3893</v>
      </c>
      <c r="J2573">
        <v>21.92</v>
      </c>
      <c r="K2573">
        <v>8</v>
      </c>
      <c r="L2573">
        <v>5.92</v>
      </c>
      <c r="M2573" t="s">
        <v>4007</v>
      </c>
      <c r="N2573">
        <v>4</v>
      </c>
      <c r="O2573">
        <v>37.130501199999998</v>
      </c>
      <c r="P2573">
        <v>-121.6543901</v>
      </c>
    </row>
    <row r="2574" spans="1:16" x14ac:dyDescent="0.25">
      <c r="A2574" t="s">
        <v>1285</v>
      </c>
      <c r="B2574" s="2">
        <v>41612</v>
      </c>
      <c r="C2574" s="2">
        <v>41616</v>
      </c>
      <c r="D2574" t="s">
        <v>2210</v>
      </c>
      <c r="E2574" t="s">
        <v>2313</v>
      </c>
      <c r="F2574" t="s">
        <v>2476</v>
      </c>
      <c r="G2574" t="s">
        <v>2483</v>
      </c>
      <c r="H2574" t="s">
        <v>2501</v>
      </c>
      <c r="I2574" t="s">
        <v>3894</v>
      </c>
      <c r="J2574">
        <v>48.72</v>
      </c>
      <c r="K2574">
        <v>3</v>
      </c>
      <c r="L2574">
        <v>7.31</v>
      </c>
      <c r="M2574" t="s">
        <v>4007</v>
      </c>
      <c r="N2574">
        <v>4</v>
      </c>
      <c r="O2574">
        <v>37.130501199999998</v>
      </c>
      <c r="P2574">
        <v>-121.6543901</v>
      </c>
    </row>
    <row r="2575" spans="1:16" x14ac:dyDescent="0.25">
      <c r="A2575" t="s">
        <v>1285</v>
      </c>
      <c r="B2575" s="2">
        <v>41612</v>
      </c>
      <c r="C2575" s="2">
        <v>41616</v>
      </c>
      <c r="D2575" t="s">
        <v>2210</v>
      </c>
      <c r="E2575" t="s">
        <v>2313</v>
      </c>
      <c r="F2575" t="s">
        <v>2476</v>
      </c>
      <c r="G2575" t="s">
        <v>2483</v>
      </c>
      <c r="H2575" t="s">
        <v>2509</v>
      </c>
      <c r="I2575" t="s">
        <v>2655</v>
      </c>
      <c r="J2575">
        <v>205.67</v>
      </c>
      <c r="K2575">
        <v>2</v>
      </c>
      <c r="L2575">
        <v>-12.1</v>
      </c>
      <c r="M2575" t="s">
        <v>4007</v>
      </c>
      <c r="N2575">
        <v>4</v>
      </c>
      <c r="O2575">
        <v>37.130501199999998</v>
      </c>
      <c r="P2575">
        <v>-121.6543901</v>
      </c>
    </row>
    <row r="2576" spans="1:16" x14ac:dyDescent="0.25">
      <c r="A2576" t="s">
        <v>1286</v>
      </c>
      <c r="B2576" s="2">
        <v>41094</v>
      </c>
      <c r="C2576" s="2">
        <v>41098</v>
      </c>
      <c r="D2576" t="s">
        <v>2167</v>
      </c>
      <c r="E2576" t="s">
        <v>2313</v>
      </c>
      <c r="F2576" t="s">
        <v>2332</v>
      </c>
      <c r="G2576" t="s">
        <v>2483</v>
      </c>
      <c r="H2576" t="s">
        <v>2498</v>
      </c>
      <c r="I2576" t="s">
        <v>3250</v>
      </c>
      <c r="J2576">
        <v>22.85</v>
      </c>
      <c r="K2576">
        <v>2</v>
      </c>
      <c r="L2576">
        <v>7.43</v>
      </c>
      <c r="M2576" t="s">
        <v>4029</v>
      </c>
      <c r="N2576">
        <v>4</v>
      </c>
      <c r="O2576">
        <v>32.715738000000002</v>
      </c>
      <c r="P2576">
        <v>-117.1610838</v>
      </c>
    </row>
    <row r="2577" spans="1:16" x14ac:dyDescent="0.25">
      <c r="A2577" t="s">
        <v>1287</v>
      </c>
      <c r="B2577" s="2">
        <v>41471</v>
      </c>
      <c r="C2577" s="2">
        <v>41476</v>
      </c>
      <c r="D2577" t="s">
        <v>2261</v>
      </c>
      <c r="E2577" t="s">
        <v>2313</v>
      </c>
      <c r="F2577" t="s">
        <v>2320</v>
      </c>
      <c r="G2577" t="s">
        <v>2487</v>
      </c>
      <c r="H2577" t="s">
        <v>2504</v>
      </c>
      <c r="I2577" t="s">
        <v>2633</v>
      </c>
      <c r="J2577">
        <v>230.28</v>
      </c>
      <c r="K2577">
        <v>3</v>
      </c>
      <c r="L2577">
        <v>23.03</v>
      </c>
      <c r="M2577" t="s">
        <v>4012</v>
      </c>
      <c r="N2577">
        <v>5</v>
      </c>
      <c r="O2577">
        <v>45.515231999999997</v>
      </c>
      <c r="P2577">
        <v>-122.6783853</v>
      </c>
    </row>
    <row r="2578" spans="1:16" x14ac:dyDescent="0.25">
      <c r="A2578" t="s">
        <v>1287</v>
      </c>
      <c r="B2578" s="2">
        <v>41471</v>
      </c>
      <c r="C2578" s="2">
        <v>41476</v>
      </c>
      <c r="D2578" t="s">
        <v>2261</v>
      </c>
      <c r="E2578" t="s">
        <v>2313</v>
      </c>
      <c r="F2578" t="s">
        <v>2320</v>
      </c>
      <c r="G2578" t="s">
        <v>2487</v>
      </c>
      <c r="H2578" t="s">
        <v>2503</v>
      </c>
      <c r="I2578" t="s">
        <v>3557</v>
      </c>
      <c r="J2578">
        <v>105.52</v>
      </c>
      <c r="K2578">
        <v>5</v>
      </c>
      <c r="L2578">
        <v>34.29</v>
      </c>
      <c r="M2578" t="s">
        <v>4012</v>
      </c>
      <c r="N2578">
        <v>5</v>
      </c>
      <c r="O2578">
        <v>45.515231999999997</v>
      </c>
      <c r="P2578">
        <v>-122.6783853</v>
      </c>
    </row>
    <row r="2579" spans="1:16" x14ac:dyDescent="0.25">
      <c r="A2579" t="s">
        <v>1288</v>
      </c>
      <c r="B2579" s="2">
        <v>41869</v>
      </c>
      <c r="C2579" s="2">
        <v>41876</v>
      </c>
      <c r="D2579" t="s">
        <v>1812</v>
      </c>
      <c r="E2579" t="s">
        <v>2313</v>
      </c>
      <c r="F2579" t="s">
        <v>2333</v>
      </c>
      <c r="G2579" t="s">
        <v>2483</v>
      </c>
      <c r="H2579" t="s">
        <v>2507</v>
      </c>
      <c r="I2579" t="s">
        <v>2568</v>
      </c>
      <c r="J2579">
        <v>23.36</v>
      </c>
      <c r="K2579">
        <v>2</v>
      </c>
      <c r="L2579">
        <v>11.68</v>
      </c>
      <c r="M2579" t="s">
        <v>4050</v>
      </c>
      <c r="N2579">
        <v>7</v>
      </c>
      <c r="O2579">
        <v>37.931868000000001</v>
      </c>
      <c r="P2579">
        <v>-121.69578629999999</v>
      </c>
    </row>
    <row r="2580" spans="1:16" x14ac:dyDescent="0.25">
      <c r="A2580" t="s">
        <v>1288</v>
      </c>
      <c r="B2580" s="2">
        <v>41869</v>
      </c>
      <c r="C2580" s="2">
        <v>41876</v>
      </c>
      <c r="D2580" t="s">
        <v>1812</v>
      </c>
      <c r="E2580" t="s">
        <v>2313</v>
      </c>
      <c r="F2580" t="s">
        <v>2333</v>
      </c>
      <c r="G2580" t="s">
        <v>2483</v>
      </c>
      <c r="H2580" t="s">
        <v>2497</v>
      </c>
      <c r="I2580" t="s">
        <v>3691</v>
      </c>
      <c r="J2580">
        <v>71.98</v>
      </c>
      <c r="K2580">
        <v>3</v>
      </c>
      <c r="L2580">
        <v>9</v>
      </c>
      <c r="M2580" t="s">
        <v>4050</v>
      </c>
      <c r="N2580">
        <v>7</v>
      </c>
      <c r="O2580">
        <v>37.931868000000001</v>
      </c>
      <c r="P2580">
        <v>-121.69578629999999</v>
      </c>
    </row>
    <row r="2581" spans="1:16" x14ac:dyDescent="0.25">
      <c r="A2581" t="s">
        <v>1288</v>
      </c>
      <c r="B2581" s="2">
        <v>41869</v>
      </c>
      <c r="C2581" s="2">
        <v>41876</v>
      </c>
      <c r="D2581" t="s">
        <v>1812</v>
      </c>
      <c r="E2581" t="s">
        <v>2313</v>
      </c>
      <c r="F2581" t="s">
        <v>2333</v>
      </c>
      <c r="G2581" t="s">
        <v>2483</v>
      </c>
      <c r="H2581" t="s">
        <v>2503</v>
      </c>
      <c r="I2581" t="s">
        <v>2986</v>
      </c>
      <c r="J2581">
        <v>8.56</v>
      </c>
      <c r="K2581">
        <v>2</v>
      </c>
      <c r="L2581">
        <v>3.85</v>
      </c>
      <c r="M2581" t="s">
        <v>4050</v>
      </c>
      <c r="N2581">
        <v>7</v>
      </c>
      <c r="O2581">
        <v>37.931868000000001</v>
      </c>
      <c r="P2581">
        <v>-121.69578629999999</v>
      </c>
    </row>
    <row r="2582" spans="1:16" x14ac:dyDescent="0.25">
      <c r="A2582" t="s">
        <v>1288</v>
      </c>
      <c r="B2582" s="2">
        <v>41869</v>
      </c>
      <c r="C2582" s="2">
        <v>41876</v>
      </c>
      <c r="D2582" t="s">
        <v>1812</v>
      </c>
      <c r="E2582" t="s">
        <v>2313</v>
      </c>
      <c r="F2582" t="s">
        <v>2333</v>
      </c>
      <c r="G2582" t="s">
        <v>2483</v>
      </c>
      <c r="H2582" t="s">
        <v>2498</v>
      </c>
      <c r="I2582" t="s">
        <v>3234</v>
      </c>
      <c r="J2582">
        <v>13.92</v>
      </c>
      <c r="K2582">
        <v>3</v>
      </c>
      <c r="L2582">
        <v>4.87</v>
      </c>
      <c r="M2582" t="s">
        <v>4050</v>
      </c>
      <c r="N2582">
        <v>7</v>
      </c>
      <c r="O2582">
        <v>37.931868000000001</v>
      </c>
      <c r="P2582">
        <v>-121.69578629999999</v>
      </c>
    </row>
    <row r="2583" spans="1:16" x14ac:dyDescent="0.25">
      <c r="A2583" t="s">
        <v>1288</v>
      </c>
      <c r="B2583" s="2">
        <v>41869</v>
      </c>
      <c r="C2583" s="2">
        <v>41876</v>
      </c>
      <c r="D2583" t="s">
        <v>1812</v>
      </c>
      <c r="E2583" t="s">
        <v>2313</v>
      </c>
      <c r="F2583" t="s">
        <v>2333</v>
      </c>
      <c r="G2583" t="s">
        <v>2483</v>
      </c>
      <c r="H2583" t="s">
        <v>2499</v>
      </c>
      <c r="I2583" t="s">
        <v>3895</v>
      </c>
      <c r="J2583">
        <v>2518.29</v>
      </c>
      <c r="K2583">
        <v>9</v>
      </c>
      <c r="L2583">
        <v>654.76</v>
      </c>
      <c r="M2583" t="s">
        <v>4050</v>
      </c>
      <c r="N2583">
        <v>7</v>
      </c>
      <c r="O2583">
        <v>37.931868000000001</v>
      </c>
      <c r="P2583">
        <v>-121.69578629999999</v>
      </c>
    </row>
    <row r="2584" spans="1:16" x14ac:dyDescent="0.25">
      <c r="A2584" t="s">
        <v>1288</v>
      </c>
      <c r="B2584" s="2">
        <v>41869</v>
      </c>
      <c r="C2584" s="2">
        <v>41876</v>
      </c>
      <c r="D2584" t="s">
        <v>1812</v>
      </c>
      <c r="E2584" t="s">
        <v>2313</v>
      </c>
      <c r="F2584" t="s">
        <v>2333</v>
      </c>
      <c r="G2584" t="s">
        <v>2483</v>
      </c>
      <c r="H2584" t="s">
        <v>2501</v>
      </c>
      <c r="I2584" t="s">
        <v>2777</v>
      </c>
      <c r="J2584">
        <v>540.57000000000005</v>
      </c>
      <c r="K2584">
        <v>3</v>
      </c>
      <c r="L2584">
        <v>140.55000000000001</v>
      </c>
      <c r="M2584" t="s">
        <v>4050</v>
      </c>
      <c r="N2584">
        <v>7</v>
      </c>
      <c r="O2584">
        <v>37.931868000000001</v>
      </c>
      <c r="P2584">
        <v>-121.69578629999999</v>
      </c>
    </row>
    <row r="2585" spans="1:16" x14ac:dyDescent="0.25">
      <c r="A2585" t="s">
        <v>1288</v>
      </c>
      <c r="B2585" s="2">
        <v>41869</v>
      </c>
      <c r="C2585" s="2">
        <v>41876</v>
      </c>
      <c r="D2585" t="s">
        <v>1812</v>
      </c>
      <c r="E2585" t="s">
        <v>2313</v>
      </c>
      <c r="F2585" t="s">
        <v>2333</v>
      </c>
      <c r="G2585" t="s">
        <v>2483</v>
      </c>
      <c r="H2585" t="s">
        <v>2498</v>
      </c>
      <c r="I2585" t="s">
        <v>2932</v>
      </c>
      <c r="J2585">
        <v>221.06</v>
      </c>
      <c r="K2585">
        <v>8</v>
      </c>
      <c r="L2585">
        <v>77.37</v>
      </c>
      <c r="M2585" t="s">
        <v>4050</v>
      </c>
      <c r="N2585">
        <v>7</v>
      </c>
      <c r="O2585">
        <v>37.931868000000001</v>
      </c>
      <c r="P2585">
        <v>-121.69578629999999</v>
      </c>
    </row>
    <row r="2586" spans="1:16" x14ac:dyDescent="0.25">
      <c r="A2586" t="s">
        <v>1289</v>
      </c>
      <c r="B2586" s="2">
        <v>41623</v>
      </c>
      <c r="C2586" s="2">
        <v>41626</v>
      </c>
      <c r="D2586" t="s">
        <v>2094</v>
      </c>
      <c r="E2586" t="s">
        <v>2313</v>
      </c>
      <c r="F2586" t="s">
        <v>2332</v>
      </c>
      <c r="G2586" t="s">
        <v>2483</v>
      </c>
      <c r="H2586" t="s">
        <v>2504</v>
      </c>
      <c r="I2586" t="s">
        <v>2547</v>
      </c>
      <c r="J2586">
        <v>81.42</v>
      </c>
      <c r="K2586">
        <v>2</v>
      </c>
      <c r="L2586">
        <v>-9.16</v>
      </c>
      <c r="M2586" t="s">
        <v>4007</v>
      </c>
      <c r="N2586">
        <v>3</v>
      </c>
      <c r="O2586">
        <v>32.715738000000002</v>
      </c>
      <c r="P2586">
        <v>-117.1610838</v>
      </c>
    </row>
    <row r="2587" spans="1:16" x14ac:dyDescent="0.25">
      <c r="A2587" t="s">
        <v>1289</v>
      </c>
      <c r="B2587" s="2">
        <v>41623</v>
      </c>
      <c r="C2587" s="2">
        <v>41626</v>
      </c>
      <c r="D2587" t="s">
        <v>2094</v>
      </c>
      <c r="E2587" t="s">
        <v>2313</v>
      </c>
      <c r="F2587" t="s">
        <v>2332</v>
      </c>
      <c r="G2587" t="s">
        <v>2483</v>
      </c>
      <c r="H2587" t="s">
        <v>2501</v>
      </c>
      <c r="I2587" t="s">
        <v>2564</v>
      </c>
      <c r="J2587">
        <v>134.80000000000001</v>
      </c>
      <c r="K2587">
        <v>10</v>
      </c>
      <c r="L2587">
        <v>35.049999999999997</v>
      </c>
      <c r="M2587" t="s">
        <v>4007</v>
      </c>
      <c r="N2587">
        <v>3</v>
      </c>
      <c r="O2587">
        <v>32.715738000000002</v>
      </c>
      <c r="P2587">
        <v>-117.1610838</v>
      </c>
    </row>
    <row r="2588" spans="1:16" x14ac:dyDescent="0.25">
      <c r="A2588" t="s">
        <v>1290</v>
      </c>
      <c r="B2588" s="2">
        <v>41918</v>
      </c>
      <c r="C2588" s="2">
        <v>41923</v>
      </c>
      <c r="D2588" t="s">
        <v>1780</v>
      </c>
      <c r="E2588" t="s">
        <v>2313</v>
      </c>
      <c r="F2588" t="s">
        <v>2456</v>
      </c>
      <c r="G2588" t="s">
        <v>2483</v>
      </c>
      <c r="H2588" t="s">
        <v>2504</v>
      </c>
      <c r="I2588" t="s">
        <v>3149</v>
      </c>
      <c r="J2588">
        <v>435.17</v>
      </c>
      <c r="K2588">
        <v>4</v>
      </c>
      <c r="L2588">
        <v>-59.84</v>
      </c>
      <c r="M2588" t="s">
        <v>4040</v>
      </c>
      <c r="N2588">
        <v>5</v>
      </c>
      <c r="O2588">
        <v>39.728494400000002</v>
      </c>
      <c r="P2588">
        <v>-121.83747769999999</v>
      </c>
    </row>
    <row r="2589" spans="1:16" x14ac:dyDescent="0.25">
      <c r="A2589" t="s">
        <v>1290</v>
      </c>
      <c r="B2589" s="2">
        <v>41918</v>
      </c>
      <c r="C2589" s="2">
        <v>41923</v>
      </c>
      <c r="D2589" t="s">
        <v>1780</v>
      </c>
      <c r="E2589" t="s">
        <v>2313</v>
      </c>
      <c r="F2589" t="s">
        <v>2456</v>
      </c>
      <c r="G2589" t="s">
        <v>2483</v>
      </c>
      <c r="H2589" t="s">
        <v>2505</v>
      </c>
      <c r="I2589" t="s">
        <v>2568</v>
      </c>
      <c r="J2589">
        <v>14.9</v>
      </c>
      <c r="K2589">
        <v>5</v>
      </c>
      <c r="L2589">
        <v>6.85</v>
      </c>
      <c r="M2589" t="s">
        <v>4040</v>
      </c>
      <c r="N2589">
        <v>5</v>
      </c>
      <c r="O2589">
        <v>39.728494400000002</v>
      </c>
      <c r="P2589">
        <v>-121.83747769999999</v>
      </c>
    </row>
    <row r="2590" spans="1:16" x14ac:dyDescent="0.25">
      <c r="A2590" t="s">
        <v>1290</v>
      </c>
      <c r="B2590" s="2">
        <v>41918</v>
      </c>
      <c r="C2590" s="2">
        <v>41923</v>
      </c>
      <c r="D2590" t="s">
        <v>1780</v>
      </c>
      <c r="E2590" t="s">
        <v>2313</v>
      </c>
      <c r="F2590" t="s">
        <v>2456</v>
      </c>
      <c r="G2590" t="s">
        <v>2483</v>
      </c>
      <c r="H2590" t="s">
        <v>2499</v>
      </c>
      <c r="I2590" t="s">
        <v>3502</v>
      </c>
      <c r="J2590">
        <v>15.8</v>
      </c>
      <c r="K2590">
        <v>4</v>
      </c>
      <c r="L2590">
        <v>4.1100000000000003</v>
      </c>
      <c r="M2590" t="s">
        <v>4040</v>
      </c>
      <c r="N2590">
        <v>5</v>
      </c>
      <c r="O2590">
        <v>39.728494400000002</v>
      </c>
      <c r="P2590">
        <v>-121.83747769999999</v>
      </c>
    </row>
    <row r="2591" spans="1:16" x14ac:dyDescent="0.25">
      <c r="A2591" t="s">
        <v>1290</v>
      </c>
      <c r="B2591" s="2">
        <v>41918</v>
      </c>
      <c r="C2591" s="2">
        <v>41923</v>
      </c>
      <c r="D2591" t="s">
        <v>1780</v>
      </c>
      <c r="E2591" t="s">
        <v>2313</v>
      </c>
      <c r="F2591" t="s">
        <v>2456</v>
      </c>
      <c r="G2591" t="s">
        <v>2483</v>
      </c>
      <c r="H2591" t="s">
        <v>2495</v>
      </c>
      <c r="I2591" t="s">
        <v>3896</v>
      </c>
      <c r="J2591">
        <v>72.900000000000006</v>
      </c>
      <c r="K2591">
        <v>5</v>
      </c>
      <c r="L2591">
        <v>26.97</v>
      </c>
      <c r="M2591" t="s">
        <v>4040</v>
      </c>
      <c r="N2591">
        <v>5</v>
      </c>
      <c r="O2591">
        <v>39.728494400000002</v>
      </c>
      <c r="P2591">
        <v>-121.83747769999999</v>
      </c>
    </row>
    <row r="2592" spans="1:16" x14ac:dyDescent="0.25">
      <c r="A2592" t="s">
        <v>1290</v>
      </c>
      <c r="B2592" s="2">
        <v>41918</v>
      </c>
      <c r="C2592" s="2">
        <v>41923</v>
      </c>
      <c r="D2592" t="s">
        <v>1780</v>
      </c>
      <c r="E2592" t="s">
        <v>2313</v>
      </c>
      <c r="F2592" t="s">
        <v>2456</v>
      </c>
      <c r="G2592" t="s">
        <v>2483</v>
      </c>
      <c r="H2592" t="s">
        <v>2500</v>
      </c>
      <c r="I2592" t="s">
        <v>2934</v>
      </c>
      <c r="J2592">
        <v>206.35</v>
      </c>
      <c r="K2592">
        <v>3</v>
      </c>
      <c r="L2592">
        <v>5.16</v>
      </c>
      <c r="M2592" t="s">
        <v>4040</v>
      </c>
      <c r="N2592">
        <v>5</v>
      </c>
      <c r="O2592">
        <v>39.728494400000002</v>
      </c>
      <c r="P2592">
        <v>-121.83747769999999</v>
      </c>
    </row>
    <row r="2593" spans="1:16" x14ac:dyDescent="0.25">
      <c r="A2593" t="s">
        <v>1290</v>
      </c>
      <c r="B2593" s="2">
        <v>41918</v>
      </c>
      <c r="C2593" s="2">
        <v>41923</v>
      </c>
      <c r="D2593" t="s">
        <v>1780</v>
      </c>
      <c r="E2593" t="s">
        <v>2313</v>
      </c>
      <c r="F2593" t="s">
        <v>2456</v>
      </c>
      <c r="G2593" t="s">
        <v>2483</v>
      </c>
      <c r="H2593" t="s">
        <v>2497</v>
      </c>
      <c r="I2593" t="s">
        <v>3137</v>
      </c>
      <c r="J2593">
        <v>7.99</v>
      </c>
      <c r="K2593">
        <v>1</v>
      </c>
      <c r="L2593">
        <v>2.7</v>
      </c>
      <c r="M2593" t="s">
        <v>4040</v>
      </c>
      <c r="N2593">
        <v>5</v>
      </c>
      <c r="O2593">
        <v>39.728494400000002</v>
      </c>
      <c r="P2593">
        <v>-121.83747769999999</v>
      </c>
    </row>
    <row r="2594" spans="1:16" x14ac:dyDescent="0.25">
      <c r="A2594" t="s">
        <v>1291</v>
      </c>
      <c r="B2594" s="2">
        <v>40991</v>
      </c>
      <c r="C2594" s="2">
        <v>40998</v>
      </c>
      <c r="D2594" t="s">
        <v>2080</v>
      </c>
      <c r="E2594" t="s">
        <v>2313</v>
      </c>
      <c r="F2594" t="s">
        <v>2314</v>
      </c>
      <c r="G2594" t="s">
        <v>2483</v>
      </c>
      <c r="H2594" t="s">
        <v>2503</v>
      </c>
      <c r="I2594" t="s">
        <v>3123</v>
      </c>
      <c r="J2594">
        <v>33.36</v>
      </c>
      <c r="K2594">
        <v>4</v>
      </c>
      <c r="L2594">
        <v>16.68</v>
      </c>
      <c r="M2594" t="s">
        <v>4019</v>
      </c>
      <c r="N2594">
        <v>7</v>
      </c>
      <c r="O2594">
        <v>34.052234200000001</v>
      </c>
      <c r="P2594">
        <v>-118.24368490000001</v>
      </c>
    </row>
    <row r="2595" spans="1:16" x14ac:dyDescent="0.25">
      <c r="A2595" t="s">
        <v>1292</v>
      </c>
      <c r="B2595" s="2">
        <v>41558</v>
      </c>
      <c r="C2595" s="2">
        <v>41560</v>
      </c>
      <c r="D2595" t="s">
        <v>2262</v>
      </c>
      <c r="E2595" t="s">
        <v>2313</v>
      </c>
      <c r="F2595" t="s">
        <v>2329</v>
      </c>
      <c r="G2595" t="s">
        <v>2488</v>
      </c>
      <c r="H2595" t="s">
        <v>2509</v>
      </c>
      <c r="I2595" t="s">
        <v>3897</v>
      </c>
      <c r="J2595">
        <v>90.88</v>
      </c>
      <c r="K2595">
        <v>3</v>
      </c>
      <c r="L2595">
        <v>-190.85</v>
      </c>
      <c r="M2595" t="s">
        <v>4021</v>
      </c>
      <c r="N2595">
        <v>2</v>
      </c>
      <c r="O2595">
        <v>39.739235800000003</v>
      </c>
      <c r="P2595">
        <v>-104.990251</v>
      </c>
    </row>
    <row r="2596" spans="1:16" x14ac:dyDescent="0.25">
      <c r="A2596" t="s">
        <v>1292</v>
      </c>
      <c r="B2596" s="2">
        <v>41558</v>
      </c>
      <c r="C2596" s="2">
        <v>41560</v>
      </c>
      <c r="D2596" t="s">
        <v>2262</v>
      </c>
      <c r="E2596" t="s">
        <v>2313</v>
      </c>
      <c r="F2596" t="s">
        <v>2329</v>
      </c>
      <c r="G2596" t="s">
        <v>2488</v>
      </c>
      <c r="H2596" t="s">
        <v>2497</v>
      </c>
      <c r="I2596" t="s">
        <v>3898</v>
      </c>
      <c r="J2596">
        <v>15.99</v>
      </c>
      <c r="K2596">
        <v>1</v>
      </c>
      <c r="L2596">
        <v>-3</v>
      </c>
      <c r="M2596" t="s">
        <v>4021</v>
      </c>
      <c r="N2596">
        <v>2</v>
      </c>
      <c r="O2596">
        <v>39.739235800000003</v>
      </c>
      <c r="P2596">
        <v>-104.990251</v>
      </c>
    </row>
    <row r="2597" spans="1:16" x14ac:dyDescent="0.25">
      <c r="A2597" t="s">
        <v>1292</v>
      </c>
      <c r="B2597" s="2">
        <v>41558</v>
      </c>
      <c r="C2597" s="2">
        <v>41560</v>
      </c>
      <c r="D2597" t="s">
        <v>2262</v>
      </c>
      <c r="E2597" t="s">
        <v>2313</v>
      </c>
      <c r="F2597" t="s">
        <v>2329</v>
      </c>
      <c r="G2597" t="s">
        <v>2488</v>
      </c>
      <c r="H2597" t="s">
        <v>2504</v>
      </c>
      <c r="I2597" t="s">
        <v>3862</v>
      </c>
      <c r="J2597">
        <v>120.78</v>
      </c>
      <c r="K2597">
        <v>1</v>
      </c>
      <c r="L2597">
        <v>13.59</v>
      </c>
      <c r="M2597" t="s">
        <v>4021</v>
      </c>
      <c r="N2597">
        <v>2</v>
      </c>
      <c r="O2597">
        <v>39.739235800000003</v>
      </c>
      <c r="P2597">
        <v>-104.990251</v>
      </c>
    </row>
    <row r="2598" spans="1:16" x14ac:dyDescent="0.25">
      <c r="A2598" t="s">
        <v>1293</v>
      </c>
      <c r="B2598" s="2">
        <v>41148</v>
      </c>
      <c r="C2598" s="2">
        <v>41152</v>
      </c>
      <c r="D2598" t="s">
        <v>2002</v>
      </c>
      <c r="E2598" t="s">
        <v>2313</v>
      </c>
      <c r="F2598" t="s">
        <v>2314</v>
      </c>
      <c r="G2598" t="s">
        <v>2483</v>
      </c>
      <c r="H2598" t="s">
        <v>2498</v>
      </c>
      <c r="I2598" t="s">
        <v>3899</v>
      </c>
      <c r="J2598">
        <v>5.0999999999999996</v>
      </c>
      <c r="K2598">
        <v>1</v>
      </c>
      <c r="L2598">
        <v>1.66</v>
      </c>
      <c r="M2598" t="s">
        <v>4045</v>
      </c>
      <c r="N2598">
        <v>4</v>
      </c>
      <c r="O2598">
        <v>34.052234200000001</v>
      </c>
      <c r="P2598">
        <v>-118.24368490000001</v>
      </c>
    </row>
    <row r="2599" spans="1:16" x14ac:dyDescent="0.25">
      <c r="A2599" t="s">
        <v>1294</v>
      </c>
      <c r="B2599" s="2">
        <v>41386</v>
      </c>
      <c r="C2599" s="2">
        <v>41389</v>
      </c>
      <c r="D2599" t="s">
        <v>1637</v>
      </c>
      <c r="E2599" t="s">
        <v>2313</v>
      </c>
      <c r="F2599" t="s">
        <v>2315</v>
      </c>
      <c r="G2599" t="s">
        <v>2484</v>
      </c>
      <c r="H2599" t="s">
        <v>2498</v>
      </c>
      <c r="I2599" t="s">
        <v>2810</v>
      </c>
      <c r="J2599">
        <v>8.32</v>
      </c>
      <c r="K2599">
        <v>5</v>
      </c>
      <c r="L2599">
        <v>2.81</v>
      </c>
      <c r="M2599" t="s">
        <v>4031</v>
      </c>
      <c r="N2599">
        <v>3</v>
      </c>
      <c r="O2599">
        <v>47.606209499999999</v>
      </c>
      <c r="P2599">
        <v>-122.3320708</v>
      </c>
    </row>
    <row r="2600" spans="1:16" x14ac:dyDescent="0.25">
      <c r="A2600" t="s">
        <v>1295</v>
      </c>
      <c r="B2600" s="2">
        <v>41233</v>
      </c>
      <c r="C2600" s="2">
        <v>41236</v>
      </c>
      <c r="D2600" t="s">
        <v>1849</v>
      </c>
      <c r="E2600" t="s">
        <v>2313</v>
      </c>
      <c r="F2600" t="s">
        <v>2321</v>
      </c>
      <c r="G2600" t="s">
        <v>2488</v>
      </c>
      <c r="H2600" t="s">
        <v>2498</v>
      </c>
      <c r="I2600" t="s">
        <v>2613</v>
      </c>
      <c r="J2600">
        <v>4.9000000000000004</v>
      </c>
      <c r="K2600">
        <v>3</v>
      </c>
      <c r="L2600">
        <v>-3.43</v>
      </c>
      <c r="M2600" t="s">
        <v>4013</v>
      </c>
      <c r="N2600">
        <v>3</v>
      </c>
      <c r="O2600">
        <v>39.729431900000002</v>
      </c>
      <c r="P2600">
        <v>-104.8319195</v>
      </c>
    </row>
    <row r="2601" spans="1:16" x14ac:dyDescent="0.25">
      <c r="A2601" t="s">
        <v>1295</v>
      </c>
      <c r="B2601" s="2">
        <v>41233</v>
      </c>
      <c r="C2601" s="2">
        <v>41236</v>
      </c>
      <c r="D2601" t="s">
        <v>1849</v>
      </c>
      <c r="E2601" t="s">
        <v>2313</v>
      </c>
      <c r="F2601" t="s">
        <v>2321</v>
      </c>
      <c r="G2601" t="s">
        <v>2488</v>
      </c>
      <c r="H2601" t="s">
        <v>2509</v>
      </c>
      <c r="I2601" t="s">
        <v>3900</v>
      </c>
      <c r="J2601">
        <v>145.76</v>
      </c>
      <c r="K2601">
        <v>6</v>
      </c>
      <c r="L2601">
        <v>-247.8</v>
      </c>
      <c r="M2601" t="s">
        <v>4013</v>
      </c>
      <c r="N2601">
        <v>3</v>
      </c>
      <c r="O2601">
        <v>39.729431900000002</v>
      </c>
      <c r="P2601">
        <v>-104.8319195</v>
      </c>
    </row>
    <row r="2602" spans="1:16" x14ac:dyDescent="0.25">
      <c r="A2602" t="s">
        <v>1295</v>
      </c>
      <c r="B2602" s="2">
        <v>41233</v>
      </c>
      <c r="C2602" s="2">
        <v>41236</v>
      </c>
      <c r="D2602" t="s">
        <v>1849</v>
      </c>
      <c r="E2602" t="s">
        <v>2313</v>
      </c>
      <c r="F2602" t="s">
        <v>2321</v>
      </c>
      <c r="G2602" t="s">
        <v>2488</v>
      </c>
      <c r="H2602" t="s">
        <v>2498</v>
      </c>
      <c r="I2602" t="s">
        <v>3901</v>
      </c>
      <c r="J2602">
        <v>9.61</v>
      </c>
      <c r="K2602">
        <v>6</v>
      </c>
      <c r="L2602">
        <v>-7.37</v>
      </c>
      <c r="M2602" t="s">
        <v>4013</v>
      </c>
      <c r="N2602">
        <v>3</v>
      </c>
      <c r="O2602">
        <v>39.729431900000002</v>
      </c>
      <c r="P2602">
        <v>-104.8319195</v>
      </c>
    </row>
    <row r="2603" spans="1:16" x14ac:dyDescent="0.25">
      <c r="A2603" t="s">
        <v>1296</v>
      </c>
      <c r="B2603" s="2">
        <v>41947</v>
      </c>
      <c r="C2603" s="2">
        <v>41949</v>
      </c>
      <c r="D2603" t="s">
        <v>2198</v>
      </c>
      <c r="E2603" t="s">
        <v>2313</v>
      </c>
      <c r="F2603" t="s">
        <v>2332</v>
      </c>
      <c r="G2603" t="s">
        <v>2483</v>
      </c>
      <c r="H2603" t="s">
        <v>2502</v>
      </c>
      <c r="I2603" t="s">
        <v>2584</v>
      </c>
      <c r="J2603">
        <v>199.75</v>
      </c>
      <c r="K2603">
        <v>5</v>
      </c>
      <c r="L2603">
        <v>87.89</v>
      </c>
      <c r="M2603" t="s">
        <v>4017</v>
      </c>
      <c r="N2603">
        <v>2</v>
      </c>
      <c r="O2603">
        <v>32.715738000000002</v>
      </c>
      <c r="P2603">
        <v>-117.1610838</v>
      </c>
    </row>
    <row r="2604" spans="1:16" x14ac:dyDescent="0.25">
      <c r="A2604" t="s">
        <v>1296</v>
      </c>
      <c r="B2604" s="2">
        <v>41947</v>
      </c>
      <c r="C2604" s="2">
        <v>41949</v>
      </c>
      <c r="D2604" t="s">
        <v>2198</v>
      </c>
      <c r="E2604" t="s">
        <v>2313</v>
      </c>
      <c r="F2604" t="s">
        <v>2332</v>
      </c>
      <c r="G2604" t="s">
        <v>2483</v>
      </c>
      <c r="H2604" t="s">
        <v>2500</v>
      </c>
      <c r="I2604" t="s">
        <v>3475</v>
      </c>
      <c r="J2604">
        <v>1673.18</v>
      </c>
      <c r="K2604">
        <v>12</v>
      </c>
      <c r="L2604">
        <v>20.91</v>
      </c>
      <c r="M2604" t="s">
        <v>4017</v>
      </c>
      <c r="N2604">
        <v>2</v>
      </c>
      <c r="O2604">
        <v>32.715738000000002</v>
      </c>
      <c r="P2604">
        <v>-117.1610838</v>
      </c>
    </row>
    <row r="2605" spans="1:16" x14ac:dyDescent="0.25">
      <c r="A2605" t="s">
        <v>1297</v>
      </c>
      <c r="B2605" s="2">
        <v>40667</v>
      </c>
      <c r="C2605" s="2">
        <v>40670</v>
      </c>
      <c r="D2605" t="s">
        <v>2263</v>
      </c>
      <c r="E2605" t="s">
        <v>2313</v>
      </c>
      <c r="F2605" t="s">
        <v>2315</v>
      </c>
      <c r="G2605" t="s">
        <v>2484</v>
      </c>
      <c r="H2605" t="s">
        <v>2495</v>
      </c>
      <c r="I2605" t="s">
        <v>3221</v>
      </c>
      <c r="J2605">
        <v>12.18</v>
      </c>
      <c r="K2605">
        <v>7</v>
      </c>
      <c r="L2605">
        <v>3.9</v>
      </c>
      <c r="M2605" t="s">
        <v>4008</v>
      </c>
      <c r="N2605">
        <v>3</v>
      </c>
      <c r="O2605">
        <v>47.606209499999999</v>
      </c>
      <c r="P2605">
        <v>-122.3320708</v>
      </c>
    </row>
    <row r="2606" spans="1:16" x14ac:dyDescent="0.25">
      <c r="A2606" t="s">
        <v>1297</v>
      </c>
      <c r="B2606" s="2">
        <v>40667</v>
      </c>
      <c r="C2606" s="2">
        <v>40670</v>
      </c>
      <c r="D2606" t="s">
        <v>2263</v>
      </c>
      <c r="E2606" t="s">
        <v>2313</v>
      </c>
      <c r="F2606" t="s">
        <v>2315</v>
      </c>
      <c r="G2606" t="s">
        <v>2484</v>
      </c>
      <c r="H2606" t="s">
        <v>2499</v>
      </c>
      <c r="I2606" t="s">
        <v>3104</v>
      </c>
      <c r="J2606">
        <v>57.68</v>
      </c>
      <c r="K2606">
        <v>4</v>
      </c>
      <c r="L2606">
        <v>19.03</v>
      </c>
      <c r="M2606" t="s">
        <v>4008</v>
      </c>
      <c r="N2606">
        <v>3</v>
      </c>
      <c r="O2606">
        <v>47.606209499999999</v>
      </c>
      <c r="P2606">
        <v>-122.3320708</v>
      </c>
    </row>
    <row r="2607" spans="1:16" x14ac:dyDescent="0.25">
      <c r="A2607" t="s">
        <v>1298</v>
      </c>
      <c r="B2607" s="2">
        <v>41255</v>
      </c>
      <c r="C2607" s="2">
        <v>41258</v>
      </c>
      <c r="D2607" t="s">
        <v>2264</v>
      </c>
      <c r="E2607" t="s">
        <v>2313</v>
      </c>
      <c r="F2607" t="s">
        <v>2314</v>
      </c>
      <c r="G2607" t="s">
        <v>2483</v>
      </c>
      <c r="H2607" t="s">
        <v>2502</v>
      </c>
      <c r="I2607" t="s">
        <v>3059</v>
      </c>
      <c r="J2607">
        <v>299.94</v>
      </c>
      <c r="K2607">
        <v>6</v>
      </c>
      <c r="L2607">
        <v>128.97</v>
      </c>
      <c r="M2607" t="s">
        <v>4037</v>
      </c>
      <c r="N2607">
        <v>3</v>
      </c>
      <c r="O2607">
        <v>34.052234200000001</v>
      </c>
      <c r="P2607">
        <v>-118.24368490000001</v>
      </c>
    </row>
    <row r="2608" spans="1:16" x14ac:dyDescent="0.25">
      <c r="A2608" t="s">
        <v>1298</v>
      </c>
      <c r="B2608" s="2">
        <v>41255</v>
      </c>
      <c r="C2608" s="2">
        <v>41258</v>
      </c>
      <c r="D2608" t="s">
        <v>2264</v>
      </c>
      <c r="E2608" t="s">
        <v>2313</v>
      </c>
      <c r="F2608" t="s">
        <v>2314</v>
      </c>
      <c r="G2608" t="s">
        <v>2483</v>
      </c>
      <c r="H2608" t="s">
        <v>2506</v>
      </c>
      <c r="I2608" t="s">
        <v>2568</v>
      </c>
      <c r="J2608">
        <v>25.76</v>
      </c>
      <c r="K2608">
        <v>7</v>
      </c>
      <c r="L2608">
        <v>0.52</v>
      </c>
      <c r="M2608" t="s">
        <v>4037</v>
      </c>
      <c r="N2608">
        <v>3</v>
      </c>
      <c r="O2608">
        <v>34.052234200000001</v>
      </c>
      <c r="P2608">
        <v>-118.24368490000001</v>
      </c>
    </row>
    <row r="2609" spans="1:16" x14ac:dyDescent="0.25">
      <c r="A2609" t="s">
        <v>1299</v>
      </c>
      <c r="B2609" s="2">
        <v>41555</v>
      </c>
      <c r="C2609" s="2">
        <v>41559</v>
      </c>
      <c r="D2609" t="s">
        <v>1989</v>
      </c>
      <c r="E2609" t="s">
        <v>2313</v>
      </c>
      <c r="F2609" t="s">
        <v>2351</v>
      </c>
      <c r="G2609" t="s">
        <v>2484</v>
      </c>
      <c r="H2609" t="s">
        <v>2505</v>
      </c>
      <c r="I2609" t="s">
        <v>3751</v>
      </c>
      <c r="J2609">
        <v>93.36</v>
      </c>
      <c r="K2609">
        <v>12</v>
      </c>
      <c r="L2609">
        <v>0.93</v>
      </c>
      <c r="M2609" t="s">
        <v>4021</v>
      </c>
      <c r="N2609">
        <v>4</v>
      </c>
      <c r="O2609">
        <v>48.051763700000002</v>
      </c>
      <c r="P2609">
        <v>-122.1770818</v>
      </c>
    </row>
    <row r="2610" spans="1:16" x14ac:dyDescent="0.25">
      <c r="A2610" t="s">
        <v>1300</v>
      </c>
      <c r="B2610" s="2">
        <v>41080</v>
      </c>
      <c r="C2610" s="2">
        <v>41083</v>
      </c>
      <c r="D2610" t="s">
        <v>1915</v>
      </c>
      <c r="E2610" t="s">
        <v>2313</v>
      </c>
      <c r="F2610" t="s">
        <v>2321</v>
      </c>
      <c r="G2610" t="s">
        <v>2488</v>
      </c>
      <c r="H2610" t="s">
        <v>2497</v>
      </c>
      <c r="I2610" t="s">
        <v>3837</v>
      </c>
      <c r="J2610">
        <v>125.94</v>
      </c>
      <c r="K2610">
        <v>7</v>
      </c>
      <c r="L2610">
        <v>15.74</v>
      </c>
      <c r="M2610" t="s">
        <v>4033</v>
      </c>
      <c r="N2610">
        <v>3</v>
      </c>
      <c r="O2610">
        <v>39.729431900000002</v>
      </c>
      <c r="P2610">
        <v>-104.8319195</v>
      </c>
    </row>
    <row r="2611" spans="1:16" x14ac:dyDescent="0.25">
      <c r="A2611" t="s">
        <v>1301</v>
      </c>
      <c r="B2611" s="2">
        <v>41930</v>
      </c>
      <c r="C2611" s="2">
        <v>41932</v>
      </c>
      <c r="D2611" t="s">
        <v>2138</v>
      </c>
      <c r="E2611" t="s">
        <v>2313</v>
      </c>
      <c r="F2611" t="s">
        <v>2473</v>
      </c>
      <c r="G2611" t="s">
        <v>2483</v>
      </c>
      <c r="H2611" t="s">
        <v>2497</v>
      </c>
      <c r="I2611" t="s">
        <v>3583</v>
      </c>
      <c r="J2611">
        <v>52.79</v>
      </c>
      <c r="K2611">
        <v>1</v>
      </c>
      <c r="L2611">
        <v>4.62</v>
      </c>
      <c r="M2611" t="s">
        <v>4040</v>
      </c>
      <c r="N2611">
        <v>2</v>
      </c>
      <c r="O2611">
        <v>37.639259500000001</v>
      </c>
      <c r="P2611">
        <v>-120.9970014</v>
      </c>
    </row>
    <row r="2612" spans="1:16" x14ac:dyDescent="0.25">
      <c r="A2612" t="s">
        <v>1302</v>
      </c>
      <c r="B2612" s="2">
        <v>41821</v>
      </c>
      <c r="C2612" s="2">
        <v>41823</v>
      </c>
      <c r="D2612" t="s">
        <v>2265</v>
      </c>
      <c r="E2612" t="s">
        <v>2313</v>
      </c>
      <c r="F2612" t="s">
        <v>2314</v>
      </c>
      <c r="G2612" t="s">
        <v>2483</v>
      </c>
      <c r="H2612" t="s">
        <v>2509</v>
      </c>
      <c r="I2612" t="s">
        <v>3316</v>
      </c>
      <c r="J2612">
        <v>436</v>
      </c>
      <c r="K2612">
        <v>3</v>
      </c>
      <c r="L2612">
        <v>5.13</v>
      </c>
      <c r="M2612" t="s">
        <v>4034</v>
      </c>
      <c r="N2612">
        <v>2</v>
      </c>
      <c r="O2612">
        <v>34.052234200000001</v>
      </c>
      <c r="P2612">
        <v>-118.24368490000001</v>
      </c>
    </row>
    <row r="2613" spans="1:16" x14ac:dyDescent="0.25">
      <c r="A2613" t="s">
        <v>1303</v>
      </c>
      <c r="B2613" s="2">
        <v>41873</v>
      </c>
      <c r="C2613" s="2">
        <v>41877</v>
      </c>
      <c r="D2613" t="s">
        <v>2137</v>
      </c>
      <c r="E2613" t="s">
        <v>2313</v>
      </c>
      <c r="F2613" t="s">
        <v>2315</v>
      </c>
      <c r="G2613" t="s">
        <v>2484</v>
      </c>
      <c r="H2613" t="s">
        <v>2504</v>
      </c>
      <c r="I2613" t="s">
        <v>3902</v>
      </c>
      <c r="J2613">
        <v>388.7</v>
      </c>
      <c r="K2613">
        <v>6</v>
      </c>
      <c r="L2613">
        <v>38.869999999999997</v>
      </c>
      <c r="M2613" t="s">
        <v>4050</v>
      </c>
      <c r="N2613">
        <v>4</v>
      </c>
      <c r="O2613">
        <v>47.606209499999999</v>
      </c>
      <c r="P2613">
        <v>-122.3320708</v>
      </c>
    </row>
    <row r="2614" spans="1:16" x14ac:dyDescent="0.25">
      <c r="A2614" t="s">
        <v>1303</v>
      </c>
      <c r="B2614" s="2">
        <v>41873</v>
      </c>
      <c r="C2614" s="2">
        <v>41877</v>
      </c>
      <c r="D2614" t="s">
        <v>2137</v>
      </c>
      <c r="E2614" t="s">
        <v>2313</v>
      </c>
      <c r="F2614" t="s">
        <v>2315</v>
      </c>
      <c r="G2614" t="s">
        <v>2484</v>
      </c>
      <c r="H2614" t="s">
        <v>2501</v>
      </c>
      <c r="I2614" t="s">
        <v>3354</v>
      </c>
      <c r="J2614">
        <v>572.58000000000004</v>
      </c>
      <c r="K2614">
        <v>6</v>
      </c>
      <c r="L2614">
        <v>34.35</v>
      </c>
      <c r="M2614" t="s">
        <v>4050</v>
      </c>
      <c r="N2614">
        <v>4</v>
      </c>
      <c r="O2614">
        <v>47.606209499999999</v>
      </c>
      <c r="P2614">
        <v>-122.3320708</v>
      </c>
    </row>
    <row r="2615" spans="1:16" x14ac:dyDescent="0.25">
      <c r="A2615" t="s">
        <v>1303</v>
      </c>
      <c r="B2615" s="2">
        <v>41873</v>
      </c>
      <c r="C2615" s="2">
        <v>41877</v>
      </c>
      <c r="D2615" t="s">
        <v>2137</v>
      </c>
      <c r="E2615" t="s">
        <v>2313</v>
      </c>
      <c r="F2615" t="s">
        <v>2315</v>
      </c>
      <c r="G2615" t="s">
        <v>2484</v>
      </c>
      <c r="H2615" t="s">
        <v>2502</v>
      </c>
      <c r="I2615" t="s">
        <v>3150</v>
      </c>
      <c r="J2615">
        <v>33.18</v>
      </c>
      <c r="K2615">
        <v>2</v>
      </c>
      <c r="L2615">
        <v>11.61</v>
      </c>
      <c r="M2615" t="s">
        <v>4050</v>
      </c>
      <c r="N2615">
        <v>4</v>
      </c>
      <c r="O2615">
        <v>47.606209499999999</v>
      </c>
      <c r="P2615">
        <v>-122.3320708</v>
      </c>
    </row>
    <row r="2616" spans="1:16" x14ac:dyDescent="0.25">
      <c r="A2616" t="s">
        <v>1304</v>
      </c>
      <c r="B2616" s="2">
        <v>41898</v>
      </c>
      <c r="C2616" s="2">
        <v>41900</v>
      </c>
      <c r="D2616" t="s">
        <v>2173</v>
      </c>
      <c r="E2616" t="s">
        <v>2313</v>
      </c>
      <c r="F2616" t="s">
        <v>2404</v>
      </c>
      <c r="G2616" t="s">
        <v>2485</v>
      </c>
      <c r="H2616" t="s">
        <v>2498</v>
      </c>
      <c r="I2616" t="s">
        <v>2543</v>
      </c>
      <c r="J2616">
        <v>295.06</v>
      </c>
      <c r="K2616">
        <v>9</v>
      </c>
      <c r="L2616">
        <v>106.96</v>
      </c>
      <c r="M2616" t="s">
        <v>4022</v>
      </c>
      <c r="N2616">
        <v>2</v>
      </c>
      <c r="O2616">
        <v>40.760779300000003</v>
      </c>
      <c r="P2616">
        <v>-111.89104740000001</v>
      </c>
    </row>
    <row r="2617" spans="1:16" x14ac:dyDescent="0.25">
      <c r="A2617" t="s">
        <v>1305</v>
      </c>
      <c r="B2617" s="2">
        <v>41149</v>
      </c>
      <c r="C2617" s="2">
        <v>41156</v>
      </c>
      <c r="D2617" t="s">
        <v>2141</v>
      </c>
      <c r="E2617" t="s">
        <v>2313</v>
      </c>
      <c r="F2617" t="s">
        <v>2314</v>
      </c>
      <c r="G2617" t="s">
        <v>2483</v>
      </c>
      <c r="H2617" t="s">
        <v>2501</v>
      </c>
      <c r="I2617" t="s">
        <v>3903</v>
      </c>
      <c r="J2617">
        <v>892.35</v>
      </c>
      <c r="K2617">
        <v>5</v>
      </c>
      <c r="L2617">
        <v>267.70999999999998</v>
      </c>
      <c r="M2617" t="s">
        <v>4045</v>
      </c>
      <c r="N2617">
        <v>7</v>
      </c>
      <c r="O2617">
        <v>34.052234200000001</v>
      </c>
      <c r="P2617">
        <v>-118.24368490000001</v>
      </c>
    </row>
    <row r="2618" spans="1:16" x14ac:dyDescent="0.25">
      <c r="A2618" t="s">
        <v>1305</v>
      </c>
      <c r="B2618" s="2">
        <v>41149</v>
      </c>
      <c r="C2618" s="2">
        <v>41156</v>
      </c>
      <c r="D2618" t="s">
        <v>2141</v>
      </c>
      <c r="E2618" t="s">
        <v>2313</v>
      </c>
      <c r="F2618" t="s">
        <v>2314</v>
      </c>
      <c r="G2618" t="s">
        <v>2483</v>
      </c>
      <c r="H2618" t="s">
        <v>2509</v>
      </c>
      <c r="I2618" t="s">
        <v>3904</v>
      </c>
      <c r="J2618">
        <v>307.67</v>
      </c>
      <c r="K2618">
        <v>2</v>
      </c>
      <c r="L2618">
        <v>28.96</v>
      </c>
      <c r="M2618" t="s">
        <v>4045</v>
      </c>
      <c r="N2618">
        <v>7</v>
      </c>
      <c r="O2618">
        <v>34.052234200000001</v>
      </c>
      <c r="P2618">
        <v>-118.24368490000001</v>
      </c>
    </row>
    <row r="2619" spans="1:16" x14ac:dyDescent="0.25">
      <c r="A2619" t="s">
        <v>1305</v>
      </c>
      <c r="B2619" s="2">
        <v>41149</v>
      </c>
      <c r="C2619" s="2">
        <v>41156</v>
      </c>
      <c r="D2619" t="s">
        <v>2141</v>
      </c>
      <c r="E2619" t="s">
        <v>2313</v>
      </c>
      <c r="F2619" t="s">
        <v>2314</v>
      </c>
      <c r="G2619" t="s">
        <v>2483</v>
      </c>
      <c r="H2619" t="s">
        <v>2501</v>
      </c>
      <c r="I2619" t="s">
        <v>2728</v>
      </c>
      <c r="J2619">
        <v>728.82</v>
      </c>
      <c r="K2619">
        <v>9</v>
      </c>
      <c r="L2619">
        <v>29.15</v>
      </c>
      <c r="M2619" t="s">
        <v>4045</v>
      </c>
      <c r="N2619">
        <v>7</v>
      </c>
      <c r="O2619">
        <v>34.052234200000001</v>
      </c>
      <c r="P2619">
        <v>-118.24368490000001</v>
      </c>
    </row>
    <row r="2620" spans="1:16" x14ac:dyDescent="0.25">
      <c r="A2620" t="s">
        <v>1305</v>
      </c>
      <c r="B2620" s="2">
        <v>41149</v>
      </c>
      <c r="C2620" s="2">
        <v>41156</v>
      </c>
      <c r="D2620" t="s">
        <v>2141</v>
      </c>
      <c r="E2620" t="s">
        <v>2313</v>
      </c>
      <c r="F2620" t="s">
        <v>2314</v>
      </c>
      <c r="G2620" t="s">
        <v>2483</v>
      </c>
      <c r="H2620" t="s">
        <v>2498</v>
      </c>
      <c r="I2620" t="s">
        <v>3328</v>
      </c>
      <c r="J2620">
        <v>41.36</v>
      </c>
      <c r="K2620">
        <v>5</v>
      </c>
      <c r="L2620">
        <v>13.96</v>
      </c>
      <c r="M2620" t="s">
        <v>4045</v>
      </c>
      <c r="N2620">
        <v>7</v>
      </c>
      <c r="O2620">
        <v>34.052234200000001</v>
      </c>
      <c r="P2620">
        <v>-118.24368490000001</v>
      </c>
    </row>
    <row r="2621" spans="1:16" x14ac:dyDescent="0.25">
      <c r="A2621" t="s">
        <v>1305</v>
      </c>
      <c r="B2621" s="2">
        <v>41149</v>
      </c>
      <c r="C2621" s="2">
        <v>41156</v>
      </c>
      <c r="D2621" t="s">
        <v>2141</v>
      </c>
      <c r="E2621" t="s">
        <v>2313</v>
      </c>
      <c r="F2621" t="s">
        <v>2314</v>
      </c>
      <c r="G2621" t="s">
        <v>2483</v>
      </c>
      <c r="H2621" t="s">
        <v>2497</v>
      </c>
      <c r="I2621" t="s">
        <v>3270</v>
      </c>
      <c r="J2621">
        <v>43.18</v>
      </c>
      <c r="K2621">
        <v>3</v>
      </c>
      <c r="L2621">
        <v>15.11</v>
      </c>
      <c r="M2621" t="s">
        <v>4045</v>
      </c>
      <c r="N2621">
        <v>7</v>
      </c>
      <c r="O2621">
        <v>34.052234200000001</v>
      </c>
      <c r="P2621">
        <v>-118.24368490000001</v>
      </c>
    </row>
    <row r="2622" spans="1:16" x14ac:dyDescent="0.25">
      <c r="A2622" t="s">
        <v>1305</v>
      </c>
      <c r="B2622" s="2">
        <v>41149</v>
      </c>
      <c r="C2622" s="2">
        <v>41156</v>
      </c>
      <c r="D2622" t="s">
        <v>2141</v>
      </c>
      <c r="E2622" t="s">
        <v>2313</v>
      </c>
      <c r="F2622" t="s">
        <v>2314</v>
      </c>
      <c r="G2622" t="s">
        <v>2483</v>
      </c>
      <c r="H2622" t="s">
        <v>2495</v>
      </c>
      <c r="I2622" t="s">
        <v>2641</v>
      </c>
      <c r="J2622">
        <v>4.16</v>
      </c>
      <c r="K2622">
        <v>2</v>
      </c>
      <c r="L2622">
        <v>1.75</v>
      </c>
      <c r="M2622" t="s">
        <v>4045</v>
      </c>
      <c r="N2622">
        <v>7</v>
      </c>
      <c r="O2622">
        <v>34.052234200000001</v>
      </c>
      <c r="P2622">
        <v>-118.24368490000001</v>
      </c>
    </row>
    <row r="2623" spans="1:16" x14ac:dyDescent="0.25">
      <c r="A2623" t="s">
        <v>1306</v>
      </c>
      <c r="B2623" s="2">
        <v>41202</v>
      </c>
      <c r="C2623" s="2">
        <v>41206</v>
      </c>
      <c r="D2623" t="s">
        <v>1776</v>
      </c>
      <c r="E2623" t="s">
        <v>2313</v>
      </c>
      <c r="F2623" t="s">
        <v>2317</v>
      </c>
      <c r="G2623" t="s">
        <v>2483</v>
      </c>
      <c r="H2623" t="s">
        <v>2502</v>
      </c>
      <c r="I2623" t="s">
        <v>3885</v>
      </c>
      <c r="J2623">
        <v>239.97</v>
      </c>
      <c r="K2623">
        <v>3</v>
      </c>
      <c r="L2623">
        <v>86.39</v>
      </c>
      <c r="M2623" t="s">
        <v>4027</v>
      </c>
      <c r="N2623">
        <v>4</v>
      </c>
      <c r="O2623">
        <v>37.774929499999999</v>
      </c>
      <c r="P2623">
        <v>-122.4194155</v>
      </c>
    </row>
    <row r="2624" spans="1:16" x14ac:dyDescent="0.25">
      <c r="A2624" t="s">
        <v>1306</v>
      </c>
      <c r="B2624" s="2">
        <v>41202</v>
      </c>
      <c r="C2624" s="2">
        <v>41206</v>
      </c>
      <c r="D2624" t="s">
        <v>1776</v>
      </c>
      <c r="E2624" t="s">
        <v>2313</v>
      </c>
      <c r="F2624" t="s">
        <v>2317</v>
      </c>
      <c r="G2624" t="s">
        <v>2483</v>
      </c>
      <c r="H2624" t="s">
        <v>2495</v>
      </c>
      <c r="I2624" t="s">
        <v>3582</v>
      </c>
      <c r="J2624">
        <v>16.02</v>
      </c>
      <c r="K2624">
        <v>6</v>
      </c>
      <c r="L2624">
        <v>6.09</v>
      </c>
      <c r="M2624" t="s">
        <v>4027</v>
      </c>
      <c r="N2624">
        <v>4</v>
      </c>
      <c r="O2624">
        <v>37.774929499999999</v>
      </c>
      <c r="P2624">
        <v>-122.4194155</v>
      </c>
    </row>
    <row r="2625" spans="1:16" x14ac:dyDescent="0.25">
      <c r="A2625" t="s">
        <v>1307</v>
      </c>
      <c r="B2625" s="2">
        <v>41208</v>
      </c>
      <c r="C2625" s="2">
        <v>41214</v>
      </c>
      <c r="D2625" t="s">
        <v>1665</v>
      </c>
      <c r="E2625" t="s">
        <v>2313</v>
      </c>
      <c r="F2625" t="s">
        <v>2394</v>
      </c>
      <c r="G2625" t="s">
        <v>2487</v>
      </c>
      <c r="H2625" t="s">
        <v>2494</v>
      </c>
      <c r="I2625" t="s">
        <v>3423</v>
      </c>
      <c r="J2625">
        <v>146.54</v>
      </c>
      <c r="K2625">
        <v>6</v>
      </c>
      <c r="L2625">
        <v>47.63</v>
      </c>
      <c r="M2625" t="s">
        <v>4027</v>
      </c>
      <c r="N2625">
        <v>6</v>
      </c>
      <c r="O2625">
        <v>44.046236200000003</v>
      </c>
      <c r="P2625">
        <v>-123.0220289</v>
      </c>
    </row>
    <row r="2626" spans="1:16" x14ac:dyDescent="0.25">
      <c r="A2626" t="s">
        <v>1307</v>
      </c>
      <c r="B2626" s="2">
        <v>41208</v>
      </c>
      <c r="C2626" s="2">
        <v>41214</v>
      </c>
      <c r="D2626" t="s">
        <v>1665</v>
      </c>
      <c r="E2626" t="s">
        <v>2313</v>
      </c>
      <c r="F2626" t="s">
        <v>2394</v>
      </c>
      <c r="G2626" t="s">
        <v>2487</v>
      </c>
      <c r="H2626" t="s">
        <v>2503</v>
      </c>
      <c r="I2626" t="s">
        <v>3768</v>
      </c>
      <c r="J2626">
        <v>131.9</v>
      </c>
      <c r="K2626">
        <v>3</v>
      </c>
      <c r="L2626">
        <v>47.82</v>
      </c>
      <c r="M2626" t="s">
        <v>4027</v>
      </c>
      <c r="N2626">
        <v>6</v>
      </c>
      <c r="O2626">
        <v>44.046236200000003</v>
      </c>
      <c r="P2626">
        <v>-123.0220289</v>
      </c>
    </row>
    <row r="2627" spans="1:16" x14ac:dyDescent="0.25">
      <c r="A2627" t="s">
        <v>1307</v>
      </c>
      <c r="B2627" s="2">
        <v>41208</v>
      </c>
      <c r="C2627" s="2">
        <v>41214</v>
      </c>
      <c r="D2627" t="s">
        <v>1665</v>
      </c>
      <c r="E2627" t="s">
        <v>2313</v>
      </c>
      <c r="F2627" t="s">
        <v>2394</v>
      </c>
      <c r="G2627" t="s">
        <v>2487</v>
      </c>
      <c r="H2627" t="s">
        <v>2499</v>
      </c>
      <c r="I2627" t="s">
        <v>2712</v>
      </c>
      <c r="J2627">
        <v>203.88</v>
      </c>
      <c r="K2627">
        <v>5</v>
      </c>
      <c r="L2627">
        <v>20.39</v>
      </c>
      <c r="M2627" t="s">
        <v>4027</v>
      </c>
      <c r="N2627">
        <v>6</v>
      </c>
      <c r="O2627">
        <v>44.046236200000003</v>
      </c>
      <c r="P2627">
        <v>-123.0220289</v>
      </c>
    </row>
    <row r="2628" spans="1:16" x14ac:dyDescent="0.25">
      <c r="A2628" t="s">
        <v>1307</v>
      </c>
      <c r="B2628" s="2">
        <v>41208</v>
      </c>
      <c r="C2628" s="2">
        <v>41214</v>
      </c>
      <c r="D2628" t="s">
        <v>1665</v>
      </c>
      <c r="E2628" t="s">
        <v>2313</v>
      </c>
      <c r="F2628" t="s">
        <v>2394</v>
      </c>
      <c r="G2628" t="s">
        <v>2487</v>
      </c>
      <c r="H2628" t="s">
        <v>2498</v>
      </c>
      <c r="I2628" t="s">
        <v>3096</v>
      </c>
      <c r="J2628">
        <v>14.3</v>
      </c>
      <c r="K2628">
        <v>7</v>
      </c>
      <c r="L2628">
        <v>-10.49</v>
      </c>
      <c r="M2628" t="s">
        <v>4027</v>
      </c>
      <c r="N2628">
        <v>6</v>
      </c>
      <c r="O2628">
        <v>44.046236200000003</v>
      </c>
      <c r="P2628">
        <v>-123.0220289</v>
      </c>
    </row>
    <row r="2629" spans="1:16" x14ac:dyDescent="0.25">
      <c r="A2629" t="s">
        <v>1307</v>
      </c>
      <c r="B2629" s="2">
        <v>41208</v>
      </c>
      <c r="C2629" s="2">
        <v>41214</v>
      </c>
      <c r="D2629" t="s">
        <v>1665</v>
      </c>
      <c r="E2629" t="s">
        <v>2313</v>
      </c>
      <c r="F2629" t="s">
        <v>2394</v>
      </c>
      <c r="G2629" t="s">
        <v>2487</v>
      </c>
      <c r="H2629" t="s">
        <v>2501</v>
      </c>
      <c r="I2629" t="s">
        <v>2736</v>
      </c>
      <c r="J2629">
        <v>718.64</v>
      </c>
      <c r="K2629">
        <v>10</v>
      </c>
      <c r="L2629">
        <v>-161.69</v>
      </c>
      <c r="M2629" t="s">
        <v>4027</v>
      </c>
      <c r="N2629">
        <v>6</v>
      </c>
      <c r="O2629">
        <v>44.046236200000003</v>
      </c>
      <c r="P2629">
        <v>-123.0220289</v>
      </c>
    </row>
    <row r="2630" spans="1:16" x14ac:dyDescent="0.25">
      <c r="A2630" t="s">
        <v>1308</v>
      </c>
      <c r="B2630" s="2">
        <v>41547</v>
      </c>
      <c r="C2630" s="2">
        <v>41549</v>
      </c>
      <c r="D2630" t="s">
        <v>2028</v>
      </c>
      <c r="E2630" t="s">
        <v>2313</v>
      </c>
      <c r="F2630" t="s">
        <v>2442</v>
      </c>
      <c r="G2630" t="s">
        <v>2486</v>
      </c>
      <c r="H2630" t="s">
        <v>2496</v>
      </c>
      <c r="I2630" t="s">
        <v>3116</v>
      </c>
      <c r="J2630">
        <v>10.5</v>
      </c>
      <c r="K2630">
        <v>4</v>
      </c>
      <c r="L2630">
        <v>1.18</v>
      </c>
      <c r="M2630" t="s">
        <v>4016</v>
      </c>
      <c r="N2630">
        <v>2</v>
      </c>
      <c r="O2630">
        <v>32.6926512</v>
      </c>
      <c r="P2630">
        <v>-114.62769160000001</v>
      </c>
    </row>
    <row r="2631" spans="1:16" x14ac:dyDescent="0.25">
      <c r="A2631" t="s">
        <v>1309</v>
      </c>
      <c r="B2631" s="2">
        <v>41100</v>
      </c>
      <c r="C2631" s="2">
        <v>41104</v>
      </c>
      <c r="D2631" t="s">
        <v>2211</v>
      </c>
      <c r="E2631" t="s">
        <v>2313</v>
      </c>
      <c r="F2631" t="s">
        <v>2396</v>
      </c>
      <c r="G2631" t="s">
        <v>2483</v>
      </c>
      <c r="H2631" t="s">
        <v>2498</v>
      </c>
      <c r="I2631" t="s">
        <v>3905</v>
      </c>
      <c r="J2631">
        <v>39.92</v>
      </c>
      <c r="K2631">
        <v>2</v>
      </c>
      <c r="L2631">
        <v>12.97</v>
      </c>
      <c r="M2631" t="s">
        <v>4029</v>
      </c>
      <c r="N2631">
        <v>4</v>
      </c>
      <c r="O2631">
        <v>34.108344899999999</v>
      </c>
      <c r="P2631">
        <v>-117.28976520000001</v>
      </c>
    </row>
    <row r="2632" spans="1:16" x14ac:dyDescent="0.25">
      <c r="A2632" t="s">
        <v>1310</v>
      </c>
      <c r="B2632" s="2">
        <v>40884</v>
      </c>
      <c r="C2632" s="2">
        <v>40890</v>
      </c>
      <c r="D2632" t="s">
        <v>2083</v>
      </c>
      <c r="E2632" t="s">
        <v>2313</v>
      </c>
      <c r="F2632" t="s">
        <v>2315</v>
      </c>
      <c r="G2632" t="s">
        <v>2484</v>
      </c>
      <c r="H2632" t="s">
        <v>2501</v>
      </c>
      <c r="I2632" t="s">
        <v>3195</v>
      </c>
      <c r="J2632">
        <v>269.36</v>
      </c>
      <c r="K2632">
        <v>7</v>
      </c>
      <c r="L2632">
        <v>70.03</v>
      </c>
      <c r="M2632" t="s">
        <v>4014</v>
      </c>
      <c r="N2632">
        <v>6</v>
      </c>
      <c r="O2632">
        <v>47.606209499999999</v>
      </c>
      <c r="P2632">
        <v>-122.3320708</v>
      </c>
    </row>
    <row r="2633" spans="1:16" x14ac:dyDescent="0.25">
      <c r="A2633" t="s">
        <v>1311</v>
      </c>
      <c r="B2633" s="2">
        <v>41253</v>
      </c>
      <c r="C2633" s="2">
        <v>41257</v>
      </c>
      <c r="D2633" t="s">
        <v>1762</v>
      </c>
      <c r="E2633" t="s">
        <v>2313</v>
      </c>
      <c r="F2633" t="s">
        <v>2317</v>
      </c>
      <c r="G2633" t="s">
        <v>2483</v>
      </c>
      <c r="H2633" t="s">
        <v>2494</v>
      </c>
      <c r="I2633" t="s">
        <v>3135</v>
      </c>
      <c r="J2633">
        <v>5.76</v>
      </c>
      <c r="K2633">
        <v>2</v>
      </c>
      <c r="L2633">
        <v>2.82</v>
      </c>
      <c r="M2633" t="s">
        <v>4037</v>
      </c>
      <c r="N2633">
        <v>4</v>
      </c>
      <c r="O2633">
        <v>37.774929499999999</v>
      </c>
      <c r="P2633">
        <v>-122.4194155</v>
      </c>
    </row>
    <row r="2634" spans="1:16" x14ac:dyDescent="0.25">
      <c r="A2634" t="s">
        <v>1312</v>
      </c>
      <c r="B2634" s="2">
        <v>41848</v>
      </c>
      <c r="C2634" s="2">
        <v>41853</v>
      </c>
      <c r="D2634" t="s">
        <v>1931</v>
      </c>
      <c r="E2634" t="s">
        <v>2313</v>
      </c>
      <c r="F2634" t="s">
        <v>2315</v>
      </c>
      <c r="G2634" t="s">
        <v>2484</v>
      </c>
      <c r="H2634" t="s">
        <v>2495</v>
      </c>
      <c r="I2634" t="s">
        <v>2568</v>
      </c>
      <c r="J2634">
        <v>23.88</v>
      </c>
      <c r="K2634">
        <v>3</v>
      </c>
      <c r="L2634">
        <v>10.51</v>
      </c>
      <c r="M2634" t="s">
        <v>4034</v>
      </c>
      <c r="N2634">
        <v>5</v>
      </c>
      <c r="O2634">
        <v>47.606209499999999</v>
      </c>
      <c r="P2634">
        <v>-122.3320708</v>
      </c>
    </row>
    <row r="2635" spans="1:16" x14ac:dyDescent="0.25">
      <c r="A2635" t="s">
        <v>1312</v>
      </c>
      <c r="B2635" s="2">
        <v>41848</v>
      </c>
      <c r="C2635" s="2">
        <v>41853</v>
      </c>
      <c r="D2635" t="s">
        <v>1931</v>
      </c>
      <c r="E2635" t="s">
        <v>2313</v>
      </c>
      <c r="F2635" t="s">
        <v>2315</v>
      </c>
      <c r="G2635" t="s">
        <v>2484</v>
      </c>
      <c r="H2635" t="s">
        <v>2503</v>
      </c>
      <c r="I2635" t="s">
        <v>3129</v>
      </c>
      <c r="J2635">
        <v>26.2</v>
      </c>
      <c r="K2635">
        <v>4</v>
      </c>
      <c r="L2635">
        <v>12.05</v>
      </c>
      <c r="M2635" t="s">
        <v>4034</v>
      </c>
      <c r="N2635">
        <v>5</v>
      </c>
      <c r="O2635">
        <v>47.606209499999999</v>
      </c>
      <c r="P2635">
        <v>-122.3320708</v>
      </c>
    </row>
    <row r="2636" spans="1:16" x14ac:dyDescent="0.25">
      <c r="A2636" t="s">
        <v>1312</v>
      </c>
      <c r="B2636" s="2">
        <v>41848</v>
      </c>
      <c r="C2636" s="2">
        <v>41853</v>
      </c>
      <c r="D2636" t="s">
        <v>1931</v>
      </c>
      <c r="E2636" t="s">
        <v>2313</v>
      </c>
      <c r="F2636" t="s">
        <v>2315</v>
      </c>
      <c r="G2636" t="s">
        <v>2484</v>
      </c>
      <c r="H2636" t="s">
        <v>2503</v>
      </c>
      <c r="I2636" t="s">
        <v>3478</v>
      </c>
      <c r="J2636">
        <v>12.96</v>
      </c>
      <c r="K2636">
        <v>2</v>
      </c>
      <c r="L2636">
        <v>6.22</v>
      </c>
      <c r="M2636" t="s">
        <v>4034</v>
      </c>
      <c r="N2636">
        <v>5</v>
      </c>
      <c r="O2636">
        <v>47.606209499999999</v>
      </c>
      <c r="P2636">
        <v>-122.3320708</v>
      </c>
    </row>
    <row r="2637" spans="1:16" x14ac:dyDescent="0.25">
      <c r="A2637" t="s">
        <v>1312</v>
      </c>
      <c r="B2637" s="2">
        <v>41848</v>
      </c>
      <c r="C2637" s="2">
        <v>41853</v>
      </c>
      <c r="D2637" t="s">
        <v>1931</v>
      </c>
      <c r="E2637" t="s">
        <v>2313</v>
      </c>
      <c r="F2637" t="s">
        <v>2315</v>
      </c>
      <c r="G2637" t="s">
        <v>2484</v>
      </c>
      <c r="H2637" t="s">
        <v>2502</v>
      </c>
      <c r="I2637" t="s">
        <v>2657</v>
      </c>
      <c r="J2637">
        <v>234.95</v>
      </c>
      <c r="K2637">
        <v>5</v>
      </c>
      <c r="L2637">
        <v>32.89</v>
      </c>
      <c r="M2637" t="s">
        <v>4034</v>
      </c>
      <c r="N2637">
        <v>5</v>
      </c>
      <c r="O2637">
        <v>47.606209499999999</v>
      </c>
      <c r="P2637">
        <v>-122.3320708</v>
      </c>
    </row>
    <row r="2638" spans="1:16" x14ac:dyDescent="0.25">
      <c r="A2638" t="s">
        <v>1313</v>
      </c>
      <c r="B2638" s="2">
        <v>42002</v>
      </c>
      <c r="C2638" s="2">
        <v>42006</v>
      </c>
      <c r="D2638" t="s">
        <v>2184</v>
      </c>
      <c r="E2638" t="s">
        <v>2313</v>
      </c>
      <c r="F2638" t="s">
        <v>2409</v>
      </c>
      <c r="G2638" t="s">
        <v>2489</v>
      </c>
      <c r="H2638" t="s">
        <v>2501</v>
      </c>
      <c r="I2638" t="s">
        <v>3829</v>
      </c>
      <c r="J2638">
        <v>118.25</v>
      </c>
      <c r="K2638">
        <v>5</v>
      </c>
      <c r="L2638">
        <v>34.29</v>
      </c>
      <c r="M2638" t="s">
        <v>4028</v>
      </c>
      <c r="N2638">
        <v>4</v>
      </c>
      <c r="O2638">
        <v>35.084385900000001</v>
      </c>
      <c r="P2638">
        <v>-106.65042200000001</v>
      </c>
    </row>
    <row r="2639" spans="1:16" x14ac:dyDescent="0.25">
      <c r="A2639" t="s">
        <v>1313</v>
      </c>
      <c r="B2639" s="2">
        <v>42002</v>
      </c>
      <c r="C2639" s="2">
        <v>42006</v>
      </c>
      <c r="D2639" t="s">
        <v>2184</v>
      </c>
      <c r="E2639" t="s">
        <v>2313</v>
      </c>
      <c r="F2639" t="s">
        <v>2409</v>
      </c>
      <c r="G2639" t="s">
        <v>2489</v>
      </c>
      <c r="H2639" t="s">
        <v>2503</v>
      </c>
      <c r="I2639" t="s">
        <v>3207</v>
      </c>
      <c r="J2639">
        <v>4.28</v>
      </c>
      <c r="K2639">
        <v>1</v>
      </c>
      <c r="L2639">
        <v>1.93</v>
      </c>
      <c r="M2639" t="s">
        <v>4028</v>
      </c>
      <c r="N2639">
        <v>4</v>
      </c>
      <c r="O2639">
        <v>35.084385900000001</v>
      </c>
      <c r="P2639">
        <v>-106.65042200000001</v>
      </c>
    </row>
    <row r="2640" spans="1:16" x14ac:dyDescent="0.25">
      <c r="A2640" t="s">
        <v>1314</v>
      </c>
      <c r="B2640" s="2">
        <v>41344</v>
      </c>
      <c r="C2640" s="2">
        <v>41347</v>
      </c>
      <c r="D2640" t="s">
        <v>1912</v>
      </c>
      <c r="E2640" t="s">
        <v>2313</v>
      </c>
      <c r="F2640" t="s">
        <v>2314</v>
      </c>
      <c r="G2640" t="s">
        <v>2483</v>
      </c>
      <c r="H2640" t="s">
        <v>2502</v>
      </c>
      <c r="I2640" t="s">
        <v>2983</v>
      </c>
      <c r="J2640">
        <v>26.85</v>
      </c>
      <c r="K2640">
        <v>3</v>
      </c>
      <c r="L2640">
        <v>5.0999999999999996</v>
      </c>
      <c r="M2640" t="s">
        <v>4023</v>
      </c>
      <c r="N2640">
        <v>3</v>
      </c>
      <c r="O2640">
        <v>34.052234200000001</v>
      </c>
      <c r="P2640">
        <v>-118.24368490000001</v>
      </c>
    </row>
    <row r="2641" spans="1:16" x14ac:dyDescent="0.25">
      <c r="A2641" t="s">
        <v>1314</v>
      </c>
      <c r="B2641" s="2">
        <v>41344</v>
      </c>
      <c r="C2641" s="2">
        <v>41347</v>
      </c>
      <c r="D2641" t="s">
        <v>1912</v>
      </c>
      <c r="E2641" t="s">
        <v>2313</v>
      </c>
      <c r="F2641" t="s">
        <v>2314</v>
      </c>
      <c r="G2641" t="s">
        <v>2483</v>
      </c>
      <c r="H2641" t="s">
        <v>2510</v>
      </c>
      <c r="I2641" t="s">
        <v>3906</v>
      </c>
      <c r="J2641">
        <v>3357.6</v>
      </c>
      <c r="K2641">
        <v>3</v>
      </c>
      <c r="L2641">
        <v>377.73</v>
      </c>
      <c r="M2641" t="s">
        <v>4023</v>
      </c>
      <c r="N2641">
        <v>3</v>
      </c>
      <c r="O2641">
        <v>34.052234200000001</v>
      </c>
      <c r="P2641">
        <v>-118.24368490000001</v>
      </c>
    </row>
    <row r="2642" spans="1:16" x14ac:dyDescent="0.25">
      <c r="A2642" t="s">
        <v>1315</v>
      </c>
      <c r="B2642" s="2">
        <v>41051</v>
      </c>
      <c r="C2642" s="2">
        <v>41055</v>
      </c>
      <c r="D2642" t="s">
        <v>2266</v>
      </c>
      <c r="E2642" t="s">
        <v>2313</v>
      </c>
      <c r="F2642" t="s">
        <v>2314</v>
      </c>
      <c r="G2642" t="s">
        <v>2483</v>
      </c>
      <c r="H2642" t="s">
        <v>2494</v>
      </c>
      <c r="I2642" t="s">
        <v>3664</v>
      </c>
      <c r="J2642">
        <v>8.26</v>
      </c>
      <c r="K2642">
        <v>2</v>
      </c>
      <c r="L2642">
        <v>3.8</v>
      </c>
      <c r="M2642" t="s">
        <v>4024</v>
      </c>
      <c r="N2642">
        <v>4</v>
      </c>
      <c r="O2642">
        <v>34.052234200000001</v>
      </c>
      <c r="P2642">
        <v>-118.24368490000001</v>
      </c>
    </row>
    <row r="2643" spans="1:16" x14ac:dyDescent="0.25">
      <c r="A2643" t="s">
        <v>1315</v>
      </c>
      <c r="B2643" s="2">
        <v>41051</v>
      </c>
      <c r="C2643" s="2">
        <v>41055</v>
      </c>
      <c r="D2643" t="s">
        <v>2266</v>
      </c>
      <c r="E2643" t="s">
        <v>2313</v>
      </c>
      <c r="F2643" t="s">
        <v>2314</v>
      </c>
      <c r="G2643" t="s">
        <v>2483</v>
      </c>
      <c r="H2643" t="s">
        <v>2510</v>
      </c>
      <c r="I2643" t="s">
        <v>3708</v>
      </c>
      <c r="J2643">
        <v>2973.32</v>
      </c>
      <c r="K2643">
        <v>7</v>
      </c>
      <c r="L2643">
        <v>334.5</v>
      </c>
      <c r="M2643" t="s">
        <v>4024</v>
      </c>
      <c r="N2643">
        <v>4</v>
      </c>
      <c r="O2643">
        <v>34.052234200000001</v>
      </c>
      <c r="P2643">
        <v>-118.24368490000001</v>
      </c>
    </row>
    <row r="2644" spans="1:16" x14ac:dyDescent="0.25">
      <c r="A2644" t="s">
        <v>1315</v>
      </c>
      <c r="B2644" s="2">
        <v>41051</v>
      </c>
      <c r="C2644" s="2">
        <v>41055</v>
      </c>
      <c r="D2644" t="s">
        <v>2266</v>
      </c>
      <c r="E2644" t="s">
        <v>2313</v>
      </c>
      <c r="F2644" t="s">
        <v>2314</v>
      </c>
      <c r="G2644" t="s">
        <v>2483</v>
      </c>
      <c r="H2644" t="s">
        <v>2501</v>
      </c>
      <c r="I2644" t="s">
        <v>3331</v>
      </c>
      <c r="J2644">
        <v>104.79</v>
      </c>
      <c r="K2644">
        <v>7</v>
      </c>
      <c r="L2644">
        <v>29.34</v>
      </c>
      <c r="M2644" t="s">
        <v>4024</v>
      </c>
      <c r="N2644">
        <v>4</v>
      </c>
      <c r="O2644">
        <v>34.052234200000001</v>
      </c>
      <c r="P2644">
        <v>-118.24368490000001</v>
      </c>
    </row>
    <row r="2645" spans="1:16" x14ac:dyDescent="0.25">
      <c r="A2645" t="s">
        <v>1315</v>
      </c>
      <c r="B2645" s="2">
        <v>41051</v>
      </c>
      <c r="C2645" s="2">
        <v>41055</v>
      </c>
      <c r="D2645" t="s">
        <v>2266</v>
      </c>
      <c r="E2645" t="s">
        <v>2313</v>
      </c>
      <c r="F2645" t="s">
        <v>2314</v>
      </c>
      <c r="G2645" t="s">
        <v>2483</v>
      </c>
      <c r="H2645" t="s">
        <v>2497</v>
      </c>
      <c r="I2645" t="s">
        <v>3586</v>
      </c>
      <c r="J2645">
        <v>775.73</v>
      </c>
      <c r="K2645">
        <v>6</v>
      </c>
      <c r="L2645">
        <v>58.18</v>
      </c>
      <c r="M2645" t="s">
        <v>4024</v>
      </c>
      <c r="N2645">
        <v>4</v>
      </c>
      <c r="O2645">
        <v>34.052234200000001</v>
      </c>
      <c r="P2645">
        <v>-118.24368490000001</v>
      </c>
    </row>
    <row r="2646" spans="1:16" x14ac:dyDescent="0.25">
      <c r="A2646" t="s">
        <v>1316</v>
      </c>
      <c r="B2646" s="2">
        <v>41881</v>
      </c>
      <c r="C2646" s="2">
        <v>41887</v>
      </c>
      <c r="D2646" t="s">
        <v>1812</v>
      </c>
      <c r="E2646" t="s">
        <v>2313</v>
      </c>
      <c r="F2646" t="s">
        <v>2314</v>
      </c>
      <c r="G2646" t="s">
        <v>2483</v>
      </c>
      <c r="H2646" t="s">
        <v>2495</v>
      </c>
      <c r="I2646" t="s">
        <v>3907</v>
      </c>
      <c r="J2646">
        <v>148.02000000000001</v>
      </c>
      <c r="K2646">
        <v>3</v>
      </c>
      <c r="L2646">
        <v>41.45</v>
      </c>
      <c r="M2646" t="s">
        <v>4050</v>
      </c>
      <c r="N2646">
        <v>6</v>
      </c>
      <c r="O2646">
        <v>34.052234200000001</v>
      </c>
      <c r="P2646">
        <v>-118.24368490000001</v>
      </c>
    </row>
    <row r="2647" spans="1:16" x14ac:dyDescent="0.25">
      <c r="A2647" t="s">
        <v>1317</v>
      </c>
      <c r="B2647" s="2">
        <v>41821</v>
      </c>
      <c r="C2647" s="2">
        <v>41826</v>
      </c>
      <c r="D2647" t="s">
        <v>1987</v>
      </c>
      <c r="E2647" t="s">
        <v>2313</v>
      </c>
      <c r="F2647" t="s">
        <v>2314</v>
      </c>
      <c r="G2647" t="s">
        <v>2483</v>
      </c>
      <c r="H2647" t="s">
        <v>2503</v>
      </c>
      <c r="I2647" t="s">
        <v>2990</v>
      </c>
      <c r="J2647">
        <v>204.95</v>
      </c>
      <c r="K2647">
        <v>5</v>
      </c>
      <c r="L2647">
        <v>100.43</v>
      </c>
      <c r="M2647" t="s">
        <v>4034</v>
      </c>
      <c r="N2647">
        <v>5</v>
      </c>
      <c r="O2647">
        <v>34.052234200000001</v>
      </c>
      <c r="P2647">
        <v>-118.24368490000001</v>
      </c>
    </row>
    <row r="2648" spans="1:16" x14ac:dyDescent="0.25">
      <c r="A2648" t="s">
        <v>1318</v>
      </c>
      <c r="B2648" s="2">
        <v>41590</v>
      </c>
      <c r="C2648" s="2">
        <v>41595</v>
      </c>
      <c r="D2648" t="s">
        <v>1705</v>
      </c>
      <c r="E2648" t="s">
        <v>2313</v>
      </c>
      <c r="F2648" t="s">
        <v>2317</v>
      </c>
      <c r="G2648" t="s">
        <v>2483</v>
      </c>
      <c r="H2648" t="s">
        <v>2495</v>
      </c>
      <c r="I2648" t="s">
        <v>3908</v>
      </c>
      <c r="J2648">
        <v>41.96</v>
      </c>
      <c r="K2648">
        <v>2</v>
      </c>
      <c r="L2648">
        <v>10.91</v>
      </c>
      <c r="M2648" t="s">
        <v>4020</v>
      </c>
      <c r="N2648">
        <v>5</v>
      </c>
      <c r="O2648">
        <v>37.774929499999999</v>
      </c>
      <c r="P2648">
        <v>-122.4194155</v>
      </c>
    </row>
    <row r="2649" spans="1:16" x14ac:dyDescent="0.25">
      <c r="A2649" t="s">
        <v>1318</v>
      </c>
      <c r="B2649" s="2">
        <v>41590</v>
      </c>
      <c r="C2649" s="2">
        <v>41595</v>
      </c>
      <c r="D2649" t="s">
        <v>1705</v>
      </c>
      <c r="E2649" t="s">
        <v>2313</v>
      </c>
      <c r="F2649" t="s">
        <v>2317</v>
      </c>
      <c r="G2649" t="s">
        <v>2483</v>
      </c>
      <c r="H2649" t="s">
        <v>2504</v>
      </c>
      <c r="I2649" t="s">
        <v>2691</v>
      </c>
      <c r="J2649">
        <v>451.15</v>
      </c>
      <c r="K2649">
        <v>3</v>
      </c>
      <c r="L2649">
        <v>0</v>
      </c>
      <c r="M2649" t="s">
        <v>4020</v>
      </c>
      <c r="N2649">
        <v>5</v>
      </c>
      <c r="O2649">
        <v>37.774929499999999</v>
      </c>
      <c r="P2649">
        <v>-122.4194155</v>
      </c>
    </row>
    <row r="2650" spans="1:16" x14ac:dyDescent="0.25">
      <c r="A2650" t="s">
        <v>1318</v>
      </c>
      <c r="B2650" s="2">
        <v>41590</v>
      </c>
      <c r="C2650" s="2">
        <v>41595</v>
      </c>
      <c r="D2650" t="s">
        <v>1705</v>
      </c>
      <c r="E2650" t="s">
        <v>2313</v>
      </c>
      <c r="F2650" t="s">
        <v>2317</v>
      </c>
      <c r="G2650" t="s">
        <v>2483</v>
      </c>
      <c r="H2650" t="s">
        <v>2498</v>
      </c>
      <c r="I2650" t="s">
        <v>3827</v>
      </c>
      <c r="J2650">
        <v>31.5</v>
      </c>
      <c r="K2650">
        <v>11</v>
      </c>
      <c r="L2650">
        <v>11.03</v>
      </c>
      <c r="M2650" t="s">
        <v>4020</v>
      </c>
      <c r="N2650">
        <v>5</v>
      </c>
      <c r="O2650">
        <v>37.774929499999999</v>
      </c>
      <c r="P2650">
        <v>-122.4194155</v>
      </c>
    </row>
    <row r="2651" spans="1:16" x14ac:dyDescent="0.25">
      <c r="A2651" t="s">
        <v>1319</v>
      </c>
      <c r="B2651" s="2">
        <v>41890</v>
      </c>
      <c r="C2651" s="2">
        <v>41895</v>
      </c>
      <c r="D2651" t="s">
        <v>1754</v>
      </c>
      <c r="E2651" t="s">
        <v>2313</v>
      </c>
      <c r="F2651" t="s">
        <v>2473</v>
      </c>
      <c r="G2651" t="s">
        <v>2483</v>
      </c>
      <c r="H2651" t="s">
        <v>2504</v>
      </c>
      <c r="I2651" t="s">
        <v>3512</v>
      </c>
      <c r="J2651">
        <v>161.57</v>
      </c>
      <c r="K2651">
        <v>2</v>
      </c>
      <c r="L2651">
        <v>-28.27</v>
      </c>
      <c r="M2651" t="s">
        <v>4022</v>
      </c>
      <c r="N2651">
        <v>5</v>
      </c>
      <c r="O2651">
        <v>37.639259500000001</v>
      </c>
      <c r="P2651">
        <v>-120.9970014</v>
      </c>
    </row>
    <row r="2652" spans="1:16" x14ac:dyDescent="0.25">
      <c r="A2652" t="s">
        <v>1320</v>
      </c>
      <c r="B2652" s="2">
        <v>40744</v>
      </c>
      <c r="C2652" s="2">
        <v>40747</v>
      </c>
      <c r="D2652" t="s">
        <v>2042</v>
      </c>
      <c r="E2652" t="s">
        <v>2313</v>
      </c>
      <c r="F2652" t="s">
        <v>2363</v>
      </c>
      <c r="G2652" t="s">
        <v>2483</v>
      </c>
      <c r="H2652" t="s">
        <v>2502</v>
      </c>
      <c r="I2652" t="s">
        <v>3864</v>
      </c>
      <c r="J2652">
        <v>41.94</v>
      </c>
      <c r="K2652">
        <v>2</v>
      </c>
      <c r="L2652">
        <v>15.1</v>
      </c>
      <c r="M2652" t="s">
        <v>4032</v>
      </c>
      <c r="N2652">
        <v>3</v>
      </c>
      <c r="O2652">
        <v>33.980600500000001</v>
      </c>
      <c r="P2652">
        <v>-117.37549420000001</v>
      </c>
    </row>
    <row r="2653" spans="1:16" x14ac:dyDescent="0.25">
      <c r="A2653" t="s">
        <v>1320</v>
      </c>
      <c r="B2653" s="2">
        <v>40744</v>
      </c>
      <c r="C2653" s="2">
        <v>40747</v>
      </c>
      <c r="D2653" t="s">
        <v>2042</v>
      </c>
      <c r="E2653" t="s">
        <v>2313</v>
      </c>
      <c r="F2653" t="s">
        <v>2363</v>
      </c>
      <c r="G2653" t="s">
        <v>2483</v>
      </c>
      <c r="H2653" t="s">
        <v>2503</v>
      </c>
      <c r="I2653" t="s">
        <v>3760</v>
      </c>
      <c r="J2653">
        <v>11.96</v>
      </c>
      <c r="K2653">
        <v>2</v>
      </c>
      <c r="L2653">
        <v>5.86</v>
      </c>
      <c r="M2653" t="s">
        <v>4032</v>
      </c>
      <c r="N2653">
        <v>3</v>
      </c>
      <c r="O2653">
        <v>33.980600500000001</v>
      </c>
      <c r="P2653">
        <v>-117.37549420000001</v>
      </c>
    </row>
    <row r="2654" spans="1:16" x14ac:dyDescent="0.25">
      <c r="A2654" t="s">
        <v>1320</v>
      </c>
      <c r="B2654" s="2">
        <v>40744</v>
      </c>
      <c r="C2654" s="2">
        <v>40747</v>
      </c>
      <c r="D2654" t="s">
        <v>2042</v>
      </c>
      <c r="E2654" t="s">
        <v>2313</v>
      </c>
      <c r="F2654" t="s">
        <v>2363</v>
      </c>
      <c r="G2654" t="s">
        <v>2483</v>
      </c>
      <c r="H2654" t="s">
        <v>2496</v>
      </c>
      <c r="I2654" t="s">
        <v>3909</v>
      </c>
      <c r="J2654">
        <v>13.12</v>
      </c>
      <c r="K2654">
        <v>4</v>
      </c>
      <c r="L2654">
        <v>3.8</v>
      </c>
      <c r="M2654" t="s">
        <v>4032</v>
      </c>
      <c r="N2654">
        <v>3</v>
      </c>
      <c r="O2654">
        <v>33.980600500000001</v>
      </c>
      <c r="P2654">
        <v>-117.37549420000001</v>
      </c>
    </row>
    <row r="2655" spans="1:16" x14ac:dyDescent="0.25">
      <c r="A2655" t="s">
        <v>1320</v>
      </c>
      <c r="B2655" s="2">
        <v>40744</v>
      </c>
      <c r="C2655" s="2">
        <v>40747</v>
      </c>
      <c r="D2655" t="s">
        <v>2042</v>
      </c>
      <c r="E2655" t="s">
        <v>2313</v>
      </c>
      <c r="F2655" t="s">
        <v>2363</v>
      </c>
      <c r="G2655" t="s">
        <v>2483</v>
      </c>
      <c r="H2655" t="s">
        <v>2501</v>
      </c>
      <c r="I2655" t="s">
        <v>3903</v>
      </c>
      <c r="J2655">
        <v>535.41</v>
      </c>
      <c r="K2655">
        <v>3</v>
      </c>
      <c r="L2655">
        <v>160.62</v>
      </c>
      <c r="M2655" t="s">
        <v>4032</v>
      </c>
      <c r="N2655">
        <v>3</v>
      </c>
      <c r="O2655">
        <v>33.980600500000001</v>
      </c>
      <c r="P2655">
        <v>-117.37549420000001</v>
      </c>
    </row>
    <row r="2656" spans="1:16" x14ac:dyDescent="0.25">
      <c r="A2656" t="s">
        <v>1321</v>
      </c>
      <c r="B2656" s="2">
        <v>40955</v>
      </c>
      <c r="C2656" s="2">
        <v>40960</v>
      </c>
      <c r="D2656" t="s">
        <v>2012</v>
      </c>
      <c r="E2656" t="s">
        <v>2313</v>
      </c>
      <c r="F2656" t="s">
        <v>2314</v>
      </c>
      <c r="G2656" t="s">
        <v>2483</v>
      </c>
      <c r="H2656" t="s">
        <v>2503</v>
      </c>
      <c r="I2656" t="s">
        <v>2808</v>
      </c>
      <c r="J2656">
        <v>36.840000000000003</v>
      </c>
      <c r="K2656">
        <v>3</v>
      </c>
      <c r="L2656">
        <v>17.309999999999999</v>
      </c>
      <c r="M2656" t="s">
        <v>4049</v>
      </c>
      <c r="N2656">
        <v>5</v>
      </c>
      <c r="O2656">
        <v>34.052234200000001</v>
      </c>
      <c r="P2656">
        <v>-118.24368490000001</v>
      </c>
    </row>
    <row r="2657" spans="1:16" x14ac:dyDescent="0.25">
      <c r="A2657" t="s">
        <v>1321</v>
      </c>
      <c r="B2657" s="2">
        <v>40955</v>
      </c>
      <c r="C2657" s="2">
        <v>40960</v>
      </c>
      <c r="D2657" t="s">
        <v>2012</v>
      </c>
      <c r="E2657" t="s">
        <v>2313</v>
      </c>
      <c r="F2657" t="s">
        <v>2314</v>
      </c>
      <c r="G2657" t="s">
        <v>2483</v>
      </c>
      <c r="H2657" t="s">
        <v>2494</v>
      </c>
      <c r="I2657" t="s">
        <v>3292</v>
      </c>
      <c r="J2657">
        <v>87.71</v>
      </c>
      <c r="K2657">
        <v>7</v>
      </c>
      <c r="L2657">
        <v>41.22</v>
      </c>
      <c r="M2657" t="s">
        <v>4049</v>
      </c>
      <c r="N2657">
        <v>5</v>
      </c>
      <c r="O2657">
        <v>34.052234200000001</v>
      </c>
      <c r="P2657">
        <v>-118.24368490000001</v>
      </c>
    </row>
    <row r="2658" spans="1:16" x14ac:dyDescent="0.25">
      <c r="A2658" t="s">
        <v>1322</v>
      </c>
      <c r="B2658" s="2">
        <v>41310</v>
      </c>
      <c r="C2658" s="2">
        <v>41315</v>
      </c>
      <c r="D2658" t="s">
        <v>2201</v>
      </c>
      <c r="E2658" t="s">
        <v>2313</v>
      </c>
      <c r="F2658" t="s">
        <v>2332</v>
      </c>
      <c r="G2658" t="s">
        <v>2483</v>
      </c>
      <c r="H2658" t="s">
        <v>2494</v>
      </c>
      <c r="I2658" t="s">
        <v>3910</v>
      </c>
      <c r="J2658">
        <v>14.73</v>
      </c>
      <c r="K2658">
        <v>3</v>
      </c>
      <c r="L2658">
        <v>7.22</v>
      </c>
      <c r="M2658" t="s">
        <v>4044</v>
      </c>
      <c r="N2658">
        <v>5</v>
      </c>
      <c r="O2658">
        <v>32.715738000000002</v>
      </c>
      <c r="P2658">
        <v>-117.1610838</v>
      </c>
    </row>
    <row r="2659" spans="1:16" x14ac:dyDescent="0.25">
      <c r="A2659" t="s">
        <v>1322</v>
      </c>
      <c r="B2659" s="2">
        <v>41310</v>
      </c>
      <c r="C2659" s="2">
        <v>41315</v>
      </c>
      <c r="D2659" t="s">
        <v>2201</v>
      </c>
      <c r="E2659" t="s">
        <v>2313</v>
      </c>
      <c r="F2659" t="s">
        <v>2332</v>
      </c>
      <c r="G2659" t="s">
        <v>2483</v>
      </c>
      <c r="H2659" t="s">
        <v>2501</v>
      </c>
      <c r="I2659" t="s">
        <v>2828</v>
      </c>
      <c r="J2659">
        <v>186.54</v>
      </c>
      <c r="K2659">
        <v>3</v>
      </c>
      <c r="L2659">
        <v>50.37</v>
      </c>
      <c r="M2659" t="s">
        <v>4044</v>
      </c>
      <c r="N2659">
        <v>5</v>
      </c>
      <c r="O2659">
        <v>32.715738000000002</v>
      </c>
      <c r="P2659">
        <v>-117.1610838</v>
      </c>
    </row>
    <row r="2660" spans="1:16" x14ac:dyDescent="0.25">
      <c r="A2660" t="s">
        <v>1322</v>
      </c>
      <c r="B2660" s="2">
        <v>41310</v>
      </c>
      <c r="C2660" s="2">
        <v>41315</v>
      </c>
      <c r="D2660" t="s">
        <v>2201</v>
      </c>
      <c r="E2660" t="s">
        <v>2313</v>
      </c>
      <c r="F2660" t="s">
        <v>2332</v>
      </c>
      <c r="G2660" t="s">
        <v>2483</v>
      </c>
      <c r="H2660" t="s">
        <v>2500</v>
      </c>
      <c r="I2660" t="s">
        <v>3475</v>
      </c>
      <c r="J2660">
        <v>557.73</v>
      </c>
      <c r="K2660">
        <v>4</v>
      </c>
      <c r="L2660">
        <v>6.97</v>
      </c>
      <c r="M2660" t="s">
        <v>4044</v>
      </c>
      <c r="N2660">
        <v>5</v>
      </c>
      <c r="O2660">
        <v>32.715738000000002</v>
      </c>
      <c r="P2660">
        <v>-117.1610838</v>
      </c>
    </row>
    <row r="2661" spans="1:16" x14ac:dyDescent="0.25">
      <c r="A2661" t="s">
        <v>1322</v>
      </c>
      <c r="B2661" s="2">
        <v>41310</v>
      </c>
      <c r="C2661" s="2">
        <v>41315</v>
      </c>
      <c r="D2661" t="s">
        <v>2201</v>
      </c>
      <c r="E2661" t="s">
        <v>2313</v>
      </c>
      <c r="F2661" t="s">
        <v>2332</v>
      </c>
      <c r="G2661" t="s">
        <v>2483</v>
      </c>
      <c r="H2661" t="s">
        <v>2497</v>
      </c>
      <c r="I2661" t="s">
        <v>3732</v>
      </c>
      <c r="J2661">
        <v>159.97</v>
      </c>
      <c r="K2661">
        <v>4</v>
      </c>
      <c r="L2661">
        <v>-31.99</v>
      </c>
      <c r="M2661" t="s">
        <v>4044</v>
      </c>
      <c r="N2661">
        <v>5</v>
      </c>
      <c r="O2661">
        <v>32.715738000000002</v>
      </c>
      <c r="P2661">
        <v>-117.1610838</v>
      </c>
    </row>
    <row r="2662" spans="1:16" x14ac:dyDescent="0.25">
      <c r="A2662" t="s">
        <v>1323</v>
      </c>
      <c r="B2662" s="2">
        <v>41636</v>
      </c>
      <c r="C2662" s="2">
        <v>41640</v>
      </c>
      <c r="D2662" t="s">
        <v>1991</v>
      </c>
      <c r="E2662" t="s">
        <v>2313</v>
      </c>
      <c r="F2662" t="s">
        <v>2360</v>
      </c>
      <c r="G2662" t="s">
        <v>2483</v>
      </c>
      <c r="H2662" t="s">
        <v>2494</v>
      </c>
      <c r="I2662" t="s">
        <v>3135</v>
      </c>
      <c r="J2662">
        <v>20.16</v>
      </c>
      <c r="K2662">
        <v>7</v>
      </c>
      <c r="L2662">
        <v>9.8800000000000008</v>
      </c>
      <c r="M2662" t="s">
        <v>4007</v>
      </c>
      <c r="N2662">
        <v>4</v>
      </c>
      <c r="O2662">
        <v>33.745472499999998</v>
      </c>
      <c r="P2662">
        <v>-117.867653</v>
      </c>
    </row>
    <row r="2663" spans="1:16" x14ac:dyDescent="0.25">
      <c r="A2663" t="s">
        <v>1324</v>
      </c>
      <c r="B2663" s="2">
        <v>41722</v>
      </c>
      <c r="C2663" s="2">
        <v>41724</v>
      </c>
      <c r="D2663" t="s">
        <v>2236</v>
      </c>
      <c r="E2663" t="s">
        <v>2313</v>
      </c>
      <c r="F2663" t="s">
        <v>2315</v>
      </c>
      <c r="G2663" t="s">
        <v>2484</v>
      </c>
      <c r="H2663" t="s">
        <v>2501</v>
      </c>
      <c r="I2663" t="s">
        <v>3894</v>
      </c>
      <c r="J2663">
        <v>32.479999999999997</v>
      </c>
      <c r="K2663">
        <v>2</v>
      </c>
      <c r="L2663">
        <v>4.87</v>
      </c>
      <c r="M2663" t="s">
        <v>4035</v>
      </c>
      <c r="N2663">
        <v>2</v>
      </c>
      <c r="O2663">
        <v>47.606209499999999</v>
      </c>
      <c r="P2663">
        <v>-122.3320708</v>
      </c>
    </row>
    <row r="2664" spans="1:16" x14ac:dyDescent="0.25">
      <c r="A2664" t="s">
        <v>1324</v>
      </c>
      <c r="B2664" s="2">
        <v>41722</v>
      </c>
      <c r="C2664" s="2">
        <v>41724</v>
      </c>
      <c r="D2664" t="s">
        <v>2236</v>
      </c>
      <c r="E2664" t="s">
        <v>2313</v>
      </c>
      <c r="F2664" t="s">
        <v>2315</v>
      </c>
      <c r="G2664" t="s">
        <v>2484</v>
      </c>
      <c r="H2664" t="s">
        <v>2503</v>
      </c>
      <c r="I2664" t="s">
        <v>2863</v>
      </c>
      <c r="J2664">
        <v>20.04</v>
      </c>
      <c r="K2664">
        <v>3</v>
      </c>
      <c r="L2664">
        <v>9.6199999999999992</v>
      </c>
      <c r="M2664" t="s">
        <v>4035</v>
      </c>
      <c r="N2664">
        <v>2</v>
      </c>
      <c r="O2664">
        <v>47.606209499999999</v>
      </c>
      <c r="P2664">
        <v>-122.3320708</v>
      </c>
    </row>
    <row r="2665" spans="1:16" x14ac:dyDescent="0.25">
      <c r="A2665" t="s">
        <v>1324</v>
      </c>
      <c r="B2665" s="2">
        <v>41722</v>
      </c>
      <c r="C2665" s="2">
        <v>41724</v>
      </c>
      <c r="D2665" t="s">
        <v>2236</v>
      </c>
      <c r="E2665" t="s">
        <v>2313</v>
      </c>
      <c r="F2665" t="s">
        <v>2315</v>
      </c>
      <c r="G2665" t="s">
        <v>2484</v>
      </c>
      <c r="H2665" t="s">
        <v>2508</v>
      </c>
      <c r="I2665" t="s">
        <v>3911</v>
      </c>
      <c r="J2665">
        <v>13999.96</v>
      </c>
      <c r="K2665">
        <v>4</v>
      </c>
      <c r="L2665">
        <v>6719.98</v>
      </c>
      <c r="M2665" t="s">
        <v>4035</v>
      </c>
      <c r="N2665">
        <v>2</v>
      </c>
      <c r="O2665">
        <v>47.606209499999999</v>
      </c>
      <c r="P2665">
        <v>-122.3320708</v>
      </c>
    </row>
    <row r="2666" spans="1:16" x14ac:dyDescent="0.25">
      <c r="A2666" t="s">
        <v>1325</v>
      </c>
      <c r="B2666" s="2">
        <v>41597</v>
      </c>
      <c r="C2666" s="2">
        <v>41601</v>
      </c>
      <c r="D2666" t="s">
        <v>1742</v>
      </c>
      <c r="E2666" t="s">
        <v>2313</v>
      </c>
      <c r="F2666" t="s">
        <v>2332</v>
      </c>
      <c r="G2666" t="s">
        <v>2483</v>
      </c>
      <c r="H2666" t="s">
        <v>2502</v>
      </c>
      <c r="I2666" t="s">
        <v>3140</v>
      </c>
      <c r="J2666">
        <v>595</v>
      </c>
      <c r="K2666">
        <v>5</v>
      </c>
      <c r="L2666">
        <v>95.2</v>
      </c>
      <c r="M2666" t="s">
        <v>4020</v>
      </c>
      <c r="N2666">
        <v>4</v>
      </c>
      <c r="O2666">
        <v>32.715738000000002</v>
      </c>
      <c r="P2666">
        <v>-117.1610838</v>
      </c>
    </row>
    <row r="2667" spans="1:16" x14ac:dyDescent="0.25">
      <c r="A2667" t="s">
        <v>1326</v>
      </c>
      <c r="B2667" s="2">
        <v>41215</v>
      </c>
      <c r="C2667" s="2">
        <v>41219</v>
      </c>
      <c r="D2667" t="s">
        <v>1735</v>
      </c>
      <c r="E2667" t="s">
        <v>2313</v>
      </c>
      <c r="F2667" t="s">
        <v>2332</v>
      </c>
      <c r="G2667" t="s">
        <v>2483</v>
      </c>
      <c r="H2667" t="s">
        <v>2495</v>
      </c>
      <c r="I2667" t="s">
        <v>3912</v>
      </c>
      <c r="J2667">
        <v>96.96</v>
      </c>
      <c r="K2667">
        <v>6</v>
      </c>
      <c r="L2667">
        <v>33.94</v>
      </c>
      <c r="M2667" t="s">
        <v>4013</v>
      </c>
      <c r="N2667">
        <v>4</v>
      </c>
      <c r="O2667">
        <v>32.715738000000002</v>
      </c>
      <c r="P2667">
        <v>-117.1610838</v>
      </c>
    </row>
    <row r="2668" spans="1:16" x14ac:dyDescent="0.25">
      <c r="A2668" t="s">
        <v>1326</v>
      </c>
      <c r="B2668" s="2">
        <v>41215</v>
      </c>
      <c r="C2668" s="2">
        <v>41219</v>
      </c>
      <c r="D2668" t="s">
        <v>1735</v>
      </c>
      <c r="E2668" t="s">
        <v>2313</v>
      </c>
      <c r="F2668" t="s">
        <v>2332</v>
      </c>
      <c r="G2668" t="s">
        <v>2483</v>
      </c>
      <c r="H2668" t="s">
        <v>2498</v>
      </c>
      <c r="I2668" t="s">
        <v>3450</v>
      </c>
      <c r="J2668">
        <v>117.49</v>
      </c>
      <c r="K2668">
        <v>7</v>
      </c>
      <c r="L2668">
        <v>41.12</v>
      </c>
      <c r="M2668" t="s">
        <v>4013</v>
      </c>
      <c r="N2668">
        <v>4</v>
      </c>
      <c r="O2668">
        <v>32.715738000000002</v>
      </c>
      <c r="P2668">
        <v>-117.1610838</v>
      </c>
    </row>
    <row r="2669" spans="1:16" x14ac:dyDescent="0.25">
      <c r="A2669" t="s">
        <v>1326</v>
      </c>
      <c r="B2669" s="2">
        <v>41215</v>
      </c>
      <c r="C2669" s="2">
        <v>41219</v>
      </c>
      <c r="D2669" t="s">
        <v>1735</v>
      </c>
      <c r="E2669" t="s">
        <v>2313</v>
      </c>
      <c r="F2669" t="s">
        <v>2332</v>
      </c>
      <c r="G2669" t="s">
        <v>2483</v>
      </c>
      <c r="H2669" t="s">
        <v>2498</v>
      </c>
      <c r="I2669" t="s">
        <v>2725</v>
      </c>
      <c r="J2669">
        <v>11.95</v>
      </c>
      <c r="K2669">
        <v>3</v>
      </c>
      <c r="L2669">
        <v>4.18</v>
      </c>
      <c r="M2669" t="s">
        <v>4013</v>
      </c>
      <c r="N2669">
        <v>4</v>
      </c>
      <c r="O2669">
        <v>32.715738000000002</v>
      </c>
      <c r="P2669">
        <v>-117.1610838</v>
      </c>
    </row>
    <row r="2670" spans="1:16" x14ac:dyDescent="0.25">
      <c r="A2670" t="s">
        <v>1326</v>
      </c>
      <c r="B2670" s="2">
        <v>41215</v>
      </c>
      <c r="C2670" s="2">
        <v>41219</v>
      </c>
      <c r="D2670" t="s">
        <v>1735</v>
      </c>
      <c r="E2670" t="s">
        <v>2313</v>
      </c>
      <c r="F2670" t="s">
        <v>2332</v>
      </c>
      <c r="G2670" t="s">
        <v>2483</v>
      </c>
      <c r="H2670" t="s">
        <v>2509</v>
      </c>
      <c r="I2670" t="s">
        <v>3164</v>
      </c>
      <c r="J2670">
        <v>512.5</v>
      </c>
      <c r="K2670">
        <v>3</v>
      </c>
      <c r="L2670">
        <v>-30.15</v>
      </c>
      <c r="M2670" t="s">
        <v>4013</v>
      </c>
      <c r="N2670">
        <v>4</v>
      </c>
      <c r="O2670">
        <v>32.715738000000002</v>
      </c>
      <c r="P2670">
        <v>-117.1610838</v>
      </c>
    </row>
    <row r="2671" spans="1:16" x14ac:dyDescent="0.25">
      <c r="A2671" t="s">
        <v>1327</v>
      </c>
      <c r="B2671" s="2">
        <v>41487</v>
      </c>
      <c r="C2671" s="2">
        <v>41492</v>
      </c>
      <c r="D2671" t="s">
        <v>2081</v>
      </c>
      <c r="E2671" t="s">
        <v>2313</v>
      </c>
      <c r="F2671" t="s">
        <v>2317</v>
      </c>
      <c r="G2671" t="s">
        <v>2483</v>
      </c>
      <c r="H2671" t="s">
        <v>2500</v>
      </c>
      <c r="I2671" t="s">
        <v>2724</v>
      </c>
      <c r="J2671">
        <v>863.13</v>
      </c>
      <c r="K2671">
        <v>7</v>
      </c>
      <c r="L2671">
        <v>-32.369999999999997</v>
      </c>
      <c r="M2671" t="s">
        <v>4042</v>
      </c>
      <c r="N2671">
        <v>5</v>
      </c>
      <c r="O2671">
        <v>37.774929499999999</v>
      </c>
      <c r="P2671">
        <v>-122.4194155</v>
      </c>
    </row>
    <row r="2672" spans="1:16" x14ac:dyDescent="0.25">
      <c r="A2672" t="s">
        <v>1328</v>
      </c>
      <c r="B2672" s="2">
        <v>41950</v>
      </c>
      <c r="C2672" s="2">
        <v>41957</v>
      </c>
      <c r="D2672" t="s">
        <v>2120</v>
      </c>
      <c r="E2672" t="s">
        <v>2313</v>
      </c>
      <c r="F2672" t="s">
        <v>2315</v>
      </c>
      <c r="G2672" t="s">
        <v>2484</v>
      </c>
      <c r="H2672" t="s">
        <v>2500</v>
      </c>
      <c r="I2672" t="s">
        <v>2609</v>
      </c>
      <c r="J2672">
        <v>2036.86</v>
      </c>
      <c r="K2672">
        <v>7</v>
      </c>
      <c r="L2672">
        <v>366.63</v>
      </c>
      <c r="M2672" t="s">
        <v>4017</v>
      </c>
      <c r="N2672">
        <v>7</v>
      </c>
      <c r="O2672">
        <v>47.606209499999999</v>
      </c>
      <c r="P2672">
        <v>-122.3320708</v>
      </c>
    </row>
    <row r="2673" spans="1:16" x14ac:dyDescent="0.25">
      <c r="A2673" t="s">
        <v>1328</v>
      </c>
      <c r="B2673" s="2">
        <v>41950</v>
      </c>
      <c r="C2673" s="2">
        <v>41957</v>
      </c>
      <c r="D2673" t="s">
        <v>2120</v>
      </c>
      <c r="E2673" t="s">
        <v>2313</v>
      </c>
      <c r="F2673" t="s">
        <v>2315</v>
      </c>
      <c r="G2673" t="s">
        <v>2484</v>
      </c>
      <c r="H2673" t="s">
        <v>2504</v>
      </c>
      <c r="I2673" t="s">
        <v>2878</v>
      </c>
      <c r="J2673">
        <v>449.57</v>
      </c>
      <c r="K2673">
        <v>2</v>
      </c>
      <c r="L2673">
        <v>-73.05</v>
      </c>
      <c r="M2673" t="s">
        <v>4017</v>
      </c>
      <c r="N2673">
        <v>7</v>
      </c>
      <c r="O2673">
        <v>47.606209499999999</v>
      </c>
      <c r="P2673">
        <v>-122.3320708</v>
      </c>
    </row>
    <row r="2674" spans="1:16" x14ac:dyDescent="0.25">
      <c r="A2674" t="s">
        <v>1328</v>
      </c>
      <c r="B2674" s="2">
        <v>41950</v>
      </c>
      <c r="C2674" s="2">
        <v>41957</v>
      </c>
      <c r="D2674" t="s">
        <v>2120</v>
      </c>
      <c r="E2674" t="s">
        <v>2313</v>
      </c>
      <c r="F2674" t="s">
        <v>2315</v>
      </c>
      <c r="G2674" t="s">
        <v>2484</v>
      </c>
      <c r="H2674" t="s">
        <v>2502</v>
      </c>
      <c r="I2674" t="s">
        <v>2994</v>
      </c>
      <c r="J2674">
        <v>108.96</v>
      </c>
      <c r="K2674">
        <v>3</v>
      </c>
      <c r="L2674">
        <v>32.69</v>
      </c>
      <c r="M2674" t="s">
        <v>4017</v>
      </c>
      <c r="N2674">
        <v>7</v>
      </c>
      <c r="O2674">
        <v>47.606209499999999</v>
      </c>
      <c r="P2674">
        <v>-122.3320708</v>
      </c>
    </row>
    <row r="2675" spans="1:16" x14ac:dyDescent="0.25">
      <c r="A2675" t="s">
        <v>1329</v>
      </c>
      <c r="B2675" s="2">
        <v>40733</v>
      </c>
      <c r="C2675" s="2">
        <v>40737</v>
      </c>
      <c r="D2675" t="s">
        <v>2004</v>
      </c>
      <c r="E2675" t="s">
        <v>2313</v>
      </c>
      <c r="F2675" t="s">
        <v>2314</v>
      </c>
      <c r="G2675" t="s">
        <v>2483</v>
      </c>
      <c r="H2675" t="s">
        <v>2494</v>
      </c>
      <c r="I2675" t="s">
        <v>3756</v>
      </c>
      <c r="J2675">
        <v>2.88</v>
      </c>
      <c r="K2675">
        <v>1</v>
      </c>
      <c r="L2675">
        <v>1.41</v>
      </c>
      <c r="M2675" t="s">
        <v>4032</v>
      </c>
      <c r="N2675">
        <v>4</v>
      </c>
      <c r="O2675">
        <v>34.052234200000001</v>
      </c>
      <c r="P2675">
        <v>-118.24368490000001</v>
      </c>
    </row>
    <row r="2676" spans="1:16" x14ac:dyDescent="0.25">
      <c r="A2676" t="s">
        <v>1329</v>
      </c>
      <c r="B2676" s="2">
        <v>40733</v>
      </c>
      <c r="C2676" s="2">
        <v>40737</v>
      </c>
      <c r="D2676" t="s">
        <v>2004</v>
      </c>
      <c r="E2676" t="s">
        <v>2313</v>
      </c>
      <c r="F2676" t="s">
        <v>2314</v>
      </c>
      <c r="G2676" t="s">
        <v>2483</v>
      </c>
      <c r="H2676" t="s">
        <v>2498</v>
      </c>
      <c r="I2676" t="s">
        <v>2731</v>
      </c>
      <c r="J2676">
        <v>41.9</v>
      </c>
      <c r="K2676">
        <v>6</v>
      </c>
      <c r="L2676">
        <v>14.14</v>
      </c>
      <c r="M2676" t="s">
        <v>4032</v>
      </c>
      <c r="N2676">
        <v>4</v>
      </c>
      <c r="O2676">
        <v>34.052234200000001</v>
      </c>
      <c r="P2676">
        <v>-118.24368490000001</v>
      </c>
    </row>
    <row r="2677" spans="1:16" x14ac:dyDescent="0.25">
      <c r="A2677" t="s">
        <v>1329</v>
      </c>
      <c r="B2677" s="2">
        <v>40733</v>
      </c>
      <c r="C2677" s="2">
        <v>40737</v>
      </c>
      <c r="D2677" t="s">
        <v>2004</v>
      </c>
      <c r="E2677" t="s">
        <v>2313</v>
      </c>
      <c r="F2677" t="s">
        <v>2314</v>
      </c>
      <c r="G2677" t="s">
        <v>2483</v>
      </c>
      <c r="H2677" t="s">
        <v>2501</v>
      </c>
      <c r="I2677" t="s">
        <v>3025</v>
      </c>
      <c r="J2677">
        <v>23.92</v>
      </c>
      <c r="K2677">
        <v>4</v>
      </c>
      <c r="L2677">
        <v>4.07</v>
      </c>
      <c r="M2677" t="s">
        <v>4032</v>
      </c>
      <c r="N2677">
        <v>4</v>
      </c>
      <c r="O2677">
        <v>34.052234200000001</v>
      </c>
      <c r="P2677">
        <v>-118.24368490000001</v>
      </c>
    </row>
    <row r="2678" spans="1:16" x14ac:dyDescent="0.25">
      <c r="A2678" t="s">
        <v>1330</v>
      </c>
      <c r="B2678" s="2">
        <v>41996</v>
      </c>
      <c r="C2678" s="2">
        <v>41998</v>
      </c>
      <c r="D2678" t="s">
        <v>2235</v>
      </c>
      <c r="E2678" t="s">
        <v>2313</v>
      </c>
      <c r="F2678" t="s">
        <v>2314</v>
      </c>
      <c r="G2678" t="s">
        <v>2483</v>
      </c>
      <c r="H2678" t="s">
        <v>2502</v>
      </c>
      <c r="I2678" t="s">
        <v>3649</v>
      </c>
      <c r="J2678">
        <v>474.95</v>
      </c>
      <c r="K2678">
        <v>5</v>
      </c>
      <c r="L2678">
        <v>142.49</v>
      </c>
      <c r="M2678" t="s">
        <v>4028</v>
      </c>
      <c r="N2678">
        <v>2</v>
      </c>
      <c r="O2678">
        <v>34.052234200000001</v>
      </c>
      <c r="P2678">
        <v>-118.24368490000001</v>
      </c>
    </row>
    <row r="2679" spans="1:16" x14ac:dyDescent="0.25">
      <c r="A2679" t="s">
        <v>1331</v>
      </c>
      <c r="B2679" s="2">
        <v>41520</v>
      </c>
      <c r="C2679" s="2">
        <v>41526</v>
      </c>
      <c r="D2679" t="s">
        <v>1913</v>
      </c>
      <c r="E2679" t="s">
        <v>2313</v>
      </c>
      <c r="F2679" t="s">
        <v>2341</v>
      </c>
      <c r="G2679" t="s">
        <v>2484</v>
      </c>
      <c r="H2679" t="s">
        <v>2508</v>
      </c>
      <c r="I2679" t="s">
        <v>2737</v>
      </c>
      <c r="J2679">
        <v>999.98</v>
      </c>
      <c r="K2679">
        <v>2</v>
      </c>
      <c r="L2679">
        <v>449.99</v>
      </c>
      <c r="M2679" t="s">
        <v>4016</v>
      </c>
      <c r="N2679">
        <v>6</v>
      </c>
      <c r="O2679">
        <v>47.401766100000003</v>
      </c>
      <c r="P2679">
        <v>-122.32429019999999</v>
      </c>
    </row>
    <row r="2680" spans="1:16" x14ac:dyDescent="0.25">
      <c r="A2680" t="s">
        <v>1332</v>
      </c>
      <c r="B2680" s="2">
        <v>41123</v>
      </c>
      <c r="C2680" s="2">
        <v>41127</v>
      </c>
      <c r="D2680" t="s">
        <v>2133</v>
      </c>
      <c r="E2680" t="s">
        <v>2313</v>
      </c>
      <c r="F2680" t="s">
        <v>2394</v>
      </c>
      <c r="G2680" t="s">
        <v>2487</v>
      </c>
      <c r="H2680" t="s">
        <v>2500</v>
      </c>
      <c r="I2680" t="s">
        <v>3381</v>
      </c>
      <c r="J2680">
        <v>277.5</v>
      </c>
      <c r="K2680">
        <v>4</v>
      </c>
      <c r="L2680">
        <v>-188.7</v>
      </c>
      <c r="M2680" t="s">
        <v>4045</v>
      </c>
      <c r="N2680">
        <v>4</v>
      </c>
      <c r="O2680">
        <v>44.046236200000003</v>
      </c>
      <c r="P2680">
        <v>-123.0220289</v>
      </c>
    </row>
    <row r="2681" spans="1:16" x14ac:dyDescent="0.25">
      <c r="A2681" t="s">
        <v>1333</v>
      </c>
      <c r="B2681" s="2">
        <v>41249</v>
      </c>
      <c r="C2681" s="2">
        <v>41254</v>
      </c>
      <c r="D2681" t="s">
        <v>1661</v>
      </c>
      <c r="E2681" t="s">
        <v>2313</v>
      </c>
      <c r="F2681" t="s">
        <v>2450</v>
      </c>
      <c r="G2681" t="s">
        <v>2483</v>
      </c>
      <c r="H2681" t="s">
        <v>2503</v>
      </c>
      <c r="I2681" t="s">
        <v>2942</v>
      </c>
      <c r="J2681">
        <v>8.9600000000000009</v>
      </c>
      <c r="K2681">
        <v>2</v>
      </c>
      <c r="L2681">
        <v>4.3899999999999997</v>
      </c>
      <c r="M2681" t="s">
        <v>4037</v>
      </c>
      <c r="N2681">
        <v>5</v>
      </c>
      <c r="O2681">
        <v>34.420830500000001</v>
      </c>
      <c r="P2681">
        <v>-119.69819010000001</v>
      </c>
    </row>
    <row r="2682" spans="1:16" x14ac:dyDescent="0.25">
      <c r="A2682" t="s">
        <v>1334</v>
      </c>
      <c r="B2682" s="2">
        <v>41438</v>
      </c>
      <c r="C2682" s="2">
        <v>41442</v>
      </c>
      <c r="D2682" t="s">
        <v>2157</v>
      </c>
      <c r="E2682" t="s">
        <v>2313</v>
      </c>
      <c r="F2682" t="s">
        <v>2324</v>
      </c>
      <c r="G2682" t="s">
        <v>2483</v>
      </c>
      <c r="H2682" t="s">
        <v>2503</v>
      </c>
      <c r="I2682" t="s">
        <v>3009</v>
      </c>
      <c r="J2682">
        <v>185.88</v>
      </c>
      <c r="K2682">
        <v>6</v>
      </c>
      <c r="L2682">
        <v>83.65</v>
      </c>
      <c r="M2682" t="s">
        <v>4005</v>
      </c>
      <c r="N2682">
        <v>4</v>
      </c>
      <c r="O2682">
        <v>34.147784899999998</v>
      </c>
      <c r="P2682">
        <v>-118.1445155</v>
      </c>
    </row>
    <row r="2683" spans="1:16" x14ac:dyDescent="0.25">
      <c r="A2683" t="s">
        <v>1334</v>
      </c>
      <c r="B2683" s="2">
        <v>41438</v>
      </c>
      <c r="C2683" s="2">
        <v>41442</v>
      </c>
      <c r="D2683" t="s">
        <v>2157</v>
      </c>
      <c r="E2683" t="s">
        <v>2313</v>
      </c>
      <c r="F2683" t="s">
        <v>2324</v>
      </c>
      <c r="G2683" t="s">
        <v>2483</v>
      </c>
      <c r="H2683" t="s">
        <v>2503</v>
      </c>
      <c r="I2683" t="s">
        <v>3208</v>
      </c>
      <c r="J2683">
        <v>12.96</v>
      </c>
      <c r="K2683">
        <v>2</v>
      </c>
      <c r="L2683">
        <v>6.22</v>
      </c>
      <c r="M2683" t="s">
        <v>4005</v>
      </c>
      <c r="N2683">
        <v>4</v>
      </c>
      <c r="O2683">
        <v>34.147784899999998</v>
      </c>
      <c r="P2683">
        <v>-118.1445155</v>
      </c>
    </row>
    <row r="2684" spans="1:16" x14ac:dyDescent="0.25">
      <c r="A2684" t="s">
        <v>1335</v>
      </c>
      <c r="B2684" s="2">
        <v>40808</v>
      </c>
      <c r="C2684" s="2">
        <v>40814</v>
      </c>
      <c r="D2684" t="s">
        <v>1965</v>
      </c>
      <c r="E2684" t="s">
        <v>2313</v>
      </c>
      <c r="F2684" t="s">
        <v>2326</v>
      </c>
      <c r="G2684" t="s">
        <v>2483</v>
      </c>
      <c r="H2684" t="s">
        <v>2501</v>
      </c>
      <c r="I2684" t="s">
        <v>3230</v>
      </c>
      <c r="J2684">
        <v>169.45</v>
      </c>
      <c r="K2684">
        <v>5</v>
      </c>
      <c r="L2684">
        <v>42.36</v>
      </c>
      <c r="M2684" t="s">
        <v>4030</v>
      </c>
      <c r="N2684">
        <v>6</v>
      </c>
      <c r="O2684">
        <v>37.338740000000001</v>
      </c>
      <c r="P2684">
        <v>-121.88525250000001</v>
      </c>
    </row>
    <row r="2685" spans="1:16" x14ac:dyDescent="0.25">
      <c r="A2685" t="s">
        <v>1335</v>
      </c>
      <c r="B2685" s="2">
        <v>40808</v>
      </c>
      <c r="C2685" s="2">
        <v>40814</v>
      </c>
      <c r="D2685" t="s">
        <v>1965</v>
      </c>
      <c r="E2685" t="s">
        <v>2313</v>
      </c>
      <c r="F2685" t="s">
        <v>2326</v>
      </c>
      <c r="G2685" t="s">
        <v>2483</v>
      </c>
      <c r="H2685" t="s">
        <v>2501</v>
      </c>
      <c r="I2685" t="s">
        <v>3482</v>
      </c>
      <c r="J2685">
        <v>40.68</v>
      </c>
      <c r="K2685">
        <v>2</v>
      </c>
      <c r="L2685">
        <v>0.41</v>
      </c>
      <c r="M2685" t="s">
        <v>4030</v>
      </c>
      <c r="N2685">
        <v>6</v>
      </c>
      <c r="O2685">
        <v>37.338740000000001</v>
      </c>
      <c r="P2685">
        <v>-121.88525250000001</v>
      </c>
    </row>
    <row r="2686" spans="1:16" x14ac:dyDescent="0.25">
      <c r="A2686" t="s">
        <v>1336</v>
      </c>
      <c r="B2686" s="2">
        <v>40767</v>
      </c>
      <c r="C2686" s="2">
        <v>40771</v>
      </c>
      <c r="D2686" t="s">
        <v>1921</v>
      </c>
      <c r="E2686" t="s">
        <v>2313</v>
      </c>
      <c r="F2686" t="s">
        <v>2317</v>
      </c>
      <c r="G2686" t="s">
        <v>2483</v>
      </c>
      <c r="H2686" t="s">
        <v>2497</v>
      </c>
      <c r="I2686" t="s">
        <v>3256</v>
      </c>
      <c r="J2686">
        <v>806.34</v>
      </c>
      <c r="K2686">
        <v>8</v>
      </c>
      <c r="L2686">
        <v>50.4</v>
      </c>
      <c r="M2686" t="s">
        <v>4009</v>
      </c>
      <c r="N2686">
        <v>4</v>
      </c>
      <c r="O2686">
        <v>37.774929499999999</v>
      </c>
      <c r="P2686">
        <v>-122.4194155</v>
      </c>
    </row>
    <row r="2687" spans="1:16" x14ac:dyDescent="0.25">
      <c r="A2687" t="s">
        <v>1336</v>
      </c>
      <c r="B2687" s="2">
        <v>40767</v>
      </c>
      <c r="C2687" s="2">
        <v>40771</v>
      </c>
      <c r="D2687" t="s">
        <v>1921</v>
      </c>
      <c r="E2687" t="s">
        <v>2313</v>
      </c>
      <c r="F2687" t="s">
        <v>2317</v>
      </c>
      <c r="G2687" t="s">
        <v>2483</v>
      </c>
      <c r="H2687" t="s">
        <v>2495</v>
      </c>
      <c r="I2687" t="s">
        <v>2999</v>
      </c>
      <c r="J2687">
        <v>85.44</v>
      </c>
      <c r="K2687">
        <v>3</v>
      </c>
      <c r="L2687">
        <v>31.61</v>
      </c>
      <c r="M2687" t="s">
        <v>4009</v>
      </c>
      <c r="N2687">
        <v>4</v>
      </c>
      <c r="O2687">
        <v>37.774929499999999</v>
      </c>
      <c r="P2687">
        <v>-122.4194155</v>
      </c>
    </row>
    <row r="2688" spans="1:16" x14ac:dyDescent="0.25">
      <c r="A2688" t="s">
        <v>1337</v>
      </c>
      <c r="B2688" s="2">
        <v>41864</v>
      </c>
      <c r="C2688" s="2">
        <v>41871</v>
      </c>
      <c r="D2688" t="s">
        <v>2267</v>
      </c>
      <c r="E2688" t="s">
        <v>2313</v>
      </c>
      <c r="F2688" t="s">
        <v>2315</v>
      </c>
      <c r="G2688" t="s">
        <v>2484</v>
      </c>
      <c r="H2688" t="s">
        <v>2508</v>
      </c>
      <c r="I2688" t="s">
        <v>3133</v>
      </c>
      <c r="J2688">
        <v>299.99</v>
      </c>
      <c r="K2688">
        <v>1</v>
      </c>
      <c r="L2688">
        <v>90</v>
      </c>
      <c r="M2688" t="s">
        <v>4050</v>
      </c>
      <c r="N2688">
        <v>7</v>
      </c>
      <c r="O2688">
        <v>47.606209499999999</v>
      </c>
      <c r="P2688">
        <v>-122.3320708</v>
      </c>
    </row>
    <row r="2689" spans="1:16" x14ac:dyDescent="0.25">
      <c r="A2689" t="s">
        <v>1337</v>
      </c>
      <c r="B2689" s="2">
        <v>41864</v>
      </c>
      <c r="C2689" s="2">
        <v>41871</v>
      </c>
      <c r="D2689" t="s">
        <v>2267</v>
      </c>
      <c r="E2689" t="s">
        <v>2313</v>
      </c>
      <c r="F2689" t="s">
        <v>2315</v>
      </c>
      <c r="G2689" t="s">
        <v>2484</v>
      </c>
      <c r="H2689" t="s">
        <v>2503</v>
      </c>
      <c r="I2689" t="s">
        <v>3913</v>
      </c>
      <c r="J2689">
        <v>192.16</v>
      </c>
      <c r="K2689">
        <v>4</v>
      </c>
      <c r="L2689">
        <v>92.24</v>
      </c>
      <c r="M2689" t="s">
        <v>4050</v>
      </c>
      <c r="N2689">
        <v>7</v>
      </c>
      <c r="O2689">
        <v>47.606209499999999</v>
      </c>
      <c r="P2689">
        <v>-122.3320708</v>
      </c>
    </row>
    <row r="2690" spans="1:16" x14ac:dyDescent="0.25">
      <c r="A2690" t="s">
        <v>1337</v>
      </c>
      <c r="B2690" s="2">
        <v>41864</v>
      </c>
      <c r="C2690" s="2">
        <v>41871</v>
      </c>
      <c r="D2690" t="s">
        <v>2267</v>
      </c>
      <c r="E2690" t="s">
        <v>2313</v>
      </c>
      <c r="F2690" t="s">
        <v>2315</v>
      </c>
      <c r="G2690" t="s">
        <v>2484</v>
      </c>
      <c r="H2690" t="s">
        <v>2497</v>
      </c>
      <c r="I2690" t="s">
        <v>3914</v>
      </c>
      <c r="J2690">
        <v>242.62</v>
      </c>
      <c r="K2690">
        <v>8</v>
      </c>
      <c r="L2690">
        <v>27.3</v>
      </c>
      <c r="M2690" t="s">
        <v>4050</v>
      </c>
      <c r="N2690">
        <v>7</v>
      </c>
      <c r="O2690">
        <v>47.606209499999999</v>
      </c>
      <c r="P2690">
        <v>-122.3320708</v>
      </c>
    </row>
    <row r="2691" spans="1:16" x14ac:dyDescent="0.25">
      <c r="A2691" t="s">
        <v>1337</v>
      </c>
      <c r="B2691" s="2">
        <v>41864</v>
      </c>
      <c r="C2691" s="2">
        <v>41871</v>
      </c>
      <c r="D2691" t="s">
        <v>2267</v>
      </c>
      <c r="E2691" t="s">
        <v>2313</v>
      </c>
      <c r="F2691" t="s">
        <v>2315</v>
      </c>
      <c r="G2691" t="s">
        <v>2484</v>
      </c>
      <c r="H2691" t="s">
        <v>2501</v>
      </c>
      <c r="I2691" t="s">
        <v>3609</v>
      </c>
      <c r="J2691">
        <v>46.74</v>
      </c>
      <c r="K2691">
        <v>3</v>
      </c>
      <c r="L2691">
        <v>11.69</v>
      </c>
      <c r="M2691" t="s">
        <v>4050</v>
      </c>
      <c r="N2691">
        <v>7</v>
      </c>
      <c r="O2691">
        <v>47.606209499999999</v>
      </c>
      <c r="P2691">
        <v>-122.3320708</v>
      </c>
    </row>
    <row r="2692" spans="1:16" x14ac:dyDescent="0.25">
      <c r="A2692" t="s">
        <v>1337</v>
      </c>
      <c r="B2692" s="2">
        <v>41864</v>
      </c>
      <c r="C2692" s="2">
        <v>41871</v>
      </c>
      <c r="D2692" t="s">
        <v>2267</v>
      </c>
      <c r="E2692" t="s">
        <v>2313</v>
      </c>
      <c r="F2692" t="s">
        <v>2315</v>
      </c>
      <c r="G2692" t="s">
        <v>2484</v>
      </c>
      <c r="H2692" t="s">
        <v>2502</v>
      </c>
      <c r="I2692" t="s">
        <v>3915</v>
      </c>
      <c r="J2692">
        <v>174.95</v>
      </c>
      <c r="K2692">
        <v>5</v>
      </c>
      <c r="L2692">
        <v>12.25</v>
      </c>
      <c r="M2692" t="s">
        <v>4050</v>
      </c>
      <c r="N2692">
        <v>7</v>
      </c>
      <c r="O2692">
        <v>47.606209499999999</v>
      </c>
      <c r="P2692">
        <v>-122.3320708</v>
      </c>
    </row>
    <row r="2693" spans="1:16" x14ac:dyDescent="0.25">
      <c r="A2693" t="s">
        <v>1337</v>
      </c>
      <c r="B2693" s="2">
        <v>41864</v>
      </c>
      <c r="C2693" s="2">
        <v>41871</v>
      </c>
      <c r="D2693" t="s">
        <v>2267</v>
      </c>
      <c r="E2693" t="s">
        <v>2313</v>
      </c>
      <c r="F2693" t="s">
        <v>2315</v>
      </c>
      <c r="G2693" t="s">
        <v>2484</v>
      </c>
      <c r="H2693" t="s">
        <v>2498</v>
      </c>
      <c r="I2693" t="s">
        <v>3916</v>
      </c>
      <c r="J2693">
        <v>100.7</v>
      </c>
      <c r="K2693">
        <v>6</v>
      </c>
      <c r="L2693">
        <v>37.76</v>
      </c>
      <c r="M2693" t="s">
        <v>4050</v>
      </c>
      <c r="N2693">
        <v>7</v>
      </c>
      <c r="O2693">
        <v>47.606209499999999</v>
      </c>
      <c r="P2693">
        <v>-122.3320708</v>
      </c>
    </row>
    <row r="2694" spans="1:16" x14ac:dyDescent="0.25">
      <c r="A2694" t="s">
        <v>1338</v>
      </c>
      <c r="B2694" s="2">
        <v>41568</v>
      </c>
      <c r="C2694" s="2">
        <v>41573</v>
      </c>
      <c r="D2694" t="s">
        <v>2268</v>
      </c>
      <c r="E2694" t="s">
        <v>2313</v>
      </c>
      <c r="F2694" t="s">
        <v>2469</v>
      </c>
      <c r="G2694" t="s">
        <v>2483</v>
      </c>
      <c r="H2694" t="s">
        <v>2504</v>
      </c>
      <c r="I2694" t="s">
        <v>3917</v>
      </c>
      <c r="J2694">
        <v>387.14</v>
      </c>
      <c r="K2694">
        <v>4</v>
      </c>
      <c r="L2694">
        <v>4.84</v>
      </c>
      <c r="M2694" t="s">
        <v>4021</v>
      </c>
      <c r="N2694">
        <v>5</v>
      </c>
      <c r="O2694">
        <v>32.7947731</v>
      </c>
      <c r="P2694">
        <v>-116.9625269</v>
      </c>
    </row>
    <row r="2695" spans="1:16" x14ac:dyDescent="0.25">
      <c r="A2695" t="s">
        <v>1339</v>
      </c>
      <c r="B2695" s="2">
        <v>41947</v>
      </c>
      <c r="C2695" s="2">
        <v>41951</v>
      </c>
      <c r="D2695" t="s">
        <v>2054</v>
      </c>
      <c r="E2695" t="s">
        <v>2313</v>
      </c>
      <c r="F2695" t="s">
        <v>2315</v>
      </c>
      <c r="G2695" t="s">
        <v>2484</v>
      </c>
      <c r="H2695" t="s">
        <v>2498</v>
      </c>
      <c r="I2695" t="s">
        <v>3918</v>
      </c>
      <c r="J2695">
        <v>18.37</v>
      </c>
      <c r="K2695">
        <v>4</v>
      </c>
      <c r="L2695">
        <v>5.97</v>
      </c>
      <c r="M2695" t="s">
        <v>4017</v>
      </c>
      <c r="N2695">
        <v>4</v>
      </c>
      <c r="O2695">
        <v>47.606209499999999</v>
      </c>
      <c r="P2695">
        <v>-122.3320708</v>
      </c>
    </row>
    <row r="2696" spans="1:16" x14ac:dyDescent="0.25">
      <c r="A2696" t="s">
        <v>1340</v>
      </c>
      <c r="B2696" s="2">
        <v>40613</v>
      </c>
      <c r="C2696" s="2">
        <v>40617</v>
      </c>
      <c r="D2696" t="s">
        <v>2101</v>
      </c>
      <c r="E2696" t="s">
        <v>2313</v>
      </c>
      <c r="F2696" t="s">
        <v>2323</v>
      </c>
      <c r="G2696" t="s">
        <v>2483</v>
      </c>
      <c r="H2696" t="s">
        <v>2496</v>
      </c>
      <c r="I2696" t="s">
        <v>3392</v>
      </c>
      <c r="J2696">
        <v>7.98</v>
      </c>
      <c r="K2696">
        <v>3</v>
      </c>
      <c r="L2696">
        <v>2.0699999999999998</v>
      </c>
      <c r="M2696" t="s">
        <v>4025</v>
      </c>
      <c r="N2696">
        <v>4</v>
      </c>
      <c r="O2696">
        <v>38.752123500000003</v>
      </c>
      <c r="P2696">
        <v>-121.2880059</v>
      </c>
    </row>
    <row r="2697" spans="1:16" x14ac:dyDescent="0.25">
      <c r="A2697" t="s">
        <v>1341</v>
      </c>
      <c r="B2697" s="2">
        <v>41847</v>
      </c>
      <c r="C2697" s="2">
        <v>41853</v>
      </c>
      <c r="D2697" t="s">
        <v>2240</v>
      </c>
      <c r="E2697" t="s">
        <v>2313</v>
      </c>
      <c r="F2697" t="s">
        <v>2314</v>
      </c>
      <c r="G2697" t="s">
        <v>2483</v>
      </c>
      <c r="H2697" t="s">
        <v>2502</v>
      </c>
      <c r="I2697" t="s">
        <v>3619</v>
      </c>
      <c r="J2697">
        <v>1649.95</v>
      </c>
      <c r="K2697">
        <v>5</v>
      </c>
      <c r="L2697">
        <v>659.98</v>
      </c>
      <c r="M2697" t="s">
        <v>4034</v>
      </c>
      <c r="N2697">
        <v>6</v>
      </c>
      <c r="O2697">
        <v>34.052234200000001</v>
      </c>
      <c r="P2697">
        <v>-118.24368490000001</v>
      </c>
    </row>
    <row r="2698" spans="1:16" x14ac:dyDescent="0.25">
      <c r="A2698" t="s">
        <v>1341</v>
      </c>
      <c r="B2698" s="2">
        <v>41847</v>
      </c>
      <c r="C2698" s="2">
        <v>41853</v>
      </c>
      <c r="D2698" t="s">
        <v>2240</v>
      </c>
      <c r="E2698" t="s">
        <v>2313</v>
      </c>
      <c r="F2698" t="s">
        <v>2314</v>
      </c>
      <c r="G2698" t="s">
        <v>2483</v>
      </c>
      <c r="H2698" t="s">
        <v>2504</v>
      </c>
      <c r="I2698" t="s">
        <v>2788</v>
      </c>
      <c r="J2698">
        <v>362.35</v>
      </c>
      <c r="K2698">
        <v>3</v>
      </c>
      <c r="L2698">
        <v>45.29</v>
      </c>
      <c r="M2698" t="s">
        <v>4034</v>
      </c>
      <c r="N2698">
        <v>6</v>
      </c>
      <c r="O2698">
        <v>34.052234200000001</v>
      </c>
      <c r="P2698">
        <v>-118.24368490000001</v>
      </c>
    </row>
    <row r="2699" spans="1:16" x14ac:dyDescent="0.25">
      <c r="A2699" t="s">
        <v>1342</v>
      </c>
      <c r="B2699" s="2">
        <v>40847</v>
      </c>
      <c r="C2699" s="2">
        <v>40849</v>
      </c>
      <c r="D2699" t="s">
        <v>1959</v>
      </c>
      <c r="E2699" t="s">
        <v>2313</v>
      </c>
      <c r="F2699" t="s">
        <v>2317</v>
      </c>
      <c r="G2699" t="s">
        <v>2483</v>
      </c>
      <c r="H2699" t="s">
        <v>2497</v>
      </c>
      <c r="I2699" t="s">
        <v>2872</v>
      </c>
      <c r="J2699">
        <v>73.58</v>
      </c>
      <c r="K2699">
        <v>2</v>
      </c>
      <c r="L2699">
        <v>8.2799999999999994</v>
      </c>
      <c r="M2699" t="s">
        <v>4015</v>
      </c>
      <c r="N2699">
        <v>2</v>
      </c>
      <c r="O2699">
        <v>37.774929499999999</v>
      </c>
      <c r="P2699">
        <v>-122.4194155</v>
      </c>
    </row>
    <row r="2700" spans="1:16" x14ac:dyDescent="0.25">
      <c r="A2700" t="s">
        <v>1343</v>
      </c>
      <c r="B2700" s="2">
        <v>41947</v>
      </c>
      <c r="C2700" s="2">
        <v>41953</v>
      </c>
      <c r="D2700" t="s">
        <v>2063</v>
      </c>
      <c r="E2700" t="s">
        <v>2313</v>
      </c>
      <c r="F2700" t="s">
        <v>2418</v>
      </c>
      <c r="G2700" t="s">
        <v>2483</v>
      </c>
      <c r="H2700" t="s">
        <v>2500</v>
      </c>
      <c r="I2700" t="s">
        <v>3642</v>
      </c>
      <c r="J2700">
        <v>486.37</v>
      </c>
      <c r="K2700">
        <v>4</v>
      </c>
      <c r="L2700">
        <v>36.479999999999997</v>
      </c>
      <c r="M2700" t="s">
        <v>4017</v>
      </c>
      <c r="N2700">
        <v>6</v>
      </c>
      <c r="O2700">
        <v>35.3732921</v>
      </c>
      <c r="P2700">
        <v>-119.01871250000001</v>
      </c>
    </row>
    <row r="2701" spans="1:16" x14ac:dyDescent="0.25">
      <c r="A2701" t="s">
        <v>1344</v>
      </c>
      <c r="B2701" s="2">
        <v>41481</v>
      </c>
      <c r="C2701" s="2">
        <v>41481</v>
      </c>
      <c r="D2701" t="s">
        <v>1923</v>
      </c>
      <c r="E2701" t="s">
        <v>2313</v>
      </c>
      <c r="F2701" t="s">
        <v>2317</v>
      </c>
      <c r="G2701" t="s">
        <v>2483</v>
      </c>
      <c r="H2701" t="s">
        <v>2496</v>
      </c>
      <c r="I2701" t="s">
        <v>3047</v>
      </c>
      <c r="J2701">
        <v>37.17</v>
      </c>
      <c r="K2701">
        <v>9</v>
      </c>
      <c r="L2701">
        <v>11.15</v>
      </c>
      <c r="M2701" t="s">
        <v>4012</v>
      </c>
      <c r="N2701">
        <v>0</v>
      </c>
      <c r="O2701">
        <v>37.774929499999999</v>
      </c>
      <c r="P2701">
        <v>-122.4194155</v>
      </c>
    </row>
    <row r="2702" spans="1:16" x14ac:dyDescent="0.25">
      <c r="A2702" t="s">
        <v>1345</v>
      </c>
      <c r="B2702" s="2">
        <v>41743</v>
      </c>
      <c r="C2702" s="2">
        <v>41747</v>
      </c>
      <c r="D2702" t="s">
        <v>1841</v>
      </c>
      <c r="E2702" t="s">
        <v>2313</v>
      </c>
      <c r="F2702" t="s">
        <v>2338</v>
      </c>
      <c r="G2702" t="s">
        <v>2483</v>
      </c>
      <c r="H2702" t="s">
        <v>2504</v>
      </c>
      <c r="I2702" t="s">
        <v>3798</v>
      </c>
      <c r="J2702">
        <v>436.7</v>
      </c>
      <c r="K2702">
        <v>6</v>
      </c>
      <c r="L2702">
        <v>-38.21</v>
      </c>
      <c r="M2702" t="s">
        <v>4047</v>
      </c>
      <c r="N2702">
        <v>4</v>
      </c>
      <c r="O2702">
        <v>34.426388600000003</v>
      </c>
      <c r="P2702">
        <v>-117.3008784</v>
      </c>
    </row>
    <row r="2703" spans="1:16" x14ac:dyDescent="0.25">
      <c r="A2703" t="s">
        <v>1346</v>
      </c>
      <c r="B2703" s="2">
        <v>41802</v>
      </c>
      <c r="C2703" s="2">
        <v>41805</v>
      </c>
      <c r="D2703" t="s">
        <v>1631</v>
      </c>
      <c r="E2703" t="s">
        <v>2313</v>
      </c>
      <c r="F2703" t="s">
        <v>2314</v>
      </c>
      <c r="G2703" t="s">
        <v>2483</v>
      </c>
      <c r="H2703" t="s">
        <v>2499</v>
      </c>
      <c r="I2703" t="s">
        <v>2838</v>
      </c>
      <c r="J2703">
        <v>61.44</v>
      </c>
      <c r="K2703">
        <v>3</v>
      </c>
      <c r="L2703">
        <v>16.59</v>
      </c>
      <c r="M2703" t="s">
        <v>4018</v>
      </c>
      <c r="N2703">
        <v>3</v>
      </c>
      <c r="O2703">
        <v>34.052234200000001</v>
      </c>
      <c r="P2703">
        <v>-118.24368490000001</v>
      </c>
    </row>
    <row r="2704" spans="1:16" x14ac:dyDescent="0.25">
      <c r="A2704" t="s">
        <v>1347</v>
      </c>
      <c r="B2704" s="2">
        <v>40644</v>
      </c>
      <c r="C2704" s="2">
        <v>40651</v>
      </c>
      <c r="D2704" t="s">
        <v>1849</v>
      </c>
      <c r="E2704" t="s">
        <v>2313</v>
      </c>
      <c r="F2704" t="s">
        <v>2348</v>
      </c>
      <c r="G2704" t="s">
        <v>2491</v>
      </c>
      <c r="H2704" t="s">
        <v>2501</v>
      </c>
      <c r="I2704" t="s">
        <v>3172</v>
      </c>
      <c r="J2704">
        <v>87.08</v>
      </c>
      <c r="K2704">
        <v>7</v>
      </c>
      <c r="L2704">
        <v>24.38</v>
      </c>
      <c r="M2704" t="s">
        <v>4048</v>
      </c>
      <c r="N2704">
        <v>7</v>
      </c>
      <c r="O2704">
        <v>47.505284899999999</v>
      </c>
      <c r="P2704">
        <v>-111.3007715</v>
      </c>
    </row>
    <row r="2705" spans="1:16" x14ac:dyDescent="0.25">
      <c r="A2705" t="s">
        <v>1347</v>
      </c>
      <c r="B2705" s="2">
        <v>40644</v>
      </c>
      <c r="C2705" s="2">
        <v>40651</v>
      </c>
      <c r="D2705" t="s">
        <v>1849</v>
      </c>
      <c r="E2705" t="s">
        <v>2313</v>
      </c>
      <c r="F2705" t="s">
        <v>2348</v>
      </c>
      <c r="G2705" t="s">
        <v>2491</v>
      </c>
      <c r="H2705" t="s">
        <v>2497</v>
      </c>
      <c r="I2705" t="s">
        <v>2697</v>
      </c>
      <c r="J2705">
        <v>105.58</v>
      </c>
      <c r="K2705">
        <v>2</v>
      </c>
      <c r="L2705">
        <v>9.24</v>
      </c>
      <c r="M2705" t="s">
        <v>4048</v>
      </c>
      <c r="N2705">
        <v>7</v>
      </c>
      <c r="O2705">
        <v>47.505284899999999</v>
      </c>
      <c r="P2705">
        <v>-111.3007715</v>
      </c>
    </row>
    <row r="2706" spans="1:16" x14ac:dyDescent="0.25">
      <c r="A2706" t="s">
        <v>1347</v>
      </c>
      <c r="B2706" s="2">
        <v>40644</v>
      </c>
      <c r="C2706" s="2">
        <v>40651</v>
      </c>
      <c r="D2706" t="s">
        <v>1849</v>
      </c>
      <c r="E2706" t="s">
        <v>2313</v>
      </c>
      <c r="F2706" t="s">
        <v>2348</v>
      </c>
      <c r="G2706" t="s">
        <v>2491</v>
      </c>
      <c r="H2706" t="s">
        <v>2502</v>
      </c>
      <c r="I2706" t="s">
        <v>3305</v>
      </c>
      <c r="J2706">
        <v>217.44</v>
      </c>
      <c r="K2706">
        <v>6</v>
      </c>
      <c r="L2706">
        <v>91.32</v>
      </c>
      <c r="M2706" t="s">
        <v>4048</v>
      </c>
      <c r="N2706">
        <v>7</v>
      </c>
      <c r="O2706">
        <v>47.505284899999999</v>
      </c>
      <c r="P2706">
        <v>-111.3007715</v>
      </c>
    </row>
    <row r="2707" spans="1:16" x14ac:dyDescent="0.25">
      <c r="A2707" t="s">
        <v>1348</v>
      </c>
      <c r="B2707" s="2">
        <v>41670</v>
      </c>
      <c r="C2707" s="2">
        <v>41673</v>
      </c>
      <c r="D2707" t="s">
        <v>1806</v>
      </c>
      <c r="E2707" t="s">
        <v>2313</v>
      </c>
      <c r="F2707" t="s">
        <v>2315</v>
      </c>
      <c r="G2707" t="s">
        <v>2484</v>
      </c>
      <c r="H2707" t="s">
        <v>2497</v>
      </c>
      <c r="I2707" t="s">
        <v>2514</v>
      </c>
      <c r="J2707">
        <v>604.77</v>
      </c>
      <c r="K2707">
        <v>4</v>
      </c>
      <c r="L2707">
        <v>60.48</v>
      </c>
      <c r="M2707" t="s">
        <v>4039</v>
      </c>
      <c r="N2707">
        <v>3</v>
      </c>
      <c r="O2707">
        <v>47.606209499999999</v>
      </c>
      <c r="P2707">
        <v>-122.3320708</v>
      </c>
    </row>
    <row r="2708" spans="1:16" x14ac:dyDescent="0.25">
      <c r="A2708" t="s">
        <v>1349</v>
      </c>
      <c r="B2708" s="2">
        <v>40793</v>
      </c>
      <c r="C2708" s="2">
        <v>40798</v>
      </c>
      <c r="D2708" t="s">
        <v>2183</v>
      </c>
      <c r="E2708" t="s">
        <v>2313</v>
      </c>
      <c r="F2708" t="s">
        <v>2331</v>
      </c>
      <c r="G2708" t="s">
        <v>2483</v>
      </c>
      <c r="H2708" t="s">
        <v>2506</v>
      </c>
      <c r="I2708" t="s">
        <v>3919</v>
      </c>
      <c r="J2708">
        <v>27.36</v>
      </c>
      <c r="K2708">
        <v>4</v>
      </c>
      <c r="L2708">
        <v>7.39</v>
      </c>
      <c r="M2708" t="s">
        <v>4030</v>
      </c>
      <c r="N2708">
        <v>5</v>
      </c>
      <c r="O2708">
        <v>37.354107900000002</v>
      </c>
      <c r="P2708">
        <v>-121.95523559999999</v>
      </c>
    </row>
    <row r="2709" spans="1:16" x14ac:dyDescent="0.25">
      <c r="A2709" t="s">
        <v>1349</v>
      </c>
      <c r="B2709" s="2">
        <v>40793</v>
      </c>
      <c r="C2709" s="2">
        <v>40798</v>
      </c>
      <c r="D2709" t="s">
        <v>2183</v>
      </c>
      <c r="E2709" t="s">
        <v>2313</v>
      </c>
      <c r="F2709" t="s">
        <v>2331</v>
      </c>
      <c r="G2709" t="s">
        <v>2483</v>
      </c>
      <c r="H2709" t="s">
        <v>2503</v>
      </c>
      <c r="I2709" t="s">
        <v>3637</v>
      </c>
      <c r="J2709">
        <v>20.56</v>
      </c>
      <c r="K2709">
        <v>2</v>
      </c>
      <c r="L2709">
        <v>9.66</v>
      </c>
      <c r="M2709" t="s">
        <v>4030</v>
      </c>
      <c r="N2709">
        <v>5</v>
      </c>
      <c r="O2709">
        <v>37.354107900000002</v>
      </c>
      <c r="P2709">
        <v>-121.95523559999999</v>
      </c>
    </row>
    <row r="2710" spans="1:16" x14ac:dyDescent="0.25">
      <c r="A2710" t="s">
        <v>1349</v>
      </c>
      <c r="B2710" s="2">
        <v>40793</v>
      </c>
      <c r="C2710" s="2">
        <v>40798</v>
      </c>
      <c r="D2710" t="s">
        <v>2183</v>
      </c>
      <c r="E2710" t="s">
        <v>2313</v>
      </c>
      <c r="F2710" t="s">
        <v>2331</v>
      </c>
      <c r="G2710" t="s">
        <v>2483</v>
      </c>
      <c r="H2710" t="s">
        <v>2498</v>
      </c>
      <c r="I2710" t="s">
        <v>3916</v>
      </c>
      <c r="J2710">
        <v>83.92</v>
      </c>
      <c r="K2710">
        <v>5</v>
      </c>
      <c r="L2710">
        <v>31.47</v>
      </c>
      <c r="M2710" t="s">
        <v>4030</v>
      </c>
      <c r="N2710">
        <v>5</v>
      </c>
      <c r="O2710">
        <v>37.354107900000002</v>
      </c>
      <c r="P2710">
        <v>-121.95523559999999</v>
      </c>
    </row>
    <row r="2711" spans="1:16" x14ac:dyDescent="0.25">
      <c r="A2711" t="s">
        <v>1350</v>
      </c>
      <c r="B2711" s="2">
        <v>41437</v>
      </c>
      <c r="C2711" s="2">
        <v>41442</v>
      </c>
      <c r="D2711" t="s">
        <v>2269</v>
      </c>
      <c r="E2711" t="s">
        <v>2313</v>
      </c>
      <c r="F2711" t="s">
        <v>2314</v>
      </c>
      <c r="G2711" t="s">
        <v>2483</v>
      </c>
      <c r="H2711" t="s">
        <v>2500</v>
      </c>
      <c r="I2711" t="s">
        <v>2852</v>
      </c>
      <c r="J2711">
        <v>902.71</v>
      </c>
      <c r="K2711">
        <v>3</v>
      </c>
      <c r="L2711">
        <v>33.85</v>
      </c>
      <c r="M2711" t="s">
        <v>4005</v>
      </c>
      <c r="N2711">
        <v>5</v>
      </c>
      <c r="O2711">
        <v>34.052234200000001</v>
      </c>
      <c r="P2711">
        <v>-118.24368490000001</v>
      </c>
    </row>
    <row r="2712" spans="1:16" x14ac:dyDescent="0.25">
      <c r="A2712" t="s">
        <v>1351</v>
      </c>
      <c r="B2712" s="2">
        <v>41565</v>
      </c>
      <c r="C2712" s="2">
        <v>41569</v>
      </c>
      <c r="D2712" t="s">
        <v>1951</v>
      </c>
      <c r="E2712" t="s">
        <v>2313</v>
      </c>
      <c r="F2712" t="s">
        <v>2373</v>
      </c>
      <c r="G2712" t="s">
        <v>2483</v>
      </c>
      <c r="H2712" t="s">
        <v>2509</v>
      </c>
      <c r="I2712" t="s">
        <v>3439</v>
      </c>
      <c r="J2712">
        <v>120.67</v>
      </c>
      <c r="K2712">
        <v>2</v>
      </c>
      <c r="L2712">
        <v>21.29</v>
      </c>
      <c r="M2712" t="s">
        <v>4021</v>
      </c>
      <c r="N2712">
        <v>4</v>
      </c>
      <c r="O2712">
        <v>36.737798099999999</v>
      </c>
      <c r="P2712">
        <v>-119.78712470000001</v>
      </c>
    </row>
    <row r="2713" spans="1:16" x14ac:dyDescent="0.25">
      <c r="A2713" t="s">
        <v>1352</v>
      </c>
      <c r="B2713" s="2">
        <v>41603</v>
      </c>
      <c r="C2713" s="2">
        <v>41610</v>
      </c>
      <c r="D2713" t="s">
        <v>2178</v>
      </c>
      <c r="E2713" t="s">
        <v>2313</v>
      </c>
      <c r="F2713" t="s">
        <v>2315</v>
      </c>
      <c r="G2713" t="s">
        <v>2484</v>
      </c>
      <c r="H2713" t="s">
        <v>2495</v>
      </c>
      <c r="I2713" t="s">
        <v>3920</v>
      </c>
      <c r="J2713">
        <v>82.26</v>
      </c>
      <c r="K2713">
        <v>3</v>
      </c>
      <c r="L2713">
        <v>33.729999999999997</v>
      </c>
      <c r="M2713" t="s">
        <v>4020</v>
      </c>
      <c r="N2713">
        <v>7</v>
      </c>
      <c r="O2713">
        <v>47.606209499999999</v>
      </c>
      <c r="P2713">
        <v>-122.3320708</v>
      </c>
    </row>
    <row r="2714" spans="1:16" x14ac:dyDescent="0.25">
      <c r="A2714" t="s">
        <v>1353</v>
      </c>
      <c r="B2714" s="2">
        <v>41589</v>
      </c>
      <c r="C2714" s="2">
        <v>41592</v>
      </c>
      <c r="D2714" t="s">
        <v>2199</v>
      </c>
      <c r="E2714" t="s">
        <v>2313</v>
      </c>
      <c r="F2714" t="s">
        <v>2317</v>
      </c>
      <c r="G2714" t="s">
        <v>2483</v>
      </c>
      <c r="H2714" t="s">
        <v>2501</v>
      </c>
      <c r="I2714" t="s">
        <v>3921</v>
      </c>
      <c r="J2714">
        <v>29.74</v>
      </c>
      <c r="K2714">
        <v>1</v>
      </c>
      <c r="L2714">
        <v>4.46</v>
      </c>
      <c r="M2714" t="s">
        <v>4020</v>
      </c>
      <c r="N2714">
        <v>3</v>
      </c>
      <c r="O2714">
        <v>37.774929499999999</v>
      </c>
      <c r="P2714">
        <v>-122.4194155</v>
      </c>
    </row>
    <row r="2715" spans="1:16" x14ac:dyDescent="0.25">
      <c r="A2715" t="s">
        <v>1354</v>
      </c>
      <c r="B2715" s="2">
        <v>40913</v>
      </c>
      <c r="C2715" s="2">
        <v>40918</v>
      </c>
      <c r="D2715" t="s">
        <v>2130</v>
      </c>
      <c r="E2715" t="s">
        <v>2313</v>
      </c>
      <c r="F2715" t="s">
        <v>2317</v>
      </c>
      <c r="G2715" t="s">
        <v>2483</v>
      </c>
      <c r="H2715" t="s">
        <v>2499</v>
      </c>
      <c r="I2715" t="s">
        <v>3639</v>
      </c>
      <c r="J2715">
        <v>87.36</v>
      </c>
      <c r="K2715">
        <v>6</v>
      </c>
      <c r="L2715">
        <v>23.59</v>
      </c>
      <c r="M2715" t="s">
        <v>4051</v>
      </c>
      <c r="N2715">
        <v>5</v>
      </c>
      <c r="O2715">
        <v>37.774929499999999</v>
      </c>
      <c r="P2715">
        <v>-122.4194155</v>
      </c>
    </row>
    <row r="2716" spans="1:16" x14ac:dyDescent="0.25">
      <c r="A2716" t="s">
        <v>1354</v>
      </c>
      <c r="B2716" s="2">
        <v>40913</v>
      </c>
      <c r="C2716" s="2">
        <v>40918</v>
      </c>
      <c r="D2716" t="s">
        <v>2130</v>
      </c>
      <c r="E2716" t="s">
        <v>2313</v>
      </c>
      <c r="F2716" t="s">
        <v>2317</v>
      </c>
      <c r="G2716" t="s">
        <v>2483</v>
      </c>
      <c r="H2716" t="s">
        <v>2498</v>
      </c>
      <c r="I2716" t="s">
        <v>2757</v>
      </c>
      <c r="J2716">
        <v>56.16</v>
      </c>
      <c r="K2716">
        <v>6</v>
      </c>
      <c r="L2716">
        <v>17.55</v>
      </c>
      <c r="M2716" t="s">
        <v>4051</v>
      </c>
      <c r="N2716">
        <v>5</v>
      </c>
      <c r="O2716">
        <v>37.774929499999999</v>
      </c>
      <c r="P2716">
        <v>-122.4194155</v>
      </c>
    </row>
    <row r="2717" spans="1:16" x14ac:dyDescent="0.25">
      <c r="A2717" t="s">
        <v>1355</v>
      </c>
      <c r="B2717" s="2">
        <v>41351</v>
      </c>
      <c r="C2717" s="2">
        <v>41353</v>
      </c>
      <c r="D2717" t="s">
        <v>2194</v>
      </c>
      <c r="E2717" t="s">
        <v>2313</v>
      </c>
      <c r="F2717" t="s">
        <v>2317</v>
      </c>
      <c r="G2717" t="s">
        <v>2483</v>
      </c>
      <c r="H2717" t="s">
        <v>2497</v>
      </c>
      <c r="I2717" t="s">
        <v>2700</v>
      </c>
      <c r="J2717">
        <v>84.78</v>
      </c>
      <c r="K2717">
        <v>2</v>
      </c>
      <c r="L2717">
        <v>-20.14</v>
      </c>
      <c r="M2717" t="s">
        <v>4023</v>
      </c>
      <c r="N2717">
        <v>2</v>
      </c>
      <c r="O2717">
        <v>37.774929499999999</v>
      </c>
      <c r="P2717">
        <v>-122.4194155</v>
      </c>
    </row>
    <row r="2718" spans="1:16" x14ac:dyDescent="0.25">
      <c r="A2718" t="s">
        <v>1356</v>
      </c>
      <c r="B2718" s="2">
        <v>41887</v>
      </c>
      <c r="C2718" s="2">
        <v>41891</v>
      </c>
      <c r="D2718" t="s">
        <v>1757</v>
      </c>
      <c r="E2718" t="s">
        <v>2313</v>
      </c>
      <c r="F2718" t="s">
        <v>2368</v>
      </c>
      <c r="G2718" t="s">
        <v>2483</v>
      </c>
      <c r="H2718" t="s">
        <v>2498</v>
      </c>
      <c r="I2718" t="s">
        <v>3747</v>
      </c>
      <c r="J2718">
        <v>11.81</v>
      </c>
      <c r="K2718">
        <v>3</v>
      </c>
      <c r="L2718">
        <v>4.13</v>
      </c>
      <c r="M2718" t="s">
        <v>4022</v>
      </c>
      <c r="N2718">
        <v>4</v>
      </c>
      <c r="O2718">
        <v>37.804351400000002</v>
      </c>
      <c r="P2718">
        <v>-122.2711639</v>
      </c>
    </row>
    <row r="2719" spans="1:16" x14ac:dyDescent="0.25">
      <c r="A2719" t="s">
        <v>1357</v>
      </c>
      <c r="B2719" s="2">
        <v>41978</v>
      </c>
      <c r="C2719" s="2">
        <v>41980</v>
      </c>
      <c r="D2719" t="s">
        <v>2074</v>
      </c>
      <c r="E2719" t="s">
        <v>2313</v>
      </c>
      <c r="F2719" t="s">
        <v>2314</v>
      </c>
      <c r="G2719" t="s">
        <v>2483</v>
      </c>
      <c r="H2719" t="s">
        <v>2503</v>
      </c>
      <c r="I2719" t="s">
        <v>3293</v>
      </c>
      <c r="J2719">
        <v>11.76</v>
      </c>
      <c r="K2719">
        <v>2</v>
      </c>
      <c r="L2719">
        <v>5.76</v>
      </c>
      <c r="M2719" t="s">
        <v>4028</v>
      </c>
      <c r="N2719">
        <v>2</v>
      </c>
      <c r="O2719">
        <v>34.052234200000001</v>
      </c>
      <c r="P2719">
        <v>-118.24368490000001</v>
      </c>
    </row>
    <row r="2720" spans="1:16" x14ac:dyDescent="0.25">
      <c r="A2720" t="s">
        <v>1358</v>
      </c>
      <c r="B2720" s="2">
        <v>41012</v>
      </c>
      <c r="C2720" s="2">
        <v>41017</v>
      </c>
      <c r="D2720" t="s">
        <v>1848</v>
      </c>
      <c r="E2720" t="s">
        <v>2313</v>
      </c>
      <c r="F2720" t="s">
        <v>2379</v>
      </c>
      <c r="G2720" t="s">
        <v>2486</v>
      </c>
      <c r="H2720" t="s">
        <v>2501</v>
      </c>
      <c r="I2720" t="s">
        <v>2929</v>
      </c>
      <c r="J2720">
        <v>10.74</v>
      </c>
      <c r="K2720">
        <v>1</v>
      </c>
      <c r="L2720">
        <v>0.81</v>
      </c>
      <c r="M2720" t="s">
        <v>4043</v>
      </c>
      <c r="N2720">
        <v>5</v>
      </c>
      <c r="O2720">
        <v>33.538652300000003</v>
      </c>
      <c r="P2720">
        <v>-112.18598660000001</v>
      </c>
    </row>
    <row r="2721" spans="1:16" x14ac:dyDescent="0.25">
      <c r="A2721" t="s">
        <v>1359</v>
      </c>
      <c r="B2721" s="2">
        <v>41306</v>
      </c>
      <c r="C2721" s="2">
        <v>41312</v>
      </c>
      <c r="D2721" t="s">
        <v>2270</v>
      </c>
      <c r="E2721" t="s">
        <v>2313</v>
      </c>
      <c r="F2721" t="s">
        <v>2314</v>
      </c>
      <c r="G2721" t="s">
        <v>2483</v>
      </c>
      <c r="H2721" t="s">
        <v>2503</v>
      </c>
      <c r="I2721" t="s">
        <v>2563</v>
      </c>
      <c r="J2721">
        <v>105.52</v>
      </c>
      <c r="K2721">
        <v>4</v>
      </c>
      <c r="L2721">
        <v>48.54</v>
      </c>
      <c r="M2721" t="s">
        <v>4044</v>
      </c>
      <c r="N2721">
        <v>6</v>
      </c>
      <c r="O2721">
        <v>34.052234200000001</v>
      </c>
      <c r="P2721">
        <v>-118.24368490000001</v>
      </c>
    </row>
    <row r="2722" spans="1:16" x14ac:dyDescent="0.25">
      <c r="A2722" t="s">
        <v>1360</v>
      </c>
      <c r="B2722" s="2">
        <v>41254</v>
      </c>
      <c r="C2722" s="2">
        <v>41260</v>
      </c>
      <c r="D2722" t="s">
        <v>2032</v>
      </c>
      <c r="E2722" t="s">
        <v>2313</v>
      </c>
      <c r="F2722" t="s">
        <v>2396</v>
      </c>
      <c r="G2722" t="s">
        <v>2483</v>
      </c>
      <c r="H2722" t="s">
        <v>2498</v>
      </c>
      <c r="I2722" t="s">
        <v>2932</v>
      </c>
      <c r="J2722">
        <v>110.53</v>
      </c>
      <c r="K2722">
        <v>4</v>
      </c>
      <c r="L2722">
        <v>38.68</v>
      </c>
      <c r="M2722" t="s">
        <v>4037</v>
      </c>
      <c r="N2722">
        <v>6</v>
      </c>
      <c r="O2722">
        <v>34.108344899999999</v>
      </c>
      <c r="P2722">
        <v>-117.28976520000001</v>
      </c>
    </row>
    <row r="2723" spans="1:16" x14ac:dyDescent="0.25">
      <c r="A2723" t="s">
        <v>1361</v>
      </c>
      <c r="B2723" s="2">
        <v>41769</v>
      </c>
      <c r="C2723" s="2">
        <v>41771</v>
      </c>
      <c r="D2723" t="s">
        <v>2245</v>
      </c>
      <c r="E2723" t="s">
        <v>2313</v>
      </c>
      <c r="F2723" t="s">
        <v>2315</v>
      </c>
      <c r="G2723" t="s">
        <v>2484</v>
      </c>
      <c r="H2723" t="s">
        <v>2498</v>
      </c>
      <c r="I2723" t="s">
        <v>2969</v>
      </c>
      <c r="J2723">
        <v>147.91999999999999</v>
      </c>
      <c r="K2723">
        <v>5</v>
      </c>
      <c r="L2723">
        <v>46.23</v>
      </c>
      <c r="M2723" t="s">
        <v>4041</v>
      </c>
      <c r="N2723">
        <v>2</v>
      </c>
      <c r="O2723">
        <v>47.606209499999999</v>
      </c>
      <c r="P2723">
        <v>-122.3320708</v>
      </c>
    </row>
    <row r="2724" spans="1:16" x14ac:dyDescent="0.25">
      <c r="A2724" t="s">
        <v>1361</v>
      </c>
      <c r="B2724" s="2">
        <v>41769</v>
      </c>
      <c r="C2724" s="2">
        <v>41771</v>
      </c>
      <c r="D2724" t="s">
        <v>2245</v>
      </c>
      <c r="E2724" t="s">
        <v>2313</v>
      </c>
      <c r="F2724" t="s">
        <v>2315</v>
      </c>
      <c r="G2724" t="s">
        <v>2484</v>
      </c>
      <c r="H2724" t="s">
        <v>2501</v>
      </c>
      <c r="I2724" t="s">
        <v>2971</v>
      </c>
      <c r="J2724">
        <v>104.28</v>
      </c>
      <c r="K2724">
        <v>3</v>
      </c>
      <c r="L2724">
        <v>26.07</v>
      </c>
      <c r="M2724" t="s">
        <v>4041</v>
      </c>
      <c r="N2724">
        <v>2</v>
      </c>
      <c r="O2724">
        <v>47.606209499999999</v>
      </c>
      <c r="P2724">
        <v>-122.3320708</v>
      </c>
    </row>
    <row r="2725" spans="1:16" x14ac:dyDescent="0.25">
      <c r="A2725" t="s">
        <v>1361</v>
      </c>
      <c r="B2725" s="2">
        <v>41769</v>
      </c>
      <c r="C2725" s="2">
        <v>41771</v>
      </c>
      <c r="D2725" t="s">
        <v>2245</v>
      </c>
      <c r="E2725" t="s">
        <v>2313</v>
      </c>
      <c r="F2725" t="s">
        <v>2315</v>
      </c>
      <c r="G2725" t="s">
        <v>2484</v>
      </c>
      <c r="H2725" t="s">
        <v>2500</v>
      </c>
      <c r="I2725" t="s">
        <v>3922</v>
      </c>
      <c r="J2725">
        <v>286.85000000000002</v>
      </c>
      <c r="K2725">
        <v>1</v>
      </c>
      <c r="L2725">
        <v>63.11</v>
      </c>
      <c r="M2725" t="s">
        <v>4041</v>
      </c>
      <c r="N2725">
        <v>2</v>
      </c>
      <c r="O2725">
        <v>47.606209499999999</v>
      </c>
      <c r="P2725">
        <v>-122.3320708</v>
      </c>
    </row>
    <row r="2726" spans="1:16" x14ac:dyDescent="0.25">
      <c r="A2726" t="s">
        <v>1361</v>
      </c>
      <c r="B2726" s="2">
        <v>41769</v>
      </c>
      <c r="C2726" s="2">
        <v>41771</v>
      </c>
      <c r="D2726" t="s">
        <v>2245</v>
      </c>
      <c r="E2726" t="s">
        <v>2313</v>
      </c>
      <c r="F2726" t="s">
        <v>2315</v>
      </c>
      <c r="G2726" t="s">
        <v>2484</v>
      </c>
      <c r="H2726" t="s">
        <v>2501</v>
      </c>
      <c r="I2726" t="s">
        <v>3677</v>
      </c>
      <c r="J2726">
        <v>66.959999999999994</v>
      </c>
      <c r="K2726">
        <v>4</v>
      </c>
      <c r="L2726">
        <v>2.68</v>
      </c>
      <c r="M2726" t="s">
        <v>4041</v>
      </c>
      <c r="N2726">
        <v>2</v>
      </c>
      <c r="O2726">
        <v>47.606209499999999</v>
      </c>
      <c r="P2726">
        <v>-122.3320708</v>
      </c>
    </row>
    <row r="2727" spans="1:16" x14ac:dyDescent="0.25">
      <c r="A2727" t="s">
        <v>1361</v>
      </c>
      <c r="B2727" s="2">
        <v>41769</v>
      </c>
      <c r="C2727" s="2">
        <v>41771</v>
      </c>
      <c r="D2727" t="s">
        <v>2245</v>
      </c>
      <c r="E2727" t="s">
        <v>2313</v>
      </c>
      <c r="F2727" t="s">
        <v>2315</v>
      </c>
      <c r="G2727" t="s">
        <v>2484</v>
      </c>
      <c r="H2727" t="s">
        <v>2502</v>
      </c>
      <c r="I2727" t="s">
        <v>3142</v>
      </c>
      <c r="J2727">
        <v>199.98</v>
      </c>
      <c r="K2727">
        <v>2</v>
      </c>
      <c r="L2727">
        <v>87.99</v>
      </c>
      <c r="M2727" t="s">
        <v>4041</v>
      </c>
      <c r="N2727">
        <v>2</v>
      </c>
      <c r="O2727">
        <v>47.606209499999999</v>
      </c>
      <c r="P2727">
        <v>-122.3320708</v>
      </c>
    </row>
    <row r="2728" spans="1:16" x14ac:dyDescent="0.25">
      <c r="A2728" t="s">
        <v>1362</v>
      </c>
      <c r="B2728" s="2">
        <v>41184</v>
      </c>
      <c r="C2728" s="2">
        <v>41189</v>
      </c>
      <c r="D2728" t="s">
        <v>2271</v>
      </c>
      <c r="E2728" t="s">
        <v>2313</v>
      </c>
      <c r="F2728" t="s">
        <v>2431</v>
      </c>
      <c r="G2728" t="s">
        <v>2488</v>
      </c>
      <c r="H2728" t="s">
        <v>2506</v>
      </c>
      <c r="I2728" t="s">
        <v>3919</v>
      </c>
      <c r="J2728">
        <v>10.94</v>
      </c>
      <c r="K2728">
        <v>2</v>
      </c>
      <c r="L2728">
        <v>0.96</v>
      </c>
      <c r="M2728" t="s">
        <v>4027</v>
      </c>
      <c r="N2728">
        <v>5</v>
      </c>
      <c r="O2728">
        <v>39.8680412</v>
      </c>
      <c r="P2728">
        <v>-104.9719243</v>
      </c>
    </row>
    <row r="2729" spans="1:16" x14ac:dyDescent="0.25">
      <c r="A2729" t="s">
        <v>1363</v>
      </c>
      <c r="B2729" s="2">
        <v>41956</v>
      </c>
      <c r="C2729" s="2">
        <v>41960</v>
      </c>
      <c r="D2729" t="s">
        <v>1981</v>
      </c>
      <c r="E2729" t="s">
        <v>2313</v>
      </c>
      <c r="F2729" t="s">
        <v>2383</v>
      </c>
      <c r="G2729" t="s">
        <v>2486</v>
      </c>
      <c r="H2729" t="s">
        <v>2502</v>
      </c>
      <c r="I2729" t="s">
        <v>3246</v>
      </c>
      <c r="J2729">
        <v>62.35</v>
      </c>
      <c r="K2729">
        <v>6</v>
      </c>
      <c r="L2729">
        <v>-10.91</v>
      </c>
      <c r="M2729" t="s">
        <v>4017</v>
      </c>
      <c r="N2729">
        <v>4</v>
      </c>
      <c r="O2729">
        <v>33.4255104</v>
      </c>
      <c r="P2729">
        <v>-111.9400054</v>
      </c>
    </row>
    <row r="2730" spans="1:16" x14ac:dyDescent="0.25">
      <c r="A2730" t="s">
        <v>1364</v>
      </c>
      <c r="B2730" s="2">
        <v>41172</v>
      </c>
      <c r="C2730" s="2">
        <v>41178</v>
      </c>
      <c r="D2730" t="s">
        <v>1942</v>
      </c>
      <c r="E2730" t="s">
        <v>2313</v>
      </c>
      <c r="F2730" t="s">
        <v>2342</v>
      </c>
      <c r="G2730" t="s">
        <v>2490</v>
      </c>
      <c r="H2730" t="s">
        <v>2498</v>
      </c>
      <c r="I2730" t="s">
        <v>3561</v>
      </c>
      <c r="J2730">
        <v>45.58</v>
      </c>
      <c r="K2730">
        <v>11</v>
      </c>
      <c r="L2730">
        <v>16.52</v>
      </c>
      <c r="M2730" t="s">
        <v>4010</v>
      </c>
      <c r="N2730">
        <v>6</v>
      </c>
      <c r="O2730">
        <v>36.171562999999999</v>
      </c>
      <c r="P2730">
        <v>-115.1391009</v>
      </c>
    </row>
    <row r="2731" spans="1:16" x14ac:dyDescent="0.25">
      <c r="A2731" t="s">
        <v>1365</v>
      </c>
      <c r="B2731" s="2">
        <v>40691</v>
      </c>
      <c r="C2731" s="2">
        <v>40695</v>
      </c>
      <c r="D2731" t="s">
        <v>2272</v>
      </c>
      <c r="E2731" t="s">
        <v>2313</v>
      </c>
      <c r="F2731" t="s">
        <v>2315</v>
      </c>
      <c r="G2731" t="s">
        <v>2484</v>
      </c>
      <c r="H2731" t="s">
        <v>2498</v>
      </c>
      <c r="I2731" t="s">
        <v>3545</v>
      </c>
      <c r="J2731">
        <v>136.96</v>
      </c>
      <c r="K2731">
        <v>4</v>
      </c>
      <c r="L2731">
        <v>51.36</v>
      </c>
      <c r="M2731" t="s">
        <v>4008</v>
      </c>
      <c r="N2731">
        <v>4</v>
      </c>
      <c r="O2731">
        <v>47.606209499999999</v>
      </c>
      <c r="P2731">
        <v>-122.3320708</v>
      </c>
    </row>
    <row r="2732" spans="1:16" x14ac:dyDescent="0.25">
      <c r="A2732" t="s">
        <v>1366</v>
      </c>
      <c r="B2732" s="2">
        <v>41766</v>
      </c>
      <c r="C2732" s="2">
        <v>41770</v>
      </c>
      <c r="D2732" t="s">
        <v>1673</v>
      </c>
      <c r="E2732" t="s">
        <v>2313</v>
      </c>
      <c r="F2732" t="s">
        <v>2340</v>
      </c>
      <c r="G2732" t="s">
        <v>2486</v>
      </c>
      <c r="H2732" t="s">
        <v>2503</v>
      </c>
      <c r="I2732" t="s">
        <v>2563</v>
      </c>
      <c r="J2732">
        <v>84.42</v>
      </c>
      <c r="K2732">
        <v>4</v>
      </c>
      <c r="L2732">
        <v>27.44</v>
      </c>
      <c r="M2732" t="s">
        <v>4041</v>
      </c>
      <c r="N2732">
        <v>4</v>
      </c>
      <c r="O2732">
        <v>32.253978699999998</v>
      </c>
      <c r="P2732">
        <v>-110.9741769</v>
      </c>
    </row>
    <row r="2733" spans="1:16" x14ac:dyDescent="0.25">
      <c r="A2733" t="s">
        <v>1367</v>
      </c>
      <c r="B2733" s="2">
        <v>40661</v>
      </c>
      <c r="C2733" s="2">
        <v>40663</v>
      </c>
      <c r="D2733" t="s">
        <v>2123</v>
      </c>
      <c r="E2733" t="s">
        <v>2313</v>
      </c>
      <c r="F2733" t="s">
        <v>2317</v>
      </c>
      <c r="G2733" t="s">
        <v>2483</v>
      </c>
      <c r="H2733" t="s">
        <v>2497</v>
      </c>
      <c r="I2733" t="s">
        <v>3240</v>
      </c>
      <c r="J2733">
        <v>1679.96</v>
      </c>
      <c r="K2733">
        <v>5</v>
      </c>
      <c r="L2733">
        <v>126</v>
      </c>
      <c r="M2733" t="s">
        <v>4048</v>
      </c>
      <c r="N2733">
        <v>2</v>
      </c>
      <c r="O2733">
        <v>37.774929499999999</v>
      </c>
      <c r="P2733">
        <v>-122.4194155</v>
      </c>
    </row>
    <row r="2734" spans="1:16" x14ac:dyDescent="0.25">
      <c r="A2734" t="s">
        <v>1368</v>
      </c>
      <c r="B2734" s="2">
        <v>41417</v>
      </c>
      <c r="C2734" s="2">
        <v>41424</v>
      </c>
      <c r="D2734" t="s">
        <v>2108</v>
      </c>
      <c r="E2734" t="s">
        <v>2313</v>
      </c>
      <c r="F2734" t="s">
        <v>2314</v>
      </c>
      <c r="G2734" t="s">
        <v>2483</v>
      </c>
      <c r="H2734" t="s">
        <v>2497</v>
      </c>
      <c r="I2734" t="s">
        <v>2577</v>
      </c>
      <c r="J2734">
        <v>222.38</v>
      </c>
      <c r="K2734">
        <v>2</v>
      </c>
      <c r="L2734">
        <v>22.24</v>
      </c>
      <c r="M2734" t="s">
        <v>4026</v>
      </c>
      <c r="N2734">
        <v>7</v>
      </c>
      <c r="O2734">
        <v>34.052234200000001</v>
      </c>
      <c r="P2734">
        <v>-118.24368490000001</v>
      </c>
    </row>
    <row r="2735" spans="1:16" x14ac:dyDescent="0.25">
      <c r="A2735" t="s">
        <v>1369</v>
      </c>
      <c r="B2735" s="2">
        <v>40630</v>
      </c>
      <c r="C2735" s="2">
        <v>40634</v>
      </c>
      <c r="D2735" t="s">
        <v>2273</v>
      </c>
      <c r="E2735" t="s">
        <v>2313</v>
      </c>
      <c r="F2735" t="s">
        <v>2409</v>
      </c>
      <c r="G2735" t="s">
        <v>2489</v>
      </c>
      <c r="H2735" t="s">
        <v>2497</v>
      </c>
      <c r="I2735" t="s">
        <v>2719</v>
      </c>
      <c r="J2735">
        <v>302.38</v>
      </c>
      <c r="K2735">
        <v>3</v>
      </c>
      <c r="L2735">
        <v>22.68</v>
      </c>
      <c r="M2735" t="s">
        <v>4025</v>
      </c>
      <c r="N2735">
        <v>4</v>
      </c>
      <c r="O2735">
        <v>35.084385900000001</v>
      </c>
      <c r="P2735">
        <v>-106.65042200000001</v>
      </c>
    </row>
    <row r="2736" spans="1:16" x14ac:dyDescent="0.25">
      <c r="A2736" t="s">
        <v>1370</v>
      </c>
      <c r="B2736" s="2">
        <v>41039</v>
      </c>
      <c r="C2736" s="2">
        <v>41044</v>
      </c>
      <c r="D2736" t="s">
        <v>1722</v>
      </c>
      <c r="E2736" t="s">
        <v>2313</v>
      </c>
      <c r="F2736" t="s">
        <v>2344</v>
      </c>
      <c r="G2736" t="s">
        <v>2488</v>
      </c>
      <c r="H2736" t="s">
        <v>2502</v>
      </c>
      <c r="I2736" t="s">
        <v>3868</v>
      </c>
      <c r="J2736">
        <v>46.69</v>
      </c>
      <c r="K2736">
        <v>4</v>
      </c>
      <c r="L2736">
        <v>-2.92</v>
      </c>
      <c r="M2736" t="s">
        <v>4024</v>
      </c>
      <c r="N2736">
        <v>5</v>
      </c>
      <c r="O2736">
        <v>39.977763000000003</v>
      </c>
      <c r="P2736">
        <v>-105.13192960000001</v>
      </c>
    </row>
    <row r="2737" spans="1:16" x14ac:dyDescent="0.25">
      <c r="A2737" t="s">
        <v>1371</v>
      </c>
      <c r="B2737" s="2">
        <v>41537</v>
      </c>
      <c r="C2737" s="2">
        <v>41541</v>
      </c>
      <c r="D2737" t="s">
        <v>1868</v>
      </c>
      <c r="E2737" t="s">
        <v>2313</v>
      </c>
      <c r="F2737" t="s">
        <v>2317</v>
      </c>
      <c r="G2737" t="s">
        <v>2483</v>
      </c>
      <c r="H2737" t="s">
        <v>2498</v>
      </c>
      <c r="I2737" t="s">
        <v>3247</v>
      </c>
      <c r="J2737">
        <v>8.93</v>
      </c>
      <c r="K2737">
        <v>2</v>
      </c>
      <c r="L2737">
        <v>3.12</v>
      </c>
      <c r="M2737" t="s">
        <v>4016</v>
      </c>
      <c r="N2737">
        <v>4</v>
      </c>
      <c r="O2737">
        <v>37.774929499999999</v>
      </c>
      <c r="P2737">
        <v>-122.4194155</v>
      </c>
    </row>
    <row r="2738" spans="1:16" x14ac:dyDescent="0.25">
      <c r="A2738" t="s">
        <v>1372</v>
      </c>
      <c r="B2738" s="2">
        <v>41940</v>
      </c>
      <c r="C2738" s="2">
        <v>41945</v>
      </c>
      <c r="D2738" t="s">
        <v>1648</v>
      </c>
      <c r="E2738" t="s">
        <v>2313</v>
      </c>
      <c r="F2738" t="s">
        <v>2349</v>
      </c>
      <c r="G2738" t="s">
        <v>2486</v>
      </c>
      <c r="H2738" t="s">
        <v>2503</v>
      </c>
      <c r="I2738" t="s">
        <v>3599</v>
      </c>
      <c r="J2738">
        <v>44.78</v>
      </c>
      <c r="K2738">
        <v>1</v>
      </c>
      <c r="L2738">
        <v>16.23</v>
      </c>
      <c r="M2738" t="s">
        <v>4040</v>
      </c>
      <c r="N2738">
        <v>5</v>
      </c>
      <c r="O2738">
        <v>33.4151843</v>
      </c>
      <c r="P2738">
        <v>-111.8314724</v>
      </c>
    </row>
    <row r="2739" spans="1:16" x14ac:dyDescent="0.25">
      <c r="A2739" t="s">
        <v>1373</v>
      </c>
      <c r="B2739" s="2">
        <v>41992</v>
      </c>
      <c r="C2739" s="2">
        <v>41998</v>
      </c>
      <c r="D2739" t="s">
        <v>2124</v>
      </c>
      <c r="E2739" t="s">
        <v>2313</v>
      </c>
      <c r="F2739" t="s">
        <v>2317</v>
      </c>
      <c r="G2739" t="s">
        <v>2483</v>
      </c>
      <c r="H2739" t="s">
        <v>2496</v>
      </c>
      <c r="I2739" t="s">
        <v>3923</v>
      </c>
      <c r="J2739">
        <v>5.76</v>
      </c>
      <c r="K2739">
        <v>2</v>
      </c>
      <c r="L2739">
        <v>1.67</v>
      </c>
      <c r="M2739" t="s">
        <v>4028</v>
      </c>
      <c r="N2739">
        <v>6</v>
      </c>
      <c r="O2739">
        <v>37.774929499999999</v>
      </c>
      <c r="P2739">
        <v>-122.4194155</v>
      </c>
    </row>
    <row r="2740" spans="1:16" x14ac:dyDescent="0.25">
      <c r="A2740" t="s">
        <v>1374</v>
      </c>
      <c r="B2740" s="2">
        <v>41346</v>
      </c>
      <c r="C2740" s="2">
        <v>41350</v>
      </c>
      <c r="D2740" t="s">
        <v>1899</v>
      </c>
      <c r="E2740" t="s">
        <v>2313</v>
      </c>
      <c r="F2740" t="s">
        <v>2314</v>
      </c>
      <c r="G2740" t="s">
        <v>2483</v>
      </c>
      <c r="H2740" t="s">
        <v>2503</v>
      </c>
      <c r="I2740" t="s">
        <v>3924</v>
      </c>
      <c r="J2740">
        <v>19.98</v>
      </c>
      <c r="K2740">
        <v>2</v>
      </c>
      <c r="L2740">
        <v>8.99</v>
      </c>
      <c r="M2740" t="s">
        <v>4023</v>
      </c>
      <c r="N2740">
        <v>4</v>
      </c>
      <c r="O2740">
        <v>34.052234200000001</v>
      </c>
      <c r="P2740">
        <v>-118.24368490000001</v>
      </c>
    </row>
    <row r="2741" spans="1:16" x14ac:dyDescent="0.25">
      <c r="A2741" t="s">
        <v>1375</v>
      </c>
      <c r="B2741" s="2">
        <v>41907</v>
      </c>
      <c r="C2741" s="2">
        <v>41907</v>
      </c>
      <c r="D2741" t="s">
        <v>1685</v>
      </c>
      <c r="E2741" t="s">
        <v>2313</v>
      </c>
      <c r="F2741" t="s">
        <v>2315</v>
      </c>
      <c r="G2741" t="s">
        <v>2484</v>
      </c>
      <c r="H2741" t="s">
        <v>2495</v>
      </c>
      <c r="I2741" t="s">
        <v>2738</v>
      </c>
      <c r="J2741">
        <v>199.8</v>
      </c>
      <c r="K2741">
        <v>10</v>
      </c>
      <c r="L2741">
        <v>71.930000000000007</v>
      </c>
      <c r="M2741" t="s">
        <v>4022</v>
      </c>
      <c r="N2741">
        <v>0</v>
      </c>
      <c r="O2741">
        <v>47.606209499999999</v>
      </c>
      <c r="P2741">
        <v>-122.3320708</v>
      </c>
    </row>
    <row r="2742" spans="1:16" x14ac:dyDescent="0.25">
      <c r="A2742" t="s">
        <v>1376</v>
      </c>
      <c r="B2742" s="2">
        <v>41726</v>
      </c>
      <c r="C2742" s="2">
        <v>41730</v>
      </c>
      <c r="D2742" t="s">
        <v>2274</v>
      </c>
      <c r="E2742" t="s">
        <v>2313</v>
      </c>
      <c r="F2742" t="s">
        <v>2373</v>
      </c>
      <c r="G2742" t="s">
        <v>2483</v>
      </c>
      <c r="H2742" t="s">
        <v>2503</v>
      </c>
      <c r="I2742" t="s">
        <v>3075</v>
      </c>
      <c r="J2742">
        <v>45.68</v>
      </c>
      <c r="K2742">
        <v>2</v>
      </c>
      <c r="L2742">
        <v>21.01</v>
      </c>
      <c r="M2742" t="s">
        <v>4035</v>
      </c>
      <c r="N2742">
        <v>4</v>
      </c>
      <c r="O2742">
        <v>36.737798099999999</v>
      </c>
      <c r="P2742">
        <v>-119.78712470000001</v>
      </c>
    </row>
    <row r="2743" spans="1:16" x14ac:dyDescent="0.25">
      <c r="A2743" t="s">
        <v>1376</v>
      </c>
      <c r="B2743" s="2">
        <v>41726</v>
      </c>
      <c r="C2743" s="2">
        <v>41730</v>
      </c>
      <c r="D2743" t="s">
        <v>2274</v>
      </c>
      <c r="E2743" t="s">
        <v>2313</v>
      </c>
      <c r="F2743" t="s">
        <v>2373</v>
      </c>
      <c r="G2743" t="s">
        <v>2483</v>
      </c>
      <c r="H2743" t="s">
        <v>2503</v>
      </c>
      <c r="I2743" t="s">
        <v>2571</v>
      </c>
      <c r="J2743">
        <v>110.96</v>
      </c>
      <c r="K2743">
        <v>2</v>
      </c>
      <c r="L2743">
        <v>53.26</v>
      </c>
      <c r="M2743" t="s">
        <v>4035</v>
      </c>
      <c r="N2743">
        <v>4</v>
      </c>
      <c r="O2743">
        <v>36.737798099999999</v>
      </c>
      <c r="P2743">
        <v>-119.78712470000001</v>
      </c>
    </row>
    <row r="2744" spans="1:16" x14ac:dyDescent="0.25">
      <c r="A2744" t="s">
        <v>1376</v>
      </c>
      <c r="B2744" s="2">
        <v>41726</v>
      </c>
      <c r="C2744" s="2">
        <v>41730</v>
      </c>
      <c r="D2744" t="s">
        <v>2274</v>
      </c>
      <c r="E2744" t="s">
        <v>2313</v>
      </c>
      <c r="F2744" t="s">
        <v>2373</v>
      </c>
      <c r="G2744" t="s">
        <v>2483</v>
      </c>
      <c r="H2744" t="s">
        <v>2503</v>
      </c>
      <c r="I2744" t="s">
        <v>3625</v>
      </c>
      <c r="J2744">
        <v>11.94</v>
      </c>
      <c r="K2744">
        <v>3</v>
      </c>
      <c r="L2744">
        <v>5.97</v>
      </c>
      <c r="M2744" t="s">
        <v>4035</v>
      </c>
      <c r="N2744">
        <v>4</v>
      </c>
      <c r="O2744">
        <v>36.737798099999999</v>
      </c>
      <c r="P2744">
        <v>-119.78712470000001</v>
      </c>
    </row>
    <row r="2745" spans="1:16" x14ac:dyDescent="0.25">
      <c r="A2745" t="s">
        <v>1377</v>
      </c>
      <c r="B2745" s="2">
        <v>41828</v>
      </c>
      <c r="C2745" s="2">
        <v>41832</v>
      </c>
      <c r="D2745" t="s">
        <v>1715</v>
      </c>
      <c r="E2745" t="s">
        <v>2313</v>
      </c>
      <c r="F2745" t="s">
        <v>2314</v>
      </c>
      <c r="G2745" t="s">
        <v>2483</v>
      </c>
      <c r="H2745" t="s">
        <v>2505</v>
      </c>
      <c r="I2745" t="s">
        <v>3345</v>
      </c>
      <c r="J2745">
        <v>5.94</v>
      </c>
      <c r="K2745">
        <v>3</v>
      </c>
      <c r="L2745">
        <v>0.12</v>
      </c>
      <c r="M2745" t="s">
        <v>4034</v>
      </c>
      <c r="N2745">
        <v>4</v>
      </c>
      <c r="O2745">
        <v>34.052234200000001</v>
      </c>
      <c r="P2745">
        <v>-118.24368490000001</v>
      </c>
    </row>
    <row r="2746" spans="1:16" x14ac:dyDescent="0.25">
      <c r="A2746" t="s">
        <v>1378</v>
      </c>
      <c r="B2746" s="2">
        <v>41611</v>
      </c>
      <c r="C2746" s="2">
        <v>41617</v>
      </c>
      <c r="D2746" t="s">
        <v>1957</v>
      </c>
      <c r="E2746" t="s">
        <v>2313</v>
      </c>
      <c r="F2746" t="s">
        <v>2474</v>
      </c>
      <c r="G2746" t="s">
        <v>2488</v>
      </c>
      <c r="H2746" t="s">
        <v>2502</v>
      </c>
      <c r="I2746" t="s">
        <v>3415</v>
      </c>
      <c r="J2746">
        <v>165.6</v>
      </c>
      <c r="K2746">
        <v>3</v>
      </c>
      <c r="L2746">
        <v>-6.21</v>
      </c>
      <c r="M2746" t="s">
        <v>4007</v>
      </c>
      <c r="N2746">
        <v>6</v>
      </c>
      <c r="O2746">
        <v>40.167206800000002</v>
      </c>
      <c r="P2746">
        <v>-105.1019275</v>
      </c>
    </row>
    <row r="2747" spans="1:16" x14ac:dyDescent="0.25">
      <c r="A2747" t="s">
        <v>1379</v>
      </c>
      <c r="B2747" s="2">
        <v>40968</v>
      </c>
      <c r="C2747" s="2">
        <v>40971</v>
      </c>
      <c r="D2747" t="s">
        <v>2166</v>
      </c>
      <c r="E2747" t="s">
        <v>2313</v>
      </c>
      <c r="F2747" t="s">
        <v>2314</v>
      </c>
      <c r="G2747" t="s">
        <v>2483</v>
      </c>
      <c r="H2747" t="s">
        <v>2497</v>
      </c>
      <c r="I2747" t="s">
        <v>2908</v>
      </c>
      <c r="J2747">
        <v>15.98</v>
      </c>
      <c r="K2747">
        <v>2</v>
      </c>
      <c r="L2747">
        <v>1.2</v>
      </c>
      <c r="M2747" t="s">
        <v>4049</v>
      </c>
      <c r="N2747">
        <v>3</v>
      </c>
      <c r="O2747">
        <v>34.052234200000001</v>
      </c>
      <c r="P2747">
        <v>-118.24368490000001</v>
      </c>
    </row>
    <row r="2748" spans="1:16" x14ac:dyDescent="0.25">
      <c r="A2748" t="s">
        <v>1379</v>
      </c>
      <c r="B2748" s="2">
        <v>40968</v>
      </c>
      <c r="C2748" s="2">
        <v>40971</v>
      </c>
      <c r="D2748" t="s">
        <v>2166</v>
      </c>
      <c r="E2748" t="s">
        <v>2313</v>
      </c>
      <c r="F2748" t="s">
        <v>2314</v>
      </c>
      <c r="G2748" t="s">
        <v>2483</v>
      </c>
      <c r="H2748" t="s">
        <v>2504</v>
      </c>
      <c r="I2748" t="s">
        <v>3222</v>
      </c>
      <c r="J2748">
        <v>184.75</v>
      </c>
      <c r="K2748">
        <v>3</v>
      </c>
      <c r="L2748">
        <v>-20.78</v>
      </c>
      <c r="M2748" t="s">
        <v>4049</v>
      </c>
      <c r="N2748">
        <v>3</v>
      </c>
      <c r="O2748">
        <v>34.052234200000001</v>
      </c>
      <c r="P2748">
        <v>-118.24368490000001</v>
      </c>
    </row>
    <row r="2749" spans="1:16" x14ac:dyDescent="0.25">
      <c r="A2749" t="s">
        <v>1380</v>
      </c>
      <c r="B2749" s="2">
        <v>40595</v>
      </c>
      <c r="C2749" s="2">
        <v>40599</v>
      </c>
      <c r="D2749" t="s">
        <v>2065</v>
      </c>
      <c r="E2749" t="s">
        <v>2313</v>
      </c>
      <c r="F2749" t="s">
        <v>2314</v>
      </c>
      <c r="G2749" t="s">
        <v>2483</v>
      </c>
      <c r="H2749" t="s">
        <v>2503</v>
      </c>
      <c r="I2749" t="s">
        <v>3333</v>
      </c>
      <c r="J2749">
        <v>12.96</v>
      </c>
      <c r="K2749">
        <v>2</v>
      </c>
      <c r="L2749">
        <v>6.22</v>
      </c>
      <c r="M2749" t="s">
        <v>4036</v>
      </c>
      <c r="N2749">
        <v>4</v>
      </c>
      <c r="O2749">
        <v>34.052234200000001</v>
      </c>
      <c r="P2749">
        <v>-118.24368490000001</v>
      </c>
    </row>
    <row r="2750" spans="1:16" x14ac:dyDescent="0.25">
      <c r="A2750" t="s">
        <v>1381</v>
      </c>
      <c r="B2750" s="2">
        <v>41904</v>
      </c>
      <c r="C2750" s="2">
        <v>41908</v>
      </c>
      <c r="D2750" t="s">
        <v>1673</v>
      </c>
      <c r="E2750" t="s">
        <v>2313</v>
      </c>
      <c r="F2750" t="s">
        <v>2317</v>
      </c>
      <c r="G2750" t="s">
        <v>2483</v>
      </c>
      <c r="H2750" t="s">
        <v>2503</v>
      </c>
      <c r="I2750" t="s">
        <v>3925</v>
      </c>
      <c r="J2750">
        <v>55.86</v>
      </c>
      <c r="K2750">
        <v>7</v>
      </c>
      <c r="L2750">
        <v>27.93</v>
      </c>
      <c r="M2750" t="s">
        <v>4022</v>
      </c>
      <c r="N2750">
        <v>4</v>
      </c>
      <c r="O2750">
        <v>37.774929499999999</v>
      </c>
      <c r="P2750">
        <v>-122.4194155</v>
      </c>
    </row>
    <row r="2751" spans="1:16" x14ac:dyDescent="0.25">
      <c r="A2751" t="s">
        <v>1382</v>
      </c>
      <c r="B2751" s="2">
        <v>41954</v>
      </c>
      <c r="C2751" s="2">
        <v>41961</v>
      </c>
      <c r="D2751" t="s">
        <v>2275</v>
      </c>
      <c r="E2751" t="s">
        <v>2313</v>
      </c>
      <c r="F2751" t="s">
        <v>2314</v>
      </c>
      <c r="G2751" t="s">
        <v>2483</v>
      </c>
      <c r="H2751" t="s">
        <v>2504</v>
      </c>
      <c r="I2751" t="s">
        <v>3128</v>
      </c>
      <c r="J2751">
        <v>241.42</v>
      </c>
      <c r="K2751">
        <v>2</v>
      </c>
      <c r="L2751">
        <v>-36.21</v>
      </c>
      <c r="M2751" t="s">
        <v>4017</v>
      </c>
      <c r="N2751">
        <v>7</v>
      </c>
      <c r="O2751">
        <v>34.052234200000001</v>
      </c>
      <c r="P2751">
        <v>-118.24368490000001</v>
      </c>
    </row>
    <row r="2752" spans="1:16" x14ac:dyDescent="0.25">
      <c r="A2752" t="s">
        <v>1383</v>
      </c>
      <c r="B2752" s="2">
        <v>40679</v>
      </c>
      <c r="C2752" s="2">
        <v>40683</v>
      </c>
      <c r="D2752" t="s">
        <v>2121</v>
      </c>
      <c r="E2752" t="s">
        <v>2313</v>
      </c>
      <c r="F2752" t="s">
        <v>2317</v>
      </c>
      <c r="G2752" t="s">
        <v>2483</v>
      </c>
      <c r="H2752" t="s">
        <v>2502</v>
      </c>
      <c r="I2752" t="s">
        <v>3324</v>
      </c>
      <c r="J2752">
        <v>56.4</v>
      </c>
      <c r="K2752">
        <v>3</v>
      </c>
      <c r="L2752">
        <v>3.38</v>
      </c>
      <c r="M2752" t="s">
        <v>4008</v>
      </c>
      <c r="N2752">
        <v>4</v>
      </c>
      <c r="O2752">
        <v>37.774929499999999</v>
      </c>
      <c r="P2752">
        <v>-122.4194155</v>
      </c>
    </row>
    <row r="2753" spans="1:16" x14ac:dyDescent="0.25">
      <c r="A2753" t="s">
        <v>1384</v>
      </c>
      <c r="B2753" s="2">
        <v>41708</v>
      </c>
      <c r="C2753" s="2">
        <v>41712</v>
      </c>
      <c r="D2753" t="s">
        <v>2276</v>
      </c>
      <c r="E2753" t="s">
        <v>2313</v>
      </c>
      <c r="F2753" t="s">
        <v>2314</v>
      </c>
      <c r="G2753" t="s">
        <v>2483</v>
      </c>
      <c r="H2753" t="s">
        <v>2508</v>
      </c>
      <c r="I2753" t="s">
        <v>3133</v>
      </c>
      <c r="J2753">
        <v>479.98</v>
      </c>
      <c r="K2753">
        <v>2</v>
      </c>
      <c r="L2753">
        <v>60</v>
      </c>
      <c r="M2753" t="s">
        <v>4035</v>
      </c>
      <c r="N2753">
        <v>4</v>
      </c>
      <c r="O2753">
        <v>34.052234200000001</v>
      </c>
      <c r="P2753">
        <v>-118.24368490000001</v>
      </c>
    </row>
    <row r="2754" spans="1:16" x14ac:dyDescent="0.25">
      <c r="A2754" t="s">
        <v>1384</v>
      </c>
      <c r="B2754" s="2">
        <v>41708</v>
      </c>
      <c r="C2754" s="2">
        <v>41712</v>
      </c>
      <c r="D2754" t="s">
        <v>2276</v>
      </c>
      <c r="E2754" t="s">
        <v>2313</v>
      </c>
      <c r="F2754" t="s">
        <v>2314</v>
      </c>
      <c r="G2754" t="s">
        <v>2483</v>
      </c>
      <c r="H2754" t="s">
        <v>2498</v>
      </c>
      <c r="I2754" t="s">
        <v>2515</v>
      </c>
      <c r="J2754">
        <v>30.84</v>
      </c>
      <c r="K2754">
        <v>5</v>
      </c>
      <c r="L2754">
        <v>9.64</v>
      </c>
      <c r="M2754" t="s">
        <v>4035</v>
      </c>
      <c r="N2754">
        <v>4</v>
      </c>
      <c r="O2754">
        <v>34.052234200000001</v>
      </c>
      <c r="P2754">
        <v>-118.24368490000001</v>
      </c>
    </row>
    <row r="2755" spans="1:16" x14ac:dyDescent="0.25">
      <c r="A2755" t="s">
        <v>1385</v>
      </c>
      <c r="B2755" s="2">
        <v>41248</v>
      </c>
      <c r="C2755" s="2">
        <v>41253</v>
      </c>
      <c r="D2755" t="s">
        <v>1782</v>
      </c>
      <c r="E2755" t="s">
        <v>2313</v>
      </c>
      <c r="F2755" t="s">
        <v>2314</v>
      </c>
      <c r="G2755" t="s">
        <v>2483</v>
      </c>
      <c r="H2755" t="s">
        <v>2502</v>
      </c>
      <c r="I2755" t="s">
        <v>3235</v>
      </c>
      <c r="J2755">
        <v>39</v>
      </c>
      <c r="K2755">
        <v>3</v>
      </c>
      <c r="L2755">
        <v>17.55</v>
      </c>
      <c r="M2755" t="s">
        <v>4037</v>
      </c>
      <c r="N2755">
        <v>5</v>
      </c>
      <c r="O2755">
        <v>34.052234200000001</v>
      </c>
      <c r="P2755">
        <v>-118.24368490000001</v>
      </c>
    </row>
    <row r="2756" spans="1:16" x14ac:dyDescent="0.25">
      <c r="A2756" t="s">
        <v>1385</v>
      </c>
      <c r="B2756" s="2">
        <v>41248</v>
      </c>
      <c r="C2756" s="2">
        <v>41253</v>
      </c>
      <c r="D2756" t="s">
        <v>1782</v>
      </c>
      <c r="E2756" t="s">
        <v>2313</v>
      </c>
      <c r="F2756" t="s">
        <v>2314</v>
      </c>
      <c r="G2756" t="s">
        <v>2483</v>
      </c>
      <c r="H2756" t="s">
        <v>2494</v>
      </c>
      <c r="I2756" t="s">
        <v>2815</v>
      </c>
      <c r="J2756">
        <v>12.6</v>
      </c>
      <c r="K2756">
        <v>4</v>
      </c>
      <c r="L2756">
        <v>6.05</v>
      </c>
      <c r="M2756" t="s">
        <v>4037</v>
      </c>
      <c r="N2756">
        <v>5</v>
      </c>
      <c r="O2756">
        <v>34.052234200000001</v>
      </c>
      <c r="P2756">
        <v>-118.24368490000001</v>
      </c>
    </row>
    <row r="2757" spans="1:16" x14ac:dyDescent="0.25">
      <c r="A2757" t="s">
        <v>1386</v>
      </c>
      <c r="B2757" s="2">
        <v>41163</v>
      </c>
      <c r="C2757" s="2">
        <v>41164</v>
      </c>
      <c r="D2757" t="s">
        <v>1782</v>
      </c>
      <c r="E2757" t="s">
        <v>2313</v>
      </c>
      <c r="F2757" t="s">
        <v>2321</v>
      </c>
      <c r="G2757" t="s">
        <v>2488</v>
      </c>
      <c r="H2757" t="s">
        <v>2495</v>
      </c>
      <c r="I2757" t="s">
        <v>2661</v>
      </c>
      <c r="J2757">
        <v>24.64</v>
      </c>
      <c r="K2757">
        <v>4</v>
      </c>
      <c r="L2757">
        <v>4</v>
      </c>
      <c r="M2757" t="s">
        <v>4010</v>
      </c>
      <c r="N2757">
        <v>1</v>
      </c>
      <c r="O2757">
        <v>39.729431900000002</v>
      </c>
      <c r="P2757">
        <v>-104.8319195</v>
      </c>
    </row>
    <row r="2758" spans="1:16" x14ac:dyDescent="0.25">
      <c r="A2758" t="s">
        <v>1387</v>
      </c>
      <c r="B2758" s="2">
        <v>40805</v>
      </c>
      <c r="C2758" s="2">
        <v>40805</v>
      </c>
      <c r="D2758" t="s">
        <v>2032</v>
      </c>
      <c r="E2758" t="s">
        <v>2313</v>
      </c>
      <c r="F2758" t="s">
        <v>2317</v>
      </c>
      <c r="G2758" t="s">
        <v>2483</v>
      </c>
      <c r="H2758" t="s">
        <v>2505</v>
      </c>
      <c r="I2758" t="s">
        <v>3926</v>
      </c>
      <c r="J2758">
        <v>5.67</v>
      </c>
      <c r="K2758">
        <v>3</v>
      </c>
      <c r="L2758">
        <v>0.11</v>
      </c>
      <c r="M2758" t="s">
        <v>4030</v>
      </c>
      <c r="N2758">
        <v>0</v>
      </c>
      <c r="O2758">
        <v>37.774929499999999</v>
      </c>
      <c r="P2758">
        <v>-122.4194155</v>
      </c>
    </row>
    <row r="2759" spans="1:16" x14ac:dyDescent="0.25">
      <c r="A2759" t="s">
        <v>1388</v>
      </c>
      <c r="B2759" s="2">
        <v>40579</v>
      </c>
      <c r="C2759" s="2">
        <v>40583</v>
      </c>
      <c r="D2759" t="s">
        <v>2277</v>
      </c>
      <c r="E2759" t="s">
        <v>2313</v>
      </c>
      <c r="F2759" t="s">
        <v>2372</v>
      </c>
      <c r="G2759" t="s">
        <v>2483</v>
      </c>
      <c r="H2759" t="s">
        <v>2498</v>
      </c>
      <c r="I2759" t="s">
        <v>2976</v>
      </c>
      <c r="J2759">
        <v>17.25</v>
      </c>
      <c r="K2759">
        <v>2</v>
      </c>
      <c r="L2759">
        <v>6.04</v>
      </c>
      <c r="M2759" t="s">
        <v>4036</v>
      </c>
      <c r="N2759">
        <v>4</v>
      </c>
      <c r="O2759">
        <v>33.119206800000001</v>
      </c>
      <c r="P2759">
        <v>-117.086421</v>
      </c>
    </row>
    <row r="2760" spans="1:16" x14ac:dyDescent="0.25">
      <c r="A2760" t="s">
        <v>1389</v>
      </c>
      <c r="B2760" s="2">
        <v>41832</v>
      </c>
      <c r="C2760" s="2">
        <v>41839</v>
      </c>
      <c r="D2760" t="s">
        <v>1698</v>
      </c>
      <c r="E2760" t="s">
        <v>2313</v>
      </c>
      <c r="F2760" t="s">
        <v>2314</v>
      </c>
      <c r="G2760" t="s">
        <v>2483</v>
      </c>
      <c r="H2760" t="s">
        <v>2502</v>
      </c>
      <c r="I2760" t="s">
        <v>2583</v>
      </c>
      <c r="J2760">
        <v>1287.45</v>
      </c>
      <c r="K2760">
        <v>5</v>
      </c>
      <c r="L2760">
        <v>244.62</v>
      </c>
      <c r="M2760" t="s">
        <v>4034</v>
      </c>
      <c r="N2760">
        <v>7</v>
      </c>
      <c r="O2760">
        <v>34.052234200000001</v>
      </c>
      <c r="P2760">
        <v>-118.24368490000001</v>
      </c>
    </row>
    <row r="2761" spans="1:16" x14ac:dyDescent="0.25">
      <c r="A2761" t="s">
        <v>1389</v>
      </c>
      <c r="B2761" s="2">
        <v>41832</v>
      </c>
      <c r="C2761" s="2">
        <v>41839</v>
      </c>
      <c r="D2761" t="s">
        <v>1698</v>
      </c>
      <c r="E2761" t="s">
        <v>2313</v>
      </c>
      <c r="F2761" t="s">
        <v>2314</v>
      </c>
      <c r="G2761" t="s">
        <v>2483</v>
      </c>
      <c r="H2761" t="s">
        <v>2499</v>
      </c>
      <c r="I2761" t="s">
        <v>2774</v>
      </c>
      <c r="J2761">
        <v>168.1</v>
      </c>
      <c r="K2761">
        <v>5</v>
      </c>
      <c r="L2761">
        <v>43.71</v>
      </c>
      <c r="M2761" t="s">
        <v>4034</v>
      </c>
      <c r="N2761">
        <v>7</v>
      </c>
      <c r="O2761">
        <v>34.052234200000001</v>
      </c>
      <c r="P2761">
        <v>-118.24368490000001</v>
      </c>
    </row>
    <row r="2762" spans="1:16" x14ac:dyDescent="0.25">
      <c r="A2762" t="s">
        <v>1390</v>
      </c>
      <c r="B2762" s="2">
        <v>41753</v>
      </c>
      <c r="C2762" s="2">
        <v>41756</v>
      </c>
      <c r="D2762" t="s">
        <v>2230</v>
      </c>
      <c r="E2762" t="s">
        <v>2313</v>
      </c>
      <c r="F2762" t="s">
        <v>2477</v>
      </c>
      <c r="G2762" t="s">
        <v>2488</v>
      </c>
      <c r="H2762" t="s">
        <v>2507</v>
      </c>
      <c r="I2762" t="s">
        <v>2568</v>
      </c>
      <c r="J2762">
        <v>18.690000000000001</v>
      </c>
      <c r="K2762">
        <v>2</v>
      </c>
      <c r="L2762">
        <v>7.01</v>
      </c>
      <c r="M2762" t="s">
        <v>4047</v>
      </c>
      <c r="N2762">
        <v>3</v>
      </c>
      <c r="O2762">
        <v>40.4233142</v>
      </c>
      <c r="P2762">
        <v>-104.7091322</v>
      </c>
    </row>
    <row r="2763" spans="1:16" x14ac:dyDescent="0.25">
      <c r="A2763" t="s">
        <v>1390</v>
      </c>
      <c r="B2763" s="2">
        <v>41753</v>
      </c>
      <c r="C2763" s="2">
        <v>41756</v>
      </c>
      <c r="D2763" t="s">
        <v>2230</v>
      </c>
      <c r="E2763" t="s">
        <v>2313</v>
      </c>
      <c r="F2763" t="s">
        <v>2477</v>
      </c>
      <c r="G2763" t="s">
        <v>2488</v>
      </c>
      <c r="H2763" t="s">
        <v>2495</v>
      </c>
      <c r="I2763" t="s">
        <v>3927</v>
      </c>
      <c r="J2763">
        <v>11.66</v>
      </c>
      <c r="K2763">
        <v>3</v>
      </c>
      <c r="L2763">
        <v>3.35</v>
      </c>
      <c r="M2763" t="s">
        <v>4047</v>
      </c>
      <c r="N2763">
        <v>3</v>
      </c>
      <c r="O2763">
        <v>40.4233142</v>
      </c>
      <c r="P2763">
        <v>-104.7091322</v>
      </c>
    </row>
    <row r="2764" spans="1:16" x14ac:dyDescent="0.25">
      <c r="A2764" t="s">
        <v>1391</v>
      </c>
      <c r="B2764" s="2">
        <v>41575</v>
      </c>
      <c r="C2764" s="2">
        <v>41579</v>
      </c>
      <c r="D2764" t="s">
        <v>2278</v>
      </c>
      <c r="E2764" t="s">
        <v>2313</v>
      </c>
      <c r="F2764" t="s">
        <v>2317</v>
      </c>
      <c r="G2764" t="s">
        <v>2483</v>
      </c>
      <c r="H2764" t="s">
        <v>2498</v>
      </c>
      <c r="I2764" t="s">
        <v>3916</v>
      </c>
      <c r="J2764">
        <v>67.14</v>
      </c>
      <c r="K2764">
        <v>4</v>
      </c>
      <c r="L2764">
        <v>25.18</v>
      </c>
      <c r="M2764" t="s">
        <v>4021</v>
      </c>
      <c r="N2764">
        <v>4</v>
      </c>
      <c r="O2764">
        <v>37.774929499999999</v>
      </c>
      <c r="P2764">
        <v>-122.4194155</v>
      </c>
    </row>
    <row r="2765" spans="1:16" x14ac:dyDescent="0.25">
      <c r="A2765" t="s">
        <v>1392</v>
      </c>
      <c r="B2765" s="2">
        <v>40873</v>
      </c>
      <c r="C2765" s="2">
        <v>40878</v>
      </c>
      <c r="D2765" t="s">
        <v>2131</v>
      </c>
      <c r="E2765" t="s">
        <v>2313</v>
      </c>
      <c r="F2765" t="s">
        <v>2373</v>
      </c>
      <c r="G2765" t="s">
        <v>2483</v>
      </c>
      <c r="H2765" t="s">
        <v>2498</v>
      </c>
      <c r="I2765" t="s">
        <v>2785</v>
      </c>
      <c r="J2765">
        <v>4.32</v>
      </c>
      <c r="K2765">
        <v>3</v>
      </c>
      <c r="L2765">
        <v>1.51</v>
      </c>
      <c r="M2765" t="s">
        <v>4038</v>
      </c>
      <c r="N2765">
        <v>5</v>
      </c>
      <c r="O2765">
        <v>36.737798099999999</v>
      </c>
      <c r="P2765">
        <v>-119.78712470000001</v>
      </c>
    </row>
    <row r="2766" spans="1:16" x14ac:dyDescent="0.25">
      <c r="A2766" t="s">
        <v>1392</v>
      </c>
      <c r="B2766" s="2">
        <v>40873</v>
      </c>
      <c r="C2766" s="2">
        <v>40878</v>
      </c>
      <c r="D2766" t="s">
        <v>2131</v>
      </c>
      <c r="E2766" t="s">
        <v>2313</v>
      </c>
      <c r="F2766" t="s">
        <v>2373</v>
      </c>
      <c r="G2766" t="s">
        <v>2483</v>
      </c>
      <c r="H2766" t="s">
        <v>2503</v>
      </c>
      <c r="I2766" t="s">
        <v>2926</v>
      </c>
      <c r="J2766">
        <v>14.94</v>
      </c>
      <c r="K2766">
        <v>3</v>
      </c>
      <c r="L2766">
        <v>7.02</v>
      </c>
      <c r="M2766" t="s">
        <v>4038</v>
      </c>
      <c r="N2766">
        <v>5</v>
      </c>
      <c r="O2766">
        <v>36.737798099999999</v>
      </c>
      <c r="P2766">
        <v>-119.78712470000001</v>
      </c>
    </row>
    <row r="2767" spans="1:16" x14ac:dyDescent="0.25">
      <c r="A2767" t="s">
        <v>1392</v>
      </c>
      <c r="B2767" s="2">
        <v>40873</v>
      </c>
      <c r="C2767" s="2">
        <v>40878</v>
      </c>
      <c r="D2767" t="s">
        <v>2131</v>
      </c>
      <c r="E2767" t="s">
        <v>2313</v>
      </c>
      <c r="F2767" t="s">
        <v>2373</v>
      </c>
      <c r="G2767" t="s">
        <v>2483</v>
      </c>
      <c r="H2767" t="s">
        <v>2499</v>
      </c>
      <c r="I2767" t="s">
        <v>3078</v>
      </c>
      <c r="J2767">
        <v>40.54</v>
      </c>
      <c r="K2767">
        <v>2</v>
      </c>
      <c r="L2767">
        <v>11.35</v>
      </c>
      <c r="M2767" t="s">
        <v>4038</v>
      </c>
      <c r="N2767">
        <v>5</v>
      </c>
      <c r="O2767">
        <v>36.737798099999999</v>
      </c>
      <c r="P2767">
        <v>-119.78712470000001</v>
      </c>
    </row>
    <row r="2768" spans="1:16" x14ac:dyDescent="0.25">
      <c r="A2768" t="s">
        <v>1392</v>
      </c>
      <c r="B2768" s="2">
        <v>40873</v>
      </c>
      <c r="C2768" s="2">
        <v>40878</v>
      </c>
      <c r="D2768" t="s">
        <v>2131</v>
      </c>
      <c r="E2768" t="s">
        <v>2313</v>
      </c>
      <c r="F2768" t="s">
        <v>2373</v>
      </c>
      <c r="G2768" t="s">
        <v>2483</v>
      </c>
      <c r="H2768" t="s">
        <v>2498</v>
      </c>
      <c r="I2768" t="s">
        <v>3591</v>
      </c>
      <c r="J2768">
        <v>7.31</v>
      </c>
      <c r="K2768">
        <v>1</v>
      </c>
      <c r="L2768">
        <v>2.56</v>
      </c>
      <c r="M2768" t="s">
        <v>4038</v>
      </c>
      <c r="N2768">
        <v>5</v>
      </c>
      <c r="O2768">
        <v>36.737798099999999</v>
      </c>
      <c r="P2768">
        <v>-119.78712470000001</v>
      </c>
    </row>
    <row r="2769" spans="1:16" x14ac:dyDescent="0.25">
      <c r="A2769" t="s">
        <v>1393</v>
      </c>
      <c r="B2769" s="2">
        <v>40908</v>
      </c>
      <c r="C2769" s="2">
        <v>40908</v>
      </c>
      <c r="D2769" t="s">
        <v>2130</v>
      </c>
      <c r="E2769" t="s">
        <v>2313</v>
      </c>
      <c r="F2769" t="s">
        <v>2371</v>
      </c>
      <c r="G2769" t="s">
        <v>2490</v>
      </c>
      <c r="H2769" t="s">
        <v>2497</v>
      </c>
      <c r="I2769" t="s">
        <v>3744</v>
      </c>
      <c r="J2769">
        <v>475.94</v>
      </c>
      <c r="K2769">
        <v>7</v>
      </c>
      <c r="L2769">
        <v>59.49</v>
      </c>
      <c r="M2769" t="s">
        <v>4014</v>
      </c>
      <c r="N2769">
        <v>0</v>
      </c>
      <c r="O2769">
        <v>39.529919</v>
      </c>
      <c r="P2769">
        <v>-119.8142691</v>
      </c>
    </row>
    <row r="2770" spans="1:16" x14ac:dyDescent="0.25">
      <c r="A2770" t="s">
        <v>1394</v>
      </c>
      <c r="B2770" s="2">
        <v>41957</v>
      </c>
      <c r="C2770" s="2">
        <v>41961</v>
      </c>
      <c r="D2770" t="s">
        <v>1965</v>
      </c>
      <c r="E2770" t="s">
        <v>2313</v>
      </c>
      <c r="F2770" t="s">
        <v>2463</v>
      </c>
      <c r="G2770" t="s">
        <v>2483</v>
      </c>
      <c r="H2770" t="s">
        <v>2502</v>
      </c>
      <c r="I2770" t="s">
        <v>3150</v>
      </c>
      <c r="J2770">
        <v>82.95</v>
      </c>
      <c r="K2770">
        <v>5</v>
      </c>
      <c r="L2770">
        <v>29.03</v>
      </c>
      <c r="M2770" t="s">
        <v>4017</v>
      </c>
      <c r="N2770">
        <v>4</v>
      </c>
      <c r="O2770">
        <v>34.197504799999997</v>
      </c>
      <c r="P2770">
        <v>-119.1770516</v>
      </c>
    </row>
    <row r="2771" spans="1:16" x14ac:dyDescent="0.25">
      <c r="A2771" t="s">
        <v>1395</v>
      </c>
      <c r="B2771" s="2">
        <v>41302</v>
      </c>
      <c r="C2771" s="2">
        <v>41306</v>
      </c>
      <c r="D2771" t="s">
        <v>1799</v>
      </c>
      <c r="E2771" t="s">
        <v>2313</v>
      </c>
      <c r="F2771" t="s">
        <v>2314</v>
      </c>
      <c r="G2771" t="s">
        <v>2483</v>
      </c>
      <c r="H2771" t="s">
        <v>2496</v>
      </c>
      <c r="I2771" t="s">
        <v>3216</v>
      </c>
      <c r="J2771">
        <v>39.68</v>
      </c>
      <c r="K2771">
        <v>2</v>
      </c>
      <c r="L2771">
        <v>10.32</v>
      </c>
      <c r="M2771" t="s">
        <v>4011</v>
      </c>
      <c r="N2771">
        <v>4</v>
      </c>
      <c r="O2771">
        <v>34.052234200000001</v>
      </c>
      <c r="P2771">
        <v>-118.24368490000001</v>
      </c>
    </row>
    <row r="2772" spans="1:16" x14ac:dyDescent="0.25">
      <c r="A2772" t="s">
        <v>1396</v>
      </c>
      <c r="B2772" s="2">
        <v>41588</v>
      </c>
      <c r="C2772" s="2">
        <v>41593</v>
      </c>
      <c r="D2772" t="s">
        <v>1764</v>
      </c>
      <c r="E2772" t="s">
        <v>2313</v>
      </c>
      <c r="F2772" t="s">
        <v>2368</v>
      </c>
      <c r="G2772" t="s">
        <v>2483</v>
      </c>
      <c r="H2772" t="s">
        <v>2502</v>
      </c>
      <c r="I2772" t="s">
        <v>3928</v>
      </c>
      <c r="J2772">
        <v>479.97</v>
      </c>
      <c r="K2772">
        <v>3</v>
      </c>
      <c r="L2772">
        <v>177.59</v>
      </c>
      <c r="M2772" t="s">
        <v>4020</v>
      </c>
      <c r="N2772">
        <v>5</v>
      </c>
      <c r="O2772">
        <v>37.804351400000002</v>
      </c>
      <c r="P2772">
        <v>-122.2711639</v>
      </c>
    </row>
    <row r="2773" spans="1:16" x14ac:dyDescent="0.25">
      <c r="A2773" t="s">
        <v>1397</v>
      </c>
      <c r="B2773" s="2">
        <v>41528</v>
      </c>
      <c r="C2773" s="2">
        <v>41532</v>
      </c>
      <c r="D2773" t="s">
        <v>2279</v>
      </c>
      <c r="E2773" t="s">
        <v>2313</v>
      </c>
      <c r="F2773" t="s">
        <v>2359</v>
      </c>
      <c r="G2773" t="s">
        <v>2484</v>
      </c>
      <c r="H2773" t="s">
        <v>2494</v>
      </c>
      <c r="I2773" t="s">
        <v>3784</v>
      </c>
      <c r="J2773">
        <v>7.38</v>
      </c>
      <c r="K2773">
        <v>2</v>
      </c>
      <c r="L2773">
        <v>3.47</v>
      </c>
      <c r="M2773" t="s">
        <v>4016</v>
      </c>
      <c r="N2773">
        <v>4</v>
      </c>
      <c r="O2773">
        <v>47.810652099999999</v>
      </c>
      <c r="P2773">
        <v>-122.3773552</v>
      </c>
    </row>
    <row r="2774" spans="1:16" x14ac:dyDescent="0.25">
      <c r="A2774" t="s">
        <v>1397</v>
      </c>
      <c r="B2774" s="2">
        <v>41528</v>
      </c>
      <c r="C2774" s="2">
        <v>41532</v>
      </c>
      <c r="D2774" t="s">
        <v>2279</v>
      </c>
      <c r="E2774" t="s">
        <v>2313</v>
      </c>
      <c r="F2774" t="s">
        <v>2359</v>
      </c>
      <c r="G2774" t="s">
        <v>2484</v>
      </c>
      <c r="H2774" t="s">
        <v>2498</v>
      </c>
      <c r="I2774" t="s">
        <v>2605</v>
      </c>
      <c r="J2774">
        <v>14.26</v>
      </c>
      <c r="K2774">
        <v>3</v>
      </c>
      <c r="L2774">
        <v>4.46</v>
      </c>
      <c r="M2774" t="s">
        <v>4016</v>
      </c>
      <c r="N2774">
        <v>4</v>
      </c>
      <c r="O2774">
        <v>47.810652099999999</v>
      </c>
      <c r="P2774">
        <v>-122.3773552</v>
      </c>
    </row>
    <row r="2775" spans="1:16" x14ac:dyDescent="0.25">
      <c r="A2775" t="s">
        <v>1397</v>
      </c>
      <c r="B2775" s="2">
        <v>41528</v>
      </c>
      <c r="C2775" s="2">
        <v>41532</v>
      </c>
      <c r="D2775" t="s">
        <v>2279</v>
      </c>
      <c r="E2775" t="s">
        <v>2313</v>
      </c>
      <c r="F2775" t="s">
        <v>2359</v>
      </c>
      <c r="G2775" t="s">
        <v>2484</v>
      </c>
      <c r="H2775" t="s">
        <v>2503</v>
      </c>
      <c r="I2775" t="s">
        <v>3684</v>
      </c>
      <c r="J2775">
        <v>81.98</v>
      </c>
      <c r="K2775">
        <v>2</v>
      </c>
      <c r="L2775">
        <v>40.17</v>
      </c>
      <c r="M2775" t="s">
        <v>4016</v>
      </c>
      <c r="N2775">
        <v>4</v>
      </c>
      <c r="O2775">
        <v>47.810652099999999</v>
      </c>
      <c r="P2775">
        <v>-122.3773552</v>
      </c>
    </row>
    <row r="2776" spans="1:16" x14ac:dyDescent="0.25">
      <c r="A2776" t="s">
        <v>1397</v>
      </c>
      <c r="B2776" s="2">
        <v>41528</v>
      </c>
      <c r="C2776" s="2">
        <v>41532</v>
      </c>
      <c r="D2776" t="s">
        <v>2279</v>
      </c>
      <c r="E2776" t="s">
        <v>2313</v>
      </c>
      <c r="F2776" t="s">
        <v>2359</v>
      </c>
      <c r="G2776" t="s">
        <v>2484</v>
      </c>
      <c r="H2776" t="s">
        <v>2498</v>
      </c>
      <c r="I2776" t="s">
        <v>3667</v>
      </c>
      <c r="J2776">
        <v>39.619999999999997</v>
      </c>
      <c r="K2776">
        <v>3</v>
      </c>
      <c r="L2776">
        <v>13.87</v>
      </c>
      <c r="M2776" t="s">
        <v>4016</v>
      </c>
      <c r="N2776">
        <v>4</v>
      </c>
      <c r="O2776">
        <v>47.810652099999999</v>
      </c>
      <c r="P2776">
        <v>-122.3773552</v>
      </c>
    </row>
    <row r="2777" spans="1:16" x14ac:dyDescent="0.25">
      <c r="A2777" t="s">
        <v>1398</v>
      </c>
      <c r="B2777" s="2">
        <v>41702</v>
      </c>
      <c r="C2777" s="2">
        <v>41707</v>
      </c>
      <c r="D2777" t="s">
        <v>1946</v>
      </c>
      <c r="E2777" t="s">
        <v>2313</v>
      </c>
      <c r="F2777" t="s">
        <v>2314</v>
      </c>
      <c r="G2777" t="s">
        <v>2483</v>
      </c>
      <c r="H2777" t="s">
        <v>2500</v>
      </c>
      <c r="I2777" t="s">
        <v>3257</v>
      </c>
      <c r="J2777">
        <v>399.67</v>
      </c>
      <c r="K2777">
        <v>7</v>
      </c>
      <c r="L2777">
        <v>-14.99</v>
      </c>
      <c r="M2777" t="s">
        <v>4035</v>
      </c>
      <c r="N2777">
        <v>5</v>
      </c>
      <c r="O2777">
        <v>34.052234200000001</v>
      </c>
      <c r="P2777">
        <v>-118.24368490000001</v>
      </c>
    </row>
    <row r="2778" spans="1:16" x14ac:dyDescent="0.25">
      <c r="A2778" t="s">
        <v>1399</v>
      </c>
      <c r="B2778" s="2">
        <v>41606</v>
      </c>
      <c r="C2778" s="2">
        <v>41610</v>
      </c>
      <c r="D2778" t="s">
        <v>2280</v>
      </c>
      <c r="E2778" t="s">
        <v>2313</v>
      </c>
      <c r="F2778" t="s">
        <v>2322</v>
      </c>
      <c r="G2778" t="s">
        <v>2486</v>
      </c>
      <c r="H2778" t="s">
        <v>2501</v>
      </c>
      <c r="I2778" t="s">
        <v>3172</v>
      </c>
      <c r="J2778">
        <v>39.81</v>
      </c>
      <c r="K2778">
        <v>4</v>
      </c>
      <c r="L2778">
        <v>3.98</v>
      </c>
      <c r="M2778" t="s">
        <v>4020</v>
      </c>
      <c r="N2778">
        <v>4</v>
      </c>
      <c r="O2778">
        <v>33.448377100000002</v>
      </c>
      <c r="P2778">
        <v>-112.0740373</v>
      </c>
    </row>
    <row r="2779" spans="1:16" x14ac:dyDescent="0.25">
      <c r="A2779" t="s">
        <v>1400</v>
      </c>
      <c r="B2779" s="2">
        <v>41251</v>
      </c>
      <c r="C2779" s="2">
        <v>41255</v>
      </c>
      <c r="D2779" t="s">
        <v>1799</v>
      </c>
      <c r="E2779" t="s">
        <v>2313</v>
      </c>
      <c r="F2779" t="s">
        <v>2335</v>
      </c>
      <c r="G2779" t="s">
        <v>2488</v>
      </c>
      <c r="H2779" t="s">
        <v>2503</v>
      </c>
      <c r="I2779" t="s">
        <v>3929</v>
      </c>
      <c r="J2779">
        <v>15.7</v>
      </c>
      <c r="K2779">
        <v>3</v>
      </c>
      <c r="L2779">
        <v>5.0999999999999996</v>
      </c>
      <c r="M2779" t="s">
        <v>4037</v>
      </c>
      <c r="N2779">
        <v>4</v>
      </c>
      <c r="O2779">
        <v>38.833881599999998</v>
      </c>
      <c r="P2779">
        <v>-104.8213634</v>
      </c>
    </row>
    <row r="2780" spans="1:16" x14ac:dyDescent="0.25">
      <c r="A2780" t="s">
        <v>1401</v>
      </c>
      <c r="B2780" s="2">
        <v>41757</v>
      </c>
      <c r="C2780" s="2">
        <v>41762</v>
      </c>
      <c r="D2780" t="s">
        <v>2228</v>
      </c>
      <c r="E2780" t="s">
        <v>2313</v>
      </c>
      <c r="F2780" t="s">
        <v>2315</v>
      </c>
      <c r="G2780" t="s">
        <v>2484</v>
      </c>
      <c r="H2780" t="s">
        <v>2495</v>
      </c>
      <c r="I2780" t="s">
        <v>2531</v>
      </c>
      <c r="J2780">
        <v>139.58000000000001</v>
      </c>
      <c r="K2780">
        <v>7</v>
      </c>
      <c r="L2780">
        <v>39.08</v>
      </c>
      <c r="M2780" t="s">
        <v>4047</v>
      </c>
      <c r="N2780">
        <v>5</v>
      </c>
      <c r="O2780">
        <v>47.606209499999999</v>
      </c>
      <c r="P2780">
        <v>-122.3320708</v>
      </c>
    </row>
    <row r="2781" spans="1:16" x14ac:dyDescent="0.25">
      <c r="A2781" t="s">
        <v>1402</v>
      </c>
      <c r="B2781" s="2">
        <v>41976</v>
      </c>
      <c r="C2781" s="2">
        <v>41976</v>
      </c>
      <c r="D2781" t="s">
        <v>2184</v>
      </c>
      <c r="E2781" t="s">
        <v>2313</v>
      </c>
      <c r="F2781" t="s">
        <v>2398</v>
      </c>
      <c r="G2781" t="s">
        <v>2486</v>
      </c>
      <c r="H2781" t="s">
        <v>2498</v>
      </c>
      <c r="I2781" t="s">
        <v>2662</v>
      </c>
      <c r="J2781">
        <v>67.86</v>
      </c>
      <c r="K2781">
        <v>6</v>
      </c>
      <c r="L2781">
        <v>-45.24</v>
      </c>
      <c r="M2781" t="s">
        <v>4028</v>
      </c>
      <c r="N2781">
        <v>0</v>
      </c>
      <c r="O2781">
        <v>33.580595500000001</v>
      </c>
      <c r="P2781">
        <v>-112.2373779</v>
      </c>
    </row>
    <row r="2782" spans="1:16" x14ac:dyDescent="0.25">
      <c r="A2782" t="s">
        <v>1403</v>
      </c>
      <c r="B2782" s="2">
        <v>41604</v>
      </c>
      <c r="C2782" s="2">
        <v>41608</v>
      </c>
      <c r="D2782" t="s">
        <v>2281</v>
      </c>
      <c r="E2782" t="s">
        <v>2313</v>
      </c>
      <c r="F2782" t="s">
        <v>2314</v>
      </c>
      <c r="G2782" t="s">
        <v>2483</v>
      </c>
      <c r="H2782" t="s">
        <v>2504</v>
      </c>
      <c r="I2782" t="s">
        <v>3902</v>
      </c>
      <c r="J2782">
        <v>194.35</v>
      </c>
      <c r="K2782">
        <v>3</v>
      </c>
      <c r="L2782">
        <v>19.440000000000001</v>
      </c>
      <c r="M2782" t="s">
        <v>4020</v>
      </c>
      <c r="N2782">
        <v>4</v>
      </c>
      <c r="O2782">
        <v>34.052234200000001</v>
      </c>
      <c r="P2782">
        <v>-118.24368490000001</v>
      </c>
    </row>
    <row r="2783" spans="1:16" x14ac:dyDescent="0.25">
      <c r="A2783" t="s">
        <v>1404</v>
      </c>
      <c r="B2783" s="2">
        <v>40799</v>
      </c>
      <c r="C2783" s="2">
        <v>40799</v>
      </c>
      <c r="D2783" t="s">
        <v>2271</v>
      </c>
      <c r="E2783" t="s">
        <v>2313</v>
      </c>
      <c r="F2783" t="s">
        <v>2315</v>
      </c>
      <c r="G2783" t="s">
        <v>2484</v>
      </c>
      <c r="H2783" t="s">
        <v>2505</v>
      </c>
      <c r="I2783" t="s">
        <v>3930</v>
      </c>
      <c r="J2783">
        <v>5.7</v>
      </c>
      <c r="K2783">
        <v>5</v>
      </c>
      <c r="L2783">
        <v>2.68</v>
      </c>
      <c r="M2783" t="s">
        <v>4030</v>
      </c>
      <c r="N2783">
        <v>0</v>
      </c>
      <c r="O2783">
        <v>47.606209499999999</v>
      </c>
      <c r="P2783">
        <v>-122.3320708</v>
      </c>
    </row>
    <row r="2784" spans="1:16" x14ac:dyDescent="0.25">
      <c r="A2784" t="s">
        <v>1404</v>
      </c>
      <c r="B2784" s="2">
        <v>40799</v>
      </c>
      <c r="C2784" s="2">
        <v>40799</v>
      </c>
      <c r="D2784" t="s">
        <v>2271</v>
      </c>
      <c r="E2784" t="s">
        <v>2313</v>
      </c>
      <c r="F2784" t="s">
        <v>2315</v>
      </c>
      <c r="G2784" t="s">
        <v>2484</v>
      </c>
      <c r="H2784" t="s">
        <v>2495</v>
      </c>
      <c r="I2784" t="s">
        <v>2599</v>
      </c>
      <c r="J2784">
        <v>14.19</v>
      </c>
      <c r="K2784">
        <v>3</v>
      </c>
      <c r="L2784">
        <v>5.53</v>
      </c>
      <c r="M2784" t="s">
        <v>4030</v>
      </c>
      <c r="N2784">
        <v>0</v>
      </c>
      <c r="O2784">
        <v>47.606209499999999</v>
      </c>
      <c r="P2784">
        <v>-122.3320708</v>
      </c>
    </row>
    <row r="2785" spans="1:16" x14ac:dyDescent="0.25">
      <c r="A2785" t="s">
        <v>1404</v>
      </c>
      <c r="B2785" s="2">
        <v>40799</v>
      </c>
      <c r="C2785" s="2">
        <v>40799</v>
      </c>
      <c r="D2785" t="s">
        <v>2271</v>
      </c>
      <c r="E2785" t="s">
        <v>2313</v>
      </c>
      <c r="F2785" t="s">
        <v>2315</v>
      </c>
      <c r="G2785" t="s">
        <v>2484</v>
      </c>
      <c r="H2785" t="s">
        <v>2506</v>
      </c>
      <c r="I2785" t="s">
        <v>2694</v>
      </c>
      <c r="J2785">
        <v>7.3</v>
      </c>
      <c r="K2785">
        <v>2</v>
      </c>
      <c r="L2785">
        <v>2.19</v>
      </c>
      <c r="M2785" t="s">
        <v>4030</v>
      </c>
      <c r="N2785">
        <v>0</v>
      </c>
      <c r="O2785">
        <v>47.606209499999999</v>
      </c>
      <c r="P2785">
        <v>-122.3320708</v>
      </c>
    </row>
    <row r="2786" spans="1:16" x14ac:dyDescent="0.25">
      <c r="A2786" t="s">
        <v>1404</v>
      </c>
      <c r="B2786" s="2">
        <v>40799</v>
      </c>
      <c r="C2786" s="2">
        <v>40799</v>
      </c>
      <c r="D2786" t="s">
        <v>2271</v>
      </c>
      <c r="E2786" t="s">
        <v>2313</v>
      </c>
      <c r="F2786" t="s">
        <v>2315</v>
      </c>
      <c r="G2786" t="s">
        <v>2484</v>
      </c>
      <c r="H2786" t="s">
        <v>2502</v>
      </c>
      <c r="I2786" t="s">
        <v>2803</v>
      </c>
      <c r="J2786">
        <v>199.98</v>
      </c>
      <c r="K2786">
        <v>2</v>
      </c>
      <c r="L2786">
        <v>75.989999999999995</v>
      </c>
      <c r="M2786" t="s">
        <v>4030</v>
      </c>
      <c r="N2786">
        <v>0</v>
      </c>
      <c r="O2786">
        <v>47.606209499999999</v>
      </c>
      <c r="P2786">
        <v>-122.3320708</v>
      </c>
    </row>
    <row r="2787" spans="1:16" x14ac:dyDescent="0.25">
      <c r="A2787" t="s">
        <v>1404</v>
      </c>
      <c r="B2787" s="2">
        <v>40799</v>
      </c>
      <c r="C2787" s="2">
        <v>40799</v>
      </c>
      <c r="D2787" t="s">
        <v>2271</v>
      </c>
      <c r="E2787" t="s">
        <v>2313</v>
      </c>
      <c r="F2787" t="s">
        <v>2315</v>
      </c>
      <c r="G2787" t="s">
        <v>2484</v>
      </c>
      <c r="H2787" t="s">
        <v>2502</v>
      </c>
      <c r="I2787" t="s">
        <v>3305</v>
      </c>
      <c r="J2787">
        <v>144.96</v>
      </c>
      <c r="K2787">
        <v>4</v>
      </c>
      <c r="L2787">
        <v>60.88</v>
      </c>
      <c r="M2787" t="s">
        <v>4030</v>
      </c>
      <c r="N2787">
        <v>0</v>
      </c>
      <c r="O2787">
        <v>47.606209499999999</v>
      </c>
      <c r="P2787">
        <v>-122.3320708</v>
      </c>
    </row>
    <row r="2788" spans="1:16" x14ac:dyDescent="0.25">
      <c r="A2788" t="s">
        <v>1404</v>
      </c>
      <c r="B2788" s="2">
        <v>40799</v>
      </c>
      <c r="C2788" s="2">
        <v>40799</v>
      </c>
      <c r="D2788" t="s">
        <v>2271</v>
      </c>
      <c r="E2788" t="s">
        <v>2313</v>
      </c>
      <c r="F2788" t="s">
        <v>2315</v>
      </c>
      <c r="G2788" t="s">
        <v>2484</v>
      </c>
      <c r="H2788" t="s">
        <v>2502</v>
      </c>
      <c r="I2788" t="s">
        <v>2912</v>
      </c>
      <c r="J2788">
        <v>118</v>
      </c>
      <c r="K2788">
        <v>2</v>
      </c>
      <c r="L2788">
        <v>20.059999999999999</v>
      </c>
      <c r="M2788" t="s">
        <v>4030</v>
      </c>
      <c r="N2788">
        <v>0</v>
      </c>
      <c r="O2788">
        <v>47.606209499999999</v>
      </c>
      <c r="P2788">
        <v>-122.3320708</v>
      </c>
    </row>
    <row r="2789" spans="1:16" x14ac:dyDescent="0.25">
      <c r="A2789" t="s">
        <v>1404</v>
      </c>
      <c r="B2789" s="2">
        <v>40799</v>
      </c>
      <c r="C2789" s="2">
        <v>40799</v>
      </c>
      <c r="D2789" t="s">
        <v>2271</v>
      </c>
      <c r="E2789" t="s">
        <v>2313</v>
      </c>
      <c r="F2789" t="s">
        <v>2315</v>
      </c>
      <c r="G2789" t="s">
        <v>2484</v>
      </c>
      <c r="H2789" t="s">
        <v>2503</v>
      </c>
      <c r="I2789" t="s">
        <v>3412</v>
      </c>
      <c r="J2789">
        <v>48.94</v>
      </c>
      <c r="K2789">
        <v>1</v>
      </c>
      <c r="L2789">
        <v>24.47</v>
      </c>
      <c r="M2789" t="s">
        <v>4030</v>
      </c>
      <c r="N2789">
        <v>0</v>
      </c>
      <c r="O2789">
        <v>47.606209499999999</v>
      </c>
      <c r="P2789">
        <v>-122.3320708</v>
      </c>
    </row>
    <row r="2790" spans="1:16" x14ac:dyDescent="0.25">
      <c r="A2790" t="s">
        <v>1404</v>
      </c>
      <c r="B2790" s="2">
        <v>40799</v>
      </c>
      <c r="C2790" s="2">
        <v>40799</v>
      </c>
      <c r="D2790" t="s">
        <v>2271</v>
      </c>
      <c r="E2790" t="s">
        <v>2313</v>
      </c>
      <c r="F2790" t="s">
        <v>2315</v>
      </c>
      <c r="G2790" t="s">
        <v>2484</v>
      </c>
      <c r="H2790" t="s">
        <v>2499</v>
      </c>
      <c r="I2790" t="s">
        <v>3330</v>
      </c>
      <c r="J2790">
        <v>22.66</v>
      </c>
      <c r="K2790">
        <v>2</v>
      </c>
      <c r="L2790">
        <v>9.74</v>
      </c>
      <c r="M2790" t="s">
        <v>4030</v>
      </c>
      <c r="N2790">
        <v>0</v>
      </c>
      <c r="O2790">
        <v>47.606209499999999</v>
      </c>
      <c r="P2790">
        <v>-122.3320708</v>
      </c>
    </row>
    <row r="2791" spans="1:16" x14ac:dyDescent="0.25">
      <c r="A2791" t="s">
        <v>1405</v>
      </c>
      <c r="B2791" s="2">
        <v>41729</v>
      </c>
      <c r="C2791" s="2">
        <v>41731</v>
      </c>
      <c r="D2791" t="s">
        <v>1722</v>
      </c>
      <c r="E2791" t="s">
        <v>2313</v>
      </c>
      <c r="F2791" t="s">
        <v>2432</v>
      </c>
      <c r="G2791" t="s">
        <v>2483</v>
      </c>
      <c r="H2791" t="s">
        <v>2495</v>
      </c>
      <c r="I2791" t="s">
        <v>3039</v>
      </c>
      <c r="J2791">
        <v>94.2</v>
      </c>
      <c r="K2791">
        <v>5</v>
      </c>
      <c r="L2791">
        <v>39.56</v>
      </c>
      <c r="M2791" t="s">
        <v>4035</v>
      </c>
      <c r="N2791">
        <v>2</v>
      </c>
      <c r="O2791">
        <v>33.853626900000002</v>
      </c>
      <c r="P2791">
        <v>-118.13395629999999</v>
      </c>
    </row>
    <row r="2792" spans="1:16" x14ac:dyDescent="0.25">
      <c r="A2792" t="s">
        <v>1406</v>
      </c>
      <c r="B2792" s="2">
        <v>41596</v>
      </c>
      <c r="C2792" s="2">
        <v>41597</v>
      </c>
      <c r="D2792" t="s">
        <v>2061</v>
      </c>
      <c r="E2792" t="s">
        <v>2313</v>
      </c>
      <c r="F2792" t="s">
        <v>2317</v>
      </c>
      <c r="G2792" t="s">
        <v>2483</v>
      </c>
      <c r="H2792" t="s">
        <v>2506</v>
      </c>
      <c r="I2792" t="s">
        <v>3066</v>
      </c>
      <c r="J2792">
        <v>49.5</v>
      </c>
      <c r="K2792">
        <v>5</v>
      </c>
      <c r="L2792">
        <v>13.37</v>
      </c>
      <c r="M2792" t="s">
        <v>4020</v>
      </c>
      <c r="N2792">
        <v>1</v>
      </c>
      <c r="O2792">
        <v>37.774929499999999</v>
      </c>
      <c r="P2792">
        <v>-122.4194155</v>
      </c>
    </row>
    <row r="2793" spans="1:16" x14ac:dyDescent="0.25">
      <c r="A2793" t="s">
        <v>1407</v>
      </c>
      <c r="B2793" s="2">
        <v>41631</v>
      </c>
      <c r="C2793" s="2">
        <v>41633</v>
      </c>
      <c r="D2793" t="s">
        <v>1858</v>
      </c>
      <c r="E2793" t="s">
        <v>2313</v>
      </c>
      <c r="F2793" t="s">
        <v>2315</v>
      </c>
      <c r="G2793" t="s">
        <v>2484</v>
      </c>
      <c r="H2793" t="s">
        <v>2498</v>
      </c>
      <c r="I2793" t="s">
        <v>2569</v>
      </c>
      <c r="J2793">
        <v>55.36</v>
      </c>
      <c r="K2793">
        <v>4</v>
      </c>
      <c r="L2793">
        <v>19.38</v>
      </c>
      <c r="M2793" t="s">
        <v>4007</v>
      </c>
      <c r="N2793">
        <v>2</v>
      </c>
      <c r="O2793">
        <v>47.606209499999999</v>
      </c>
      <c r="P2793">
        <v>-122.3320708</v>
      </c>
    </row>
    <row r="2794" spans="1:16" x14ac:dyDescent="0.25">
      <c r="A2794" t="s">
        <v>1407</v>
      </c>
      <c r="B2794" s="2">
        <v>41631</v>
      </c>
      <c r="C2794" s="2">
        <v>41633</v>
      </c>
      <c r="D2794" t="s">
        <v>1858</v>
      </c>
      <c r="E2794" t="s">
        <v>2313</v>
      </c>
      <c r="F2794" t="s">
        <v>2315</v>
      </c>
      <c r="G2794" t="s">
        <v>2484</v>
      </c>
      <c r="H2794" t="s">
        <v>2510</v>
      </c>
      <c r="I2794" t="s">
        <v>3931</v>
      </c>
      <c r="J2794">
        <v>11.56</v>
      </c>
      <c r="K2794">
        <v>1</v>
      </c>
      <c r="L2794">
        <v>3.76</v>
      </c>
      <c r="M2794" t="s">
        <v>4007</v>
      </c>
      <c r="N2794">
        <v>2</v>
      </c>
      <c r="O2794">
        <v>47.606209499999999</v>
      </c>
      <c r="P2794">
        <v>-122.3320708</v>
      </c>
    </row>
    <row r="2795" spans="1:16" x14ac:dyDescent="0.25">
      <c r="A2795" t="s">
        <v>1408</v>
      </c>
      <c r="B2795" s="2">
        <v>41263</v>
      </c>
      <c r="C2795" s="2">
        <v>41268</v>
      </c>
      <c r="D2795" t="s">
        <v>2123</v>
      </c>
      <c r="E2795" t="s">
        <v>2313</v>
      </c>
      <c r="F2795" t="s">
        <v>2314</v>
      </c>
      <c r="G2795" t="s">
        <v>2483</v>
      </c>
      <c r="H2795" t="s">
        <v>2503</v>
      </c>
      <c r="I2795" t="s">
        <v>2568</v>
      </c>
      <c r="J2795">
        <v>17.12</v>
      </c>
      <c r="K2795">
        <v>4</v>
      </c>
      <c r="L2795">
        <v>7.7</v>
      </c>
      <c r="M2795" t="s">
        <v>4037</v>
      </c>
      <c r="N2795">
        <v>5</v>
      </c>
      <c r="O2795">
        <v>34.052234200000001</v>
      </c>
      <c r="P2795">
        <v>-118.24368490000001</v>
      </c>
    </row>
    <row r="2796" spans="1:16" x14ac:dyDescent="0.25">
      <c r="A2796" t="s">
        <v>1409</v>
      </c>
      <c r="B2796" s="2">
        <v>41969</v>
      </c>
      <c r="C2796" s="2">
        <v>41975</v>
      </c>
      <c r="D2796" t="s">
        <v>1759</v>
      </c>
      <c r="E2796" t="s">
        <v>2313</v>
      </c>
      <c r="F2796" t="s">
        <v>2317</v>
      </c>
      <c r="G2796" t="s">
        <v>2483</v>
      </c>
      <c r="H2796" t="s">
        <v>2496</v>
      </c>
      <c r="I2796" t="s">
        <v>2761</v>
      </c>
      <c r="J2796">
        <v>5.16</v>
      </c>
      <c r="K2796">
        <v>2</v>
      </c>
      <c r="L2796">
        <v>1.34</v>
      </c>
      <c r="M2796" t="s">
        <v>4017</v>
      </c>
      <c r="N2796">
        <v>6</v>
      </c>
      <c r="O2796">
        <v>37.774929499999999</v>
      </c>
      <c r="P2796">
        <v>-122.4194155</v>
      </c>
    </row>
    <row r="2797" spans="1:16" x14ac:dyDescent="0.25">
      <c r="A2797" t="s">
        <v>1410</v>
      </c>
      <c r="B2797" s="2">
        <v>41625</v>
      </c>
      <c r="C2797" s="2">
        <v>41632</v>
      </c>
      <c r="D2797" t="s">
        <v>1690</v>
      </c>
      <c r="E2797" t="s">
        <v>2313</v>
      </c>
      <c r="F2797" t="s">
        <v>2332</v>
      </c>
      <c r="G2797" t="s">
        <v>2483</v>
      </c>
      <c r="H2797" t="s">
        <v>2502</v>
      </c>
      <c r="I2797" t="s">
        <v>2653</v>
      </c>
      <c r="J2797">
        <v>21.21</v>
      </c>
      <c r="K2797">
        <v>7</v>
      </c>
      <c r="L2797">
        <v>4.45</v>
      </c>
      <c r="M2797" t="s">
        <v>4007</v>
      </c>
      <c r="N2797">
        <v>7</v>
      </c>
      <c r="O2797">
        <v>32.715738000000002</v>
      </c>
      <c r="P2797">
        <v>-117.1610838</v>
      </c>
    </row>
    <row r="2798" spans="1:16" x14ac:dyDescent="0.25">
      <c r="A2798" t="s">
        <v>1411</v>
      </c>
      <c r="B2798" s="2">
        <v>41452</v>
      </c>
      <c r="C2798" s="2">
        <v>41452</v>
      </c>
      <c r="D2798" t="s">
        <v>1871</v>
      </c>
      <c r="E2798" t="s">
        <v>2313</v>
      </c>
      <c r="F2798" t="s">
        <v>2314</v>
      </c>
      <c r="G2798" t="s">
        <v>2483</v>
      </c>
      <c r="H2798" t="s">
        <v>2506</v>
      </c>
      <c r="I2798" t="s">
        <v>2644</v>
      </c>
      <c r="J2798">
        <v>231.72</v>
      </c>
      <c r="K2798">
        <v>2</v>
      </c>
      <c r="L2798">
        <v>11.59</v>
      </c>
      <c r="M2798" t="s">
        <v>4005</v>
      </c>
      <c r="N2798">
        <v>0</v>
      </c>
      <c r="O2798">
        <v>34.052234200000001</v>
      </c>
      <c r="P2798">
        <v>-118.24368490000001</v>
      </c>
    </row>
    <row r="2799" spans="1:16" x14ac:dyDescent="0.25">
      <c r="A2799" t="s">
        <v>1411</v>
      </c>
      <c r="B2799" s="2">
        <v>41452</v>
      </c>
      <c r="C2799" s="2">
        <v>41452</v>
      </c>
      <c r="D2799" t="s">
        <v>1871</v>
      </c>
      <c r="E2799" t="s">
        <v>2313</v>
      </c>
      <c r="F2799" t="s">
        <v>2314</v>
      </c>
      <c r="G2799" t="s">
        <v>2483</v>
      </c>
      <c r="H2799" t="s">
        <v>2505</v>
      </c>
      <c r="I2799" t="s">
        <v>2603</v>
      </c>
      <c r="J2799">
        <v>17.899999999999999</v>
      </c>
      <c r="K2799">
        <v>5</v>
      </c>
      <c r="L2799">
        <v>8.9499999999999993</v>
      </c>
      <c r="M2799" t="s">
        <v>4005</v>
      </c>
      <c r="N2799">
        <v>0</v>
      </c>
      <c r="O2799">
        <v>34.052234200000001</v>
      </c>
      <c r="P2799">
        <v>-118.24368490000001</v>
      </c>
    </row>
    <row r="2800" spans="1:16" x14ac:dyDescent="0.25">
      <c r="A2800" t="s">
        <v>1411</v>
      </c>
      <c r="B2800" s="2">
        <v>41452</v>
      </c>
      <c r="C2800" s="2">
        <v>41452</v>
      </c>
      <c r="D2800" t="s">
        <v>1871</v>
      </c>
      <c r="E2800" t="s">
        <v>2313</v>
      </c>
      <c r="F2800" t="s">
        <v>2314</v>
      </c>
      <c r="G2800" t="s">
        <v>2483</v>
      </c>
      <c r="H2800" t="s">
        <v>2503</v>
      </c>
      <c r="I2800" t="s">
        <v>3056</v>
      </c>
      <c r="J2800">
        <v>12.48</v>
      </c>
      <c r="K2800">
        <v>2</v>
      </c>
      <c r="L2800">
        <v>5.62</v>
      </c>
      <c r="M2800" t="s">
        <v>4005</v>
      </c>
      <c r="N2800">
        <v>0</v>
      </c>
      <c r="O2800">
        <v>34.052234200000001</v>
      </c>
      <c r="P2800">
        <v>-118.24368490000001</v>
      </c>
    </row>
    <row r="2801" spans="1:16" x14ac:dyDescent="0.25">
      <c r="A2801" t="s">
        <v>1412</v>
      </c>
      <c r="B2801" s="2">
        <v>41572</v>
      </c>
      <c r="C2801" s="2">
        <v>41576</v>
      </c>
      <c r="D2801" t="s">
        <v>1858</v>
      </c>
      <c r="E2801" t="s">
        <v>2313</v>
      </c>
      <c r="F2801" t="s">
        <v>2317</v>
      </c>
      <c r="G2801" t="s">
        <v>2483</v>
      </c>
      <c r="H2801" t="s">
        <v>2502</v>
      </c>
      <c r="I2801" t="s">
        <v>3624</v>
      </c>
      <c r="J2801">
        <v>450</v>
      </c>
      <c r="K2801">
        <v>5</v>
      </c>
      <c r="L2801">
        <v>162</v>
      </c>
      <c r="M2801" t="s">
        <v>4021</v>
      </c>
      <c r="N2801">
        <v>4</v>
      </c>
      <c r="O2801">
        <v>37.774929499999999</v>
      </c>
      <c r="P2801">
        <v>-122.4194155</v>
      </c>
    </row>
    <row r="2802" spans="1:16" x14ac:dyDescent="0.25">
      <c r="A2802" t="s">
        <v>1413</v>
      </c>
      <c r="B2802" s="2">
        <v>41898</v>
      </c>
      <c r="C2802" s="2">
        <v>41900</v>
      </c>
      <c r="D2802" t="s">
        <v>1837</v>
      </c>
      <c r="E2802" t="s">
        <v>2313</v>
      </c>
      <c r="F2802" t="s">
        <v>2317</v>
      </c>
      <c r="G2802" t="s">
        <v>2483</v>
      </c>
      <c r="H2802" t="s">
        <v>2500</v>
      </c>
      <c r="I2802" t="s">
        <v>2852</v>
      </c>
      <c r="J2802">
        <v>300.89999999999998</v>
      </c>
      <c r="K2802">
        <v>1</v>
      </c>
      <c r="L2802">
        <v>11.28</v>
      </c>
      <c r="M2802" t="s">
        <v>4022</v>
      </c>
      <c r="N2802">
        <v>2</v>
      </c>
      <c r="O2802">
        <v>37.774929499999999</v>
      </c>
      <c r="P2802">
        <v>-122.4194155</v>
      </c>
    </row>
    <row r="2803" spans="1:16" x14ac:dyDescent="0.25">
      <c r="A2803" t="s">
        <v>1414</v>
      </c>
      <c r="B2803" s="2">
        <v>40817</v>
      </c>
      <c r="C2803" s="2">
        <v>40821</v>
      </c>
      <c r="D2803" t="s">
        <v>2282</v>
      </c>
      <c r="E2803" t="s">
        <v>2313</v>
      </c>
      <c r="F2803" t="s">
        <v>2371</v>
      </c>
      <c r="G2803" t="s">
        <v>2490</v>
      </c>
      <c r="H2803" t="s">
        <v>2505</v>
      </c>
      <c r="I2803" t="s">
        <v>3932</v>
      </c>
      <c r="J2803">
        <v>4.71</v>
      </c>
      <c r="K2803">
        <v>1</v>
      </c>
      <c r="L2803">
        <v>0</v>
      </c>
      <c r="M2803" t="s">
        <v>4015</v>
      </c>
      <c r="N2803">
        <v>4</v>
      </c>
      <c r="O2803">
        <v>39.529919</v>
      </c>
      <c r="P2803">
        <v>-119.8142691</v>
      </c>
    </row>
    <row r="2804" spans="1:16" x14ac:dyDescent="0.25">
      <c r="A2804" t="s">
        <v>1415</v>
      </c>
      <c r="B2804" s="2">
        <v>40863</v>
      </c>
      <c r="C2804" s="2">
        <v>40865</v>
      </c>
      <c r="D2804" t="s">
        <v>2171</v>
      </c>
      <c r="E2804" t="s">
        <v>2313</v>
      </c>
      <c r="F2804" t="s">
        <v>2314</v>
      </c>
      <c r="G2804" t="s">
        <v>2483</v>
      </c>
      <c r="H2804" t="s">
        <v>2497</v>
      </c>
      <c r="I2804" t="s">
        <v>3773</v>
      </c>
      <c r="J2804">
        <v>79.97</v>
      </c>
      <c r="K2804">
        <v>4</v>
      </c>
      <c r="L2804">
        <v>-17.989999999999998</v>
      </c>
      <c r="M2804" t="s">
        <v>4038</v>
      </c>
      <c r="N2804">
        <v>2</v>
      </c>
      <c r="O2804">
        <v>34.052234200000001</v>
      </c>
      <c r="P2804">
        <v>-118.24368490000001</v>
      </c>
    </row>
    <row r="2805" spans="1:16" x14ac:dyDescent="0.25">
      <c r="A2805" t="s">
        <v>1415</v>
      </c>
      <c r="B2805" s="2">
        <v>40863</v>
      </c>
      <c r="C2805" s="2">
        <v>40865</v>
      </c>
      <c r="D2805" t="s">
        <v>2171</v>
      </c>
      <c r="E2805" t="s">
        <v>2313</v>
      </c>
      <c r="F2805" t="s">
        <v>2314</v>
      </c>
      <c r="G2805" t="s">
        <v>2483</v>
      </c>
      <c r="H2805" t="s">
        <v>2509</v>
      </c>
      <c r="I2805" t="s">
        <v>2931</v>
      </c>
      <c r="J2805">
        <v>305.97000000000003</v>
      </c>
      <c r="K2805">
        <v>3</v>
      </c>
      <c r="L2805">
        <v>25.2</v>
      </c>
      <c r="M2805" t="s">
        <v>4038</v>
      </c>
      <c r="N2805">
        <v>2</v>
      </c>
      <c r="O2805">
        <v>34.052234200000001</v>
      </c>
      <c r="P2805">
        <v>-118.24368490000001</v>
      </c>
    </row>
    <row r="2806" spans="1:16" x14ac:dyDescent="0.25">
      <c r="A2806" t="s">
        <v>1415</v>
      </c>
      <c r="B2806" s="2">
        <v>40863</v>
      </c>
      <c r="C2806" s="2">
        <v>40865</v>
      </c>
      <c r="D2806" t="s">
        <v>2171</v>
      </c>
      <c r="E2806" t="s">
        <v>2313</v>
      </c>
      <c r="F2806" t="s">
        <v>2314</v>
      </c>
      <c r="G2806" t="s">
        <v>2483</v>
      </c>
      <c r="H2806" t="s">
        <v>2501</v>
      </c>
      <c r="I2806" t="s">
        <v>3544</v>
      </c>
      <c r="J2806">
        <v>344.91</v>
      </c>
      <c r="K2806">
        <v>3</v>
      </c>
      <c r="L2806">
        <v>10.35</v>
      </c>
      <c r="M2806" t="s">
        <v>4038</v>
      </c>
      <c r="N2806">
        <v>2</v>
      </c>
      <c r="O2806">
        <v>34.052234200000001</v>
      </c>
      <c r="P2806">
        <v>-118.24368490000001</v>
      </c>
    </row>
    <row r="2807" spans="1:16" x14ac:dyDescent="0.25">
      <c r="A2807" t="s">
        <v>1416</v>
      </c>
      <c r="B2807" s="2">
        <v>40605</v>
      </c>
      <c r="C2807" s="2">
        <v>40609</v>
      </c>
      <c r="D2807" t="s">
        <v>2139</v>
      </c>
      <c r="E2807" t="s">
        <v>2313</v>
      </c>
      <c r="F2807" t="s">
        <v>2332</v>
      </c>
      <c r="G2807" t="s">
        <v>2483</v>
      </c>
      <c r="H2807" t="s">
        <v>2500</v>
      </c>
      <c r="I2807" t="s">
        <v>3516</v>
      </c>
      <c r="J2807">
        <v>626.35</v>
      </c>
      <c r="K2807">
        <v>3</v>
      </c>
      <c r="L2807">
        <v>-23.49</v>
      </c>
      <c r="M2807" t="s">
        <v>4025</v>
      </c>
      <c r="N2807">
        <v>4</v>
      </c>
      <c r="O2807">
        <v>32.715738000000002</v>
      </c>
      <c r="P2807">
        <v>-117.1610838</v>
      </c>
    </row>
    <row r="2808" spans="1:16" x14ac:dyDescent="0.25">
      <c r="A2808" t="s">
        <v>1417</v>
      </c>
      <c r="B2808" s="2">
        <v>41246</v>
      </c>
      <c r="C2808" s="2">
        <v>41250</v>
      </c>
      <c r="D2808" t="s">
        <v>1941</v>
      </c>
      <c r="E2808" t="s">
        <v>2313</v>
      </c>
      <c r="F2808" t="s">
        <v>2317</v>
      </c>
      <c r="G2808" t="s">
        <v>2483</v>
      </c>
      <c r="H2808" t="s">
        <v>2509</v>
      </c>
      <c r="I2808" t="s">
        <v>3209</v>
      </c>
      <c r="J2808">
        <v>359.5</v>
      </c>
      <c r="K2808">
        <v>3</v>
      </c>
      <c r="L2808">
        <v>-29.61</v>
      </c>
      <c r="M2808" t="s">
        <v>4037</v>
      </c>
      <c r="N2808">
        <v>4</v>
      </c>
      <c r="O2808">
        <v>37.774929499999999</v>
      </c>
      <c r="P2808">
        <v>-122.4194155</v>
      </c>
    </row>
    <row r="2809" spans="1:16" x14ac:dyDescent="0.25">
      <c r="A2809" t="s">
        <v>1418</v>
      </c>
      <c r="B2809" s="2">
        <v>41832</v>
      </c>
      <c r="C2809" s="2">
        <v>41837</v>
      </c>
      <c r="D2809" t="s">
        <v>2091</v>
      </c>
      <c r="E2809" t="s">
        <v>2313</v>
      </c>
      <c r="F2809" t="s">
        <v>2332</v>
      </c>
      <c r="G2809" t="s">
        <v>2483</v>
      </c>
      <c r="H2809" t="s">
        <v>2497</v>
      </c>
      <c r="I2809" t="s">
        <v>3933</v>
      </c>
      <c r="J2809">
        <v>71.95</v>
      </c>
      <c r="K2809">
        <v>6</v>
      </c>
      <c r="L2809">
        <v>5.4</v>
      </c>
      <c r="M2809" t="s">
        <v>4034</v>
      </c>
      <c r="N2809">
        <v>5</v>
      </c>
      <c r="O2809">
        <v>32.715738000000002</v>
      </c>
      <c r="P2809">
        <v>-117.1610838</v>
      </c>
    </row>
    <row r="2810" spans="1:16" x14ac:dyDescent="0.25">
      <c r="A2810" t="s">
        <v>1418</v>
      </c>
      <c r="B2810" s="2">
        <v>41832</v>
      </c>
      <c r="C2810" s="2">
        <v>41837</v>
      </c>
      <c r="D2810" t="s">
        <v>2091</v>
      </c>
      <c r="E2810" t="s">
        <v>2313</v>
      </c>
      <c r="F2810" t="s">
        <v>2332</v>
      </c>
      <c r="G2810" t="s">
        <v>2483</v>
      </c>
      <c r="H2810" t="s">
        <v>2498</v>
      </c>
      <c r="I2810" t="s">
        <v>2899</v>
      </c>
      <c r="J2810">
        <v>29.8</v>
      </c>
      <c r="K2810">
        <v>5</v>
      </c>
      <c r="L2810">
        <v>9.31</v>
      </c>
      <c r="M2810" t="s">
        <v>4034</v>
      </c>
      <c r="N2810">
        <v>5</v>
      </c>
      <c r="O2810">
        <v>32.715738000000002</v>
      </c>
      <c r="P2810">
        <v>-117.1610838</v>
      </c>
    </row>
    <row r="2811" spans="1:16" x14ac:dyDescent="0.25">
      <c r="A2811" t="s">
        <v>1419</v>
      </c>
      <c r="B2811" s="2">
        <v>41717</v>
      </c>
      <c r="C2811" s="2">
        <v>41722</v>
      </c>
      <c r="D2811" t="s">
        <v>1984</v>
      </c>
      <c r="E2811" t="s">
        <v>2313</v>
      </c>
      <c r="F2811" t="s">
        <v>2315</v>
      </c>
      <c r="G2811" t="s">
        <v>2484</v>
      </c>
      <c r="H2811" t="s">
        <v>2496</v>
      </c>
      <c r="I2811" t="s">
        <v>2763</v>
      </c>
      <c r="J2811">
        <v>46.2</v>
      </c>
      <c r="K2811">
        <v>4</v>
      </c>
      <c r="L2811">
        <v>21.25</v>
      </c>
      <c r="M2811" t="s">
        <v>4035</v>
      </c>
      <c r="N2811">
        <v>5</v>
      </c>
      <c r="O2811">
        <v>47.606209499999999</v>
      </c>
      <c r="P2811">
        <v>-122.3320708</v>
      </c>
    </row>
    <row r="2812" spans="1:16" x14ac:dyDescent="0.25">
      <c r="A2812" t="s">
        <v>1420</v>
      </c>
      <c r="B2812" s="2">
        <v>41818</v>
      </c>
      <c r="C2812" s="2">
        <v>41820</v>
      </c>
      <c r="D2812" t="s">
        <v>2258</v>
      </c>
      <c r="E2812" t="s">
        <v>2313</v>
      </c>
      <c r="F2812" t="s">
        <v>2315</v>
      </c>
      <c r="G2812" t="s">
        <v>2484</v>
      </c>
      <c r="H2812" t="s">
        <v>2503</v>
      </c>
      <c r="I2812" t="s">
        <v>3802</v>
      </c>
      <c r="J2812">
        <v>19.440000000000001</v>
      </c>
      <c r="K2812">
        <v>3</v>
      </c>
      <c r="L2812">
        <v>9.33</v>
      </c>
      <c r="M2812" t="s">
        <v>4018</v>
      </c>
      <c r="N2812">
        <v>2</v>
      </c>
      <c r="O2812">
        <v>47.606209499999999</v>
      </c>
      <c r="P2812">
        <v>-122.3320708</v>
      </c>
    </row>
    <row r="2813" spans="1:16" x14ac:dyDescent="0.25">
      <c r="A2813" t="s">
        <v>1420</v>
      </c>
      <c r="B2813" s="2">
        <v>41818</v>
      </c>
      <c r="C2813" s="2">
        <v>41820</v>
      </c>
      <c r="D2813" t="s">
        <v>2258</v>
      </c>
      <c r="E2813" t="s">
        <v>2313</v>
      </c>
      <c r="F2813" t="s">
        <v>2315</v>
      </c>
      <c r="G2813" t="s">
        <v>2484</v>
      </c>
      <c r="H2813" t="s">
        <v>2495</v>
      </c>
      <c r="I2813" t="s">
        <v>3934</v>
      </c>
      <c r="J2813">
        <v>126.3</v>
      </c>
      <c r="K2813">
        <v>3</v>
      </c>
      <c r="L2813">
        <v>40.42</v>
      </c>
      <c r="M2813" t="s">
        <v>4018</v>
      </c>
      <c r="N2813">
        <v>2</v>
      </c>
      <c r="O2813">
        <v>47.606209499999999</v>
      </c>
      <c r="P2813">
        <v>-122.3320708</v>
      </c>
    </row>
    <row r="2814" spans="1:16" x14ac:dyDescent="0.25">
      <c r="A2814" t="s">
        <v>1420</v>
      </c>
      <c r="B2814" s="2">
        <v>41818</v>
      </c>
      <c r="C2814" s="2">
        <v>41820</v>
      </c>
      <c r="D2814" t="s">
        <v>2258</v>
      </c>
      <c r="E2814" t="s">
        <v>2313</v>
      </c>
      <c r="F2814" t="s">
        <v>2315</v>
      </c>
      <c r="G2814" t="s">
        <v>2484</v>
      </c>
      <c r="H2814" t="s">
        <v>2502</v>
      </c>
      <c r="I2814" t="s">
        <v>2583</v>
      </c>
      <c r="J2814">
        <v>1287.45</v>
      </c>
      <c r="K2814">
        <v>5</v>
      </c>
      <c r="L2814">
        <v>244.62</v>
      </c>
      <c r="M2814" t="s">
        <v>4018</v>
      </c>
      <c r="N2814">
        <v>2</v>
      </c>
      <c r="O2814">
        <v>47.606209499999999</v>
      </c>
      <c r="P2814">
        <v>-122.3320708</v>
      </c>
    </row>
    <row r="2815" spans="1:16" x14ac:dyDescent="0.25">
      <c r="A2815" t="s">
        <v>1421</v>
      </c>
      <c r="B2815" s="2">
        <v>41184</v>
      </c>
      <c r="C2815" s="2">
        <v>41186</v>
      </c>
      <c r="D2815" t="s">
        <v>2156</v>
      </c>
      <c r="E2815" t="s">
        <v>2313</v>
      </c>
      <c r="F2815" t="s">
        <v>2471</v>
      </c>
      <c r="G2815" t="s">
        <v>2487</v>
      </c>
      <c r="H2815" t="s">
        <v>2495</v>
      </c>
      <c r="I2815" t="s">
        <v>3206</v>
      </c>
      <c r="J2815">
        <v>11.03</v>
      </c>
      <c r="K2815">
        <v>1</v>
      </c>
      <c r="L2815">
        <v>3.03</v>
      </c>
      <c r="M2815" t="s">
        <v>4027</v>
      </c>
      <c r="N2815">
        <v>2</v>
      </c>
      <c r="O2815">
        <v>45.520152199999998</v>
      </c>
      <c r="P2815">
        <v>-122.9898816</v>
      </c>
    </row>
    <row r="2816" spans="1:16" x14ac:dyDescent="0.25">
      <c r="A2816" t="s">
        <v>1421</v>
      </c>
      <c r="B2816" s="2">
        <v>41184</v>
      </c>
      <c r="C2816" s="2">
        <v>41186</v>
      </c>
      <c r="D2816" t="s">
        <v>2156</v>
      </c>
      <c r="E2816" t="s">
        <v>2313</v>
      </c>
      <c r="F2816" t="s">
        <v>2471</v>
      </c>
      <c r="G2816" t="s">
        <v>2487</v>
      </c>
      <c r="H2816" t="s">
        <v>2502</v>
      </c>
      <c r="I2816" t="s">
        <v>2573</v>
      </c>
      <c r="J2816">
        <v>53.04</v>
      </c>
      <c r="K2816">
        <v>3</v>
      </c>
      <c r="L2816">
        <v>-4.6399999999999997</v>
      </c>
      <c r="M2816" t="s">
        <v>4027</v>
      </c>
      <c r="N2816">
        <v>2</v>
      </c>
      <c r="O2816">
        <v>45.520152199999998</v>
      </c>
      <c r="P2816">
        <v>-122.9898816</v>
      </c>
    </row>
    <row r="2817" spans="1:16" x14ac:dyDescent="0.25">
      <c r="A2817" t="s">
        <v>1422</v>
      </c>
      <c r="B2817" s="2">
        <v>41673</v>
      </c>
      <c r="C2817" s="2">
        <v>41678</v>
      </c>
      <c r="D2817" t="s">
        <v>1952</v>
      </c>
      <c r="E2817" t="s">
        <v>2313</v>
      </c>
      <c r="F2817" t="s">
        <v>2332</v>
      </c>
      <c r="G2817" t="s">
        <v>2483</v>
      </c>
      <c r="H2817" t="s">
        <v>2495</v>
      </c>
      <c r="I2817" t="s">
        <v>3935</v>
      </c>
      <c r="J2817">
        <v>210.58</v>
      </c>
      <c r="K2817">
        <v>2</v>
      </c>
      <c r="L2817">
        <v>12.63</v>
      </c>
      <c r="M2817" t="s">
        <v>4046</v>
      </c>
      <c r="N2817">
        <v>5</v>
      </c>
      <c r="O2817">
        <v>32.715738000000002</v>
      </c>
      <c r="P2817">
        <v>-117.1610838</v>
      </c>
    </row>
    <row r="2818" spans="1:16" x14ac:dyDescent="0.25">
      <c r="A2818" t="s">
        <v>1422</v>
      </c>
      <c r="B2818" s="2">
        <v>41673</v>
      </c>
      <c r="C2818" s="2">
        <v>41678</v>
      </c>
      <c r="D2818" t="s">
        <v>1952</v>
      </c>
      <c r="E2818" t="s">
        <v>2313</v>
      </c>
      <c r="F2818" t="s">
        <v>2332</v>
      </c>
      <c r="G2818" t="s">
        <v>2483</v>
      </c>
      <c r="H2818" t="s">
        <v>2498</v>
      </c>
      <c r="I2818" t="s">
        <v>3410</v>
      </c>
      <c r="J2818">
        <v>30.96</v>
      </c>
      <c r="K2818">
        <v>2</v>
      </c>
      <c r="L2818">
        <v>10.06</v>
      </c>
      <c r="M2818" t="s">
        <v>4046</v>
      </c>
      <c r="N2818">
        <v>5</v>
      </c>
      <c r="O2818">
        <v>32.715738000000002</v>
      </c>
      <c r="P2818">
        <v>-117.1610838</v>
      </c>
    </row>
    <row r="2819" spans="1:16" x14ac:dyDescent="0.25">
      <c r="A2819" t="s">
        <v>1422</v>
      </c>
      <c r="B2819" s="2">
        <v>41673</v>
      </c>
      <c r="C2819" s="2">
        <v>41678</v>
      </c>
      <c r="D2819" t="s">
        <v>1952</v>
      </c>
      <c r="E2819" t="s">
        <v>2313</v>
      </c>
      <c r="F2819" t="s">
        <v>2332</v>
      </c>
      <c r="G2819" t="s">
        <v>2483</v>
      </c>
      <c r="H2819" t="s">
        <v>2510</v>
      </c>
      <c r="I2819" t="s">
        <v>3936</v>
      </c>
      <c r="J2819">
        <v>239.98</v>
      </c>
      <c r="K2819">
        <v>2</v>
      </c>
      <c r="L2819">
        <v>39</v>
      </c>
      <c r="M2819" t="s">
        <v>4046</v>
      </c>
      <c r="N2819">
        <v>5</v>
      </c>
      <c r="O2819">
        <v>32.715738000000002</v>
      </c>
      <c r="P2819">
        <v>-117.1610838</v>
      </c>
    </row>
    <row r="2820" spans="1:16" x14ac:dyDescent="0.25">
      <c r="A2820" t="s">
        <v>1423</v>
      </c>
      <c r="B2820" s="2">
        <v>41638</v>
      </c>
      <c r="C2820" s="2">
        <v>41642</v>
      </c>
      <c r="D2820" t="s">
        <v>2283</v>
      </c>
      <c r="E2820" t="s">
        <v>2313</v>
      </c>
      <c r="F2820" t="s">
        <v>2407</v>
      </c>
      <c r="G2820" t="s">
        <v>2483</v>
      </c>
      <c r="H2820" t="s">
        <v>2501</v>
      </c>
      <c r="I2820" t="s">
        <v>2797</v>
      </c>
      <c r="J2820">
        <v>14.03</v>
      </c>
      <c r="K2820">
        <v>1</v>
      </c>
      <c r="L2820">
        <v>4.07</v>
      </c>
      <c r="M2820" t="s">
        <v>4007</v>
      </c>
      <c r="N2820">
        <v>4</v>
      </c>
      <c r="O2820">
        <v>38.5815719</v>
      </c>
      <c r="P2820">
        <v>-121.49439959999999</v>
      </c>
    </row>
    <row r="2821" spans="1:16" x14ac:dyDescent="0.25">
      <c r="A2821" t="s">
        <v>1423</v>
      </c>
      <c r="B2821" s="2">
        <v>41638</v>
      </c>
      <c r="C2821" s="2">
        <v>41642</v>
      </c>
      <c r="D2821" t="s">
        <v>2283</v>
      </c>
      <c r="E2821" t="s">
        <v>2313</v>
      </c>
      <c r="F2821" t="s">
        <v>2407</v>
      </c>
      <c r="G2821" t="s">
        <v>2483</v>
      </c>
      <c r="H2821" t="s">
        <v>2506</v>
      </c>
      <c r="I2821" t="s">
        <v>3550</v>
      </c>
      <c r="J2821">
        <v>27.96</v>
      </c>
      <c r="K2821">
        <v>2</v>
      </c>
      <c r="L2821">
        <v>7.27</v>
      </c>
      <c r="M2821" t="s">
        <v>4007</v>
      </c>
      <c r="N2821">
        <v>4</v>
      </c>
      <c r="O2821">
        <v>38.5815719</v>
      </c>
      <c r="P2821">
        <v>-121.49439959999999</v>
      </c>
    </row>
    <row r="2822" spans="1:16" x14ac:dyDescent="0.25">
      <c r="A2822" t="s">
        <v>1424</v>
      </c>
      <c r="B2822" s="2">
        <v>41530</v>
      </c>
      <c r="C2822" s="2">
        <v>41531</v>
      </c>
      <c r="D2822" t="s">
        <v>1992</v>
      </c>
      <c r="E2822" t="s">
        <v>2313</v>
      </c>
      <c r="F2822" t="s">
        <v>2344</v>
      </c>
      <c r="G2822" t="s">
        <v>2488</v>
      </c>
      <c r="H2822" t="s">
        <v>2497</v>
      </c>
      <c r="I2822" t="s">
        <v>3937</v>
      </c>
      <c r="J2822">
        <v>146.94999999999999</v>
      </c>
      <c r="K2822">
        <v>3</v>
      </c>
      <c r="L2822">
        <v>9.18</v>
      </c>
      <c r="M2822" t="s">
        <v>4016</v>
      </c>
      <c r="N2822">
        <v>1</v>
      </c>
      <c r="O2822">
        <v>39.977763000000003</v>
      </c>
      <c r="P2822">
        <v>-105.13192960000001</v>
      </c>
    </row>
    <row r="2823" spans="1:16" x14ac:dyDescent="0.25">
      <c r="A2823" t="s">
        <v>1424</v>
      </c>
      <c r="B2823" s="2">
        <v>41530</v>
      </c>
      <c r="C2823" s="2">
        <v>41531</v>
      </c>
      <c r="D2823" t="s">
        <v>1992</v>
      </c>
      <c r="E2823" t="s">
        <v>2313</v>
      </c>
      <c r="F2823" t="s">
        <v>2344</v>
      </c>
      <c r="G2823" t="s">
        <v>2488</v>
      </c>
      <c r="H2823" t="s">
        <v>2504</v>
      </c>
      <c r="I2823" t="s">
        <v>3168</v>
      </c>
      <c r="J2823">
        <v>83.14</v>
      </c>
      <c r="K2823">
        <v>4</v>
      </c>
      <c r="L2823">
        <v>5.2</v>
      </c>
      <c r="M2823" t="s">
        <v>4016</v>
      </c>
      <c r="N2823">
        <v>1</v>
      </c>
      <c r="O2823">
        <v>39.977763000000003</v>
      </c>
      <c r="P2823">
        <v>-105.13192960000001</v>
      </c>
    </row>
    <row r="2824" spans="1:16" x14ac:dyDescent="0.25">
      <c r="A2824" t="s">
        <v>1425</v>
      </c>
      <c r="B2824" s="2">
        <v>40988</v>
      </c>
      <c r="C2824" s="2">
        <v>40990</v>
      </c>
      <c r="D2824" t="s">
        <v>2225</v>
      </c>
      <c r="E2824" t="s">
        <v>2313</v>
      </c>
      <c r="F2824" t="s">
        <v>2352</v>
      </c>
      <c r="G2824" t="s">
        <v>2487</v>
      </c>
      <c r="H2824" t="s">
        <v>2501</v>
      </c>
      <c r="I2824" t="s">
        <v>3695</v>
      </c>
      <c r="J2824">
        <v>29.3</v>
      </c>
      <c r="K2824">
        <v>3</v>
      </c>
      <c r="L2824">
        <v>2.56</v>
      </c>
      <c r="M2824" t="s">
        <v>4019</v>
      </c>
      <c r="N2824">
        <v>2</v>
      </c>
      <c r="O2824">
        <v>44.942897500000001</v>
      </c>
      <c r="P2824">
        <v>-123.03509630000001</v>
      </c>
    </row>
    <row r="2825" spans="1:16" x14ac:dyDescent="0.25">
      <c r="A2825" t="s">
        <v>1426</v>
      </c>
      <c r="B2825" s="2">
        <v>41533</v>
      </c>
      <c r="C2825" s="2">
        <v>41538</v>
      </c>
      <c r="D2825" t="s">
        <v>2171</v>
      </c>
      <c r="E2825" t="s">
        <v>2313</v>
      </c>
      <c r="F2825" t="s">
        <v>2478</v>
      </c>
      <c r="G2825" t="s">
        <v>2492</v>
      </c>
      <c r="H2825" t="s">
        <v>2498</v>
      </c>
      <c r="I2825" t="s">
        <v>3899</v>
      </c>
      <c r="J2825">
        <v>20.420000000000002</v>
      </c>
      <c r="K2825">
        <v>4</v>
      </c>
      <c r="L2825">
        <v>6.64</v>
      </c>
      <c r="M2825" t="s">
        <v>4016</v>
      </c>
      <c r="N2825">
        <v>5</v>
      </c>
      <c r="O2825">
        <v>42.555838100000003</v>
      </c>
      <c r="P2825">
        <v>-114.47005179999999</v>
      </c>
    </row>
    <row r="2826" spans="1:16" x14ac:dyDescent="0.25">
      <c r="A2826" t="s">
        <v>1426</v>
      </c>
      <c r="B2826" s="2">
        <v>41533</v>
      </c>
      <c r="C2826" s="2">
        <v>41538</v>
      </c>
      <c r="D2826" t="s">
        <v>2171</v>
      </c>
      <c r="E2826" t="s">
        <v>2313</v>
      </c>
      <c r="F2826" t="s">
        <v>2478</v>
      </c>
      <c r="G2826" t="s">
        <v>2492</v>
      </c>
      <c r="H2826" t="s">
        <v>2500</v>
      </c>
      <c r="I2826" t="s">
        <v>2852</v>
      </c>
      <c r="J2826">
        <v>1128.3900000000001</v>
      </c>
      <c r="K2826">
        <v>3</v>
      </c>
      <c r="L2826">
        <v>259.52999999999997</v>
      </c>
      <c r="M2826" t="s">
        <v>4016</v>
      </c>
      <c r="N2826">
        <v>5</v>
      </c>
      <c r="O2826">
        <v>42.555838100000003</v>
      </c>
      <c r="P2826">
        <v>-114.47005179999999</v>
      </c>
    </row>
    <row r="2827" spans="1:16" x14ac:dyDescent="0.25">
      <c r="A2827" t="s">
        <v>1427</v>
      </c>
      <c r="B2827" s="2">
        <v>41788</v>
      </c>
      <c r="C2827" s="2">
        <v>41793</v>
      </c>
      <c r="D2827" t="s">
        <v>2137</v>
      </c>
      <c r="E2827" t="s">
        <v>2313</v>
      </c>
      <c r="F2827" t="s">
        <v>2322</v>
      </c>
      <c r="G2827" t="s">
        <v>2486</v>
      </c>
      <c r="H2827" t="s">
        <v>2497</v>
      </c>
      <c r="I2827" t="s">
        <v>3938</v>
      </c>
      <c r="J2827">
        <v>195.96</v>
      </c>
      <c r="K2827">
        <v>5</v>
      </c>
      <c r="L2827">
        <v>19.600000000000001</v>
      </c>
      <c r="M2827" t="s">
        <v>4041</v>
      </c>
      <c r="N2827">
        <v>5</v>
      </c>
      <c r="O2827">
        <v>33.448377100000002</v>
      </c>
      <c r="P2827">
        <v>-112.0740373</v>
      </c>
    </row>
    <row r="2828" spans="1:16" x14ac:dyDescent="0.25">
      <c r="A2828" t="s">
        <v>1427</v>
      </c>
      <c r="B2828" s="2">
        <v>41788</v>
      </c>
      <c r="C2828" s="2">
        <v>41793</v>
      </c>
      <c r="D2828" t="s">
        <v>2137</v>
      </c>
      <c r="E2828" t="s">
        <v>2313</v>
      </c>
      <c r="F2828" t="s">
        <v>2322</v>
      </c>
      <c r="G2828" t="s">
        <v>2486</v>
      </c>
      <c r="H2828" t="s">
        <v>2503</v>
      </c>
      <c r="I2828" t="s">
        <v>3268</v>
      </c>
      <c r="J2828">
        <v>15.55</v>
      </c>
      <c r="K2828">
        <v>3</v>
      </c>
      <c r="L2828">
        <v>5.44</v>
      </c>
      <c r="M2828" t="s">
        <v>4041</v>
      </c>
      <c r="N2828">
        <v>5</v>
      </c>
      <c r="O2828">
        <v>33.448377100000002</v>
      </c>
      <c r="P2828">
        <v>-112.0740373</v>
      </c>
    </row>
    <row r="2829" spans="1:16" x14ac:dyDescent="0.25">
      <c r="A2829" t="s">
        <v>1427</v>
      </c>
      <c r="B2829" s="2">
        <v>41788</v>
      </c>
      <c r="C2829" s="2">
        <v>41793</v>
      </c>
      <c r="D2829" t="s">
        <v>2137</v>
      </c>
      <c r="E2829" t="s">
        <v>2313</v>
      </c>
      <c r="F2829" t="s">
        <v>2322</v>
      </c>
      <c r="G2829" t="s">
        <v>2486</v>
      </c>
      <c r="H2829" t="s">
        <v>2502</v>
      </c>
      <c r="I2829" t="s">
        <v>3799</v>
      </c>
      <c r="J2829">
        <v>271.97000000000003</v>
      </c>
      <c r="K2829">
        <v>4</v>
      </c>
      <c r="L2829">
        <v>54.39</v>
      </c>
      <c r="M2829" t="s">
        <v>4041</v>
      </c>
      <c r="N2829">
        <v>5</v>
      </c>
      <c r="O2829">
        <v>33.448377100000002</v>
      </c>
      <c r="P2829">
        <v>-112.0740373</v>
      </c>
    </row>
    <row r="2830" spans="1:16" x14ac:dyDescent="0.25">
      <c r="A2830" t="s">
        <v>1428</v>
      </c>
      <c r="B2830" s="2">
        <v>40896</v>
      </c>
      <c r="C2830" s="2">
        <v>40898</v>
      </c>
      <c r="D2830" t="s">
        <v>2080</v>
      </c>
      <c r="E2830" t="s">
        <v>2313</v>
      </c>
      <c r="F2830" t="s">
        <v>2314</v>
      </c>
      <c r="G2830" t="s">
        <v>2483</v>
      </c>
      <c r="H2830" t="s">
        <v>2494</v>
      </c>
      <c r="I2830" t="s">
        <v>3769</v>
      </c>
      <c r="J2830">
        <v>14.62</v>
      </c>
      <c r="K2830">
        <v>2</v>
      </c>
      <c r="L2830">
        <v>6.87</v>
      </c>
      <c r="M2830" t="s">
        <v>4014</v>
      </c>
      <c r="N2830">
        <v>2</v>
      </c>
      <c r="O2830">
        <v>34.052234200000001</v>
      </c>
      <c r="P2830">
        <v>-118.24368490000001</v>
      </c>
    </row>
    <row r="2831" spans="1:16" x14ac:dyDescent="0.25">
      <c r="A2831" t="s">
        <v>1428</v>
      </c>
      <c r="B2831" s="2">
        <v>40896</v>
      </c>
      <c r="C2831" s="2">
        <v>40898</v>
      </c>
      <c r="D2831" t="s">
        <v>2080</v>
      </c>
      <c r="E2831" t="s">
        <v>2313</v>
      </c>
      <c r="F2831" t="s">
        <v>2314</v>
      </c>
      <c r="G2831" t="s">
        <v>2483</v>
      </c>
      <c r="H2831" t="s">
        <v>2505</v>
      </c>
      <c r="I2831" t="s">
        <v>3098</v>
      </c>
      <c r="J2831">
        <v>22.55</v>
      </c>
      <c r="K2831">
        <v>5</v>
      </c>
      <c r="L2831">
        <v>8.7899999999999991</v>
      </c>
      <c r="M2831" t="s">
        <v>4014</v>
      </c>
      <c r="N2831">
        <v>2</v>
      </c>
      <c r="O2831">
        <v>34.052234200000001</v>
      </c>
      <c r="P2831">
        <v>-118.24368490000001</v>
      </c>
    </row>
    <row r="2832" spans="1:16" x14ac:dyDescent="0.25">
      <c r="A2832" t="s">
        <v>1428</v>
      </c>
      <c r="B2832" s="2">
        <v>40896</v>
      </c>
      <c r="C2832" s="2">
        <v>40898</v>
      </c>
      <c r="D2832" t="s">
        <v>2080</v>
      </c>
      <c r="E2832" t="s">
        <v>2313</v>
      </c>
      <c r="F2832" t="s">
        <v>2314</v>
      </c>
      <c r="G2832" t="s">
        <v>2483</v>
      </c>
      <c r="H2832" t="s">
        <v>2497</v>
      </c>
      <c r="I2832" t="s">
        <v>3939</v>
      </c>
      <c r="J2832">
        <v>583.79999999999995</v>
      </c>
      <c r="K2832">
        <v>5</v>
      </c>
      <c r="L2832">
        <v>72.98</v>
      </c>
      <c r="M2832" t="s">
        <v>4014</v>
      </c>
      <c r="N2832">
        <v>2</v>
      </c>
      <c r="O2832">
        <v>34.052234200000001</v>
      </c>
      <c r="P2832">
        <v>-118.24368490000001</v>
      </c>
    </row>
    <row r="2833" spans="1:16" x14ac:dyDescent="0.25">
      <c r="A2833" t="s">
        <v>1428</v>
      </c>
      <c r="B2833" s="2">
        <v>40896</v>
      </c>
      <c r="C2833" s="2">
        <v>40898</v>
      </c>
      <c r="D2833" t="s">
        <v>2080</v>
      </c>
      <c r="E2833" t="s">
        <v>2313</v>
      </c>
      <c r="F2833" t="s">
        <v>2314</v>
      </c>
      <c r="G2833" t="s">
        <v>2483</v>
      </c>
      <c r="H2833" t="s">
        <v>2497</v>
      </c>
      <c r="I2833" t="s">
        <v>3300</v>
      </c>
      <c r="J2833">
        <v>211.17</v>
      </c>
      <c r="K2833">
        <v>4</v>
      </c>
      <c r="L2833">
        <v>15.84</v>
      </c>
      <c r="M2833" t="s">
        <v>4014</v>
      </c>
      <c r="N2833">
        <v>2</v>
      </c>
      <c r="O2833">
        <v>34.052234200000001</v>
      </c>
      <c r="P2833">
        <v>-118.24368490000001</v>
      </c>
    </row>
    <row r="2834" spans="1:16" x14ac:dyDescent="0.25">
      <c r="A2834" t="s">
        <v>1429</v>
      </c>
      <c r="B2834" s="2">
        <v>41463</v>
      </c>
      <c r="C2834" s="2">
        <v>41469</v>
      </c>
      <c r="D2834" t="s">
        <v>1654</v>
      </c>
      <c r="E2834" t="s">
        <v>2313</v>
      </c>
      <c r="F2834" t="s">
        <v>2318</v>
      </c>
      <c r="G2834" t="s">
        <v>2485</v>
      </c>
      <c r="H2834" t="s">
        <v>2503</v>
      </c>
      <c r="I2834" t="s">
        <v>2683</v>
      </c>
      <c r="J2834">
        <v>12.96</v>
      </c>
      <c r="K2834">
        <v>2</v>
      </c>
      <c r="L2834">
        <v>6.22</v>
      </c>
      <c r="M2834" t="s">
        <v>4012</v>
      </c>
      <c r="N2834">
        <v>6</v>
      </c>
      <c r="O2834">
        <v>40.296897899999998</v>
      </c>
      <c r="P2834">
        <v>-111.6946475</v>
      </c>
    </row>
    <row r="2835" spans="1:16" x14ac:dyDescent="0.25">
      <c r="A2835" t="s">
        <v>1429</v>
      </c>
      <c r="B2835" s="2">
        <v>41463</v>
      </c>
      <c r="C2835" s="2">
        <v>41469</v>
      </c>
      <c r="D2835" t="s">
        <v>1654</v>
      </c>
      <c r="E2835" t="s">
        <v>2313</v>
      </c>
      <c r="F2835" t="s">
        <v>2318</v>
      </c>
      <c r="G2835" t="s">
        <v>2485</v>
      </c>
      <c r="H2835" t="s">
        <v>2496</v>
      </c>
      <c r="I2835" t="s">
        <v>3608</v>
      </c>
      <c r="J2835">
        <v>45.98</v>
      </c>
      <c r="K2835">
        <v>2</v>
      </c>
      <c r="L2835">
        <v>12.87</v>
      </c>
      <c r="M2835" t="s">
        <v>4012</v>
      </c>
      <c r="N2835">
        <v>6</v>
      </c>
      <c r="O2835">
        <v>40.296897899999998</v>
      </c>
      <c r="P2835">
        <v>-111.6946475</v>
      </c>
    </row>
    <row r="2836" spans="1:16" x14ac:dyDescent="0.25">
      <c r="A2836" t="s">
        <v>1430</v>
      </c>
      <c r="B2836" s="2">
        <v>41871</v>
      </c>
      <c r="C2836" s="2">
        <v>41875</v>
      </c>
      <c r="D2836" t="s">
        <v>2037</v>
      </c>
      <c r="E2836" t="s">
        <v>2313</v>
      </c>
      <c r="F2836" t="s">
        <v>2404</v>
      </c>
      <c r="G2836" t="s">
        <v>2485</v>
      </c>
      <c r="H2836" t="s">
        <v>2498</v>
      </c>
      <c r="I2836" t="s">
        <v>3780</v>
      </c>
      <c r="J2836">
        <v>102.72</v>
      </c>
      <c r="K2836">
        <v>3</v>
      </c>
      <c r="L2836">
        <v>37.24</v>
      </c>
      <c r="M2836" t="s">
        <v>4050</v>
      </c>
      <c r="N2836">
        <v>4</v>
      </c>
      <c r="O2836">
        <v>40.760779300000003</v>
      </c>
      <c r="P2836">
        <v>-111.89104740000001</v>
      </c>
    </row>
    <row r="2837" spans="1:16" x14ac:dyDescent="0.25">
      <c r="A2837" t="s">
        <v>1431</v>
      </c>
      <c r="B2837" s="2">
        <v>41790</v>
      </c>
      <c r="C2837" s="2">
        <v>41795</v>
      </c>
      <c r="D2837" t="s">
        <v>2270</v>
      </c>
      <c r="E2837" t="s">
        <v>2313</v>
      </c>
      <c r="F2837" t="s">
        <v>2314</v>
      </c>
      <c r="G2837" t="s">
        <v>2483</v>
      </c>
      <c r="H2837" t="s">
        <v>2503</v>
      </c>
      <c r="I2837" t="s">
        <v>3797</v>
      </c>
      <c r="J2837">
        <v>37.520000000000003</v>
      </c>
      <c r="K2837">
        <v>4</v>
      </c>
      <c r="L2837">
        <v>18.010000000000002</v>
      </c>
      <c r="M2837" t="s">
        <v>4041</v>
      </c>
      <c r="N2837">
        <v>5</v>
      </c>
      <c r="O2837">
        <v>34.052234200000001</v>
      </c>
      <c r="P2837">
        <v>-118.24368490000001</v>
      </c>
    </row>
    <row r="2838" spans="1:16" x14ac:dyDescent="0.25">
      <c r="A2838" t="s">
        <v>1432</v>
      </c>
      <c r="B2838" s="2">
        <v>41116</v>
      </c>
      <c r="C2838" s="2">
        <v>41121</v>
      </c>
      <c r="D2838" t="s">
        <v>1747</v>
      </c>
      <c r="E2838" t="s">
        <v>2313</v>
      </c>
      <c r="F2838" t="s">
        <v>2379</v>
      </c>
      <c r="G2838" t="s">
        <v>2486</v>
      </c>
      <c r="H2838" t="s">
        <v>2504</v>
      </c>
      <c r="I2838" t="s">
        <v>3727</v>
      </c>
      <c r="J2838">
        <v>266.35000000000002</v>
      </c>
      <c r="K2838">
        <v>3</v>
      </c>
      <c r="L2838">
        <v>13.32</v>
      </c>
      <c r="M2838" t="s">
        <v>4029</v>
      </c>
      <c r="N2838">
        <v>5</v>
      </c>
      <c r="O2838">
        <v>33.538652300000003</v>
      </c>
      <c r="P2838">
        <v>-112.18598660000001</v>
      </c>
    </row>
    <row r="2839" spans="1:16" x14ac:dyDescent="0.25">
      <c r="A2839" t="s">
        <v>1433</v>
      </c>
      <c r="B2839" s="2">
        <v>41508</v>
      </c>
      <c r="C2839" s="2">
        <v>41511</v>
      </c>
      <c r="D2839" t="s">
        <v>1749</v>
      </c>
      <c r="E2839" t="s">
        <v>2313</v>
      </c>
      <c r="F2839" t="s">
        <v>2315</v>
      </c>
      <c r="G2839" t="s">
        <v>2484</v>
      </c>
      <c r="H2839" t="s">
        <v>2498</v>
      </c>
      <c r="I2839" t="s">
        <v>2809</v>
      </c>
      <c r="J2839">
        <v>33.44</v>
      </c>
      <c r="K2839">
        <v>10</v>
      </c>
      <c r="L2839">
        <v>11.7</v>
      </c>
      <c r="M2839" t="s">
        <v>4042</v>
      </c>
      <c r="N2839">
        <v>3</v>
      </c>
      <c r="O2839">
        <v>47.606209499999999</v>
      </c>
      <c r="P2839">
        <v>-122.3320708</v>
      </c>
    </row>
    <row r="2840" spans="1:16" x14ac:dyDescent="0.25">
      <c r="A2840" t="s">
        <v>1434</v>
      </c>
      <c r="B2840" s="2">
        <v>40639</v>
      </c>
      <c r="C2840" s="2">
        <v>40643</v>
      </c>
      <c r="D2840" t="s">
        <v>1868</v>
      </c>
      <c r="E2840" t="s">
        <v>2313</v>
      </c>
      <c r="F2840" t="s">
        <v>2314</v>
      </c>
      <c r="G2840" t="s">
        <v>2483</v>
      </c>
      <c r="H2840" t="s">
        <v>2496</v>
      </c>
      <c r="I2840" t="s">
        <v>3355</v>
      </c>
      <c r="J2840">
        <v>70.95</v>
      </c>
      <c r="K2840">
        <v>3</v>
      </c>
      <c r="L2840">
        <v>18.45</v>
      </c>
      <c r="M2840" t="s">
        <v>4048</v>
      </c>
      <c r="N2840">
        <v>4</v>
      </c>
      <c r="O2840">
        <v>34.052234200000001</v>
      </c>
      <c r="P2840">
        <v>-118.24368490000001</v>
      </c>
    </row>
    <row r="2841" spans="1:16" x14ac:dyDescent="0.25">
      <c r="A2841" t="s">
        <v>1434</v>
      </c>
      <c r="B2841" s="2">
        <v>40639</v>
      </c>
      <c r="C2841" s="2">
        <v>40643</v>
      </c>
      <c r="D2841" t="s">
        <v>1868</v>
      </c>
      <c r="E2841" t="s">
        <v>2313</v>
      </c>
      <c r="F2841" t="s">
        <v>2314</v>
      </c>
      <c r="G2841" t="s">
        <v>2483</v>
      </c>
      <c r="H2841" t="s">
        <v>2498</v>
      </c>
      <c r="I2841" t="s">
        <v>2543</v>
      </c>
      <c r="J2841">
        <v>65.569999999999993</v>
      </c>
      <c r="K2841">
        <v>2</v>
      </c>
      <c r="L2841">
        <v>23.77</v>
      </c>
      <c r="M2841" t="s">
        <v>4048</v>
      </c>
      <c r="N2841">
        <v>4</v>
      </c>
      <c r="O2841">
        <v>34.052234200000001</v>
      </c>
      <c r="P2841">
        <v>-118.24368490000001</v>
      </c>
    </row>
    <row r="2842" spans="1:16" x14ac:dyDescent="0.25">
      <c r="A2842" t="s">
        <v>1434</v>
      </c>
      <c r="B2842" s="2">
        <v>40639</v>
      </c>
      <c r="C2842" s="2">
        <v>40643</v>
      </c>
      <c r="D2842" t="s">
        <v>1868</v>
      </c>
      <c r="E2842" t="s">
        <v>2313</v>
      </c>
      <c r="F2842" t="s">
        <v>2314</v>
      </c>
      <c r="G2842" t="s">
        <v>2483</v>
      </c>
      <c r="H2842" t="s">
        <v>2502</v>
      </c>
      <c r="I2842" t="s">
        <v>3142</v>
      </c>
      <c r="J2842">
        <v>299.97000000000003</v>
      </c>
      <c r="K2842">
        <v>3</v>
      </c>
      <c r="L2842">
        <v>131.99</v>
      </c>
      <c r="M2842" t="s">
        <v>4048</v>
      </c>
      <c r="N2842">
        <v>4</v>
      </c>
      <c r="O2842">
        <v>34.052234200000001</v>
      </c>
      <c r="P2842">
        <v>-118.24368490000001</v>
      </c>
    </row>
    <row r="2843" spans="1:16" x14ac:dyDescent="0.25">
      <c r="A2843" t="s">
        <v>1435</v>
      </c>
      <c r="B2843" s="2">
        <v>41314</v>
      </c>
      <c r="C2843" s="2">
        <v>41318</v>
      </c>
      <c r="D2843" t="s">
        <v>2189</v>
      </c>
      <c r="E2843" t="s">
        <v>2313</v>
      </c>
      <c r="F2843" t="s">
        <v>2317</v>
      </c>
      <c r="G2843" t="s">
        <v>2483</v>
      </c>
      <c r="H2843" t="s">
        <v>2502</v>
      </c>
      <c r="I2843" t="s">
        <v>2586</v>
      </c>
      <c r="J2843">
        <v>89.97</v>
      </c>
      <c r="K2843">
        <v>3</v>
      </c>
      <c r="L2843">
        <v>39.590000000000003</v>
      </c>
      <c r="M2843" t="s">
        <v>4044</v>
      </c>
      <c r="N2843">
        <v>4</v>
      </c>
      <c r="O2843">
        <v>37.774929499999999</v>
      </c>
      <c r="P2843">
        <v>-122.4194155</v>
      </c>
    </row>
    <row r="2844" spans="1:16" x14ac:dyDescent="0.25">
      <c r="A2844" t="s">
        <v>1435</v>
      </c>
      <c r="B2844" s="2">
        <v>41314</v>
      </c>
      <c r="C2844" s="2">
        <v>41318</v>
      </c>
      <c r="D2844" t="s">
        <v>2189</v>
      </c>
      <c r="E2844" t="s">
        <v>2313</v>
      </c>
      <c r="F2844" t="s">
        <v>2317</v>
      </c>
      <c r="G2844" t="s">
        <v>2483</v>
      </c>
      <c r="H2844" t="s">
        <v>2502</v>
      </c>
      <c r="I2844" t="s">
        <v>3940</v>
      </c>
      <c r="J2844">
        <v>31.86</v>
      </c>
      <c r="K2844">
        <v>2</v>
      </c>
      <c r="L2844">
        <v>11.15</v>
      </c>
      <c r="M2844" t="s">
        <v>4044</v>
      </c>
      <c r="N2844">
        <v>4</v>
      </c>
      <c r="O2844">
        <v>37.774929499999999</v>
      </c>
      <c r="P2844">
        <v>-122.4194155</v>
      </c>
    </row>
    <row r="2845" spans="1:16" x14ac:dyDescent="0.25">
      <c r="A2845" t="s">
        <v>1436</v>
      </c>
      <c r="B2845" s="2">
        <v>41998</v>
      </c>
      <c r="C2845" s="2">
        <v>42004</v>
      </c>
      <c r="D2845" t="s">
        <v>1744</v>
      </c>
      <c r="E2845" t="s">
        <v>2313</v>
      </c>
      <c r="F2845" t="s">
        <v>2422</v>
      </c>
      <c r="G2845" t="s">
        <v>2492</v>
      </c>
      <c r="H2845" t="s">
        <v>2498</v>
      </c>
      <c r="I2845" t="s">
        <v>3941</v>
      </c>
      <c r="J2845">
        <v>21.31</v>
      </c>
      <c r="K2845">
        <v>3</v>
      </c>
      <c r="L2845">
        <v>7.99</v>
      </c>
      <c r="M2845" t="s">
        <v>4028</v>
      </c>
      <c r="N2845">
        <v>6</v>
      </c>
      <c r="O2845">
        <v>43.6121087</v>
      </c>
      <c r="P2845">
        <v>-116.3915131</v>
      </c>
    </row>
    <row r="2846" spans="1:16" x14ac:dyDescent="0.25">
      <c r="A2846" t="s">
        <v>1437</v>
      </c>
      <c r="B2846" s="2">
        <v>41926</v>
      </c>
      <c r="C2846" s="2">
        <v>41933</v>
      </c>
      <c r="D2846" t="s">
        <v>1823</v>
      </c>
      <c r="E2846" t="s">
        <v>2313</v>
      </c>
      <c r="F2846" t="s">
        <v>2407</v>
      </c>
      <c r="G2846" t="s">
        <v>2483</v>
      </c>
      <c r="H2846" t="s">
        <v>2502</v>
      </c>
      <c r="I2846" t="s">
        <v>3510</v>
      </c>
      <c r="J2846">
        <v>209.94</v>
      </c>
      <c r="K2846">
        <v>6</v>
      </c>
      <c r="L2846">
        <v>39.89</v>
      </c>
      <c r="M2846" t="s">
        <v>4040</v>
      </c>
      <c r="N2846">
        <v>7</v>
      </c>
      <c r="O2846">
        <v>38.5815719</v>
      </c>
      <c r="P2846">
        <v>-121.49439959999999</v>
      </c>
    </row>
    <row r="2847" spans="1:16" x14ac:dyDescent="0.25">
      <c r="A2847" t="s">
        <v>1437</v>
      </c>
      <c r="B2847" s="2">
        <v>41926</v>
      </c>
      <c r="C2847" s="2">
        <v>41933</v>
      </c>
      <c r="D2847" t="s">
        <v>1823</v>
      </c>
      <c r="E2847" t="s">
        <v>2313</v>
      </c>
      <c r="F2847" t="s">
        <v>2407</v>
      </c>
      <c r="G2847" t="s">
        <v>2483</v>
      </c>
      <c r="H2847" t="s">
        <v>2497</v>
      </c>
      <c r="I2847" t="s">
        <v>3800</v>
      </c>
      <c r="J2847">
        <v>31.98</v>
      </c>
      <c r="K2847">
        <v>2</v>
      </c>
      <c r="L2847">
        <v>-8</v>
      </c>
      <c r="M2847" t="s">
        <v>4040</v>
      </c>
      <c r="N2847">
        <v>7</v>
      </c>
      <c r="O2847">
        <v>38.5815719</v>
      </c>
      <c r="P2847">
        <v>-121.49439959999999</v>
      </c>
    </row>
    <row r="2848" spans="1:16" x14ac:dyDescent="0.25">
      <c r="A2848" t="s">
        <v>1437</v>
      </c>
      <c r="B2848" s="2">
        <v>41926</v>
      </c>
      <c r="C2848" s="2">
        <v>41933</v>
      </c>
      <c r="D2848" t="s">
        <v>1823</v>
      </c>
      <c r="E2848" t="s">
        <v>2313</v>
      </c>
      <c r="F2848" t="s">
        <v>2407</v>
      </c>
      <c r="G2848" t="s">
        <v>2483</v>
      </c>
      <c r="H2848" t="s">
        <v>2498</v>
      </c>
      <c r="I2848" t="s">
        <v>3095</v>
      </c>
      <c r="J2848">
        <v>5083.96</v>
      </c>
      <c r="K2848">
        <v>5</v>
      </c>
      <c r="L2848">
        <v>1906.49</v>
      </c>
      <c r="M2848" t="s">
        <v>4040</v>
      </c>
      <c r="N2848">
        <v>7</v>
      </c>
      <c r="O2848">
        <v>38.5815719</v>
      </c>
      <c r="P2848">
        <v>-121.49439959999999</v>
      </c>
    </row>
    <row r="2849" spans="1:16" x14ac:dyDescent="0.25">
      <c r="A2849" t="s">
        <v>1438</v>
      </c>
      <c r="B2849" s="2">
        <v>41583</v>
      </c>
      <c r="C2849" s="2">
        <v>41587</v>
      </c>
      <c r="D2849" t="s">
        <v>2121</v>
      </c>
      <c r="E2849" t="s">
        <v>2313</v>
      </c>
      <c r="F2849" t="s">
        <v>2332</v>
      </c>
      <c r="G2849" t="s">
        <v>2483</v>
      </c>
      <c r="H2849" t="s">
        <v>2510</v>
      </c>
      <c r="I2849" t="s">
        <v>3717</v>
      </c>
      <c r="J2849">
        <v>686.4</v>
      </c>
      <c r="K2849">
        <v>2</v>
      </c>
      <c r="L2849">
        <v>77.22</v>
      </c>
      <c r="M2849" t="s">
        <v>4020</v>
      </c>
      <c r="N2849">
        <v>4</v>
      </c>
      <c r="O2849">
        <v>32.715738000000002</v>
      </c>
      <c r="P2849">
        <v>-117.1610838</v>
      </c>
    </row>
    <row r="2850" spans="1:16" x14ac:dyDescent="0.25">
      <c r="A2850" t="s">
        <v>1439</v>
      </c>
      <c r="B2850" s="2">
        <v>41975</v>
      </c>
      <c r="C2850" s="2">
        <v>41980</v>
      </c>
      <c r="D2850" t="s">
        <v>1646</v>
      </c>
      <c r="E2850" t="s">
        <v>2313</v>
      </c>
      <c r="F2850" t="s">
        <v>2315</v>
      </c>
      <c r="G2850" t="s">
        <v>2484</v>
      </c>
      <c r="H2850" t="s">
        <v>2498</v>
      </c>
      <c r="I2850" t="s">
        <v>3507</v>
      </c>
      <c r="J2850">
        <v>15.92</v>
      </c>
      <c r="K2850">
        <v>5</v>
      </c>
      <c r="L2850">
        <v>5.37</v>
      </c>
      <c r="M2850" t="s">
        <v>4028</v>
      </c>
      <c r="N2850">
        <v>5</v>
      </c>
      <c r="O2850">
        <v>47.606209499999999</v>
      </c>
      <c r="P2850">
        <v>-122.3320708</v>
      </c>
    </row>
    <row r="2851" spans="1:16" x14ac:dyDescent="0.25">
      <c r="A2851" t="s">
        <v>1439</v>
      </c>
      <c r="B2851" s="2">
        <v>41975</v>
      </c>
      <c r="C2851" s="2">
        <v>41980</v>
      </c>
      <c r="D2851" t="s">
        <v>1646</v>
      </c>
      <c r="E2851" t="s">
        <v>2313</v>
      </c>
      <c r="F2851" t="s">
        <v>2315</v>
      </c>
      <c r="G2851" t="s">
        <v>2484</v>
      </c>
      <c r="H2851" t="s">
        <v>2495</v>
      </c>
      <c r="I2851" t="s">
        <v>2641</v>
      </c>
      <c r="J2851">
        <v>70.680000000000007</v>
      </c>
      <c r="K2851">
        <v>12</v>
      </c>
      <c r="L2851">
        <v>31.1</v>
      </c>
      <c r="M2851" t="s">
        <v>4028</v>
      </c>
      <c r="N2851">
        <v>5</v>
      </c>
      <c r="O2851">
        <v>47.606209499999999</v>
      </c>
      <c r="P2851">
        <v>-122.3320708</v>
      </c>
    </row>
    <row r="2852" spans="1:16" x14ac:dyDescent="0.25">
      <c r="A2852" t="s">
        <v>1439</v>
      </c>
      <c r="B2852" s="2">
        <v>41975</v>
      </c>
      <c r="C2852" s="2">
        <v>41980</v>
      </c>
      <c r="D2852" t="s">
        <v>1646</v>
      </c>
      <c r="E2852" t="s">
        <v>2313</v>
      </c>
      <c r="F2852" t="s">
        <v>2315</v>
      </c>
      <c r="G2852" t="s">
        <v>2484</v>
      </c>
      <c r="H2852" t="s">
        <v>2501</v>
      </c>
      <c r="I2852" t="s">
        <v>3517</v>
      </c>
      <c r="J2852">
        <v>541.24</v>
      </c>
      <c r="K2852">
        <v>4</v>
      </c>
      <c r="L2852">
        <v>5.41</v>
      </c>
      <c r="M2852" t="s">
        <v>4028</v>
      </c>
      <c r="N2852">
        <v>5</v>
      </c>
      <c r="O2852">
        <v>47.606209499999999</v>
      </c>
      <c r="P2852">
        <v>-122.3320708</v>
      </c>
    </row>
    <row r="2853" spans="1:16" x14ac:dyDescent="0.25">
      <c r="A2853" t="s">
        <v>1440</v>
      </c>
      <c r="B2853" s="2">
        <v>40991</v>
      </c>
      <c r="C2853" s="2">
        <v>40993</v>
      </c>
      <c r="D2853" t="s">
        <v>1926</v>
      </c>
      <c r="E2853" t="s">
        <v>2313</v>
      </c>
      <c r="F2853" t="s">
        <v>2314</v>
      </c>
      <c r="G2853" t="s">
        <v>2483</v>
      </c>
      <c r="H2853" t="s">
        <v>2503</v>
      </c>
      <c r="I2853" t="s">
        <v>3629</v>
      </c>
      <c r="J2853">
        <v>192.72</v>
      </c>
      <c r="K2853">
        <v>11</v>
      </c>
      <c r="L2853">
        <v>92.51</v>
      </c>
      <c r="M2853" t="s">
        <v>4019</v>
      </c>
      <c r="N2853">
        <v>2</v>
      </c>
      <c r="O2853">
        <v>34.052234200000001</v>
      </c>
      <c r="P2853">
        <v>-118.24368490000001</v>
      </c>
    </row>
    <row r="2854" spans="1:16" x14ac:dyDescent="0.25">
      <c r="A2854" t="s">
        <v>1440</v>
      </c>
      <c r="B2854" s="2">
        <v>40991</v>
      </c>
      <c r="C2854" s="2">
        <v>40993</v>
      </c>
      <c r="D2854" t="s">
        <v>1926</v>
      </c>
      <c r="E2854" t="s">
        <v>2313</v>
      </c>
      <c r="F2854" t="s">
        <v>2314</v>
      </c>
      <c r="G2854" t="s">
        <v>2483</v>
      </c>
      <c r="H2854" t="s">
        <v>2502</v>
      </c>
      <c r="I2854" t="s">
        <v>3564</v>
      </c>
      <c r="J2854">
        <v>239.97</v>
      </c>
      <c r="K2854">
        <v>3</v>
      </c>
      <c r="L2854">
        <v>86.39</v>
      </c>
      <c r="M2854" t="s">
        <v>4019</v>
      </c>
      <c r="N2854">
        <v>2</v>
      </c>
      <c r="O2854">
        <v>34.052234200000001</v>
      </c>
      <c r="P2854">
        <v>-118.24368490000001</v>
      </c>
    </row>
    <row r="2855" spans="1:16" x14ac:dyDescent="0.25">
      <c r="A2855" t="s">
        <v>1441</v>
      </c>
      <c r="B2855" s="2">
        <v>40751</v>
      </c>
      <c r="C2855" s="2">
        <v>40754</v>
      </c>
      <c r="D2855" t="s">
        <v>1666</v>
      </c>
      <c r="E2855" t="s">
        <v>2313</v>
      </c>
      <c r="F2855" t="s">
        <v>2314</v>
      </c>
      <c r="G2855" t="s">
        <v>2483</v>
      </c>
      <c r="H2855" t="s">
        <v>2501</v>
      </c>
      <c r="I2855" t="s">
        <v>3942</v>
      </c>
      <c r="J2855">
        <v>276.27999999999997</v>
      </c>
      <c r="K2855">
        <v>2</v>
      </c>
      <c r="L2855">
        <v>0</v>
      </c>
      <c r="M2855" t="s">
        <v>4032</v>
      </c>
      <c r="N2855">
        <v>3</v>
      </c>
      <c r="O2855">
        <v>34.052234200000001</v>
      </c>
      <c r="P2855">
        <v>-118.24368490000001</v>
      </c>
    </row>
    <row r="2856" spans="1:16" x14ac:dyDescent="0.25">
      <c r="A2856" t="s">
        <v>1442</v>
      </c>
      <c r="B2856" s="2">
        <v>41975</v>
      </c>
      <c r="C2856" s="2">
        <v>41981</v>
      </c>
      <c r="D2856" t="s">
        <v>1883</v>
      </c>
      <c r="E2856" t="s">
        <v>2313</v>
      </c>
      <c r="F2856" t="s">
        <v>2401</v>
      </c>
      <c r="G2856" t="s">
        <v>2483</v>
      </c>
      <c r="H2856" t="s">
        <v>2495</v>
      </c>
      <c r="I2856" t="s">
        <v>2723</v>
      </c>
      <c r="J2856">
        <v>629.64</v>
      </c>
      <c r="K2856">
        <v>9</v>
      </c>
      <c r="L2856">
        <v>107.04</v>
      </c>
      <c r="M2856" t="s">
        <v>4028</v>
      </c>
      <c r="N2856">
        <v>6</v>
      </c>
      <c r="O2856">
        <v>37.9577016</v>
      </c>
      <c r="P2856">
        <v>-121.29077959999999</v>
      </c>
    </row>
    <row r="2857" spans="1:16" x14ac:dyDescent="0.25">
      <c r="A2857" t="s">
        <v>1443</v>
      </c>
      <c r="B2857" s="2">
        <v>41244</v>
      </c>
      <c r="C2857" s="2">
        <v>41249</v>
      </c>
      <c r="D2857" t="s">
        <v>2284</v>
      </c>
      <c r="E2857" t="s">
        <v>2313</v>
      </c>
      <c r="F2857" t="s">
        <v>2332</v>
      </c>
      <c r="G2857" t="s">
        <v>2483</v>
      </c>
      <c r="H2857" t="s">
        <v>2504</v>
      </c>
      <c r="I2857" t="s">
        <v>2840</v>
      </c>
      <c r="J2857">
        <v>2676.67</v>
      </c>
      <c r="K2857">
        <v>9</v>
      </c>
      <c r="L2857">
        <v>267.67</v>
      </c>
      <c r="M2857" t="s">
        <v>4037</v>
      </c>
      <c r="N2857">
        <v>5</v>
      </c>
      <c r="O2857">
        <v>32.715738000000002</v>
      </c>
      <c r="P2857">
        <v>-117.1610838</v>
      </c>
    </row>
    <row r="2858" spans="1:16" x14ac:dyDescent="0.25">
      <c r="A2858" t="s">
        <v>1444</v>
      </c>
      <c r="B2858" s="2">
        <v>41502</v>
      </c>
      <c r="C2858" s="2">
        <v>41509</v>
      </c>
      <c r="D2858" t="s">
        <v>1702</v>
      </c>
      <c r="E2858" t="s">
        <v>2313</v>
      </c>
      <c r="F2858" t="s">
        <v>2314</v>
      </c>
      <c r="G2858" t="s">
        <v>2483</v>
      </c>
      <c r="H2858" t="s">
        <v>2495</v>
      </c>
      <c r="I2858" t="s">
        <v>3943</v>
      </c>
      <c r="J2858">
        <v>312.02999999999997</v>
      </c>
      <c r="K2858">
        <v>3</v>
      </c>
      <c r="L2858">
        <v>43.68</v>
      </c>
      <c r="M2858" t="s">
        <v>4042</v>
      </c>
      <c r="N2858">
        <v>7</v>
      </c>
      <c r="O2858">
        <v>34.052234200000001</v>
      </c>
      <c r="P2858">
        <v>-118.24368490000001</v>
      </c>
    </row>
    <row r="2859" spans="1:16" x14ac:dyDescent="0.25">
      <c r="A2859" t="s">
        <v>1444</v>
      </c>
      <c r="B2859" s="2">
        <v>41502</v>
      </c>
      <c r="C2859" s="2">
        <v>41509</v>
      </c>
      <c r="D2859" t="s">
        <v>1702</v>
      </c>
      <c r="E2859" t="s">
        <v>2313</v>
      </c>
      <c r="F2859" t="s">
        <v>2314</v>
      </c>
      <c r="G2859" t="s">
        <v>2483</v>
      </c>
      <c r="H2859" t="s">
        <v>2501</v>
      </c>
      <c r="I2859" t="s">
        <v>3025</v>
      </c>
      <c r="J2859">
        <v>17.940000000000001</v>
      </c>
      <c r="K2859">
        <v>3</v>
      </c>
      <c r="L2859">
        <v>3.05</v>
      </c>
      <c r="M2859" t="s">
        <v>4042</v>
      </c>
      <c r="N2859">
        <v>7</v>
      </c>
      <c r="O2859">
        <v>34.052234200000001</v>
      </c>
      <c r="P2859">
        <v>-118.24368490000001</v>
      </c>
    </row>
    <row r="2860" spans="1:16" x14ac:dyDescent="0.25">
      <c r="A2860" t="s">
        <v>1444</v>
      </c>
      <c r="B2860" s="2">
        <v>41502</v>
      </c>
      <c r="C2860" s="2">
        <v>41509</v>
      </c>
      <c r="D2860" t="s">
        <v>1702</v>
      </c>
      <c r="E2860" t="s">
        <v>2313</v>
      </c>
      <c r="F2860" t="s">
        <v>2314</v>
      </c>
      <c r="G2860" t="s">
        <v>2483</v>
      </c>
      <c r="H2860" t="s">
        <v>2497</v>
      </c>
      <c r="I2860" t="s">
        <v>3705</v>
      </c>
      <c r="J2860">
        <v>165.6</v>
      </c>
      <c r="K2860">
        <v>3</v>
      </c>
      <c r="L2860">
        <v>10.35</v>
      </c>
      <c r="M2860" t="s">
        <v>4042</v>
      </c>
      <c r="N2860">
        <v>7</v>
      </c>
      <c r="O2860">
        <v>34.052234200000001</v>
      </c>
      <c r="P2860">
        <v>-118.24368490000001</v>
      </c>
    </row>
    <row r="2861" spans="1:16" x14ac:dyDescent="0.25">
      <c r="A2861" t="s">
        <v>1444</v>
      </c>
      <c r="B2861" s="2">
        <v>41502</v>
      </c>
      <c r="C2861" s="2">
        <v>41509</v>
      </c>
      <c r="D2861" t="s">
        <v>1702</v>
      </c>
      <c r="E2861" t="s">
        <v>2313</v>
      </c>
      <c r="F2861" t="s">
        <v>2314</v>
      </c>
      <c r="G2861" t="s">
        <v>2483</v>
      </c>
      <c r="H2861" t="s">
        <v>2503</v>
      </c>
      <c r="I2861" t="s">
        <v>3797</v>
      </c>
      <c r="J2861">
        <v>37.520000000000003</v>
      </c>
      <c r="K2861">
        <v>4</v>
      </c>
      <c r="L2861">
        <v>18.010000000000002</v>
      </c>
      <c r="M2861" t="s">
        <v>4042</v>
      </c>
      <c r="N2861">
        <v>7</v>
      </c>
      <c r="O2861">
        <v>34.052234200000001</v>
      </c>
      <c r="P2861">
        <v>-118.24368490000001</v>
      </c>
    </row>
    <row r="2862" spans="1:16" x14ac:dyDescent="0.25">
      <c r="A2862" t="s">
        <v>1445</v>
      </c>
      <c r="B2862" s="2">
        <v>41627</v>
      </c>
      <c r="C2862" s="2">
        <v>41629</v>
      </c>
      <c r="D2862" t="s">
        <v>1993</v>
      </c>
      <c r="E2862" t="s">
        <v>2313</v>
      </c>
      <c r="F2862" t="s">
        <v>2317</v>
      </c>
      <c r="G2862" t="s">
        <v>2483</v>
      </c>
      <c r="H2862" t="s">
        <v>2497</v>
      </c>
      <c r="I2862" t="s">
        <v>3658</v>
      </c>
      <c r="J2862">
        <v>66.98</v>
      </c>
      <c r="K2862">
        <v>7</v>
      </c>
      <c r="L2862">
        <v>6.7</v>
      </c>
      <c r="M2862" t="s">
        <v>4007</v>
      </c>
      <c r="N2862">
        <v>2</v>
      </c>
      <c r="O2862">
        <v>37.774929499999999</v>
      </c>
      <c r="P2862">
        <v>-122.4194155</v>
      </c>
    </row>
    <row r="2863" spans="1:16" x14ac:dyDescent="0.25">
      <c r="A2863" t="s">
        <v>1446</v>
      </c>
      <c r="B2863" s="2">
        <v>40934</v>
      </c>
      <c r="C2863" s="2">
        <v>40940</v>
      </c>
      <c r="D2863" t="s">
        <v>2223</v>
      </c>
      <c r="E2863" t="s">
        <v>2313</v>
      </c>
      <c r="F2863" t="s">
        <v>2445</v>
      </c>
      <c r="G2863" t="s">
        <v>2483</v>
      </c>
      <c r="H2863" t="s">
        <v>2503</v>
      </c>
      <c r="I2863" t="s">
        <v>3323</v>
      </c>
      <c r="J2863">
        <v>182.72</v>
      </c>
      <c r="K2863">
        <v>8</v>
      </c>
      <c r="L2863">
        <v>84.05</v>
      </c>
      <c r="M2863" t="s">
        <v>4051</v>
      </c>
      <c r="N2863">
        <v>6</v>
      </c>
      <c r="O2863">
        <v>33.942465800000001</v>
      </c>
      <c r="P2863">
        <v>-117.2296717</v>
      </c>
    </row>
    <row r="2864" spans="1:16" x14ac:dyDescent="0.25">
      <c r="A2864" t="s">
        <v>1447</v>
      </c>
      <c r="B2864" s="2">
        <v>41179</v>
      </c>
      <c r="C2864" s="2">
        <v>41181</v>
      </c>
      <c r="D2864" t="s">
        <v>2190</v>
      </c>
      <c r="E2864" t="s">
        <v>2313</v>
      </c>
      <c r="F2864" t="s">
        <v>2315</v>
      </c>
      <c r="G2864" t="s">
        <v>2484</v>
      </c>
      <c r="H2864" t="s">
        <v>2496</v>
      </c>
      <c r="I2864" t="s">
        <v>3002</v>
      </c>
      <c r="J2864">
        <v>99.2</v>
      </c>
      <c r="K2864">
        <v>5</v>
      </c>
      <c r="L2864">
        <v>25.79</v>
      </c>
      <c r="M2864" t="s">
        <v>4010</v>
      </c>
      <c r="N2864">
        <v>2</v>
      </c>
      <c r="O2864">
        <v>47.606209499999999</v>
      </c>
      <c r="P2864">
        <v>-122.3320708</v>
      </c>
    </row>
    <row r="2865" spans="1:16" x14ac:dyDescent="0.25">
      <c r="A2865" t="s">
        <v>1448</v>
      </c>
      <c r="B2865" s="2">
        <v>41260</v>
      </c>
      <c r="C2865" s="2">
        <v>41262</v>
      </c>
      <c r="D2865" t="s">
        <v>1874</v>
      </c>
      <c r="E2865" t="s">
        <v>2313</v>
      </c>
      <c r="F2865" t="s">
        <v>2314</v>
      </c>
      <c r="G2865" t="s">
        <v>2483</v>
      </c>
      <c r="H2865" t="s">
        <v>2496</v>
      </c>
      <c r="I2865" t="s">
        <v>2850</v>
      </c>
      <c r="J2865">
        <v>204.85</v>
      </c>
      <c r="K2865">
        <v>5</v>
      </c>
      <c r="L2865">
        <v>53.26</v>
      </c>
      <c r="M2865" t="s">
        <v>4037</v>
      </c>
      <c r="N2865">
        <v>2</v>
      </c>
      <c r="O2865">
        <v>34.052234200000001</v>
      </c>
      <c r="P2865">
        <v>-118.24368490000001</v>
      </c>
    </row>
    <row r="2866" spans="1:16" x14ac:dyDescent="0.25">
      <c r="A2866" t="s">
        <v>1448</v>
      </c>
      <c r="B2866" s="2">
        <v>41260</v>
      </c>
      <c r="C2866" s="2">
        <v>41262</v>
      </c>
      <c r="D2866" t="s">
        <v>1874</v>
      </c>
      <c r="E2866" t="s">
        <v>2313</v>
      </c>
      <c r="F2866" t="s">
        <v>2314</v>
      </c>
      <c r="G2866" t="s">
        <v>2483</v>
      </c>
      <c r="H2866" t="s">
        <v>2497</v>
      </c>
      <c r="I2866" t="s">
        <v>3744</v>
      </c>
      <c r="J2866">
        <v>135.97999999999999</v>
      </c>
      <c r="K2866">
        <v>2</v>
      </c>
      <c r="L2866">
        <v>17</v>
      </c>
      <c r="M2866" t="s">
        <v>4037</v>
      </c>
      <c r="N2866">
        <v>2</v>
      </c>
      <c r="O2866">
        <v>34.052234200000001</v>
      </c>
      <c r="P2866">
        <v>-118.24368490000001</v>
      </c>
    </row>
    <row r="2867" spans="1:16" x14ac:dyDescent="0.25">
      <c r="A2867" t="s">
        <v>1448</v>
      </c>
      <c r="B2867" s="2">
        <v>41260</v>
      </c>
      <c r="C2867" s="2">
        <v>41262</v>
      </c>
      <c r="D2867" t="s">
        <v>1874</v>
      </c>
      <c r="E2867" t="s">
        <v>2313</v>
      </c>
      <c r="F2867" t="s">
        <v>2314</v>
      </c>
      <c r="G2867" t="s">
        <v>2483</v>
      </c>
      <c r="H2867" t="s">
        <v>2496</v>
      </c>
      <c r="I2867" t="s">
        <v>3944</v>
      </c>
      <c r="J2867">
        <v>16.399999999999999</v>
      </c>
      <c r="K2867">
        <v>5</v>
      </c>
      <c r="L2867">
        <v>7.05</v>
      </c>
      <c r="M2867" t="s">
        <v>4037</v>
      </c>
      <c r="N2867">
        <v>2</v>
      </c>
      <c r="O2867">
        <v>34.052234200000001</v>
      </c>
      <c r="P2867">
        <v>-118.24368490000001</v>
      </c>
    </row>
    <row r="2868" spans="1:16" x14ac:dyDescent="0.25">
      <c r="A2868" t="s">
        <v>1448</v>
      </c>
      <c r="B2868" s="2">
        <v>41260</v>
      </c>
      <c r="C2868" s="2">
        <v>41262</v>
      </c>
      <c r="D2868" t="s">
        <v>1874</v>
      </c>
      <c r="E2868" t="s">
        <v>2313</v>
      </c>
      <c r="F2868" t="s">
        <v>2314</v>
      </c>
      <c r="G2868" t="s">
        <v>2483</v>
      </c>
      <c r="H2868" t="s">
        <v>2498</v>
      </c>
      <c r="I2868" t="s">
        <v>3131</v>
      </c>
      <c r="J2868">
        <v>92.96</v>
      </c>
      <c r="K2868">
        <v>2</v>
      </c>
      <c r="L2868">
        <v>31.37</v>
      </c>
      <c r="M2868" t="s">
        <v>4037</v>
      </c>
      <c r="N2868">
        <v>2</v>
      </c>
      <c r="O2868">
        <v>34.052234200000001</v>
      </c>
      <c r="P2868">
        <v>-118.24368490000001</v>
      </c>
    </row>
    <row r="2869" spans="1:16" x14ac:dyDescent="0.25">
      <c r="A2869" t="s">
        <v>1449</v>
      </c>
      <c r="B2869" s="2">
        <v>41582</v>
      </c>
      <c r="C2869" s="2">
        <v>41584</v>
      </c>
      <c r="D2869" t="s">
        <v>1844</v>
      </c>
      <c r="E2869" t="s">
        <v>2313</v>
      </c>
      <c r="F2869" t="s">
        <v>2320</v>
      </c>
      <c r="G2869" t="s">
        <v>2487</v>
      </c>
      <c r="H2869" t="s">
        <v>2498</v>
      </c>
      <c r="I2869" t="s">
        <v>3428</v>
      </c>
      <c r="J2869">
        <v>4.16</v>
      </c>
      <c r="K2869">
        <v>7</v>
      </c>
      <c r="L2869">
        <v>-3.47</v>
      </c>
      <c r="M2869" t="s">
        <v>4020</v>
      </c>
      <c r="N2869">
        <v>2</v>
      </c>
      <c r="O2869">
        <v>45.515231999999997</v>
      </c>
      <c r="P2869">
        <v>-122.6783853</v>
      </c>
    </row>
    <row r="2870" spans="1:16" x14ac:dyDescent="0.25">
      <c r="A2870" t="s">
        <v>1449</v>
      </c>
      <c r="B2870" s="2">
        <v>41582</v>
      </c>
      <c r="C2870" s="2">
        <v>41584</v>
      </c>
      <c r="D2870" t="s">
        <v>1844</v>
      </c>
      <c r="E2870" t="s">
        <v>2313</v>
      </c>
      <c r="F2870" t="s">
        <v>2320</v>
      </c>
      <c r="G2870" t="s">
        <v>2487</v>
      </c>
      <c r="H2870" t="s">
        <v>2510</v>
      </c>
      <c r="I2870" t="s">
        <v>3945</v>
      </c>
      <c r="J2870">
        <v>179.99</v>
      </c>
      <c r="K2870">
        <v>3</v>
      </c>
      <c r="L2870">
        <v>-251.99</v>
      </c>
      <c r="M2870" t="s">
        <v>4020</v>
      </c>
      <c r="N2870">
        <v>2</v>
      </c>
      <c r="O2870">
        <v>45.515231999999997</v>
      </c>
      <c r="P2870">
        <v>-122.6783853</v>
      </c>
    </row>
    <row r="2871" spans="1:16" x14ac:dyDescent="0.25">
      <c r="A2871" t="s">
        <v>1450</v>
      </c>
      <c r="B2871" s="2">
        <v>40884</v>
      </c>
      <c r="C2871" s="2">
        <v>40885</v>
      </c>
      <c r="D2871" t="s">
        <v>1771</v>
      </c>
      <c r="E2871" t="s">
        <v>2313</v>
      </c>
      <c r="F2871" t="s">
        <v>2317</v>
      </c>
      <c r="G2871" t="s">
        <v>2483</v>
      </c>
      <c r="H2871" t="s">
        <v>2503</v>
      </c>
      <c r="I2871" t="s">
        <v>3176</v>
      </c>
      <c r="J2871">
        <v>164.88</v>
      </c>
      <c r="K2871">
        <v>3</v>
      </c>
      <c r="L2871">
        <v>80.790000000000006</v>
      </c>
      <c r="M2871" t="s">
        <v>4014</v>
      </c>
      <c r="N2871">
        <v>1</v>
      </c>
      <c r="O2871">
        <v>37.774929499999999</v>
      </c>
      <c r="P2871">
        <v>-122.4194155</v>
      </c>
    </row>
    <row r="2872" spans="1:16" x14ac:dyDescent="0.25">
      <c r="A2872" t="s">
        <v>1451</v>
      </c>
      <c r="B2872" s="2">
        <v>40862</v>
      </c>
      <c r="C2872" s="2">
        <v>40864</v>
      </c>
      <c r="D2872" t="s">
        <v>1927</v>
      </c>
      <c r="E2872" t="s">
        <v>2313</v>
      </c>
      <c r="F2872" t="s">
        <v>2317</v>
      </c>
      <c r="G2872" t="s">
        <v>2483</v>
      </c>
      <c r="H2872" t="s">
        <v>2506</v>
      </c>
      <c r="I2872" t="s">
        <v>2694</v>
      </c>
      <c r="J2872">
        <v>10.95</v>
      </c>
      <c r="K2872">
        <v>3</v>
      </c>
      <c r="L2872">
        <v>3.29</v>
      </c>
      <c r="M2872" t="s">
        <v>4038</v>
      </c>
      <c r="N2872">
        <v>2</v>
      </c>
      <c r="O2872">
        <v>37.774929499999999</v>
      </c>
      <c r="P2872">
        <v>-122.4194155</v>
      </c>
    </row>
    <row r="2873" spans="1:16" x14ac:dyDescent="0.25">
      <c r="A2873" t="s">
        <v>1452</v>
      </c>
      <c r="B2873" s="2">
        <v>40901</v>
      </c>
      <c r="C2873" s="2">
        <v>40903</v>
      </c>
      <c r="D2873" t="s">
        <v>2285</v>
      </c>
      <c r="E2873" t="s">
        <v>2313</v>
      </c>
      <c r="F2873" t="s">
        <v>2332</v>
      </c>
      <c r="G2873" t="s">
        <v>2483</v>
      </c>
      <c r="H2873" t="s">
        <v>2499</v>
      </c>
      <c r="I2873" t="s">
        <v>3890</v>
      </c>
      <c r="J2873">
        <v>13.97</v>
      </c>
      <c r="K2873">
        <v>1</v>
      </c>
      <c r="L2873">
        <v>3.63</v>
      </c>
      <c r="M2873" t="s">
        <v>4014</v>
      </c>
      <c r="N2873">
        <v>2</v>
      </c>
      <c r="O2873">
        <v>32.715738000000002</v>
      </c>
      <c r="P2873">
        <v>-117.1610838</v>
      </c>
    </row>
    <row r="2874" spans="1:16" x14ac:dyDescent="0.25">
      <c r="A2874" t="s">
        <v>1453</v>
      </c>
      <c r="B2874" s="2">
        <v>40806</v>
      </c>
      <c r="C2874" s="2">
        <v>40810</v>
      </c>
      <c r="D2874" t="s">
        <v>1799</v>
      </c>
      <c r="E2874" t="s">
        <v>2313</v>
      </c>
      <c r="F2874" t="s">
        <v>2332</v>
      </c>
      <c r="G2874" t="s">
        <v>2483</v>
      </c>
      <c r="H2874" t="s">
        <v>2503</v>
      </c>
      <c r="I2874" t="s">
        <v>3854</v>
      </c>
      <c r="J2874">
        <v>8.56</v>
      </c>
      <c r="K2874">
        <v>2</v>
      </c>
      <c r="L2874">
        <v>3.85</v>
      </c>
      <c r="M2874" t="s">
        <v>4030</v>
      </c>
      <c r="N2874">
        <v>4</v>
      </c>
      <c r="O2874">
        <v>32.715738000000002</v>
      </c>
      <c r="P2874">
        <v>-117.1610838</v>
      </c>
    </row>
    <row r="2875" spans="1:16" x14ac:dyDescent="0.25">
      <c r="A2875" t="s">
        <v>1454</v>
      </c>
      <c r="B2875" s="2">
        <v>41755</v>
      </c>
      <c r="C2875" s="2">
        <v>41757</v>
      </c>
      <c r="D2875" t="s">
        <v>2238</v>
      </c>
      <c r="E2875" t="s">
        <v>2313</v>
      </c>
      <c r="F2875" t="s">
        <v>2314</v>
      </c>
      <c r="G2875" t="s">
        <v>2483</v>
      </c>
      <c r="H2875" t="s">
        <v>2509</v>
      </c>
      <c r="I2875" t="s">
        <v>3808</v>
      </c>
      <c r="J2875">
        <v>344.98</v>
      </c>
      <c r="K2875">
        <v>7</v>
      </c>
      <c r="L2875">
        <v>28.41</v>
      </c>
      <c r="M2875" t="s">
        <v>4047</v>
      </c>
      <c r="N2875">
        <v>2</v>
      </c>
      <c r="O2875">
        <v>34.052234200000001</v>
      </c>
      <c r="P2875">
        <v>-118.24368490000001</v>
      </c>
    </row>
    <row r="2876" spans="1:16" x14ac:dyDescent="0.25">
      <c r="A2876" t="s">
        <v>1455</v>
      </c>
      <c r="B2876" s="2">
        <v>41914</v>
      </c>
      <c r="C2876" s="2">
        <v>41919</v>
      </c>
      <c r="D2876" t="s">
        <v>1690</v>
      </c>
      <c r="E2876" t="s">
        <v>2313</v>
      </c>
      <c r="F2876" t="s">
        <v>2317</v>
      </c>
      <c r="G2876" t="s">
        <v>2483</v>
      </c>
      <c r="H2876" t="s">
        <v>2502</v>
      </c>
      <c r="I2876" t="s">
        <v>3481</v>
      </c>
      <c r="J2876">
        <v>104.75</v>
      </c>
      <c r="K2876">
        <v>5</v>
      </c>
      <c r="L2876">
        <v>22</v>
      </c>
      <c r="M2876" t="s">
        <v>4040</v>
      </c>
      <c r="N2876">
        <v>5</v>
      </c>
      <c r="O2876">
        <v>37.774929499999999</v>
      </c>
      <c r="P2876">
        <v>-122.4194155</v>
      </c>
    </row>
    <row r="2877" spans="1:16" x14ac:dyDescent="0.25">
      <c r="A2877" t="s">
        <v>1456</v>
      </c>
      <c r="B2877" s="2">
        <v>40716</v>
      </c>
      <c r="C2877" s="2">
        <v>40716</v>
      </c>
      <c r="D2877" t="s">
        <v>2286</v>
      </c>
      <c r="E2877" t="s">
        <v>2313</v>
      </c>
      <c r="F2877" t="s">
        <v>2322</v>
      </c>
      <c r="G2877" t="s">
        <v>2486</v>
      </c>
      <c r="H2877" t="s">
        <v>2498</v>
      </c>
      <c r="I2877" t="s">
        <v>3591</v>
      </c>
      <c r="J2877">
        <v>8.23</v>
      </c>
      <c r="K2877">
        <v>3</v>
      </c>
      <c r="L2877">
        <v>-6.03</v>
      </c>
      <c r="M2877" t="s">
        <v>4006</v>
      </c>
      <c r="N2877">
        <v>0</v>
      </c>
      <c r="O2877">
        <v>33.448377100000002</v>
      </c>
      <c r="P2877">
        <v>-112.0740373</v>
      </c>
    </row>
    <row r="2878" spans="1:16" x14ac:dyDescent="0.25">
      <c r="A2878" t="s">
        <v>1457</v>
      </c>
      <c r="B2878" s="2">
        <v>41004</v>
      </c>
      <c r="C2878" s="2">
        <v>41005</v>
      </c>
      <c r="D2878" t="s">
        <v>2197</v>
      </c>
      <c r="E2878" t="s">
        <v>2313</v>
      </c>
      <c r="F2878" t="s">
        <v>2391</v>
      </c>
      <c r="G2878" t="s">
        <v>2484</v>
      </c>
      <c r="H2878" t="s">
        <v>2502</v>
      </c>
      <c r="I2878" t="s">
        <v>2906</v>
      </c>
      <c r="J2878">
        <v>239.94</v>
      </c>
      <c r="K2878">
        <v>6</v>
      </c>
      <c r="L2878">
        <v>26.39</v>
      </c>
      <c r="M2878" t="s">
        <v>4043</v>
      </c>
      <c r="N2878">
        <v>1</v>
      </c>
      <c r="O2878">
        <v>47.658780200000002</v>
      </c>
      <c r="P2878">
        <v>-117.42604660000001</v>
      </c>
    </row>
    <row r="2879" spans="1:16" x14ac:dyDescent="0.25">
      <c r="A2879" t="s">
        <v>1457</v>
      </c>
      <c r="B2879" s="2">
        <v>41004</v>
      </c>
      <c r="C2879" s="2">
        <v>41005</v>
      </c>
      <c r="D2879" t="s">
        <v>2197</v>
      </c>
      <c r="E2879" t="s">
        <v>2313</v>
      </c>
      <c r="F2879" t="s">
        <v>2391</v>
      </c>
      <c r="G2879" t="s">
        <v>2484</v>
      </c>
      <c r="H2879" t="s">
        <v>2496</v>
      </c>
      <c r="I2879" t="s">
        <v>3946</v>
      </c>
      <c r="J2879">
        <v>23.84</v>
      </c>
      <c r="K2879">
        <v>8</v>
      </c>
      <c r="L2879">
        <v>6.44</v>
      </c>
      <c r="M2879" t="s">
        <v>4043</v>
      </c>
      <c r="N2879">
        <v>1</v>
      </c>
      <c r="O2879">
        <v>47.658780200000002</v>
      </c>
      <c r="P2879">
        <v>-117.42604660000001</v>
      </c>
    </row>
    <row r="2880" spans="1:16" x14ac:dyDescent="0.25">
      <c r="A2880" t="s">
        <v>1458</v>
      </c>
      <c r="B2880" s="2">
        <v>41717</v>
      </c>
      <c r="C2880" s="2">
        <v>41721</v>
      </c>
      <c r="D2880" t="s">
        <v>2287</v>
      </c>
      <c r="E2880" t="s">
        <v>2313</v>
      </c>
      <c r="F2880" t="s">
        <v>2314</v>
      </c>
      <c r="G2880" t="s">
        <v>2483</v>
      </c>
      <c r="H2880" t="s">
        <v>2496</v>
      </c>
      <c r="I2880" t="s">
        <v>3190</v>
      </c>
      <c r="J2880">
        <v>13.9</v>
      </c>
      <c r="K2880">
        <v>5</v>
      </c>
      <c r="L2880">
        <v>3.75</v>
      </c>
      <c r="M2880" t="s">
        <v>4035</v>
      </c>
      <c r="N2880">
        <v>4</v>
      </c>
      <c r="O2880">
        <v>34.052234200000001</v>
      </c>
      <c r="P2880">
        <v>-118.24368490000001</v>
      </c>
    </row>
    <row r="2881" spans="1:16" x14ac:dyDescent="0.25">
      <c r="A2881" t="s">
        <v>1458</v>
      </c>
      <c r="B2881" s="2">
        <v>41717</v>
      </c>
      <c r="C2881" s="2">
        <v>41721</v>
      </c>
      <c r="D2881" t="s">
        <v>2287</v>
      </c>
      <c r="E2881" t="s">
        <v>2313</v>
      </c>
      <c r="F2881" t="s">
        <v>2314</v>
      </c>
      <c r="G2881" t="s">
        <v>2483</v>
      </c>
      <c r="H2881" t="s">
        <v>2507</v>
      </c>
      <c r="I2881" t="s">
        <v>3670</v>
      </c>
      <c r="J2881">
        <v>19.399999999999999</v>
      </c>
      <c r="K2881">
        <v>5</v>
      </c>
      <c r="L2881">
        <v>9.31</v>
      </c>
      <c r="M2881" t="s">
        <v>4035</v>
      </c>
      <c r="N2881">
        <v>4</v>
      </c>
      <c r="O2881">
        <v>34.052234200000001</v>
      </c>
      <c r="P2881">
        <v>-118.24368490000001</v>
      </c>
    </row>
    <row r="2882" spans="1:16" x14ac:dyDescent="0.25">
      <c r="A2882" t="s">
        <v>1459</v>
      </c>
      <c r="B2882" s="2">
        <v>41626</v>
      </c>
      <c r="C2882" s="2">
        <v>41632</v>
      </c>
      <c r="D2882" t="s">
        <v>1776</v>
      </c>
      <c r="E2882" t="s">
        <v>2313</v>
      </c>
      <c r="F2882" t="s">
        <v>2327</v>
      </c>
      <c r="G2882" t="s">
        <v>2489</v>
      </c>
      <c r="H2882" t="s">
        <v>2498</v>
      </c>
      <c r="I2882" t="s">
        <v>2758</v>
      </c>
      <c r="J2882">
        <v>13.49</v>
      </c>
      <c r="K2882">
        <v>2</v>
      </c>
      <c r="L2882">
        <v>4.38</v>
      </c>
      <c r="M2882" t="s">
        <v>4007</v>
      </c>
      <c r="N2882">
        <v>6</v>
      </c>
      <c r="O2882">
        <v>32.420339499999997</v>
      </c>
      <c r="P2882">
        <v>-104.2289925</v>
      </c>
    </row>
    <row r="2883" spans="1:16" x14ac:dyDescent="0.25">
      <c r="A2883" t="s">
        <v>1459</v>
      </c>
      <c r="B2883" s="2">
        <v>41626</v>
      </c>
      <c r="C2883" s="2">
        <v>41632</v>
      </c>
      <c r="D2883" t="s">
        <v>1776</v>
      </c>
      <c r="E2883" t="s">
        <v>2313</v>
      </c>
      <c r="F2883" t="s">
        <v>2327</v>
      </c>
      <c r="G2883" t="s">
        <v>2489</v>
      </c>
      <c r="H2883" t="s">
        <v>2498</v>
      </c>
      <c r="I2883" t="s">
        <v>3947</v>
      </c>
      <c r="J2883">
        <v>11.42</v>
      </c>
      <c r="K2883">
        <v>1</v>
      </c>
      <c r="L2883">
        <v>3.85</v>
      </c>
      <c r="M2883" t="s">
        <v>4007</v>
      </c>
      <c r="N2883">
        <v>6</v>
      </c>
      <c r="O2883">
        <v>32.420339499999997</v>
      </c>
      <c r="P2883">
        <v>-104.2289925</v>
      </c>
    </row>
    <row r="2884" spans="1:16" x14ac:dyDescent="0.25">
      <c r="A2884" t="s">
        <v>1460</v>
      </c>
      <c r="B2884" s="2">
        <v>41360</v>
      </c>
      <c r="C2884" s="2">
        <v>41362</v>
      </c>
      <c r="D2884" t="s">
        <v>2077</v>
      </c>
      <c r="E2884" t="s">
        <v>2313</v>
      </c>
      <c r="F2884" t="s">
        <v>2453</v>
      </c>
      <c r="G2884" t="s">
        <v>2492</v>
      </c>
      <c r="H2884" t="s">
        <v>2503</v>
      </c>
      <c r="I2884" t="s">
        <v>3293</v>
      </c>
      <c r="J2884">
        <v>17.64</v>
      </c>
      <c r="K2884">
        <v>3</v>
      </c>
      <c r="L2884">
        <v>8.64</v>
      </c>
      <c r="M2884" t="s">
        <v>4023</v>
      </c>
      <c r="N2884">
        <v>2</v>
      </c>
      <c r="O2884">
        <v>42.862104199999997</v>
      </c>
      <c r="P2884">
        <v>-112.4506191</v>
      </c>
    </row>
    <row r="2885" spans="1:16" x14ac:dyDescent="0.25">
      <c r="A2885" t="s">
        <v>1460</v>
      </c>
      <c r="B2885" s="2">
        <v>41360</v>
      </c>
      <c r="C2885" s="2">
        <v>41362</v>
      </c>
      <c r="D2885" t="s">
        <v>2077</v>
      </c>
      <c r="E2885" t="s">
        <v>2313</v>
      </c>
      <c r="F2885" t="s">
        <v>2453</v>
      </c>
      <c r="G2885" t="s">
        <v>2492</v>
      </c>
      <c r="H2885" t="s">
        <v>2498</v>
      </c>
      <c r="I2885" t="s">
        <v>2523</v>
      </c>
      <c r="J2885">
        <v>17.04</v>
      </c>
      <c r="K2885">
        <v>3</v>
      </c>
      <c r="L2885">
        <v>5.54</v>
      </c>
      <c r="M2885" t="s">
        <v>4023</v>
      </c>
      <c r="N2885">
        <v>2</v>
      </c>
      <c r="O2885">
        <v>42.862104199999997</v>
      </c>
      <c r="P2885">
        <v>-112.4506191</v>
      </c>
    </row>
    <row r="2886" spans="1:16" x14ac:dyDescent="0.25">
      <c r="A2886" t="s">
        <v>1461</v>
      </c>
      <c r="B2886" s="2">
        <v>41509</v>
      </c>
      <c r="C2886" s="2">
        <v>41510</v>
      </c>
      <c r="D2886" t="s">
        <v>2020</v>
      </c>
      <c r="E2886" t="s">
        <v>2313</v>
      </c>
      <c r="F2886" t="s">
        <v>2406</v>
      </c>
      <c r="G2886" t="s">
        <v>2488</v>
      </c>
      <c r="H2886" t="s">
        <v>2495</v>
      </c>
      <c r="I2886" t="s">
        <v>2705</v>
      </c>
      <c r="J2886">
        <v>98.33</v>
      </c>
      <c r="K2886">
        <v>3</v>
      </c>
      <c r="L2886">
        <v>9.83</v>
      </c>
      <c r="M2886" t="s">
        <v>4042</v>
      </c>
      <c r="N2886">
        <v>1</v>
      </c>
      <c r="O2886">
        <v>40.5852602</v>
      </c>
      <c r="P2886">
        <v>-105.084423</v>
      </c>
    </row>
    <row r="2887" spans="1:16" x14ac:dyDescent="0.25">
      <c r="A2887" t="s">
        <v>1462</v>
      </c>
      <c r="B2887" s="2">
        <v>41884</v>
      </c>
      <c r="C2887" s="2">
        <v>41884</v>
      </c>
      <c r="D2887" t="s">
        <v>1812</v>
      </c>
      <c r="E2887" t="s">
        <v>2313</v>
      </c>
      <c r="F2887" t="s">
        <v>2315</v>
      </c>
      <c r="G2887" t="s">
        <v>2484</v>
      </c>
      <c r="H2887" t="s">
        <v>2499</v>
      </c>
      <c r="I2887" t="s">
        <v>3948</v>
      </c>
      <c r="J2887">
        <v>314.60000000000002</v>
      </c>
      <c r="K2887">
        <v>4</v>
      </c>
      <c r="L2887">
        <v>103.82</v>
      </c>
      <c r="M2887" t="s">
        <v>4022</v>
      </c>
      <c r="N2887">
        <v>0</v>
      </c>
      <c r="O2887">
        <v>47.606209499999999</v>
      </c>
      <c r="P2887">
        <v>-122.3320708</v>
      </c>
    </row>
    <row r="2888" spans="1:16" x14ac:dyDescent="0.25">
      <c r="A2888" t="s">
        <v>1462</v>
      </c>
      <c r="B2888" s="2">
        <v>41884</v>
      </c>
      <c r="C2888" s="2">
        <v>41884</v>
      </c>
      <c r="D2888" t="s">
        <v>1812</v>
      </c>
      <c r="E2888" t="s">
        <v>2313</v>
      </c>
      <c r="F2888" t="s">
        <v>2315</v>
      </c>
      <c r="G2888" t="s">
        <v>2484</v>
      </c>
      <c r="H2888" t="s">
        <v>2500</v>
      </c>
      <c r="I2888" t="s">
        <v>2735</v>
      </c>
      <c r="J2888">
        <v>283.56</v>
      </c>
      <c r="K2888">
        <v>4</v>
      </c>
      <c r="L2888">
        <v>45.37</v>
      </c>
      <c r="M2888" t="s">
        <v>4022</v>
      </c>
      <c r="N2888">
        <v>0</v>
      </c>
      <c r="O2888">
        <v>47.606209499999999</v>
      </c>
      <c r="P2888">
        <v>-122.3320708</v>
      </c>
    </row>
    <row r="2889" spans="1:16" x14ac:dyDescent="0.25">
      <c r="A2889" t="s">
        <v>1463</v>
      </c>
      <c r="B2889" s="2">
        <v>40805</v>
      </c>
      <c r="C2889" s="2">
        <v>40810</v>
      </c>
      <c r="D2889" t="s">
        <v>2288</v>
      </c>
      <c r="E2889" t="s">
        <v>2313</v>
      </c>
      <c r="F2889" t="s">
        <v>2447</v>
      </c>
      <c r="G2889" t="s">
        <v>2486</v>
      </c>
      <c r="H2889" t="s">
        <v>2500</v>
      </c>
      <c r="I2889" t="s">
        <v>3851</v>
      </c>
      <c r="J2889">
        <v>73.92</v>
      </c>
      <c r="K2889">
        <v>1</v>
      </c>
      <c r="L2889">
        <v>-45.83</v>
      </c>
      <c r="M2889" t="s">
        <v>4030</v>
      </c>
      <c r="N2889">
        <v>5</v>
      </c>
      <c r="O2889">
        <v>33.306160499999997</v>
      </c>
      <c r="P2889">
        <v>-111.8412502</v>
      </c>
    </row>
    <row r="2890" spans="1:16" x14ac:dyDescent="0.25">
      <c r="A2890" t="s">
        <v>1464</v>
      </c>
      <c r="B2890" s="2">
        <v>41174</v>
      </c>
      <c r="C2890" s="2">
        <v>41178</v>
      </c>
      <c r="D2890" t="s">
        <v>2068</v>
      </c>
      <c r="E2890" t="s">
        <v>2313</v>
      </c>
      <c r="F2890" t="s">
        <v>2314</v>
      </c>
      <c r="G2890" t="s">
        <v>2483</v>
      </c>
      <c r="H2890" t="s">
        <v>2499</v>
      </c>
      <c r="I2890" t="s">
        <v>2838</v>
      </c>
      <c r="J2890">
        <v>61.44</v>
      </c>
      <c r="K2890">
        <v>3</v>
      </c>
      <c r="L2890">
        <v>16.59</v>
      </c>
      <c r="M2890" t="s">
        <v>4010</v>
      </c>
      <c r="N2890">
        <v>4</v>
      </c>
      <c r="O2890">
        <v>34.052234200000001</v>
      </c>
      <c r="P2890">
        <v>-118.24368490000001</v>
      </c>
    </row>
    <row r="2891" spans="1:16" x14ac:dyDescent="0.25">
      <c r="A2891" t="s">
        <v>1465</v>
      </c>
      <c r="B2891" s="2">
        <v>41586</v>
      </c>
      <c r="C2891" s="2">
        <v>41592</v>
      </c>
      <c r="D2891" t="s">
        <v>1840</v>
      </c>
      <c r="E2891" t="s">
        <v>2313</v>
      </c>
      <c r="F2891" t="s">
        <v>2317</v>
      </c>
      <c r="G2891" t="s">
        <v>2483</v>
      </c>
      <c r="H2891" t="s">
        <v>2502</v>
      </c>
      <c r="I2891" t="s">
        <v>2614</v>
      </c>
      <c r="J2891">
        <v>479.97</v>
      </c>
      <c r="K2891">
        <v>3</v>
      </c>
      <c r="L2891">
        <v>163.19</v>
      </c>
      <c r="M2891" t="s">
        <v>4020</v>
      </c>
      <c r="N2891">
        <v>6</v>
      </c>
      <c r="O2891">
        <v>37.774929499999999</v>
      </c>
      <c r="P2891">
        <v>-122.4194155</v>
      </c>
    </row>
    <row r="2892" spans="1:16" x14ac:dyDescent="0.25">
      <c r="A2892" t="s">
        <v>1466</v>
      </c>
      <c r="B2892" s="2">
        <v>41990</v>
      </c>
      <c r="C2892" s="2">
        <v>41994</v>
      </c>
      <c r="D2892" t="s">
        <v>2289</v>
      </c>
      <c r="E2892" t="s">
        <v>2313</v>
      </c>
      <c r="F2892" t="s">
        <v>2402</v>
      </c>
      <c r="G2892" t="s">
        <v>2483</v>
      </c>
      <c r="H2892" t="s">
        <v>2498</v>
      </c>
      <c r="I2892" t="s">
        <v>3286</v>
      </c>
      <c r="J2892">
        <v>5.98</v>
      </c>
      <c r="K2892">
        <v>2</v>
      </c>
      <c r="L2892">
        <v>2.2400000000000002</v>
      </c>
      <c r="M2892" t="s">
        <v>4028</v>
      </c>
      <c r="N2892">
        <v>4</v>
      </c>
      <c r="O2892">
        <v>37.368830000000003</v>
      </c>
      <c r="P2892">
        <v>-122.03634959999999</v>
      </c>
    </row>
    <row r="2893" spans="1:16" x14ac:dyDescent="0.25">
      <c r="A2893" t="s">
        <v>1466</v>
      </c>
      <c r="B2893" s="2">
        <v>41990</v>
      </c>
      <c r="C2893" s="2">
        <v>41994</v>
      </c>
      <c r="D2893" t="s">
        <v>2289</v>
      </c>
      <c r="E2893" t="s">
        <v>2313</v>
      </c>
      <c r="F2893" t="s">
        <v>2402</v>
      </c>
      <c r="G2893" t="s">
        <v>2483</v>
      </c>
      <c r="H2893" t="s">
        <v>2502</v>
      </c>
      <c r="I2893" t="s">
        <v>3120</v>
      </c>
      <c r="J2893">
        <v>189.95</v>
      </c>
      <c r="K2893">
        <v>5</v>
      </c>
      <c r="L2893">
        <v>45.59</v>
      </c>
      <c r="M2893" t="s">
        <v>4028</v>
      </c>
      <c r="N2893">
        <v>4</v>
      </c>
      <c r="O2893">
        <v>37.368830000000003</v>
      </c>
      <c r="P2893">
        <v>-122.03634959999999</v>
      </c>
    </row>
    <row r="2894" spans="1:16" x14ac:dyDescent="0.25">
      <c r="A2894" t="s">
        <v>1466</v>
      </c>
      <c r="B2894" s="2">
        <v>41990</v>
      </c>
      <c r="C2894" s="2">
        <v>41994</v>
      </c>
      <c r="D2894" t="s">
        <v>2289</v>
      </c>
      <c r="E2894" t="s">
        <v>2313</v>
      </c>
      <c r="F2894" t="s">
        <v>2402</v>
      </c>
      <c r="G2894" t="s">
        <v>2483</v>
      </c>
      <c r="H2894" t="s">
        <v>2502</v>
      </c>
      <c r="I2894" t="s">
        <v>3781</v>
      </c>
      <c r="J2894">
        <v>149.94999999999999</v>
      </c>
      <c r="K2894">
        <v>5</v>
      </c>
      <c r="L2894">
        <v>31.49</v>
      </c>
      <c r="M2894" t="s">
        <v>4028</v>
      </c>
      <c r="N2894">
        <v>4</v>
      </c>
      <c r="O2894">
        <v>37.368830000000003</v>
      </c>
      <c r="P2894">
        <v>-122.03634959999999</v>
      </c>
    </row>
    <row r="2895" spans="1:16" x14ac:dyDescent="0.25">
      <c r="A2895" t="s">
        <v>1466</v>
      </c>
      <c r="B2895" s="2">
        <v>41990</v>
      </c>
      <c r="C2895" s="2">
        <v>41994</v>
      </c>
      <c r="D2895" t="s">
        <v>2289</v>
      </c>
      <c r="E2895" t="s">
        <v>2313</v>
      </c>
      <c r="F2895" t="s">
        <v>2402</v>
      </c>
      <c r="G2895" t="s">
        <v>2483</v>
      </c>
      <c r="H2895" t="s">
        <v>2496</v>
      </c>
      <c r="I2895" t="s">
        <v>3949</v>
      </c>
      <c r="J2895">
        <v>29.95</v>
      </c>
      <c r="K2895">
        <v>5</v>
      </c>
      <c r="L2895">
        <v>8.69</v>
      </c>
      <c r="M2895" t="s">
        <v>4028</v>
      </c>
      <c r="N2895">
        <v>4</v>
      </c>
      <c r="O2895">
        <v>37.368830000000003</v>
      </c>
      <c r="P2895">
        <v>-122.03634959999999</v>
      </c>
    </row>
    <row r="2896" spans="1:16" x14ac:dyDescent="0.25">
      <c r="A2896" t="s">
        <v>1466</v>
      </c>
      <c r="B2896" s="2">
        <v>41990</v>
      </c>
      <c r="C2896" s="2">
        <v>41994</v>
      </c>
      <c r="D2896" t="s">
        <v>2289</v>
      </c>
      <c r="E2896" t="s">
        <v>2313</v>
      </c>
      <c r="F2896" t="s">
        <v>2402</v>
      </c>
      <c r="G2896" t="s">
        <v>2483</v>
      </c>
      <c r="H2896" t="s">
        <v>2494</v>
      </c>
      <c r="I2896" t="s">
        <v>3663</v>
      </c>
      <c r="J2896">
        <v>44.4</v>
      </c>
      <c r="K2896">
        <v>3</v>
      </c>
      <c r="L2896">
        <v>22.2</v>
      </c>
      <c r="M2896" t="s">
        <v>4028</v>
      </c>
      <c r="N2896">
        <v>4</v>
      </c>
      <c r="O2896">
        <v>37.368830000000003</v>
      </c>
      <c r="P2896">
        <v>-122.03634959999999</v>
      </c>
    </row>
    <row r="2897" spans="1:16" x14ac:dyDescent="0.25">
      <c r="A2897" t="s">
        <v>1467</v>
      </c>
      <c r="B2897" s="2">
        <v>41047</v>
      </c>
      <c r="C2897" s="2">
        <v>41051</v>
      </c>
      <c r="D2897" t="s">
        <v>2143</v>
      </c>
      <c r="E2897" t="s">
        <v>2313</v>
      </c>
      <c r="F2897" t="s">
        <v>2314</v>
      </c>
      <c r="G2897" t="s">
        <v>2483</v>
      </c>
      <c r="H2897" t="s">
        <v>2503</v>
      </c>
      <c r="I2897" t="s">
        <v>2624</v>
      </c>
      <c r="J2897">
        <v>10.86</v>
      </c>
      <c r="K2897">
        <v>2</v>
      </c>
      <c r="L2897">
        <v>5.32</v>
      </c>
      <c r="M2897" t="s">
        <v>4024</v>
      </c>
      <c r="N2897">
        <v>4</v>
      </c>
      <c r="O2897">
        <v>34.052234200000001</v>
      </c>
      <c r="P2897">
        <v>-118.24368490000001</v>
      </c>
    </row>
    <row r="2898" spans="1:16" x14ac:dyDescent="0.25">
      <c r="A2898" t="s">
        <v>1468</v>
      </c>
      <c r="B2898" s="2">
        <v>40628</v>
      </c>
      <c r="C2898" s="2">
        <v>40633</v>
      </c>
      <c r="D2898" t="s">
        <v>1813</v>
      </c>
      <c r="E2898" t="s">
        <v>2313</v>
      </c>
      <c r="F2898" t="s">
        <v>2317</v>
      </c>
      <c r="G2898" t="s">
        <v>2483</v>
      </c>
      <c r="H2898" t="s">
        <v>2496</v>
      </c>
      <c r="I2898" t="s">
        <v>3064</v>
      </c>
      <c r="J2898">
        <v>3.36</v>
      </c>
      <c r="K2898">
        <v>2</v>
      </c>
      <c r="L2898">
        <v>0.84</v>
      </c>
      <c r="M2898" t="s">
        <v>4025</v>
      </c>
      <c r="N2898">
        <v>5</v>
      </c>
      <c r="O2898">
        <v>37.774929499999999</v>
      </c>
      <c r="P2898">
        <v>-122.4194155</v>
      </c>
    </row>
    <row r="2899" spans="1:16" x14ac:dyDescent="0.25">
      <c r="A2899" t="s">
        <v>1468</v>
      </c>
      <c r="B2899" s="2">
        <v>40628</v>
      </c>
      <c r="C2899" s="2">
        <v>40633</v>
      </c>
      <c r="D2899" t="s">
        <v>1813</v>
      </c>
      <c r="E2899" t="s">
        <v>2313</v>
      </c>
      <c r="F2899" t="s">
        <v>2317</v>
      </c>
      <c r="G2899" t="s">
        <v>2483</v>
      </c>
      <c r="H2899" t="s">
        <v>2498</v>
      </c>
      <c r="I2899" t="s">
        <v>2731</v>
      </c>
      <c r="J2899">
        <v>27.94</v>
      </c>
      <c r="K2899">
        <v>4</v>
      </c>
      <c r="L2899">
        <v>9.43</v>
      </c>
      <c r="M2899" t="s">
        <v>4025</v>
      </c>
      <c r="N2899">
        <v>5</v>
      </c>
      <c r="O2899">
        <v>37.774929499999999</v>
      </c>
      <c r="P2899">
        <v>-122.4194155</v>
      </c>
    </row>
    <row r="2900" spans="1:16" x14ac:dyDescent="0.25">
      <c r="A2900" t="s">
        <v>1468</v>
      </c>
      <c r="B2900" s="2">
        <v>40628</v>
      </c>
      <c r="C2900" s="2">
        <v>40633</v>
      </c>
      <c r="D2900" t="s">
        <v>1813</v>
      </c>
      <c r="E2900" t="s">
        <v>2313</v>
      </c>
      <c r="F2900" t="s">
        <v>2317</v>
      </c>
      <c r="G2900" t="s">
        <v>2483</v>
      </c>
      <c r="H2900" t="s">
        <v>2497</v>
      </c>
      <c r="I2900" t="s">
        <v>3676</v>
      </c>
      <c r="J2900">
        <v>28.78</v>
      </c>
      <c r="K2900">
        <v>2</v>
      </c>
      <c r="L2900">
        <v>2.88</v>
      </c>
      <c r="M2900" t="s">
        <v>4025</v>
      </c>
      <c r="N2900">
        <v>5</v>
      </c>
      <c r="O2900">
        <v>37.774929499999999</v>
      </c>
      <c r="P2900">
        <v>-122.4194155</v>
      </c>
    </row>
    <row r="2901" spans="1:16" x14ac:dyDescent="0.25">
      <c r="A2901" t="s">
        <v>1469</v>
      </c>
      <c r="B2901" s="2">
        <v>41905</v>
      </c>
      <c r="C2901" s="2">
        <v>41911</v>
      </c>
      <c r="D2901" t="s">
        <v>1885</v>
      </c>
      <c r="E2901" t="s">
        <v>2313</v>
      </c>
      <c r="F2901" t="s">
        <v>2360</v>
      </c>
      <c r="G2901" t="s">
        <v>2483</v>
      </c>
      <c r="H2901" t="s">
        <v>2506</v>
      </c>
      <c r="I2901" t="s">
        <v>2554</v>
      </c>
      <c r="J2901">
        <v>21.96</v>
      </c>
      <c r="K2901">
        <v>2</v>
      </c>
      <c r="L2901">
        <v>6.15</v>
      </c>
      <c r="M2901" t="s">
        <v>4022</v>
      </c>
      <c r="N2901">
        <v>6</v>
      </c>
      <c r="O2901">
        <v>33.745472499999998</v>
      </c>
      <c r="P2901">
        <v>-117.867653</v>
      </c>
    </row>
    <row r="2902" spans="1:16" x14ac:dyDescent="0.25">
      <c r="A2902" t="s">
        <v>1470</v>
      </c>
      <c r="B2902" s="2">
        <v>41164</v>
      </c>
      <c r="C2902" s="2">
        <v>41169</v>
      </c>
      <c r="D2902" t="s">
        <v>1879</v>
      </c>
      <c r="E2902" t="s">
        <v>2313</v>
      </c>
      <c r="F2902" t="s">
        <v>2315</v>
      </c>
      <c r="G2902" t="s">
        <v>2484</v>
      </c>
      <c r="H2902" t="s">
        <v>2502</v>
      </c>
      <c r="I2902" t="s">
        <v>3287</v>
      </c>
      <c r="J2902">
        <v>21.98</v>
      </c>
      <c r="K2902">
        <v>2</v>
      </c>
      <c r="L2902">
        <v>8.57</v>
      </c>
      <c r="M2902" t="s">
        <v>4010</v>
      </c>
      <c r="N2902">
        <v>5</v>
      </c>
      <c r="O2902">
        <v>47.606209499999999</v>
      </c>
      <c r="P2902">
        <v>-122.3320708</v>
      </c>
    </row>
    <row r="2903" spans="1:16" x14ac:dyDescent="0.25">
      <c r="A2903" t="s">
        <v>1471</v>
      </c>
      <c r="B2903" s="2">
        <v>41202</v>
      </c>
      <c r="C2903" s="2">
        <v>41206</v>
      </c>
      <c r="D2903" t="s">
        <v>1961</v>
      </c>
      <c r="E2903" t="s">
        <v>2313</v>
      </c>
      <c r="F2903" t="s">
        <v>2314</v>
      </c>
      <c r="G2903" t="s">
        <v>2483</v>
      </c>
      <c r="H2903" t="s">
        <v>2495</v>
      </c>
      <c r="I2903" t="s">
        <v>3950</v>
      </c>
      <c r="J2903">
        <v>74.760000000000005</v>
      </c>
      <c r="K2903">
        <v>7</v>
      </c>
      <c r="L2903">
        <v>23.92</v>
      </c>
      <c r="M2903" t="s">
        <v>4027</v>
      </c>
      <c r="N2903">
        <v>4</v>
      </c>
      <c r="O2903">
        <v>34.052234200000001</v>
      </c>
      <c r="P2903">
        <v>-118.24368490000001</v>
      </c>
    </row>
    <row r="2904" spans="1:16" x14ac:dyDescent="0.25">
      <c r="A2904" t="s">
        <v>1471</v>
      </c>
      <c r="B2904" s="2">
        <v>41202</v>
      </c>
      <c r="C2904" s="2">
        <v>41206</v>
      </c>
      <c r="D2904" t="s">
        <v>1961</v>
      </c>
      <c r="E2904" t="s">
        <v>2313</v>
      </c>
      <c r="F2904" t="s">
        <v>2314</v>
      </c>
      <c r="G2904" t="s">
        <v>2483</v>
      </c>
      <c r="H2904" t="s">
        <v>2500</v>
      </c>
      <c r="I2904" t="s">
        <v>3642</v>
      </c>
      <c r="J2904">
        <v>364.78</v>
      </c>
      <c r="K2904">
        <v>3</v>
      </c>
      <c r="L2904">
        <v>27.36</v>
      </c>
      <c r="M2904" t="s">
        <v>4027</v>
      </c>
      <c r="N2904">
        <v>4</v>
      </c>
      <c r="O2904">
        <v>34.052234200000001</v>
      </c>
      <c r="P2904">
        <v>-118.24368490000001</v>
      </c>
    </row>
    <row r="2905" spans="1:16" x14ac:dyDescent="0.25">
      <c r="A2905" t="s">
        <v>1472</v>
      </c>
      <c r="B2905" s="2">
        <v>41440</v>
      </c>
      <c r="C2905" s="2">
        <v>41444</v>
      </c>
      <c r="D2905" t="s">
        <v>1721</v>
      </c>
      <c r="E2905" t="s">
        <v>2313</v>
      </c>
      <c r="F2905" t="s">
        <v>2315</v>
      </c>
      <c r="G2905" t="s">
        <v>2484</v>
      </c>
      <c r="H2905" t="s">
        <v>2500</v>
      </c>
      <c r="I2905" t="s">
        <v>2851</v>
      </c>
      <c r="J2905">
        <v>1115.17</v>
      </c>
      <c r="K2905">
        <v>7</v>
      </c>
      <c r="L2905">
        <v>334.55</v>
      </c>
      <c r="M2905" t="s">
        <v>4005</v>
      </c>
      <c r="N2905">
        <v>4</v>
      </c>
      <c r="O2905">
        <v>47.606209499999999</v>
      </c>
      <c r="P2905">
        <v>-122.3320708</v>
      </c>
    </row>
    <row r="2906" spans="1:16" x14ac:dyDescent="0.25">
      <c r="A2906" t="s">
        <v>1473</v>
      </c>
      <c r="B2906" s="2">
        <v>41233</v>
      </c>
      <c r="C2906" s="2">
        <v>41234</v>
      </c>
      <c r="D2906" t="s">
        <v>2074</v>
      </c>
      <c r="E2906" t="s">
        <v>2313</v>
      </c>
      <c r="F2906" t="s">
        <v>2332</v>
      </c>
      <c r="G2906" t="s">
        <v>2483</v>
      </c>
      <c r="H2906" t="s">
        <v>2498</v>
      </c>
      <c r="I2906" t="s">
        <v>3430</v>
      </c>
      <c r="J2906">
        <v>89.7</v>
      </c>
      <c r="K2906">
        <v>4</v>
      </c>
      <c r="L2906">
        <v>33.64</v>
      </c>
      <c r="M2906" t="s">
        <v>4013</v>
      </c>
      <c r="N2906">
        <v>1</v>
      </c>
      <c r="O2906">
        <v>32.715738000000002</v>
      </c>
      <c r="P2906">
        <v>-117.1610838</v>
      </c>
    </row>
    <row r="2907" spans="1:16" x14ac:dyDescent="0.25">
      <c r="A2907" t="s">
        <v>1473</v>
      </c>
      <c r="B2907" s="2">
        <v>41233</v>
      </c>
      <c r="C2907" s="2">
        <v>41234</v>
      </c>
      <c r="D2907" t="s">
        <v>2074</v>
      </c>
      <c r="E2907" t="s">
        <v>2313</v>
      </c>
      <c r="F2907" t="s">
        <v>2332</v>
      </c>
      <c r="G2907" t="s">
        <v>2483</v>
      </c>
      <c r="H2907" t="s">
        <v>2494</v>
      </c>
      <c r="I2907" t="s">
        <v>3292</v>
      </c>
      <c r="J2907">
        <v>50.12</v>
      </c>
      <c r="K2907">
        <v>4</v>
      </c>
      <c r="L2907">
        <v>23.56</v>
      </c>
      <c r="M2907" t="s">
        <v>4013</v>
      </c>
      <c r="N2907">
        <v>1</v>
      </c>
      <c r="O2907">
        <v>32.715738000000002</v>
      </c>
      <c r="P2907">
        <v>-117.1610838</v>
      </c>
    </row>
    <row r="2908" spans="1:16" x14ac:dyDescent="0.25">
      <c r="A2908" t="s">
        <v>1474</v>
      </c>
      <c r="B2908" s="2">
        <v>41520</v>
      </c>
      <c r="C2908" s="2">
        <v>41523</v>
      </c>
      <c r="D2908" t="s">
        <v>2226</v>
      </c>
      <c r="E2908" t="s">
        <v>2313</v>
      </c>
      <c r="F2908" t="s">
        <v>2341</v>
      </c>
      <c r="G2908" t="s">
        <v>2484</v>
      </c>
      <c r="H2908" t="s">
        <v>2504</v>
      </c>
      <c r="I2908" t="s">
        <v>2980</v>
      </c>
      <c r="J2908">
        <v>215.98</v>
      </c>
      <c r="K2908">
        <v>3</v>
      </c>
      <c r="L2908">
        <v>-2.7</v>
      </c>
      <c r="M2908" t="s">
        <v>4016</v>
      </c>
      <c r="N2908">
        <v>3</v>
      </c>
      <c r="O2908">
        <v>47.401766100000003</v>
      </c>
      <c r="P2908">
        <v>-122.32429019999999</v>
      </c>
    </row>
    <row r="2909" spans="1:16" x14ac:dyDescent="0.25">
      <c r="A2909" t="s">
        <v>1474</v>
      </c>
      <c r="B2909" s="2">
        <v>41520</v>
      </c>
      <c r="C2909" s="2">
        <v>41523</v>
      </c>
      <c r="D2909" t="s">
        <v>2226</v>
      </c>
      <c r="E2909" t="s">
        <v>2313</v>
      </c>
      <c r="F2909" t="s">
        <v>2341</v>
      </c>
      <c r="G2909" t="s">
        <v>2484</v>
      </c>
      <c r="H2909" t="s">
        <v>2507</v>
      </c>
      <c r="I2909" t="s">
        <v>3468</v>
      </c>
      <c r="J2909">
        <v>65.94</v>
      </c>
      <c r="K2909">
        <v>3</v>
      </c>
      <c r="L2909">
        <v>30.99</v>
      </c>
      <c r="M2909" t="s">
        <v>4016</v>
      </c>
      <c r="N2909">
        <v>3</v>
      </c>
      <c r="O2909">
        <v>47.401766100000003</v>
      </c>
      <c r="P2909">
        <v>-122.32429019999999</v>
      </c>
    </row>
    <row r="2910" spans="1:16" x14ac:dyDescent="0.25">
      <c r="A2910" t="s">
        <v>1475</v>
      </c>
      <c r="B2910" s="2">
        <v>41894</v>
      </c>
      <c r="C2910" s="2">
        <v>41896</v>
      </c>
      <c r="D2910" t="s">
        <v>1986</v>
      </c>
      <c r="E2910" t="s">
        <v>2313</v>
      </c>
      <c r="F2910" t="s">
        <v>2360</v>
      </c>
      <c r="G2910" t="s">
        <v>2483</v>
      </c>
      <c r="H2910" t="s">
        <v>2497</v>
      </c>
      <c r="I2910" t="s">
        <v>3691</v>
      </c>
      <c r="J2910">
        <v>143.94999999999999</v>
      </c>
      <c r="K2910">
        <v>6</v>
      </c>
      <c r="L2910">
        <v>17.989999999999998</v>
      </c>
      <c r="M2910" t="s">
        <v>4022</v>
      </c>
      <c r="N2910">
        <v>2</v>
      </c>
      <c r="O2910">
        <v>33.745472499999998</v>
      </c>
      <c r="P2910">
        <v>-117.867653</v>
      </c>
    </row>
    <row r="2911" spans="1:16" x14ac:dyDescent="0.25">
      <c r="A2911" t="s">
        <v>1475</v>
      </c>
      <c r="B2911" s="2">
        <v>41894</v>
      </c>
      <c r="C2911" s="2">
        <v>41896</v>
      </c>
      <c r="D2911" t="s">
        <v>1986</v>
      </c>
      <c r="E2911" t="s">
        <v>2313</v>
      </c>
      <c r="F2911" t="s">
        <v>2360</v>
      </c>
      <c r="G2911" t="s">
        <v>2483</v>
      </c>
      <c r="H2911" t="s">
        <v>2503</v>
      </c>
      <c r="I2911" t="s">
        <v>2909</v>
      </c>
      <c r="J2911">
        <v>19.440000000000001</v>
      </c>
      <c r="K2911">
        <v>3</v>
      </c>
      <c r="L2911">
        <v>9.33</v>
      </c>
      <c r="M2911" t="s">
        <v>4022</v>
      </c>
      <c r="N2911">
        <v>2</v>
      </c>
      <c r="O2911">
        <v>33.745472499999998</v>
      </c>
      <c r="P2911">
        <v>-117.867653</v>
      </c>
    </row>
    <row r="2912" spans="1:16" x14ac:dyDescent="0.25">
      <c r="A2912" t="s">
        <v>1476</v>
      </c>
      <c r="B2912" s="2">
        <v>41528</v>
      </c>
      <c r="C2912" s="2">
        <v>41530</v>
      </c>
      <c r="D2912" t="s">
        <v>1712</v>
      </c>
      <c r="E2912" t="s">
        <v>2313</v>
      </c>
      <c r="F2912" t="s">
        <v>2314</v>
      </c>
      <c r="G2912" t="s">
        <v>2483</v>
      </c>
      <c r="H2912" t="s">
        <v>2498</v>
      </c>
      <c r="I2912" t="s">
        <v>3951</v>
      </c>
      <c r="J2912">
        <v>276.77999999999997</v>
      </c>
      <c r="K2912">
        <v>2</v>
      </c>
      <c r="L2912">
        <v>89.95</v>
      </c>
      <c r="M2912" t="s">
        <v>4016</v>
      </c>
      <c r="N2912">
        <v>2</v>
      </c>
      <c r="O2912">
        <v>34.052234200000001</v>
      </c>
      <c r="P2912">
        <v>-118.24368490000001</v>
      </c>
    </row>
    <row r="2913" spans="1:16" x14ac:dyDescent="0.25">
      <c r="A2913" t="s">
        <v>1477</v>
      </c>
      <c r="B2913" s="2">
        <v>41312</v>
      </c>
      <c r="C2913" s="2">
        <v>41315</v>
      </c>
      <c r="D2913" t="s">
        <v>1796</v>
      </c>
      <c r="E2913" t="s">
        <v>2313</v>
      </c>
      <c r="F2913" t="s">
        <v>2314</v>
      </c>
      <c r="G2913" t="s">
        <v>2483</v>
      </c>
      <c r="H2913" t="s">
        <v>2497</v>
      </c>
      <c r="I2913" t="s">
        <v>3813</v>
      </c>
      <c r="J2913">
        <v>623.96</v>
      </c>
      <c r="K2913">
        <v>5</v>
      </c>
      <c r="L2913">
        <v>39</v>
      </c>
      <c r="M2913" t="s">
        <v>4044</v>
      </c>
      <c r="N2913">
        <v>3</v>
      </c>
      <c r="O2913">
        <v>34.052234200000001</v>
      </c>
      <c r="P2913">
        <v>-118.24368490000001</v>
      </c>
    </row>
    <row r="2914" spans="1:16" x14ac:dyDescent="0.25">
      <c r="A2914" t="s">
        <v>1478</v>
      </c>
      <c r="B2914" s="2">
        <v>41432</v>
      </c>
      <c r="C2914" s="2">
        <v>41438</v>
      </c>
      <c r="D2914" t="s">
        <v>1939</v>
      </c>
      <c r="E2914" t="s">
        <v>2313</v>
      </c>
      <c r="F2914" t="s">
        <v>2314</v>
      </c>
      <c r="G2914" t="s">
        <v>2483</v>
      </c>
      <c r="H2914" t="s">
        <v>2494</v>
      </c>
      <c r="I2914" t="s">
        <v>2815</v>
      </c>
      <c r="J2914">
        <v>22.05</v>
      </c>
      <c r="K2914">
        <v>7</v>
      </c>
      <c r="L2914">
        <v>10.58</v>
      </c>
      <c r="M2914" t="s">
        <v>4005</v>
      </c>
      <c r="N2914">
        <v>6</v>
      </c>
      <c r="O2914">
        <v>34.052234200000001</v>
      </c>
      <c r="P2914">
        <v>-118.24368490000001</v>
      </c>
    </row>
    <row r="2915" spans="1:16" x14ac:dyDescent="0.25">
      <c r="A2915" t="s">
        <v>1478</v>
      </c>
      <c r="B2915" s="2">
        <v>41432</v>
      </c>
      <c r="C2915" s="2">
        <v>41438</v>
      </c>
      <c r="D2915" t="s">
        <v>1939</v>
      </c>
      <c r="E2915" t="s">
        <v>2313</v>
      </c>
      <c r="F2915" t="s">
        <v>2314</v>
      </c>
      <c r="G2915" t="s">
        <v>2483</v>
      </c>
      <c r="H2915" t="s">
        <v>2503</v>
      </c>
      <c r="I2915" t="s">
        <v>3952</v>
      </c>
      <c r="J2915">
        <v>99.9</v>
      </c>
      <c r="K2915">
        <v>5</v>
      </c>
      <c r="L2915">
        <v>46.95</v>
      </c>
      <c r="M2915" t="s">
        <v>4005</v>
      </c>
      <c r="N2915">
        <v>6</v>
      </c>
      <c r="O2915">
        <v>34.052234200000001</v>
      </c>
      <c r="P2915">
        <v>-118.24368490000001</v>
      </c>
    </row>
    <row r="2916" spans="1:16" x14ac:dyDescent="0.25">
      <c r="A2916" t="s">
        <v>1479</v>
      </c>
      <c r="B2916" s="2">
        <v>41717</v>
      </c>
      <c r="C2916" s="2">
        <v>41719</v>
      </c>
      <c r="D2916" t="s">
        <v>2290</v>
      </c>
      <c r="E2916" t="s">
        <v>2313</v>
      </c>
      <c r="F2916" t="s">
        <v>2314</v>
      </c>
      <c r="G2916" t="s">
        <v>2483</v>
      </c>
      <c r="H2916" t="s">
        <v>2499</v>
      </c>
      <c r="I2916" t="s">
        <v>2698</v>
      </c>
      <c r="J2916">
        <v>90.86</v>
      </c>
      <c r="K2916">
        <v>7</v>
      </c>
      <c r="L2916">
        <v>26.35</v>
      </c>
      <c r="M2916" t="s">
        <v>4035</v>
      </c>
      <c r="N2916">
        <v>2</v>
      </c>
      <c r="O2916">
        <v>34.052234200000001</v>
      </c>
      <c r="P2916">
        <v>-118.24368490000001</v>
      </c>
    </row>
    <row r="2917" spans="1:16" x14ac:dyDescent="0.25">
      <c r="A2917" t="s">
        <v>1480</v>
      </c>
      <c r="B2917" s="2">
        <v>41968</v>
      </c>
      <c r="C2917" s="2">
        <v>41968</v>
      </c>
      <c r="D2917" t="s">
        <v>2014</v>
      </c>
      <c r="E2917" t="s">
        <v>2313</v>
      </c>
      <c r="F2917" t="s">
        <v>2317</v>
      </c>
      <c r="G2917" t="s">
        <v>2483</v>
      </c>
      <c r="H2917" t="s">
        <v>2503</v>
      </c>
      <c r="I2917" t="s">
        <v>3288</v>
      </c>
      <c r="J2917">
        <v>7.78</v>
      </c>
      <c r="K2917">
        <v>1</v>
      </c>
      <c r="L2917">
        <v>3.5</v>
      </c>
      <c r="M2917" t="s">
        <v>4017</v>
      </c>
      <c r="N2917">
        <v>0</v>
      </c>
      <c r="O2917">
        <v>37.774929499999999</v>
      </c>
      <c r="P2917">
        <v>-122.4194155</v>
      </c>
    </row>
    <row r="2918" spans="1:16" x14ac:dyDescent="0.25">
      <c r="A2918" t="s">
        <v>1481</v>
      </c>
      <c r="B2918" s="2">
        <v>41241</v>
      </c>
      <c r="C2918" s="2">
        <v>41246</v>
      </c>
      <c r="D2918" t="s">
        <v>2066</v>
      </c>
      <c r="E2918" t="s">
        <v>2313</v>
      </c>
      <c r="F2918" t="s">
        <v>2415</v>
      </c>
      <c r="G2918" t="s">
        <v>2489</v>
      </c>
      <c r="H2918" t="s">
        <v>2496</v>
      </c>
      <c r="I2918" t="s">
        <v>3486</v>
      </c>
      <c r="J2918">
        <v>8.2799999999999994</v>
      </c>
      <c r="K2918">
        <v>2</v>
      </c>
      <c r="L2918">
        <v>3.48</v>
      </c>
      <c r="M2918" t="s">
        <v>4013</v>
      </c>
      <c r="N2918">
        <v>5</v>
      </c>
      <c r="O2918">
        <v>32.319939599999998</v>
      </c>
      <c r="P2918">
        <v>-106.7636538</v>
      </c>
    </row>
    <row r="2919" spans="1:16" x14ac:dyDescent="0.25">
      <c r="A2919" t="s">
        <v>1482</v>
      </c>
      <c r="B2919" s="2">
        <v>41887</v>
      </c>
      <c r="C2919" s="2">
        <v>41888</v>
      </c>
      <c r="D2919" t="s">
        <v>1998</v>
      </c>
      <c r="E2919" t="s">
        <v>2313</v>
      </c>
      <c r="F2919" t="s">
        <v>2389</v>
      </c>
      <c r="G2919" t="s">
        <v>2487</v>
      </c>
      <c r="H2919" t="s">
        <v>2498</v>
      </c>
      <c r="I2919" t="s">
        <v>2778</v>
      </c>
      <c r="J2919">
        <v>88.07</v>
      </c>
      <c r="K2919">
        <v>7</v>
      </c>
      <c r="L2919">
        <v>-58.72</v>
      </c>
      <c r="M2919" t="s">
        <v>4022</v>
      </c>
      <c r="N2919">
        <v>1</v>
      </c>
      <c r="O2919">
        <v>44.2726203</v>
      </c>
      <c r="P2919">
        <v>-121.1739212</v>
      </c>
    </row>
    <row r="2920" spans="1:16" x14ac:dyDescent="0.25">
      <c r="A2920" t="s">
        <v>1483</v>
      </c>
      <c r="B2920" s="2">
        <v>41152</v>
      </c>
      <c r="C2920" s="2">
        <v>41156</v>
      </c>
      <c r="D2920" t="s">
        <v>1912</v>
      </c>
      <c r="E2920" t="s">
        <v>2313</v>
      </c>
      <c r="F2920" t="s">
        <v>2332</v>
      </c>
      <c r="G2920" t="s">
        <v>2483</v>
      </c>
      <c r="H2920" t="s">
        <v>2497</v>
      </c>
      <c r="I2920" t="s">
        <v>2839</v>
      </c>
      <c r="J2920">
        <v>555.96</v>
      </c>
      <c r="K2920">
        <v>5</v>
      </c>
      <c r="L2920">
        <v>41.7</v>
      </c>
      <c r="M2920" t="s">
        <v>4045</v>
      </c>
      <c r="N2920">
        <v>4</v>
      </c>
      <c r="O2920">
        <v>32.715738000000002</v>
      </c>
      <c r="P2920">
        <v>-117.1610838</v>
      </c>
    </row>
    <row r="2921" spans="1:16" x14ac:dyDescent="0.25">
      <c r="A2921" t="s">
        <v>1484</v>
      </c>
      <c r="B2921" s="2">
        <v>41913</v>
      </c>
      <c r="C2921" s="2">
        <v>41915</v>
      </c>
      <c r="D2921" t="s">
        <v>1786</v>
      </c>
      <c r="E2921" t="s">
        <v>2313</v>
      </c>
      <c r="F2921" t="s">
        <v>2314</v>
      </c>
      <c r="G2921" t="s">
        <v>2483</v>
      </c>
      <c r="H2921" t="s">
        <v>2502</v>
      </c>
      <c r="I2921" t="s">
        <v>3953</v>
      </c>
      <c r="J2921">
        <v>159.97999999999999</v>
      </c>
      <c r="K2921">
        <v>2</v>
      </c>
      <c r="L2921">
        <v>47.99</v>
      </c>
      <c r="M2921" t="s">
        <v>4040</v>
      </c>
      <c r="N2921">
        <v>2</v>
      </c>
      <c r="O2921">
        <v>34.052234200000001</v>
      </c>
      <c r="P2921">
        <v>-118.24368490000001</v>
      </c>
    </row>
    <row r="2922" spans="1:16" x14ac:dyDescent="0.25">
      <c r="A2922" t="s">
        <v>1485</v>
      </c>
      <c r="B2922" s="2">
        <v>41780</v>
      </c>
      <c r="C2922" s="2">
        <v>41786</v>
      </c>
      <c r="D2922" t="s">
        <v>1839</v>
      </c>
      <c r="E2922" t="s">
        <v>2313</v>
      </c>
      <c r="F2922" t="s">
        <v>2342</v>
      </c>
      <c r="G2922" t="s">
        <v>2490</v>
      </c>
      <c r="H2922" t="s">
        <v>2498</v>
      </c>
      <c r="I2922" t="s">
        <v>3561</v>
      </c>
      <c r="J2922">
        <v>8.2899999999999991</v>
      </c>
      <c r="K2922">
        <v>2</v>
      </c>
      <c r="L2922">
        <v>3</v>
      </c>
      <c r="M2922" t="s">
        <v>4041</v>
      </c>
      <c r="N2922">
        <v>6</v>
      </c>
      <c r="O2922">
        <v>36.171562999999999</v>
      </c>
      <c r="P2922">
        <v>-115.1391009</v>
      </c>
    </row>
    <row r="2923" spans="1:16" x14ac:dyDescent="0.25">
      <c r="A2923" t="s">
        <v>1485</v>
      </c>
      <c r="B2923" s="2">
        <v>41780</v>
      </c>
      <c r="C2923" s="2">
        <v>41786</v>
      </c>
      <c r="D2923" t="s">
        <v>1839</v>
      </c>
      <c r="E2923" t="s">
        <v>2313</v>
      </c>
      <c r="F2923" t="s">
        <v>2342</v>
      </c>
      <c r="G2923" t="s">
        <v>2490</v>
      </c>
      <c r="H2923" t="s">
        <v>2497</v>
      </c>
      <c r="I2923" t="s">
        <v>3813</v>
      </c>
      <c r="J2923">
        <v>1123.1300000000001</v>
      </c>
      <c r="K2923">
        <v>9</v>
      </c>
      <c r="L2923">
        <v>70.2</v>
      </c>
      <c r="M2923" t="s">
        <v>4041</v>
      </c>
      <c r="N2923">
        <v>6</v>
      </c>
      <c r="O2923">
        <v>36.171562999999999</v>
      </c>
      <c r="P2923">
        <v>-115.1391009</v>
      </c>
    </row>
    <row r="2924" spans="1:16" x14ac:dyDescent="0.25">
      <c r="A2924" t="s">
        <v>1485</v>
      </c>
      <c r="B2924" s="2">
        <v>41780</v>
      </c>
      <c r="C2924" s="2">
        <v>41786</v>
      </c>
      <c r="D2924" t="s">
        <v>1839</v>
      </c>
      <c r="E2924" t="s">
        <v>2313</v>
      </c>
      <c r="F2924" t="s">
        <v>2342</v>
      </c>
      <c r="G2924" t="s">
        <v>2490</v>
      </c>
      <c r="H2924" t="s">
        <v>2499</v>
      </c>
      <c r="I2924" t="s">
        <v>2698</v>
      </c>
      <c r="J2924">
        <v>64.900000000000006</v>
      </c>
      <c r="K2924">
        <v>5</v>
      </c>
      <c r="L2924">
        <v>18.82</v>
      </c>
      <c r="M2924" t="s">
        <v>4041</v>
      </c>
      <c r="N2924">
        <v>6</v>
      </c>
      <c r="O2924">
        <v>36.171562999999999</v>
      </c>
      <c r="P2924">
        <v>-115.1391009</v>
      </c>
    </row>
    <row r="2925" spans="1:16" x14ac:dyDescent="0.25">
      <c r="A2925" t="s">
        <v>1486</v>
      </c>
      <c r="B2925" s="2">
        <v>41176</v>
      </c>
      <c r="C2925" s="2">
        <v>41181</v>
      </c>
      <c r="D2925" t="s">
        <v>1635</v>
      </c>
      <c r="E2925" t="s">
        <v>2313</v>
      </c>
      <c r="F2925" t="s">
        <v>2441</v>
      </c>
      <c r="G2925" t="s">
        <v>2486</v>
      </c>
      <c r="H2925" t="s">
        <v>2496</v>
      </c>
      <c r="I2925" t="s">
        <v>3382</v>
      </c>
      <c r="J2925">
        <v>14.58</v>
      </c>
      <c r="K2925">
        <v>2</v>
      </c>
      <c r="L2925">
        <v>2.37</v>
      </c>
      <c r="M2925" t="s">
        <v>4010</v>
      </c>
      <c r="N2925">
        <v>5</v>
      </c>
      <c r="O2925">
        <v>33.435597700000002</v>
      </c>
      <c r="P2925">
        <v>-112.3496021</v>
      </c>
    </row>
    <row r="2926" spans="1:16" x14ac:dyDescent="0.25">
      <c r="A2926" t="s">
        <v>1486</v>
      </c>
      <c r="B2926" s="2">
        <v>41176</v>
      </c>
      <c r="C2926" s="2">
        <v>41181</v>
      </c>
      <c r="D2926" t="s">
        <v>1635</v>
      </c>
      <c r="E2926" t="s">
        <v>2313</v>
      </c>
      <c r="F2926" t="s">
        <v>2441</v>
      </c>
      <c r="G2926" t="s">
        <v>2486</v>
      </c>
      <c r="H2926" t="s">
        <v>2502</v>
      </c>
      <c r="I2926" t="s">
        <v>3335</v>
      </c>
      <c r="J2926">
        <v>23.2</v>
      </c>
      <c r="K2926">
        <v>2</v>
      </c>
      <c r="L2926">
        <v>1.45</v>
      </c>
      <c r="M2926" t="s">
        <v>4010</v>
      </c>
      <c r="N2926">
        <v>5</v>
      </c>
      <c r="O2926">
        <v>33.435597700000002</v>
      </c>
      <c r="P2926">
        <v>-112.3496021</v>
      </c>
    </row>
    <row r="2927" spans="1:16" x14ac:dyDescent="0.25">
      <c r="A2927" t="s">
        <v>1486</v>
      </c>
      <c r="B2927" s="2">
        <v>41176</v>
      </c>
      <c r="C2927" s="2">
        <v>41181</v>
      </c>
      <c r="D2927" t="s">
        <v>1635</v>
      </c>
      <c r="E2927" t="s">
        <v>2313</v>
      </c>
      <c r="F2927" t="s">
        <v>2441</v>
      </c>
      <c r="G2927" t="s">
        <v>2486</v>
      </c>
      <c r="H2927" t="s">
        <v>2496</v>
      </c>
      <c r="I2927" t="s">
        <v>2668</v>
      </c>
      <c r="J2927">
        <v>16.46</v>
      </c>
      <c r="K2927">
        <v>7</v>
      </c>
      <c r="L2927">
        <v>1.85</v>
      </c>
      <c r="M2927" t="s">
        <v>4010</v>
      </c>
      <c r="N2927">
        <v>5</v>
      </c>
      <c r="O2927">
        <v>33.435597700000002</v>
      </c>
      <c r="P2927">
        <v>-112.3496021</v>
      </c>
    </row>
    <row r="2928" spans="1:16" x14ac:dyDescent="0.25">
      <c r="A2928" t="s">
        <v>1487</v>
      </c>
      <c r="B2928" s="2">
        <v>40567</v>
      </c>
      <c r="C2928" s="2">
        <v>40572</v>
      </c>
      <c r="D2928" t="s">
        <v>2217</v>
      </c>
      <c r="E2928" t="s">
        <v>2313</v>
      </c>
      <c r="F2928" t="s">
        <v>2342</v>
      </c>
      <c r="G2928" t="s">
        <v>2490</v>
      </c>
      <c r="H2928" t="s">
        <v>2503</v>
      </c>
      <c r="I2928" t="s">
        <v>2549</v>
      </c>
      <c r="J2928">
        <v>40.08</v>
      </c>
      <c r="K2928">
        <v>6</v>
      </c>
      <c r="L2928">
        <v>19.239999999999998</v>
      </c>
      <c r="M2928" t="s">
        <v>4052</v>
      </c>
      <c r="N2928">
        <v>5</v>
      </c>
      <c r="O2928">
        <v>36.171562999999999</v>
      </c>
      <c r="P2928">
        <v>-115.1391009</v>
      </c>
    </row>
    <row r="2929" spans="1:16" x14ac:dyDescent="0.25">
      <c r="A2929" t="s">
        <v>1488</v>
      </c>
      <c r="B2929" s="2">
        <v>41450</v>
      </c>
      <c r="C2929" s="2">
        <v>41452</v>
      </c>
      <c r="D2929" t="s">
        <v>1654</v>
      </c>
      <c r="E2929" t="s">
        <v>2313</v>
      </c>
      <c r="F2929" t="s">
        <v>2332</v>
      </c>
      <c r="G2929" t="s">
        <v>2483</v>
      </c>
      <c r="H2929" t="s">
        <v>2510</v>
      </c>
      <c r="I2929" t="s">
        <v>3906</v>
      </c>
      <c r="J2929">
        <v>4476.8</v>
      </c>
      <c r="K2929">
        <v>4</v>
      </c>
      <c r="L2929">
        <v>503.64</v>
      </c>
      <c r="M2929" t="s">
        <v>4005</v>
      </c>
      <c r="N2929">
        <v>2</v>
      </c>
      <c r="O2929">
        <v>32.715738000000002</v>
      </c>
      <c r="P2929">
        <v>-117.1610838</v>
      </c>
    </row>
    <row r="2930" spans="1:16" x14ac:dyDescent="0.25">
      <c r="A2930" t="s">
        <v>1488</v>
      </c>
      <c r="B2930" s="2">
        <v>41450</v>
      </c>
      <c r="C2930" s="2">
        <v>41452</v>
      </c>
      <c r="D2930" t="s">
        <v>1654</v>
      </c>
      <c r="E2930" t="s">
        <v>2313</v>
      </c>
      <c r="F2930" t="s">
        <v>2332</v>
      </c>
      <c r="G2930" t="s">
        <v>2483</v>
      </c>
      <c r="H2930" t="s">
        <v>2503</v>
      </c>
      <c r="I2930" t="s">
        <v>3702</v>
      </c>
      <c r="J2930">
        <v>104.85</v>
      </c>
      <c r="K2930">
        <v>1</v>
      </c>
      <c r="L2930">
        <v>50.33</v>
      </c>
      <c r="M2930" t="s">
        <v>4005</v>
      </c>
      <c r="N2930">
        <v>2</v>
      </c>
      <c r="O2930">
        <v>32.715738000000002</v>
      </c>
      <c r="P2930">
        <v>-117.1610838</v>
      </c>
    </row>
    <row r="2931" spans="1:16" x14ac:dyDescent="0.25">
      <c r="A2931" t="s">
        <v>1488</v>
      </c>
      <c r="B2931" s="2">
        <v>41450</v>
      </c>
      <c r="C2931" s="2">
        <v>41452</v>
      </c>
      <c r="D2931" t="s">
        <v>1654</v>
      </c>
      <c r="E2931" t="s">
        <v>2313</v>
      </c>
      <c r="F2931" t="s">
        <v>2332</v>
      </c>
      <c r="G2931" t="s">
        <v>2483</v>
      </c>
      <c r="H2931" t="s">
        <v>2499</v>
      </c>
      <c r="I2931" t="s">
        <v>3302</v>
      </c>
      <c r="J2931">
        <v>241.44</v>
      </c>
      <c r="K2931">
        <v>3</v>
      </c>
      <c r="L2931">
        <v>72.430000000000007</v>
      </c>
      <c r="M2931" t="s">
        <v>4005</v>
      </c>
      <c r="N2931">
        <v>2</v>
      </c>
      <c r="O2931">
        <v>32.715738000000002</v>
      </c>
      <c r="P2931">
        <v>-117.1610838</v>
      </c>
    </row>
    <row r="2932" spans="1:16" x14ac:dyDescent="0.25">
      <c r="A2932" t="s">
        <v>1489</v>
      </c>
      <c r="B2932" s="2">
        <v>41610</v>
      </c>
      <c r="C2932" s="2">
        <v>41610</v>
      </c>
      <c r="D2932" t="s">
        <v>2245</v>
      </c>
      <c r="E2932" t="s">
        <v>2313</v>
      </c>
      <c r="F2932" t="s">
        <v>2463</v>
      </c>
      <c r="G2932" t="s">
        <v>2483</v>
      </c>
      <c r="H2932" t="s">
        <v>2495</v>
      </c>
      <c r="I2932" t="s">
        <v>2676</v>
      </c>
      <c r="J2932">
        <v>31.96</v>
      </c>
      <c r="K2932">
        <v>2</v>
      </c>
      <c r="L2932">
        <v>1.6</v>
      </c>
      <c r="M2932" t="s">
        <v>4007</v>
      </c>
      <c r="N2932">
        <v>0</v>
      </c>
      <c r="O2932">
        <v>34.197504799999997</v>
      </c>
      <c r="P2932">
        <v>-119.1770516</v>
      </c>
    </row>
    <row r="2933" spans="1:16" x14ac:dyDescent="0.25">
      <c r="A2933" t="s">
        <v>1489</v>
      </c>
      <c r="B2933" s="2">
        <v>41610</v>
      </c>
      <c r="C2933" s="2">
        <v>41610</v>
      </c>
      <c r="D2933" t="s">
        <v>2245</v>
      </c>
      <c r="E2933" t="s">
        <v>2313</v>
      </c>
      <c r="F2933" t="s">
        <v>2463</v>
      </c>
      <c r="G2933" t="s">
        <v>2483</v>
      </c>
      <c r="H2933" t="s">
        <v>2503</v>
      </c>
      <c r="I2933" t="s">
        <v>3954</v>
      </c>
      <c r="J2933">
        <v>47.9</v>
      </c>
      <c r="K2933">
        <v>1</v>
      </c>
      <c r="L2933">
        <v>22.99</v>
      </c>
      <c r="M2933" t="s">
        <v>4007</v>
      </c>
      <c r="N2933">
        <v>0</v>
      </c>
      <c r="O2933">
        <v>34.197504799999997</v>
      </c>
      <c r="P2933">
        <v>-119.1770516</v>
      </c>
    </row>
    <row r="2934" spans="1:16" x14ac:dyDescent="0.25">
      <c r="A2934" t="s">
        <v>1489</v>
      </c>
      <c r="B2934" s="2">
        <v>41610</v>
      </c>
      <c r="C2934" s="2">
        <v>41610</v>
      </c>
      <c r="D2934" t="s">
        <v>2245</v>
      </c>
      <c r="E2934" t="s">
        <v>2313</v>
      </c>
      <c r="F2934" t="s">
        <v>2463</v>
      </c>
      <c r="G2934" t="s">
        <v>2483</v>
      </c>
      <c r="H2934" t="s">
        <v>2501</v>
      </c>
      <c r="I2934" t="s">
        <v>2843</v>
      </c>
      <c r="J2934">
        <v>1112.94</v>
      </c>
      <c r="K2934">
        <v>3</v>
      </c>
      <c r="L2934">
        <v>222.59</v>
      </c>
      <c r="M2934" t="s">
        <v>4007</v>
      </c>
      <c r="N2934">
        <v>0</v>
      </c>
      <c r="O2934">
        <v>34.197504799999997</v>
      </c>
      <c r="P2934">
        <v>-119.1770516</v>
      </c>
    </row>
    <row r="2935" spans="1:16" x14ac:dyDescent="0.25">
      <c r="A2935" t="s">
        <v>1489</v>
      </c>
      <c r="B2935" s="2">
        <v>41610</v>
      </c>
      <c r="C2935" s="2">
        <v>41610</v>
      </c>
      <c r="D2935" t="s">
        <v>2245</v>
      </c>
      <c r="E2935" t="s">
        <v>2313</v>
      </c>
      <c r="F2935" t="s">
        <v>2463</v>
      </c>
      <c r="G2935" t="s">
        <v>2483</v>
      </c>
      <c r="H2935" t="s">
        <v>2507</v>
      </c>
      <c r="I2935" t="s">
        <v>2846</v>
      </c>
      <c r="J2935">
        <v>22.92</v>
      </c>
      <c r="K2935">
        <v>3</v>
      </c>
      <c r="L2935">
        <v>11.23</v>
      </c>
      <c r="M2935" t="s">
        <v>4007</v>
      </c>
      <c r="N2935">
        <v>0</v>
      </c>
      <c r="O2935">
        <v>34.197504799999997</v>
      </c>
      <c r="P2935">
        <v>-119.1770516</v>
      </c>
    </row>
    <row r="2936" spans="1:16" x14ac:dyDescent="0.25">
      <c r="A2936" t="s">
        <v>1490</v>
      </c>
      <c r="B2936" s="2">
        <v>41803</v>
      </c>
      <c r="C2936" s="2">
        <v>41805</v>
      </c>
      <c r="D2936" t="s">
        <v>2266</v>
      </c>
      <c r="E2936" t="s">
        <v>2313</v>
      </c>
      <c r="F2936" t="s">
        <v>2386</v>
      </c>
      <c r="G2936" t="s">
        <v>2484</v>
      </c>
      <c r="H2936" t="s">
        <v>2497</v>
      </c>
      <c r="I2936" t="s">
        <v>3691</v>
      </c>
      <c r="J2936">
        <v>71.98</v>
      </c>
      <c r="K2936">
        <v>3</v>
      </c>
      <c r="L2936">
        <v>9</v>
      </c>
      <c r="M2936" t="s">
        <v>4018</v>
      </c>
      <c r="N2936">
        <v>2</v>
      </c>
      <c r="O2936">
        <v>47.383067099999998</v>
      </c>
      <c r="P2936">
        <v>-122.23477099999999</v>
      </c>
    </row>
    <row r="2937" spans="1:16" x14ac:dyDescent="0.25">
      <c r="A2937" t="s">
        <v>1490</v>
      </c>
      <c r="B2937" s="2">
        <v>41803</v>
      </c>
      <c r="C2937" s="2">
        <v>41805</v>
      </c>
      <c r="D2937" t="s">
        <v>2266</v>
      </c>
      <c r="E2937" t="s">
        <v>2313</v>
      </c>
      <c r="F2937" t="s">
        <v>2386</v>
      </c>
      <c r="G2937" t="s">
        <v>2484</v>
      </c>
      <c r="H2937" t="s">
        <v>2503</v>
      </c>
      <c r="I2937" t="s">
        <v>3682</v>
      </c>
      <c r="J2937">
        <v>19.440000000000001</v>
      </c>
      <c r="K2937">
        <v>3</v>
      </c>
      <c r="L2937">
        <v>9.33</v>
      </c>
      <c r="M2937" t="s">
        <v>4018</v>
      </c>
      <c r="N2937">
        <v>2</v>
      </c>
      <c r="O2937">
        <v>47.383067099999998</v>
      </c>
      <c r="P2937">
        <v>-122.23477099999999</v>
      </c>
    </row>
    <row r="2938" spans="1:16" x14ac:dyDescent="0.25">
      <c r="A2938" t="s">
        <v>1491</v>
      </c>
      <c r="B2938" s="2">
        <v>41859</v>
      </c>
      <c r="C2938" s="2">
        <v>41863</v>
      </c>
      <c r="D2938" t="s">
        <v>2291</v>
      </c>
      <c r="E2938" t="s">
        <v>2313</v>
      </c>
      <c r="F2938" t="s">
        <v>2380</v>
      </c>
      <c r="G2938" t="s">
        <v>2483</v>
      </c>
      <c r="H2938" t="s">
        <v>2497</v>
      </c>
      <c r="I2938" t="s">
        <v>3818</v>
      </c>
      <c r="J2938">
        <v>707.88</v>
      </c>
      <c r="K2938">
        <v>3</v>
      </c>
      <c r="L2938">
        <v>44.24</v>
      </c>
      <c r="M2938" t="s">
        <v>4050</v>
      </c>
      <c r="N2938">
        <v>4</v>
      </c>
      <c r="O2938">
        <v>33.7591757</v>
      </c>
      <c r="P2938">
        <v>-117.9897058</v>
      </c>
    </row>
    <row r="2939" spans="1:16" x14ac:dyDescent="0.25">
      <c r="A2939" t="s">
        <v>1491</v>
      </c>
      <c r="B2939" s="2">
        <v>41859</v>
      </c>
      <c r="C2939" s="2">
        <v>41863</v>
      </c>
      <c r="D2939" t="s">
        <v>2291</v>
      </c>
      <c r="E2939" t="s">
        <v>2313</v>
      </c>
      <c r="F2939" t="s">
        <v>2380</v>
      </c>
      <c r="G2939" t="s">
        <v>2483</v>
      </c>
      <c r="H2939" t="s">
        <v>2498</v>
      </c>
      <c r="I2939" t="s">
        <v>2725</v>
      </c>
      <c r="J2939">
        <v>11.95</v>
      </c>
      <c r="K2939">
        <v>3</v>
      </c>
      <c r="L2939">
        <v>4.18</v>
      </c>
      <c r="M2939" t="s">
        <v>4050</v>
      </c>
      <c r="N2939">
        <v>4</v>
      </c>
      <c r="O2939">
        <v>33.7591757</v>
      </c>
      <c r="P2939">
        <v>-117.9897058</v>
      </c>
    </row>
    <row r="2940" spans="1:16" x14ac:dyDescent="0.25">
      <c r="A2940" t="s">
        <v>1491</v>
      </c>
      <c r="B2940" s="2">
        <v>41859</v>
      </c>
      <c r="C2940" s="2">
        <v>41863</v>
      </c>
      <c r="D2940" t="s">
        <v>2291</v>
      </c>
      <c r="E2940" t="s">
        <v>2313</v>
      </c>
      <c r="F2940" t="s">
        <v>2380</v>
      </c>
      <c r="G2940" t="s">
        <v>2483</v>
      </c>
      <c r="H2940" t="s">
        <v>2498</v>
      </c>
      <c r="I2940" t="s">
        <v>3955</v>
      </c>
      <c r="J2940">
        <v>31.13</v>
      </c>
      <c r="K2940">
        <v>3</v>
      </c>
      <c r="L2940">
        <v>11.67</v>
      </c>
      <c r="M2940" t="s">
        <v>4050</v>
      </c>
      <c r="N2940">
        <v>4</v>
      </c>
      <c r="O2940">
        <v>33.7591757</v>
      </c>
      <c r="P2940">
        <v>-117.9897058</v>
      </c>
    </row>
    <row r="2941" spans="1:16" x14ac:dyDescent="0.25">
      <c r="A2941" t="s">
        <v>1491</v>
      </c>
      <c r="B2941" s="2">
        <v>41859</v>
      </c>
      <c r="C2941" s="2">
        <v>41863</v>
      </c>
      <c r="D2941" t="s">
        <v>2291</v>
      </c>
      <c r="E2941" t="s">
        <v>2313</v>
      </c>
      <c r="F2941" t="s">
        <v>2380</v>
      </c>
      <c r="G2941" t="s">
        <v>2483</v>
      </c>
      <c r="H2941" t="s">
        <v>2502</v>
      </c>
      <c r="I2941" t="s">
        <v>3793</v>
      </c>
      <c r="J2941">
        <v>55.76</v>
      </c>
      <c r="K2941">
        <v>4</v>
      </c>
      <c r="L2941">
        <v>7.81</v>
      </c>
      <c r="M2941" t="s">
        <v>4050</v>
      </c>
      <c r="N2941">
        <v>4</v>
      </c>
      <c r="O2941">
        <v>33.7591757</v>
      </c>
      <c r="P2941">
        <v>-117.9897058</v>
      </c>
    </row>
    <row r="2942" spans="1:16" x14ac:dyDescent="0.25">
      <c r="A2942" t="s">
        <v>1491</v>
      </c>
      <c r="B2942" s="2">
        <v>41859</v>
      </c>
      <c r="C2942" s="2">
        <v>41863</v>
      </c>
      <c r="D2942" t="s">
        <v>2291</v>
      </c>
      <c r="E2942" t="s">
        <v>2313</v>
      </c>
      <c r="F2942" t="s">
        <v>2380</v>
      </c>
      <c r="G2942" t="s">
        <v>2483</v>
      </c>
      <c r="H2942" t="s">
        <v>2503</v>
      </c>
      <c r="I2942" t="s">
        <v>2808</v>
      </c>
      <c r="J2942">
        <v>24.56</v>
      </c>
      <c r="K2942">
        <v>2</v>
      </c>
      <c r="L2942">
        <v>11.54</v>
      </c>
      <c r="M2942" t="s">
        <v>4050</v>
      </c>
      <c r="N2942">
        <v>4</v>
      </c>
      <c r="O2942">
        <v>33.7591757</v>
      </c>
      <c r="P2942">
        <v>-117.9897058</v>
      </c>
    </row>
    <row r="2943" spans="1:16" x14ac:dyDescent="0.25">
      <c r="A2943" t="s">
        <v>1491</v>
      </c>
      <c r="B2943" s="2">
        <v>41859</v>
      </c>
      <c r="C2943" s="2">
        <v>41863</v>
      </c>
      <c r="D2943" t="s">
        <v>2291</v>
      </c>
      <c r="E2943" t="s">
        <v>2313</v>
      </c>
      <c r="F2943" t="s">
        <v>2380</v>
      </c>
      <c r="G2943" t="s">
        <v>2483</v>
      </c>
      <c r="H2943" t="s">
        <v>2495</v>
      </c>
      <c r="I2943" t="s">
        <v>2796</v>
      </c>
      <c r="J2943">
        <v>51.75</v>
      </c>
      <c r="K2943">
        <v>1</v>
      </c>
      <c r="L2943">
        <v>15.53</v>
      </c>
      <c r="M2943" t="s">
        <v>4050</v>
      </c>
      <c r="N2943">
        <v>4</v>
      </c>
      <c r="O2943">
        <v>33.7591757</v>
      </c>
      <c r="P2943">
        <v>-117.9897058</v>
      </c>
    </row>
    <row r="2944" spans="1:16" x14ac:dyDescent="0.25">
      <c r="A2944" t="s">
        <v>1491</v>
      </c>
      <c r="B2944" s="2">
        <v>41859</v>
      </c>
      <c r="C2944" s="2">
        <v>41863</v>
      </c>
      <c r="D2944" t="s">
        <v>2291</v>
      </c>
      <c r="E2944" t="s">
        <v>2313</v>
      </c>
      <c r="F2944" t="s">
        <v>2380</v>
      </c>
      <c r="G2944" t="s">
        <v>2483</v>
      </c>
      <c r="H2944" t="s">
        <v>2504</v>
      </c>
      <c r="I2944" t="s">
        <v>3956</v>
      </c>
      <c r="J2944">
        <v>207.18</v>
      </c>
      <c r="K2944">
        <v>1</v>
      </c>
      <c r="L2944">
        <v>25.9</v>
      </c>
      <c r="M2944" t="s">
        <v>4050</v>
      </c>
      <c r="N2944">
        <v>4</v>
      </c>
      <c r="O2944">
        <v>33.7591757</v>
      </c>
      <c r="P2944">
        <v>-117.9897058</v>
      </c>
    </row>
    <row r="2945" spans="1:16" x14ac:dyDescent="0.25">
      <c r="A2945" t="s">
        <v>1491</v>
      </c>
      <c r="B2945" s="2">
        <v>41859</v>
      </c>
      <c r="C2945" s="2">
        <v>41863</v>
      </c>
      <c r="D2945" t="s">
        <v>2291</v>
      </c>
      <c r="E2945" t="s">
        <v>2313</v>
      </c>
      <c r="F2945" t="s">
        <v>2380</v>
      </c>
      <c r="G2945" t="s">
        <v>2483</v>
      </c>
      <c r="H2945" t="s">
        <v>2499</v>
      </c>
      <c r="I2945" t="s">
        <v>3957</v>
      </c>
      <c r="J2945">
        <v>1473.1</v>
      </c>
      <c r="K2945">
        <v>5</v>
      </c>
      <c r="L2945">
        <v>412.47</v>
      </c>
      <c r="M2945" t="s">
        <v>4050</v>
      </c>
      <c r="N2945">
        <v>4</v>
      </c>
      <c r="O2945">
        <v>33.7591757</v>
      </c>
      <c r="P2945">
        <v>-117.9897058</v>
      </c>
    </row>
    <row r="2946" spans="1:16" x14ac:dyDescent="0.25">
      <c r="A2946" t="s">
        <v>1492</v>
      </c>
      <c r="B2946" s="2">
        <v>40877</v>
      </c>
      <c r="C2946" s="2">
        <v>40883</v>
      </c>
      <c r="D2946" t="s">
        <v>1685</v>
      </c>
      <c r="E2946" t="s">
        <v>2313</v>
      </c>
      <c r="F2946" t="s">
        <v>2441</v>
      </c>
      <c r="G2946" t="s">
        <v>2486</v>
      </c>
      <c r="H2946" t="s">
        <v>2506</v>
      </c>
      <c r="I2946" t="s">
        <v>3570</v>
      </c>
      <c r="J2946">
        <v>47.99</v>
      </c>
      <c r="K2946">
        <v>7</v>
      </c>
      <c r="L2946">
        <v>3.6</v>
      </c>
      <c r="M2946" t="s">
        <v>4038</v>
      </c>
      <c r="N2946">
        <v>6</v>
      </c>
      <c r="O2946">
        <v>33.435597700000002</v>
      </c>
      <c r="P2946">
        <v>-112.3496021</v>
      </c>
    </row>
    <row r="2947" spans="1:16" x14ac:dyDescent="0.25">
      <c r="A2947" t="s">
        <v>1492</v>
      </c>
      <c r="B2947" s="2">
        <v>40877</v>
      </c>
      <c r="C2947" s="2">
        <v>40883</v>
      </c>
      <c r="D2947" t="s">
        <v>1685</v>
      </c>
      <c r="E2947" t="s">
        <v>2313</v>
      </c>
      <c r="F2947" t="s">
        <v>2441</v>
      </c>
      <c r="G2947" t="s">
        <v>2486</v>
      </c>
      <c r="H2947" t="s">
        <v>2502</v>
      </c>
      <c r="I2947" t="s">
        <v>3958</v>
      </c>
      <c r="J2947">
        <v>102.24</v>
      </c>
      <c r="K2947">
        <v>4</v>
      </c>
      <c r="L2947">
        <v>-16.61</v>
      </c>
      <c r="M2947" t="s">
        <v>4038</v>
      </c>
      <c r="N2947">
        <v>6</v>
      </c>
      <c r="O2947">
        <v>33.435597700000002</v>
      </c>
      <c r="P2947">
        <v>-112.3496021</v>
      </c>
    </row>
    <row r="2948" spans="1:16" x14ac:dyDescent="0.25">
      <c r="A2948" t="s">
        <v>1493</v>
      </c>
      <c r="B2948" s="2">
        <v>40673</v>
      </c>
      <c r="C2948" s="2">
        <v>40678</v>
      </c>
      <c r="D2948" t="s">
        <v>1789</v>
      </c>
      <c r="E2948" t="s">
        <v>2313</v>
      </c>
      <c r="F2948" t="s">
        <v>2326</v>
      </c>
      <c r="G2948" t="s">
        <v>2483</v>
      </c>
      <c r="H2948" t="s">
        <v>2503</v>
      </c>
      <c r="I2948" t="s">
        <v>3743</v>
      </c>
      <c r="J2948">
        <v>39.96</v>
      </c>
      <c r="K2948">
        <v>2</v>
      </c>
      <c r="L2948">
        <v>19.18</v>
      </c>
      <c r="M2948" t="s">
        <v>4008</v>
      </c>
      <c r="N2948">
        <v>5</v>
      </c>
      <c r="O2948">
        <v>37.338740000000001</v>
      </c>
      <c r="P2948">
        <v>-121.88525250000001</v>
      </c>
    </row>
    <row r="2949" spans="1:16" x14ac:dyDescent="0.25">
      <c r="A2949" t="s">
        <v>1493</v>
      </c>
      <c r="B2949" s="2">
        <v>40673</v>
      </c>
      <c r="C2949" s="2">
        <v>40678</v>
      </c>
      <c r="D2949" t="s">
        <v>1789</v>
      </c>
      <c r="E2949" t="s">
        <v>2313</v>
      </c>
      <c r="F2949" t="s">
        <v>2326</v>
      </c>
      <c r="G2949" t="s">
        <v>2483</v>
      </c>
      <c r="H2949" t="s">
        <v>2497</v>
      </c>
      <c r="I2949" t="s">
        <v>3089</v>
      </c>
      <c r="J2949">
        <v>1432</v>
      </c>
      <c r="K2949">
        <v>5</v>
      </c>
      <c r="L2949">
        <v>125.3</v>
      </c>
      <c r="M2949" t="s">
        <v>4008</v>
      </c>
      <c r="N2949">
        <v>5</v>
      </c>
      <c r="O2949">
        <v>37.338740000000001</v>
      </c>
      <c r="P2949">
        <v>-121.88525250000001</v>
      </c>
    </row>
    <row r="2950" spans="1:16" x14ac:dyDescent="0.25">
      <c r="A2950" t="s">
        <v>1493</v>
      </c>
      <c r="B2950" s="2">
        <v>40673</v>
      </c>
      <c r="C2950" s="2">
        <v>40678</v>
      </c>
      <c r="D2950" t="s">
        <v>1789</v>
      </c>
      <c r="E2950" t="s">
        <v>2313</v>
      </c>
      <c r="F2950" t="s">
        <v>2326</v>
      </c>
      <c r="G2950" t="s">
        <v>2483</v>
      </c>
      <c r="H2950" t="s">
        <v>2506</v>
      </c>
      <c r="I2950" t="s">
        <v>3594</v>
      </c>
      <c r="J2950">
        <v>41.04</v>
      </c>
      <c r="K2950">
        <v>6</v>
      </c>
      <c r="L2950">
        <v>11.08</v>
      </c>
      <c r="M2950" t="s">
        <v>4008</v>
      </c>
      <c r="N2950">
        <v>5</v>
      </c>
      <c r="O2950">
        <v>37.338740000000001</v>
      </c>
      <c r="P2950">
        <v>-121.88525250000001</v>
      </c>
    </row>
    <row r="2951" spans="1:16" x14ac:dyDescent="0.25">
      <c r="A2951" t="s">
        <v>1493</v>
      </c>
      <c r="B2951" s="2">
        <v>40673</v>
      </c>
      <c r="C2951" s="2">
        <v>40678</v>
      </c>
      <c r="D2951" t="s">
        <v>1789</v>
      </c>
      <c r="E2951" t="s">
        <v>2313</v>
      </c>
      <c r="F2951" t="s">
        <v>2326</v>
      </c>
      <c r="G2951" t="s">
        <v>2483</v>
      </c>
      <c r="H2951" t="s">
        <v>2504</v>
      </c>
      <c r="I2951" t="s">
        <v>3259</v>
      </c>
      <c r="J2951">
        <v>256.77999999999997</v>
      </c>
      <c r="K2951">
        <v>1</v>
      </c>
      <c r="L2951">
        <v>32.1</v>
      </c>
      <c r="M2951" t="s">
        <v>4008</v>
      </c>
      <c r="N2951">
        <v>5</v>
      </c>
      <c r="O2951">
        <v>37.338740000000001</v>
      </c>
      <c r="P2951">
        <v>-121.88525250000001</v>
      </c>
    </row>
    <row r="2952" spans="1:16" x14ac:dyDescent="0.25">
      <c r="A2952" t="s">
        <v>1494</v>
      </c>
      <c r="B2952" s="2">
        <v>41610</v>
      </c>
      <c r="C2952" s="2">
        <v>41614</v>
      </c>
      <c r="D2952" t="s">
        <v>1845</v>
      </c>
      <c r="E2952" t="s">
        <v>2313</v>
      </c>
      <c r="F2952" t="s">
        <v>2314</v>
      </c>
      <c r="G2952" t="s">
        <v>2483</v>
      </c>
      <c r="H2952" t="s">
        <v>2496</v>
      </c>
      <c r="I2952" t="s">
        <v>2551</v>
      </c>
      <c r="J2952">
        <v>23.04</v>
      </c>
      <c r="K2952">
        <v>8</v>
      </c>
      <c r="L2952">
        <v>6.91</v>
      </c>
      <c r="M2952" t="s">
        <v>4007</v>
      </c>
      <c r="N2952">
        <v>4</v>
      </c>
      <c r="O2952">
        <v>34.052234200000001</v>
      </c>
      <c r="P2952">
        <v>-118.24368490000001</v>
      </c>
    </row>
    <row r="2953" spans="1:16" x14ac:dyDescent="0.25">
      <c r="A2953" t="s">
        <v>1495</v>
      </c>
      <c r="B2953" s="2">
        <v>41855</v>
      </c>
      <c r="C2953" s="2">
        <v>41860</v>
      </c>
      <c r="D2953" t="s">
        <v>2220</v>
      </c>
      <c r="E2953" t="s">
        <v>2313</v>
      </c>
      <c r="F2953" t="s">
        <v>2315</v>
      </c>
      <c r="G2953" t="s">
        <v>2484</v>
      </c>
      <c r="H2953" t="s">
        <v>2501</v>
      </c>
      <c r="I2953" t="s">
        <v>3041</v>
      </c>
      <c r="J2953">
        <v>16.059999999999999</v>
      </c>
      <c r="K2953">
        <v>1</v>
      </c>
      <c r="L2953">
        <v>4.18</v>
      </c>
      <c r="M2953" t="s">
        <v>4050</v>
      </c>
      <c r="N2953">
        <v>5</v>
      </c>
      <c r="O2953">
        <v>47.606209499999999</v>
      </c>
      <c r="P2953">
        <v>-122.3320708</v>
      </c>
    </row>
    <row r="2954" spans="1:16" x14ac:dyDescent="0.25">
      <c r="A2954" t="s">
        <v>1496</v>
      </c>
      <c r="B2954" s="2">
        <v>40982</v>
      </c>
      <c r="C2954" s="2">
        <v>40987</v>
      </c>
      <c r="D2954" t="s">
        <v>2123</v>
      </c>
      <c r="E2954" t="s">
        <v>2313</v>
      </c>
      <c r="F2954" t="s">
        <v>2323</v>
      </c>
      <c r="G2954" t="s">
        <v>2483</v>
      </c>
      <c r="H2954" t="s">
        <v>2503</v>
      </c>
      <c r="I2954" t="s">
        <v>2826</v>
      </c>
      <c r="J2954">
        <v>19.440000000000001</v>
      </c>
      <c r="K2954">
        <v>3</v>
      </c>
      <c r="L2954">
        <v>9.33</v>
      </c>
      <c r="M2954" t="s">
        <v>4019</v>
      </c>
      <c r="N2954">
        <v>5</v>
      </c>
      <c r="O2954">
        <v>38.752123500000003</v>
      </c>
      <c r="P2954">
        <v>-121.2880059</v>
      </c>
    </row>
    <row r="2955" spans="1:16" x14ac:dyDescent="0.25">
      <c r="A2955" t="s">
        <v>1497</v>
      </c>
      <c r="B2955" s="2">
        <v>40885</v>
      </c>
      <c r="C2955" s="2">
        <v>40892</v>
      </c>
      <c r="D2955" t="s">
        <v>2098</v>
      </c>
      <c r="E2955" t="s">
        <v>2313</v>
      </c>
      <c r="F2955" t="s">
        <v>2317</v>
      </c>
      <c r="G2955" t="s">
        <v>2483</v>
      </c>
      <c r="H2955" t="s">
        <v>2495</v>
      </c>
      <c r="I2955" t="s">
        <v>2531</v>
      </c>
      <c r="J2955">
        <v>39.880000000000003</v>
      </c>
      <c r="K2955">
        <v>2</v>
      </c>
      <c r="L2955">
        <v>11.17</v>
      </c>
      <c r="M2955" t="s">
        <v>4014</v>
      </c>
      <c r="N2955">
        <v>7</v>
      </c>
      <c r="O2955">
        <v>37.774929499999999</v>
      </c>
      <c r="P2955">
        <v>-122.4194155</v>
      </c>
    </row>
    <row r="2956" spans="1:16" x14ac:dyDescent="0.25">
      <c r="A2956" t="s">
        <v>1497</v>
      </c>
      <c r="B2956" s="2">
        <v>40885</v>
      </c>
      <c r="C2956" s="2">
        <v>40892</v>
      </c>
      <c r="D2956" t="s">
        <v>2098</v>
      </c>
      <c r="E2956" t="s">
        <v>2313</v>
      </c>
      <c r="F2956" t="s">
        <v>2317</v>
      </c>
      <c r="G2956" t="s">
        <v>2483</v>
      </c>
      <c r="H2956" t="s">
        <v>2495</v>
      </c>
      <c r="I2956" t="s">
        <v>3139</v>
      </c>
      <c r="J2956">
        <v>79.44</v>
      </c>
      <c r="K2956">
        <v>3</v>
      </c>
      <c r="L2956">
        <v>28.6</v>
      </c>
      <c r="M2956" t="s">
        <v>4014</v>
      </c>
      <c r="N2956">
        <v>7</v>
      </c>
      <c r="O2956">
        <v>37.774929499999999</v>
      </c>
      <c r="P2956">
        <v>-122.4194155</v>
      </c>
    </row>
    <row r="2957" spans="1:16" x14ac:dyDescent="0.25">
      <c r="A2957" t="s">
        <v>1498</v>
      </c>
      <c r="B2957" s="2">
        <v>41600</v>
      </c>
      <c r="C2957" s="2">
        <v>41605</v>
      </c>
      <c r="D2957" t="s">
        <v>2072</v>
      </c>
      <c r="E2957" t="s">
        <v>2313</v>
      </c>
      <c r="F2957" t="s">
        <v>2314</v>
      </c>
      <c r="G2957" t="s">
        <v>2483</v>
      </c>
      <c r="H2957" t="s">
        <v>2503</v>
      </c>
      <c r="I2957" t="s">
        <v>2690</v>
      </c>
      <c r="J2957">
        <v>32.4</v>
      </c>
      <c r="K2957">
        <v>5</v>
      </c>
      <c r="L2957">
        <v>15.55</v>
      </c>
      <c r="M2957" t="s">
        <v>4020</v>
      </c>
      <c r="N2957">
        <v>5</v>
      </c>
      <c r="O2957">
        <v>34.052234200000001</v>
      </c>
      <c r="P2957">
        <v>-118.24368490000001</v>
      </c>
    </row>
    <row r="2958" spans="1:16" x14ac:dyDescent="0.25">
      <c r="A2958" t="s">
        <v>1499</v>
      </c>
      <c r="B2958" s="2">
        <v>41718</v>
      </c>
      <c r="C2958" s="2">
        <v>41723</v>
      </c>
      <c r="D2958" t="s">
        <v>2240</v>
      </c>
      <c r="E2958" t="s">
        <v>2313</v>
      </c>
      <c r="F2958" t="s">
        <v>2314</v>
      </c>
      <c r="G2958" t="s">
        <v>2483</v>
      </c>
      <c r="H2958" t="s">
        <v>2499</v>
      </c>
      <c r="I2958" t="s">
        <v>3758</v>
      </c>
      <c r="J2958">
        <v>381.36</v>
      </c>
      <c r="K2958">
        <v>7</v>
      </c>
      <c r="L2958">
        <v>106.78</v>
      </c>
      <c r="M2958" t="s">
        <v>4035</v>
      </c>
      <c r="N2958">
        <v>5</v>
      </c>
      <c r="O2958">
        <v>34.052234200000001</v>
      </c>
      <c r="P2958">
        <v>-118.24368490000001</v>
      </c>
    </row>
    <row r="2959" spans="1:16" x14ac:dyDescent="0.25">
      <c r="A2959" t="s">
        <v>1500</v>
      </c>
      <c r="B2959" s="2">
        <v>40850</v>
      </c>
      <c r="C2959" s="2">
        <v>40850</v>
      </c>
      <c r="D2959" t="s">
        <v>2115</v>
      </c>
      <c r="E2959" t="s">
        <v>2313</v>
      </c>
      <c r="F2959" t="s">
        <v>2314</v>
      </c>
      <c r="G2959" t="s">
        <v>2483</v>
      </c>
      <c r="H2959" t="s">
        <v>2496</v>
      </c>
      <c r="I2959" t="s">
        <v>2919</v>
      </c>
      <c r="J2959">
        <v>6.72</v>
      </c>
      <c r="K2959">
        <v>4</v>
      </c>
      <c r="L2959">
        <v>3.36</v>
      </c>
      <c r="M2959" t="s">
        <v>4038</v>
      </c>
      <c r="N2959">
        <v>0</v>
      </c>
      <c r="O2959">
        <v>34.052234200000001</v>
      </c>
      <c r="P2959">
        <v>-118.24368490000001</v>
      </c>
    </row>
    <row r="2960" spans="1:16" x14ac:dyDescent="0.25">
      <c r="A2960" t="s">
        <v>1501</v>
      </c>
      <c r="B2960" s="2">
        <v>41844</v>
      </c>
      <c r="C2960" s="2">
        <v>41847</v>
      </c>
      <c r="D2960" t="s">
        <v>1668</v>
      </c>
      <c r="E2960" t="s">
        <v>2313</v>
      </c>
      <c r="F2960" t="s">
        <v>2314</v>
      </c>
      <c r="G2960" t="s">
        <v>2483</v>
      </c>
      <c r="H2960" t="s">
        <v>2498</v>
      </c>
      <c r="I2960" t="s">
        <v>3342</v>
      </c>
      <c r="J2960">
        <v>15.19</v>
      </c>
      <c r="K2960">
        <v>3</v>
      </c>
      <c r="L2960">
        <v>5.51</v>
      </c>
      <c r="M2960" t="s">
        <v>4034</v>
      </c>
      <c r="N2960">
        <v>3</v>
      </c>
      <c r="O2960">
        <v>34.052234200000001</v>
      </c>
      <c r="P2960">
        <v>-118.24368490000001</v>
      </c>
    </row>
    <row r="2961" spans="1:16" x14ac:dyDescent="0.25">
      <c r="A2961" t="s">
        <v>1501</v>
      </c>
      <c r="B2961" s="2">
        <v>41844</v>
      </c>
      <c r="C2961" s="2">
        <v>41847</v>
      </c>
      <c r="D2961" t="s">
        <v>1668</v>
      </c>
      <c r="E2961" t="s">
        <v>2313</v>
      </c>
      <c r="F2961" t="s">
        <v>2314</v>
      </c>
      <c r="G2961" t="s">
        <v>2483</v>
      </c>
      <c r="H2961" t="s">
        <v>2503</v>
      </c>
      <c r="I2961" t="s">
        <v>3959</v>
      </c>
      <c r="J2961">
        <v>58.32</v>
      </c>
      <c r="K2961">
        <v>9</v>
      </c>
      <c r="L2961">
        <v>27.99</v>
      </c>
      <c r="M2961" t="s">
        <v>4034</v>
      </c>
      <c r="N2961">
        <v>3</v>
      </c>
      <c r="O2961">
        <v>34.052234200000001</v>
      </c>
      <c r="P2961">
        <v>-118.24368490000001</v>
      </c>
    </row>
    <row r="2962" spans="1:16" x14ac:dyDescent="0.25">
      <c r="A2962" t="s">
        <v>1502</v>
      </c>
      <c r="B2962" s="2">
        <v>40904</v>
      </c>
      <c r="C2962" s="2">
        <v>40908</v>
      </c>
      <c r="D2962" t="s">
        <v>2271</v>
      </c>
      <c r="E2962" t="s">
        <v>2313</v>
      </c>
      <c r="F2962" t="s">
        <v>2322</v>
      </c>
      <c r="G2962" t="s">
        <v>2486</v>
      </c>
      <c r="H2962" t="s">
        <v>2498</v>
      </c>
      <c r="I2962" t="s">
        <v>3376</v>
      </c>
      <c r="J2962">
        <v>946.76</v>
      </c>
      <c r="K2962">
        <v>6</v>
      </c>
      <c r="L2962">
        <v>-694.29</v>
      </c>
      <c r="M2962" t="s">
        <v>4014</v>
      </c>
      <c r="N2962">
        <v>4</v>
      </c>
      <c r="O2962">
        <v>33.448377100000002</v>
      </c>
      <c r="P2962">
        <v>-112.0740373</v>
      </c>
    </row>
    <row r="2963" spans="1:16" x14ac:dyDescent="0.25">
      <c r="A2963" t="s">
        <v>1503</v>
      </c>
      <c r="B2963" s="2">
        <v>41520</v>
      </c>
      <c r="C2963" s="2">
        <v>41524</v>
      </c>
      <c r="D2963" t="s">
        <v>1714</v>
      </c>
      <c r="E2963" t="s">
        <v>2313</v>
      </c>
      <c r="F2963" t="s">
        <v>2314</v>
      </c>
      <c r="G2963" t="s">
        <v>2483</v>
      </c>
      <c r="H2963" t="s">
        <v>2495</v>
      </c>
      <c r="I2963" t="s">
        <v>3006</v>
      </c>
      <c r="J2963">
        <v>94.68</v>
      </c>
      <c r="K2963">
        <v>9</v>
      </c>
      <c r="L2963">
        <v>31.24</v>
      </c>
      <c r="M2963" t="s">
        <v>4016</v>
      </c>
      <c r="N2963">
        <v>4</v>
      </c>
      <c r="O2963">
        <v>34.052234200000001</v>
      </c>
      <c r="P2963">
        <v>-118.24368490000001</v>
      </c>
    </row>
    <row r="2964" spans="1:16" x14ac:dyDescent="0.25">
      <c r="A2964" t="s">
        <v>1503</v>
      </c>
      <c r="B2964" s="2">
        <v>41520</v>
      </c>
      <c r="C2964" s="2">
        <v>41524</v>
      </c>
      <c r="D2964" t="s">
        <v>1714</v>
      </c>
      <c r="E2964" t="s">
        <v>2313</v>
      </c>
      <c r="F2964" t="s">
        <v>2314</v>
      </c>
      <c r="G2964" t="s">
        <v>2483</v>
      </c>
      <c r="H2964" t="s">
        <v>2501</v>
      </c>
      <c r="I2964" t="s">
        <v>3607</v>
      </c>
      <c r="J2964">
        <v>23.67</v>
      </c>
      <c r="K2964">
        <v>3</v>
      </c>
      <c r="L2964">
        <v>0.95</v>
      </c>
      <c r="M2964" t="s">
        <v>4016</v>
      </c>
      <c r="N2964">
        <v>4</v>
      </c>
      <c r="O2964">
        <v>34.052234200000001</v>
      </c>
      <c r="P2964">
        <v>-118.24368490000001</v>
      </c>
    </row>
    <row r="2965" spans="1:16" x14ac:dyDescent="0.25">
      <c r="A2965" t="s">
        <v>1503</v>
      </c>
      <c r="B2965" s="2">
        <v>41520</v>
      </c>
      <c r="C2965" s="2">
        <v>41524</v>
      </c>
      <c r="D2965" t="s">
        <v>1714</v>
      </c>
      <c r="E2965" t="s">
        <v>2313</v>
      </c>
      <c r="F2965" t="s">
        <v>2314</v>
      </c>
      <c r="G2965" t="s">
        <v>2483</v>
      </c>
      <c r="H2965" t="s">
        <v>2497</v>
      </c>
      <c r="I2965" t="s">
        <v>3319</v>
      </c>
      <c r="J2965">
        <v>1091.17</v>
      </c>
      <c r="K2965">
        <v>4</v>
      </c>
      <c r="L2965">
        <v>68.2</v>
      </c>
      <c r="M2965" t="s">
        <v>4016</v>
      </c>
      <c r="N2965">
        <v>4</v>
      </c>
      <c r="O2965">
        <v>34.052234200000001</v>
      </c>
      <c r="P2965">
        <v>-118.24368490000001</v>
      </c>
    </row>
    <row r="2966" spans="1:16" x14ac:dyDescent="0.25">
      <c r="A2966" t="s">
        <v>1503</v>
      </c>
      <c r="B2966" s="2">
        <v>41520</v>
      </c>
      <c r="C2966" s="2">
        <v>41524</v>
      </c>
      <c r="D2966" t="s">
        <v>1714</v>
      </c>
      <c r="E2966" t="s">
        <v>2313</v>
      </c>
      <c r="F2966" t="s">
        <v>2314</v>
      </c>
      <c r="G2966" t="s">
        <v>2483</v>
      </c>
      <c r="H2966" t="s">
        <v>2496</v>
      </c>
      <c r="I2966" t="s">
        <v>3960</v>
      </c>
      <c r="J2966">
        <v>18.690000000000001</v>
      </c>
      <c r="K2966">
        <v>7</v>
      </c>
      <c r="L2966">
        <v>5.23</v>
      </c>
      <c r="M2966" t="s">
        <v>4016</v>
      </c>
      <c r="N2966">
        <v>4</v>
      </c>
      <c r="O2966">
        <v>34.052234200000001</v>
      </c>
      <c r="P2966">
        <v>-118.24368490000001</v>
      </c>
    </row>
    <row r="2967" spans="1:16" x14ac:dyDescent="0.25">
      <c r="A2967" t="s">
        <v>1503</v>
      </c>
      <c r="B2967" s="2">
        <v>41520</v>
      </c>
      <c r="C2967" s="2">
        <v>41524</v>
      </c>
      <c r="D2967" t="s">
        <v>1714</v>
      </c>
      <c r="E2967" t="s">
        <v>2313</v>
      </c>
      <c r="F2967" t="s">
        <v>2314</v>
      </c>
      <c r="G2967" t="s">
        <v>2483</v>
      </c>
      <c r="H2967" t="s">
        <v>2500</v>
      </c>
      <c r="I2967" t="s">
        <v>2517</v>
      </c>
      <c r="J2967">
        <v>568.73</v>
      </c>
      <c r="K2967">
        <v>3</v>
      </c>
      <c r="L2967">
        <v>28.44</v>
      </c>
      <c r="M2967" t="s">
        <v>4016</v>
      </c>
      <c r="N2967">
        <v>4</v>
      </c>
      <c r="O2967">
        <v>34.052234200000001</v>
      </c>
      <c r="P2967">
        <v>-118.24368490000001</v>
      </c>
    </row>
    <row r="2968" spans="1:16" x14ac:dyDescent="0.25">
      <c r="A2968" t="s">
        <v>1503</v>
      </c>
      <c r="B2968" s="2">
        <v>41520</v>
      </c>
      <c r="C2968" s="2">
        <v>41524</v>
      </c>
      <c r="D2968" t="s">
        <v>1714</v>
      </c>
      <c r="E2968" t="s">
        <v>2313</v>
      </c>
      <c r="F2968" t="s">
        <v>2314</v>
      </c>
      <c r="G2968" t="s">
        <v>2483</v>
      </c>
      <c r="H2968" t="s">
        <v>2498</v>
      </c>
      <c r="I2968" t="s">
        <v>3591</v>
      </c>
      <c r="J2968">
        <v>7.31</v>
      </c>
      <c r="K2968">
        <v>1</v>
      </c>
      <c r="L2968">
        <v>2.56</v>
      </c>
      <c r="M2968" t="s">
        <v>4016</v>
      </c>
      <c r="N2968">
        <v>4</v>
      </c>
      <c r="O2968">
        <v>34.052234200000001</v>
      </c>
      <c r="P2968">
        <v>-118.24368490000001</v>
      </c>
    </row>
    <row r="2969" spans="1:16" x14ac:dyDescent="0.25">
      <c r="A2969" t="s">
        <v>1504</v>
      </c>
      <c r="B2969" s="2">
        <v>40733</v>
      </c>
      <c r="C2969" s="2">
        <v>40738</v>
      </c>
      <c r="D2969" t="s">
        <v>1727</v>
      </c>
      <c r="E2969" t="s">
        <v>2313</v>
      </c>
      <c r="F2969" t="s">
        <v>2317</v>
      </c>
      <c r="G2969" t="s">
        <v>2483</v>
      </c>
      <c r="H2969" t="s">
        <v>2498</v>
      </c>
      <c r="I2969" t="s">
        <v>3961</v>
      </c>
      <c r="J2969">
        <v>14.3</v>
      </c>
      <c r="K2969">
        <v>6</v>
      </c>
      <c r="L2969">
        <v>4.6500000000000004</v>
      </c>
      <c r="M2969" t="s">
        <v>4032</v>
      </c>
      <c r="N2969">
        <v>5</v>
      </c>
      <c r="O2969">
        <v>37.774929499999999</v>
      </c>
      <c r="P2969">
        <v>-122.4194155</v>
      </c>
    </row>
    <row r="2970" spans="1:16" x14ac:dyDescent="0.25">
      <c r="A2970" t="s">
        <v>1504</v>
      </c>
      <c r="B2970" s="2">
        <v>40733</v>
      </c>
      <c r="C2970" s="2">
        <v>40738</v>
      </c>
      <c r="D2970" t="s">
        <v>1727</v>
      </c>
      <c r="E2970" t="s">
        <v>2313</v>
      </c>
      <c r="F2970" t="s">
        <v>2317</v>
      </c>
      <c r="G2970" t="s">
        <v>2483</v>
      </c>
      <c r="H2970" t="s">
        <v>2509</v>
      </c>
      <c r="I2970" t="s">
        <v>3621</v>
      </c>
      <c r="J2970">
        <v>119.83</v>
      </c>
      <c r="K2970">
        <v>1</v>
      </c>
      <c r="L2970">
        <v>7.05</v>
      </c>
      <c r="M2970" t="s">
        <v>4032</v>
      </c>
      <c r="N2970">
        <v>5</v>
      </c>
      <c r="O2970">
        <v>37.774929499999999</v>
      </c>
      <c r="P2970">
        <v>-122.4194155</v>
      </c>
    </row>
    <row r="2971" spans="1:16" x14ac:dyDescent="0.25">
      <c r="A2971" t="s">
        <v>1504</v>
      </c>
      <c r="B2971" s="2">
        <v>40733</v>
      </c>
      <c r="C2971" s="2">
        <v>40738</v>
      </c>
      <c r="D2971" t="s">
        <v>1727</v>
      </c>
      <c r="E2971" t="s">
        <v>2313</v>
      </c>
      <c r="F2971" t="s">
        <v>2317</v>
      </c>
      <c r="G2971" t="s">
        <v>2483</v>
      </c>
      <c r="H2971" t="s">
        <v>2496</v>
      </c>
      <c r="I2971" t="s">
        <v>3190</v>
      </c>
      <c r="J2971">
        <v>5.56</v>
      </c>
      <c r="K2971">
        <v>2</v>
      </c>
      <c r="L2971">
        <v>2.2200000000000002</v>
      </c>
      <c r="M2971" t="s">
        <v>4032</v>
      </c>
      <c r="N2971">
        <v>5</v>
      </c>
      <c r="O2971">
        <v>37.774929499999999</v>
      </c>
      <c r="P2971">
        <v>-122.4194155</v>
      </c>
    </row>
    <row r="2972" spans="1:16" x14ac:dyDescent="0.25">
      <c r="A2972" t="s">
        <v>1504</v>
      </c>
      <c r="B2972" s="2">
        <v>40733</v>
      </c>
      <c r="C2972" s="2">
        <v>40738</v>
      </c>
      <c r="D2972" t="s">
        <v>1727</v>
      </c>
      <c r="E2972" t="s">
        <v>2313</v>
      </c>
      <c r="F2972" t="s">
        <v>2317</v>
      </c>
      <c r="G2972" t="s">
        <v>2483</v>
      </c>
      <c r="H2972" t="s">
        <v>2503</v>
      </c>
      <c r="I2972" t="s">
        <v>3962</v>
      </c>
      <c r="J2972">
        <v>32.4</v>
      </c>
      <c r="K2972">
        <v>5</v>
      </c>
      <c r="L2972">
        <v>15.55</v>
      </c>
      <c r="M2972" t="s">
        <v>4032</v>
      </c>
      <c r="N2972">
        <v>5</v>
      </c>
      <c r="O2972">
        <v>37.774929499999999</v>
      </c>
      <c r="P2972">
        <v>-122.4194155</v>
      </c>
    </row>
    <row r="2973" spans="1:16" x14ac:dyDescent="0.25">
      <c r="A2973" t="s">
        <v>1505</v>
      </c>
      <c r="B2973" s="2">
        <v>41782</v>
      </c>
      <c r="C2973" s="2">
        <v>41786</v>
      </c>
      <c r="D2973" t="s">
        <v>2035</v>
      </c>
      <c r="E2973" t="s">
        <v>2313</v>
      </c>
      <c r="F2973" t="s">
        <v>2317</v>
      </c>
      <c r="G2973" t="s">
        <v>2483</v>
      </c>
      <c r="H2973" t="s">
        <v>2496</v>
      </c>
      <c r="I2973" t="s">
        <v>3867</v>
      </c>
      <c r="J2973">
        <v>9.84</v>
      </c>
      <c r="K2973">
        <v>3</v>
      </c>
      <c r="L2973">
        <v>2.85</v>
      </c>
      <c r="M2973" t="s">
        <v>4041</v>
      </c>
      <c r="N2973">
        <v>4</v>
      </c>
      <c r="O2973">
        <v>37.774929499999999</v>
      </c>
      <c r="P2973">
        <v>-122.4194155</v>
      </c>
    </row>
    <row r="2974" spans="1:16" x14ac:dyDescent="0.25">
      <c r="A2974" t="s">
        <v>1505</v>
      </c>
      <c r="B2974" s="2">
        <v>41782</v>
      </c>
      <c r="C2974" s="2">
        <v>41786</v>
      </c>
      <c r="D2974" t="s">
        <v>2035</v>
      </c>
      <c r="E2974" t="s">
        <v>2313</v>
      </c>
      <c r="F2974" t="s">
        <v>2317</v>
      </c>
      <c r="G2974" t="s">
        <v>2483</v>
      </c>
      <c r="H2974" t="s">
        <v>2496</v>
      </c>
      <c r="I2974" t="s">
        <v>2807</v>
      </c>
      <c r="J2974">
        <v>2.78</v>
      </c>
      <c r="K2974">
        <v>1</v>
      </c>
      <c r="L2974">
        <v>0.72</v>
      </c>
      <c r="M2974" t="s">
        <v>4041</v>
      </c>
      <c r="N2974">
        <v>4</v>
      </c>
      <c r="O2974">
        <v>37.774929499999999</v>
      </c>
      <c r="P2974">
        <v>-122.4194155</v>
      </c>
    </row>
    <row r="2975" spans="1:16" x14ac:dyDescent="0.25">
      <c r="A2975" t="s">
        <v>1506</v>
      </c>
      <c r="B2975" s="2">
        <v>41701</v>
      </c>
      <c r="C2975" s="2">
        <v>41707</v>
      </c>
      <c r="D2975" t="s">
        <v>1949</v>
      </c>
      <c r="E2975" t="s">
        <v>2313</v>
      </c>
      <c r="F2975" t="s">
        <v>2314</v>
      </c>
      <c r="G2975" t="s">
        <v>2483</v>
      </c>
      <c r="H2975" t="s">
        <v>2498</v>
      </c>
      <c r="I2975" t="s">
        <v>3597</v>
      </c>
      <c r="J2975">
        <v>107.65</v>
      </c>
      <c r="K2975">
        <v>2</v>
      </c>
      <c r="L2975">
        <v>33.64</v>
      </c>
      <c r="M2975" t="s">
        <v>4035</v>
      </c>
      <c r="N2975">
        <v>6</v>
      </c>
      <c r="O2975">
        <v>34.052234200000001</v>
      </c>
      <c r="P2975">
        <v>-118.24368490000001</v>
      </c>
    </row>
    <row r="2976" spans="1:16" x14ac:dyDescent="0.25">
      <c r="A2976" t="s">
        <v>1507</v>
      </c>
      <c r="B2976" s="2">
        <v>41885</v>
      </c>
      <c r="C2976" s="2">
        <v>41885</v>
      </c>
      <c r="D2976" t="s">
        <v>2292</v>
      </c>
      <c r="E2976" t="s">
        <v>2313</v>
      </c>
      <c r="F2976" t="s">
        <v>2315</v>
      </c>
      <c r="G2976" t="s">
        <v>2484</v>
      </c>
      <c r="H2976" t="s">
        <v>2504</v>
      </c>
      <c r="I2976" t="s">
        <v>2980</v>
      </c>
      <c r="J2976">
        <v>215.98</v>
      </c>
      <c r="K2976">
        <v>3</v>
      </c>
      <c r="L2976">
        <v>-2.7</v>
      </c>
      <c r="M2976" t="s">
        <v>4022</v>
      </c>
      <c r="N2976">
        <v>0</v>
      </c>
      <c r="O2976">
        <v>47.606209499999999</v>
      </c>
      <c r="P2976">
        <v>-122.3320708</v>
      </c>
    </row>
    <row r="2977" spans="1:16" x14ac:dyDescent="0.25">
      <c r="A2977" t="s">
        <v>1508</v>
      </c>
      <c r="B2977" s="2">
        <v>40583</v>
      </c>
      <c r="C2977" s="2">
        <v>40584</v>
      </c>
      <c r="D2977" t="s">
        <v>2232</v>
      </c>
      <c r="E2977" t="s">
        <v>2313</v>
      </c>
      <c r="F2977" t="s">
        <v>2382</v>
      </c>
      <c r="G2977" t="s">
        <v>2490</v>
      </c>
      <c r="H2977" t="s">
        <v>2495</v>
      </c>
      <c r="I2977" t="s">
        <v>3492</v>
      </c>
      <c r="J2977">
        <v>14.56</v>
      </c>
      <c r="K2977">
        <v>2</v>
      </c>
      <c r="L2977">
        <v>5.53</v>
      </c>
      <c r="M2977" t="s">
        <v>4036</v>
      </c>
      <c r="N2977">
        <v>1</v>
      </c>
      <c r="O2977">
        <v>36.198859200000001</v>
      </c>
      <c r="P2977">
        <v>-115.1175013</v>
      </c>
    </row>
    <row r="2978" spans="1:16" x14ac:dyDescent="0.25">
      <c r="A2978" t="s">
        <v>1509</v>
      </c>
      <c r="B2978" s="2">
        <v>40826</v>
      </c>
      <c r="C2978" s="2">
        <v>40826</v>
      </c>
      <c r="D2978" t="s">
        <v>2132</v>
      </c>
      <c r="E2978" t="s">
        <v>2313</v>
      </c>
      <c r="F2978" t="s">
        <v>2409</v>
      </c>
      <c r="G2978" t="s">
        <v>2489</v>
      </c>
      <c r="H2978" t="s">
        <v>2496</v>
      </c>
      <c r="I2978" t="s">
        <v>3963</v>
      </c>
      <c r="J2978">
        <v>255.85</v>
      </c>
      <c r="K2978">
        <v>7</v>
      </c>
      <c r="L2978">
        <v>112.57</v>
      </c>
      <c r="M2978" t="s">
        <v>4015</v>
      </c>
      <c r="N2978">
        <v>0</v>
      </c>
      <c r="O2978">
        <v>35.084385900000001</v>
      </c>
      <c r="P2978">
        <v>-106.65042200000001</v>
      </c>
    </row>
    <row r="2979" spans="1:16" x14ac:dyDescent="0.25">
      <c r="A2979" t="s">
        <v>1510</v>
      </c>
      <c r="B2979" s="2">
        <v>41538</v>
      </c>
      <c r="C2979" s="2">
        <v>41542</v>
      </c>
      <c r="D2979" t="s">
        <v>2061</v>
      </c>
      <c r="E2979" t="s">
        <v>2313</v>
      </c>
      <c r="F2979" t="s">
        <v>2315</v>
      </c>
      <c r="G2979" t="s">
        <v>2484</v>
      </c>
      <c r="H2979" t="s">
        <v>2509</v>
      </c>
      <c r="I2979" t="s">
        <v>3964</v>
      </c>
      <c r="J2979">
        <v>163.88</v>
      </c>
      <c r="K2979">
        <v>2</v>
      </c>
      <c r="L2979">
        <v>40.97</v>
      </c>
      <c r="M2979" t="s">
        <v>4016</v>
      </c>
      <c r="N2979">
        <v>4</v>
      </c>
      <c r="O2979">
        <v>47.606209499999999</v>
      </c>
      <c r="P2979">
        <v>-122.3320708</v>
      </c>
    </row>
    <row r="2980" spans="1:16" x14ac:dyDescent="0.25">
      <c r="A2980" t="s">
        <v>1511</v>
      </c>
      <c r="B2980" s="2">
        <v>41885</v>
      </c>
      <c r="C2980" s="2">
        <v>41887</v>
      </c>
      <c r="D2980" t="s">
        <v>1884</v>
      </c>
      <c r="E2980" t="s">
        <v>2313</v>
      </c>
      <c r="F2980" t="s">
        <v>2406</v>
      </c>
      <c r="G2980" t="s">
        <v>2488</v>
      </c>
      <c r="H2980" t="s">
        <v>2494</v>
      </c>
      <c r="I2980" t="s">
        <v>3555</v>
      </c>
      <c r="J2980">
        <v>11.7</v>
      </c>
      <c r="K2980">
        <v>2</v>
      </c>
      <c r="L2980">
        <v>3.95</v>
      </c>
      <c r="M2980" t="s">
        <v>4022</v>
      </c>
      <c r="N2980">
        <v>2</v>
      </c>
      <c r="O2980">
        <v>40.5852602</v>
      </c>
      <c r="P2980">
        <v>-105.084423</v>
      </c>
    </row>
    <row r="2981" spans="1:16" x14ac:dyDescent="0.25">
      <c r="A2981" t="s">
        <v>1512</v>
      </c>
      <c r="B2981" s="2">
        <v>40656</v>
      </c>
      <c r="C2981" s="2">
        <v>40659</v>
      </c>
      <c r="D2981" t="s">
        <v>2232</v>
      </c>
      <c r="E2981" t="s">
        <v>2313</v>
      </c>
      <c r="F2981" t="s">
        <v>2317</v>
      </c>
      <c r="G2981" t="s">
        <v>2483</v>
      </c>
      <c r="H2981" t="s">
        <v>2503</v>
      </c>
      <c r="I2981" t="s">
        <v>3163</v>
      </c>
      <c r="J2981">
        <v>48.91</v>
      </c>
      <c r="K2981">
        <v>1</v>
      </c>
      <c r="L2981">
        <v>22.99</v>
      </c>
      <c r="M2981" t="s">
        <v>4048</v>
      </c>
      <c r="N2981">
        <v>3</v>
      </c>
      <c r="O2981">
        <v>37.774929499999999</v>
      </c>
      <c r="P2981">
        <v>-122.4194155</v>
      </c>
    </row>
    <row r="2982" spans="1:16" x14ac:dyDescent="0.25">
      <c r="A2982" t="s">
        <v>1513</v>
      </c>
      <c r="B2982" s="2">
        <v>41171</v>
      </c>
      <c r="C2982" s="2">
        <v>41176</v>
      </c>
      <c r="D2982" t="s">
        <v>2151</v>
      </c>
      <c r="E2982" t="s">
        <v>2313</v>
      </c>
      <c r="F2982" t="s">
        <v>2429</v>
      </c>
      <c r="G2982" t="s">
        <v>2489</v>
      </c>
      <c r="H2982" t="s">
        <v>2496</v>
      </c>
      <c r="I2982" t="s">
        <v>3546</v>
      </c>
      <c r="J2982">
        <v>8.4</v>
      </c>
      <c r="K2982">
        <v>5</v>
      </c>
      <c r="L2982">
        <v>2.1800000000000002</v>
      </c>
      <c r="M2982" t="s">
        <v>4010</v>
      </c>
      <c r="N2982">
        <v>5</v>
      </c>
      <c r="O2982">
        <v>35.686975199999999</v>
      </c>
      <c r="P2982">
        <v>-105.937799</v>
      </c>
    </row>
    <row r="2983" spans="1:16" x14ac:dyDescent="0.25">
      <c r="A2983" t="s">
        <v>1514</v>
      </c>
      <c r="B2983" s="2">
        <v>40627</v>
      </c>
      <c r="C2983" s="2">
        <v>40632</v>
      </c>
      <c r="D2983" t="s">
        <v>1808</v>
      </c>
      <c r="E2983" t="s">
        <v>2313</v>
      </c>
      <c r="F2983" t="s">
        <v>2317</v>
      </c>
      <c r="G2983" t="s">
        <v>2483</v>
      </c>
      <c r="H2983" t="s">
        <v>2496</v>
      </c>
      <c r="I2983" t="s">
        <v>3645</v>
      </c>
      <c r="J2983">
        <v>6.56</v>
      </c>
      <c r="K2983">
        <v>2</v>
      </c>
      <c r="L2983">
        <v>1.9</v>
      </c>
      <c r="M2983" t="s">
        <v>4025</v>
      </c>
      <c r="N2983">
        <v>5</v>
      </c>
      <c r="O2983">
        <v>37.774929499999999</v>
      </c>
      <c r="P2983">
        <v>-122.4194155</v>
      </c>
    </row>
    <row r="2984" spans="1:16" x14ac:dyDescent="0.25">
      <c r="A2984" t="s">
        <v>1514</v>
      </c>
      <c r="B2984" s="2">
        <v>40627</v>
      </c>
      <c r="C2984" s="2">
        <v>40632</v>
      </c>
      <c r="D2984" t="s">
        <v>1808</v>
      </c>
      <c r="E2984" t="s">
        <v>2313</v>
      </c>
      <c r="F2984" t="s">
        <v>2317</v>
      </c>
      <c r="G2984" t="s">
        <v>2483</v>
      </c>
      <c r="H2984" t="s">
        <v>2496</v>
      </c>
      <c r="I2984" t="s">
        <v>3853</v>
      </c>
      <c r="J2984">
        <v>14.88</v>
      </c>
      <c r="K2984">
        <v>2</v>
      </c>
      <c r="L2984">
        <v>3.72</v>
      </c>
      <c r="M2984" t="s">
        <v>4025</v>
      </c>
      <c r="N2984">
        <v>5</v>
      </c>
      <c r="O2984">
        <v>37.774929499999999</v>
      </c>
      <c r="P2984">
        <v>-122.4194155</v>
      </c>
    </row>
    <row r="2985" spans="1:16" x14ac:dyDescent="0.25">
      <c r="A2985" t="s">
        <v>1514</v>
      </c>
      <c r="B2985" s="2">
        <v>40627</v>
      </c>
      <c r="C2985" s="2">
        <v>40632</v>
      </c>
      <c r="D2985" t="s">
        <v>1808</v>
      </c>
      <c r="E2985" t="s">
        <v>2313</v>
      </c>
      <c r="F2985" t="s">
        <v>2317</v>
      </c>
      <c r="G2985" t="s">
        <v>2483</v>
      </c>
      <c r="H2985" t="s">
        <v>2502</v>
      </c>
      <c r="I2985" t="s">
        <v>3965</v>
      </c>
      <c r="J2985">
        <v>45.48</v>
      </c>
      <c r="K2985">
        <v>4</v>
      </c>
      <c r="L2985">
        <v>15.92</v>
      </c>
      <c r="M2985" t="s">
        <v>4025</v>
      </c>
      <c r="N2985">
        <v>5</v>
      </c>
      <c r="O2985">
        <v>37.774929499999999</v>
      </c>
      <c r="P2985">
        <v>-122.4194155</v>
      </c>
    </row>
    <row r="2986" spans="1:16" x14ac:dyDescent="0.25">
      <c r="A2986" t="s">
        <v>1514</v>
      </c>
      <c r="B2986" s="2">
        <v>40627</v>
      </c>
      <c r="C2986" s="2">
        <v>40632</v>
      </c>
      <c r="D2986" t="s">
        <v>1808</v>
      </c>
      <c r="E2986" t="s">
        <v>2313</v>
      </c>
      <c r="F2986" t="s">
        <v>2317</v>
      </c>
      <c r="G2986" t="s">
        <v>2483</v>
      </c>
      <c r="H2986" t="s">
        <v>2496</v>
      </c>
      <c r="I2986" t="s">
        <v>2786</v>
      </c>
      <c r="J2986">
        <v>25.44</v>
      </c>
      <c r="K2986">
        <v>6</v>
      </c>
      <c r="L2986">
        <v>9.92</v>
      </c>
      <c r="M2986" t="s">
        <v>4025</v>
      </c>
      <c r="N2986">
        <v>5</v>
      </c>
      <c r="O2986">
        <v>37.774929499999999</v>
      </c>
      <c r="P2986">
        <v>-122.4194155</v>
      </c>
    </row>
    <row r="2987" spans="1:16" x14ac:dyDescent="0.25">
      <c r="A2987" t="s">
        <v>1515</v>
      </c>
      <c r="B2987" s="2">
        <v>41906</v>
      </c>
      <c r="C2987" s="2">
        <v>41912</v>
      </c>
      <c r="D2987" t="s">
        <v>2293</v>
      </c>
      <c r="E2987" t="s">
        <v>2313</v>
      </c>
      <c r="F2987" t="s">
        <v>2314</v>
      </c>
      <c r="G2987" t="s">
        <v>2483</v>
      </c>
      <c r="H2987" t="s">
        <v>2503</v>
      </c>
      <c r="I2987" t="s">
        <v>3557</v>
      </c>
      <c r="J2987">
        <v>211.04</v>
      </c>
      <c r="K2987">
        <v>8</v>
      </c>
      <c r="L2987">
        <v>97.08</v>
      </c>
      <c r="M2987" t="s">
        <v>4022</v>
      </c>
      <c r="N2987">
        <v>6</v>
      </c>
      <c r="O2987">
        <v>34.052234200000001</v>
      </c>
      <c r="P2987">
        <v>-118.24368490000001</v>
      </c>
    </row>
    <row r="2988" spans="1:16" x14ac:dyDescent="0.25">
      <c r="A2988" t="s">
        <v>1515</v>
      </c>
      <c r="B2988" s="2">
        <v>41906</v>
      </c>
      <c r="C2988" s="2">
        <v>41912</v>
      </c>
      <c r="D2988" t="s">
        <v>2293</v>
      </c>
      <c r="E2988" t="s">
        <v>2313</v>
      </c>
      <c r="F2988" t="s">
        <v>2314</v>
      </c>
      <c r="G2988" t="s">
        <v>2483</v>
      </c>
      <c r="H2988" t="s">
        <v>2504</v>
      </c>
      <c r="I2988" t="s">
        <v>2840</v>
      </c>
      <c r="J2988">
        <v>594.82000000000005</v>
      </c>
      <c r="K2988">
        <v>2</v>
      </c>
      <c r="L2988">
        <v>59.48</v>
      </c>
      <c r="M2988" t="s">
        <v>4022</v>
      </c>
      <c r="N2988">
        <v>6</v>
      </c>
      <c r="O2988">
        <v>34.052234200000001</v>
      </c>
      <c r="P2988">
        <v>-118.24368490000001</v>
      </c>
    </row>
    <row r="2989" spans="1:16" x14ac:dyDescent="0.25">
      <c r="A2989" t="s">
        <v>1515</v>
      </c>
      <c r="B2989" s="2">
        <v>41906</v>
      </c>
      <c r="C2989" s="2">
        <v>41912</v>
      </c>
      <c r="D2989" t="s">
        <v>2293</v>
      </c>
      <c r="E2989" t="s">
        <v>2313</v>
      </c>
      <c r="F2989" t="s">
        <v>2314</v>
      </c>
      <c r="G2989" t="s">
        <v>2483</v>
      </c>
      <c r="H2989" t="s">
        <v>2498</v>
      </c>
      <c r="I2989" t="s">
        <v>3215</v>
      </c>
      <c r="J2989">
        <v>72.959999999999994</v>
      </c>
      <c r="K2989">
        <v>3</v>
      </c>
      <c r="L2989">
        <v>23.71</v>
      </c>
      <c r="M2989" t="s">
        <v>4022</v>
      </c>
      <c r="N2989">
        <v>6</v>
      </c>
      <c r="O2989">
        <v>34.052234200000001</v>
      </c>
      <c r="P2989">
        <v>-118.24368490000001</v>
      </c>
    </row>
    <row r="2990" spans="1:16" x14ac:dyDescent="0.25">
      <c r="A2990" t="s">
        <v>1516</v>
      </c>
      <c r="B2990" s="2">
        <v>41890</v>
      </c>
      <c r="C2990" s="2">
        <v>41893</v>
      </c>
      <c r="D2990" t="s">
        <v>1791</v>
      </c>
      <c r="E2990" t="s">
        <v>2313</v>
      </c>
      <c r="F2990" t="s">
        <v>2359</v>
      </c>
      <c r="G2990" t="s">
        <v>2484</v>
      </c>
      <c r="H2990" t="s">
        <v>2495</v>
      </c>
      <c r="I2990" t="s">
        <v>3891</v>
      </c>
      <c r="J2990">
        <v>80.959999999999994</v>
      </c>
      <c r="K2990">
        <v>4</v>
      </c>
      <c r="L2990">
        <v>34.81</v>
      </c>
      <c r="M2990" t="s">
        <v>4022</v>
      </c>
      <c r="N2990">
        <v>3</v>
      </c>
      <c r="O2990">
        <v>47.810652099999999</v>
      </c>
      <c r="P2990">
        <v>-122.3773552</v>
      </c>
    </row>
    <row r="2991" spans="1:16" x14ac:dyDescent="0.25">
      <c r="A2991" t="s">
        <v>1516</v>
      </c>
      <c r="B2991" s="2">
        <v>41890</v>
      </c>
      <c r="C2991" s="2">
        <v>41893</v>
      </c>
      <c r="D2991" t="s">
        <v>1791</v>
      </c>
      <c r="E2991" t="s">
        <v>2313</v>
      </c>
      <c r="F2991" t="s">
        <v>2359</v>
      </c>
      <c r="G2991" t="s">
        <v>2484</v>
      </c>
      <c r="H2991" t="s">
        <v>2497</v>
      </c>
      <c r="I2991" t="s">
        <v>2518</v>
      </c>
      <c r="J2991">
        <v>455.71</v>
      </c>
      <c r="K2991">
        <v>2</v>
      </c>
      <c r="L2991">
        <v>34.18</v>
      </c>
      <c r="M2991" t="s">
        <v>4022</v>
      </c>
      <c r="N2991">
        <v>3</v>
      </c>
      <c r="O2991">
        <v>47.810652099999999</v>
      </c>
      <c r="P2991">
        <v>-122.3773552</v>
      </c>
    </row>
    <row r="2992" spans="1:16" x14ac:dyDescent="0.25">
      <c r="A2992" t="s">
        <v>1516</v>
      </c>
      <c r="B2992" s="2">
        <v>41890</v>
      </c>
      <c r="C2992" s="2">
        <v>41893</v>
      </c>
      <c r="D2992" t="s">
        <v>1791</v>
      </c>
      <c r="E2992" t="s">
        <v>2313</v>
      </c>
      <c r="F2992" t="s">
        <v>2359</v>
      </c>
      <c r="G2992" t="s">
        <v>2484</v>
      </c>
      <c r="H2992" t="s">
        <v>2496</v>
      </c>
      <c r="I2992" t="s">
        <v>3966</v>
      </c>
      <c r="J2992">
        <v>25.98</v>
      </c>
      <c r="K2992">
        <v>1</v>
      </c>
      <c r="L2992">
        <v>7.27</v>
      </c>
      <c r="M2992" t="s">
        <v>4022</v>
      </c>
      <c r="N2992">
        <v>3</v>
      </c>
      <c r="O2992">
        <v>47.810652099999999</v>
      </c>
      <c r="P2992">
        <v>-122.3773552</v>
      </c>
    </row>
    <row r="2993" spans="1:16" x14ac:dyDescent="0.25">
      <c r="A2993" t="s">
        <v>1517</v>
      </c>
      <c r="B2993" s="2">
        <v>41241</v>
      </c>
      <c r="C2993" s="2">
        <v>41243</v>
      </c>
      <c r="D2993" t="s">
        <v>2294</v>
      </c>
      <c r="E2993" t="s">
        <v>2313</v>
      </c>
      <c r="F2993" t="s">
        <v>2317</v>
      </c>
      <c r="G2993" t="s">
        <v>2483</v>
      </c>
      <c r="H2993" t="s">
        <v>2499</v>
      </c>
      <c r="I2993" t="s">
        <v>3967</v>
      </c>
      <c r="J2993">
        <v>45.28</v>
      </c>
      <c r="K2993">
        <v>4</v>
      </c>
      <c r="L2993">
        <v>15.4</v>
      </c>
      <c r="M2993" t="s">
        <v>4013</v>
      </c>
      <c r="N2993">
        <v>2</v>
      </c>
      <c r="O2993">
        <v>37.774929499999999</v>
      </c>
      <c r="P2993">
        <v>-122.4194155</v>
      </c>
    </row>
    <row r="2994" spans="1:16" x14ac:dyDescent="0.25">
      <c r="A2994" t="s">
        <v>1518</v>
      </c>
      <c r="B2994" s="2">
        <v>41547</v>
      </c>
      <c r="C2994" s="2">
        <v>41551</v>
      </c>
      <c r="D2994" t="s">
        <v>1701</v>
      </c>
      <c r="E2994" t="s">
        <v>2313</v>
      </c>
      <c r="F2994" t="s">
        <v>2394</v>
      </c>
      <c r="G2994" t="s">
        <v>2487</v>
      </c>
      <c r="H2994" t="s">
        <v>2497</v>
      </c>
      <c r="I2994" t="s">
        <v>3089</v>
      </c>
      <c r="J2994">
        <v>859.2</v>
      </c>
      <c r="K2994">
        <v>3</v>
      </c>
      <c r="L2994">
        <v>75.180000000000007</v>
      </c>
      <c r="M2994" t="s">
        <v>4016</v>
      </c>
      <c r="N2994">
        <v>4</v>
      </c>
      <c r="O2994">
        <v>44.046236200000003</v>
      </c>
      <c r="P2994">
        <v>-123.0220289</v>
      </c>
    </row>
    <row r="2995" spans="1:16" x14ac:dyDescent="0.25">
      <c r="A2995" t="s">
        <v>1519</v>
      </c>
      <c r="B2995" s="2">
        <v>41899</v>
      </c>
      <c r="C2995" s="2">
        <v>41903</v>
      </c>
      <c r="D2995" t="s">
        <v>1774</v>
      </c>
      <c r="E2995" t="s">
        <v>2313</v>
      </c>
      <c r="F2995" t="s">
        <v>2317</v>
      </c>
      <c r="G2995" t="s">
        <v>2483</v>
      </c>
      <c r="H2995" t="s">
        <v>2505</v>
      </c>
      <c r="I2995" t="s">
        <v>3968</v>
      </c>
      <c r="J2995">
        <v>17.899999999999999</v>
      </c>
      <c r="K2995">
        <v>5</v>
      </c>
      <c r="L2995">
        <v>8.77</v>
      </c>
      <c r="M2995" t="s">
        <v>4022</v>
      </c>
      <c r="N2995">
        <v>4</v>
      </c>
      <c r="O2995">
        <v>37.774929499999999</v>
      </c>
      <c r="P2995">
        <v>-122.4194155</v>
      </c>
    </row>
    <row r="2996" spans="1:16" x14ac:dyDescent="0.25">
      <c r="A2996" t="s">
        <v>1520</v>
      </c>
      <c r="B2996" s="2">
        <v>40835</v>
      </c>
      <c r="C2996" s="2">
        <v>40838</v>
      </c>
      <c r="D2996" t="s">
        <v>1749</v>
      </c>
      <c r="E2996" t="s">
        <v>2313</v>
      </c>
      <c r="F2996" t="s">
        <v>2317</v>
      </c>
      <c r="G2996" t="s">
        <v>2483</v>
      </c>
      <c r="H2996" t="s">
        <v>2498</v>
      </c>
      <c r="I2996" t="s">
        <v>3286</v>
      </c>
      <c r="J2996">
        <v>2.99</v>
      </c>
      <c r="K2996">
        <v>1</v>
      </c>
      <c r="L2996">
        <v>1.1200000000000001</v>
      </c>
      <c r="M2996" t="s">
        <v>4015</v>
      </c>
      <c r="N2996">
        <v>3</v>
      </c>
      <c r="O2996">
        <v>37.774929499999999</v>
      </c>
      <c r="P2996">
        <v>-122.4194155</v>
      </c>
    </row>
    <row r="2997" spans="1:16" x14ac:dyDescent="0.25">
      <c r="A2997" t="s">
        <v>1520</v>
      </c>
      <c r="B2997" s="2">
        <v>40835</v>
      </c>
      <c r="C2997" s="2">
        <v>40838</v>
      </c>
      <c r="D2997" t="s">
        <v>1749</v>
      </c>
      <c r="E2997" t="s">
        <v>2313</v>
      </c>
      <c r="F2997" t="s">
        <v>2317</v>
      </c>
      <c r="G2997" t="s">
        <v>2483</v>
      </c>
      <c r="H2997" t="s">
        <v>2498</v>
      </c>
      <c r="I2997" t="s">
        <v>2809</v>
      </c>
      <c r="J2997">
        <v>20.059999999999999</v>
      </c>
      <c r="K2997">
        <v>6</v>
      </c>
      <c r="L2997">
        <v>7.02</v>
      </c>
      <c r="M2997" t="s">
        <v>4015</v>
      </c>
      <c r="N2997">
        <v>3</v>
      </c>
      <c r="O2997">
        <v>37.774929499999999</v>
      </c>
      <c r="P2997">
        <v>-122.4194155</v>
      </c>
    </row>
    <row r="2998" spans="1:16" x14ac:dyDescent="0.25">
      <c r="A2998" t="s">
        <v>1520</v>
      </c>
      <c r="B2998" s="2">
        <v>40835</v>
      </c>
      <c r="C2998" s="2">
        <v>40838</v>
      </c>
      <c r="D2998" t="s">
        <v>1749</v>
      </c>
      <c r="E2998" t="s">
        <v>2313</v>
      </c>
      <c r="F2998" t="s">
        <v>2317</v>
      </c>
      <c r="G2998" t="s">
        <v>2483</v>
      </c>
      <c r="H2998" t="s">
        <v>2503</v>
      </c>
      <c r="I2998" t="s">
        <v>3508</v>
      </c>
      <c r="J2998">
        <v>146.72999999999999</v>
      </c>
      <c r="K2998">
        <v>3</v>
      </c>
      <c r="L2998">
        <v>68.959999999999994</v>
      </c>
      <c r="M2998" t="s">
        <v>4015</v>
      </c>
      <c r="N2998">
        <v>3</v>
      </c>
      <c r="O2998">
        <v>37.774929499999999</v>
      </c>
      <c r="P2998">
        <v>-122.4194155</v>
      </c>
    </row>
    <row r="2999" spans="1:16" x14ac:dyDescent="0.25">
      <c r="A2999" t="s">
        <v>1520</v>
      </c>
      <c r="B2999" s="2">
        <v>40835</v>
      </c>
      <c r="C2999" s="2">
        <v>40838</v>
      </c>
      <c r="D2999" t="s">
        <v>1749</v>
      </c>
      <c r="E2999" t="s">
        <v>2313</v>
      </c>
      <c r="F2999" t="s">
        <v>2317</v>
      </c>
      <c r="G2999" t="s">
        <v>2483</v>
      </c>
      <c r="H2999" t="s">
        <v>2494</v>
      </c>
      <c r="I2999" t="s">
        <v>2716</v>
      </c>
      <c r="J2999">
        <v>18.75</v>
      </c>
      <c r="K2999">
        <v>5</v>
      </c>
      <c r="L2999">
        <v>9</v>
      </c>
      <c r="M2999" t="s">
        <v>4015</v>
      </c>
      <c r="N2999">
        <v>3</v>
      </c>
      <c r="O2999">
        <v>37.774929499999999</v>
      </c>
      <c r="P2999">
        <v>-122.4194155</v>
      </c>
    </row>
    <row r="3000" spans="1:16" x14ac:dyDescent="0.25">
      <c r="A3000" t="s">
        <v>1520</v>
      </c>
      <c r="B3000" s="2">
        <v>40835</v>
      </c>
      <c r="C3000" s="2">
        <v>40838</v>
      </c>
      <c r="D3000" t="s">
        <v>1749</v>
      </c>
      <c r="E3000" t="s">
        <v>2313</v>
      </c>
      <c r="F3000" t="s">
        <v>2317</v>
      </c>
      <c r="G3000" t="s">
        <v>2483</v>
      </c>
      <c r="H3000" t="s">
        <v>2497</v>
      </c>
      <c r="I3000" t="s">
        <v>3938</v>
      </c>
      <c r="J3000">
        <v>117.58</v>
      </c>
      <c r="K3000">
        <v>3</v>
      </c>
      <c r="L3000">
        <v>11.76</v>
      </c>
      <c r="M3000" t="s">
        <v>4015</v>
      </c>
      <c r="N3000">
        <v>3</v>
      </c>
      <c r="O3000">
        <v>37.774929499999999</v>
      </c>
      <c r="P3000">
        <v>-122.4194155</v>
      </c>
    </row>
    <row r="3001" spans="1:16" x14ac:dyDescent="0.25">
      <c r="A3001" t="s">
        <v>1521</v>
      </c>
      <c r="B3001" s="2">
        <v>41347</v>
      </c>
      <c r="C3001" s="2">
        <v>41352</v>
      </c>
      <c r="D3001" t="s">
        <v>2260</v>
      </c>
      <c r="E3001" t="s">
        <v>2313</v>
      </c>
      <c r="F3001" t="s">
        <v>2363</v>
      </c>
      <c r="G3001" t="s">
        <v>2483</v>
      </c>
      <c r="H3001" t="s">
        <v>2498</v>
      </c>
      <c r="I3001" t="s">
        <v>2875</v>
      </c>
      <c r="J3001">
        <v>51.18</v>
      </c>
      <c r="K3001">
        <v>7</v>
      </c>
      <c r="L3001">
        <v>19.190000000000001</v>
      </c>
      <c r="M3001" t="s">
        <v>4023</v>
      </c>
      <c r="N3001">
        <v>5</v>
      </c>
      <c r="O3001">
        <v>33.980600500000001</v>
      </c>
      <c r="P3001">
        <v>-117.37549420000001</v>
      </c>
    </row>
    <row r="3002" spans="1:16" x14ac:dyDescent="0.25">
      <c r="A3002" t="s">
        <v>1522</v>
      </c>
      <c r="B3002" s="2">
        <v>41631</v>
      </c>
      <c r="C3002" s="2">
        <v>41637</v>
      </c>
      <c r="D3002" t="s">
        <v>1637</v>
      </c>
      <c r="E3002" t="s">
        <v>2313</v>
      </c>
      <c r="F3002" t="s">
        <v>2445</v>
      </c>
      <c r="G3002" t="s">
        <v>2483</v>
      </c>
      <c r="H3002" t="s">
        <v>2495</v>
      </c>
      <c r="I3002" t="s">
        <v>3969</v>
      </c>
      <c r="J3002">
        <v>842.72</v>
      </c>
      <c r="K3002">
        <v>8</v>
      </c>
      <c r="L3002">
        <v>202.25</v>
      </c>
      <c r="M3002" t="s">
        <v>4007</v>
      </c>
      <c r="N3002">
        <v>6</v>
      </c>
      <c r="O3002">
        <v>33.942465800000001</v>
      </c>
      <c r="P3002">
        <v>-117.2296717</v>
      </c>
    </row>
    <row r="3003" spans="1:16" x14ac:dyDescent="0.25">
      <c r="A3003" t="s">
        <v>1522</v>
      </c>
      <c r="B3003" s="2">
        <v>41631</v>
      </c>
      <c r="C3003" s="2">
        <v>41637</v>
      </c>
      <c r="D3003" t="s">
        <v>1637</v>
      </c>
      <c r="E3003" t="s">
        <v>2313</v>
      </c>
      <c r="F3003" t="s">
        <v>2445</v>
      </c>
      <c r="G3003" t="s">
        <v>2483</v>
      </c>
      <c r="H3003" t="s">
        <v>2495</v>
      </c>
      <c r="I3003" t="s">
        <v>3908</v>
      </c>
      <c r="J3003">
        <v>41.96</v>
      </c>
      <c r="K3003">
        <v>2</v>
      </c>
      <c r="L3003">
        <v>10.91</v>
      </c>
      <c r="M3003" t="s">
        <v>4007</v>
      </c>
      <c r="N3003">
        <v>6</v>
      </c>
      <c r="O3003">
        <v>33.942465800000001</v>
      </c>
      <c r="P3003">
        <v>-117.2296717</v>
      </c>
    </row>
    <row r="3004" spans="1:16" x14ac:dyDescent="0.25">
      <c r="A3004" t="s">
        <v>1523</v>
      </c>
      <c r="B3004" s="2">
        <v>41541</v>
      </c>
      <c r="C3004" s="2">
        <v>41545</v>
      </c>
      <c r="D3004" t="s">
        <v>1744</v>
      </c>
      <c r="E3004" t="s">
        <v>2313</v>
      </c>
      <c r="F3004" t="s">
        <v>2315</v>
      </c>
      <c r="G3004" t="s">
        <v>2484</v>
      </c>
      <c r="H3004" t="s">
        <v>2498</v>
      </c>
      <c r="I3004" t="s">
        <v>2856</v>
      </c>
      <c r="J3004">
        <v>13.22</v>
      </c>
      <c r="K3004">
        <v>4</v>
      </c>
      <c r="L3004">
        <v>4.46</v>
      </c>
      <c r="M3004" t="s">
        <v>4016</v>
      </c>
      <c r="N3004">
        <v>4</v>
      </c>
      <c r="O3004">
        <v>47.606209499999999</v>
      </c>
      <c r="P3004">
        <v>-122.3320708</v>
      </c>
    </row>
    <row r="3005" spans="1:16" x14ac:dyDescent="0.25">
      <c r="A3005" t="s">
        <v>1523</v>
      </c>
      <c r="B3005" s="2">
        <v>41541</v>
      </c>
      <c r="C3005" s="2">
        <v>41545</v>
      </c>
      <c r="D3005" t="s">
        <v>1744</v>
      </c>
      <c r="E3005" t="s">
        <v>2313</v>
      </c>
      <c r="F3005" t="s">
        <v>2315</v>
      </c>
      <c r="G3005" t="s">
        <v>2484</v>
      </c>
      <c r="H3005" t="s">
        <v>2504</v>
      </c>
      <c r="I3005" t="s">
        <v>3222</v>
      </c>
      <c r="J3005">
        <v>184.75</v>
      </c>
      <c r="K3005">
        <v>3</v>
      </c>
      <c r="L3005">
        <v>-20.78</v>
      </c>
      <c r="M3005" t="s">
        <v>4016</v>
      </c>
      <c r="N3005">
        <v>4</v>
      </c>
      <c r="O3005">
        <v>47.606209499999999</v>
      </c>
      <c r="P3005">
        <v>-122.3320708</v>
      </c>
    </row>
    <row r="3006" spans="1:16" x14ac:dyDescent="0.25">
      <c r="A3006" t="s">
        <v>1524</v>
      </c>
      <c r="B3006" s="2">
        <v>41720</v>
      </c>
      <c r="C3006" s="2">
        <v>41724</v>
      </c>
      <c r="D3006" t="s">
        <v>2249</v>
      </c>
      <c r="E3006" t="s">
        <v>2313</v>
      </c>
      <c r="F3006" t="s">
        <v>2315</v>
      </c>
      <c r="G3006" t="s">
        <v>2484</v>
      </c>
      <c r="H3006" t="s">
        <v>2498</v>
      </c>
      <c r="I3006" t="s">
        <v>3970</v>
      </c>
      <c r="J3006">
        <v>30.58</v>
      </c>
      <c r="K3006">
        <v>6</v>
      </c>
      <c r="L3006">
        <v>10.32</v>
      </c>
      <c r="M3006" t="s">
        <v>4035</v>
      </c>
      <c r="N3006">
        <v>4</v>
      </c>
      <c r="O3006">
        <v>47.606209499999999</v>
      </c>
      <c r="P3006">
        <v>-122.3320708</v>
      </c>
    </row>
    <row r="3007" spans="1:16" x14ac:dyDescent="0.25">
      <c r="A3007" t="s">
        <v>1524</v>
      </c>
      <c r="B3007" s="2">
        <v>41720</v>
      </c>
      <c r="C3007" s="2">
        <v>41724</v>
      </c>
      <c r="D3007" t="s">
        <v>2249</v>
      </c>
      <c r="E3007" t="s">
        <v>2313</v>
      </c>
      <c r="F3007" t="s">
        <v>2315</v>
      </c>
      <c r="G3007" t="s">
        <v>2484</v>
      </c>
      <c r="H3007" t="s">
        <v>2505</v>
      </c>
      <c r="I3007" t="s">
        <v>3499</v>
      </c>
      <c r="J3007">
        <v>13.02</v>
      </c>
      <c r="K3007">
        <v>7</v>
      </c>
      <c r="L3007">
        <v>0.39</v>
      </c>
      <c r="M3007" t="s">
        <v>4035</v>
      </c>
      <c r="N3007">
        <v>4</v>
      </c>
      <c r="O3007">
        <v>47.606209499999999</v>
      </c>
      <c r="P3007">
        <v>-122.3320708</v>
      </c>
    </row>
    <row r="3008" spans="1:16" x14ac:dyDescent="0.25">
      <c r="A3008" t="s">
        <v>1524</v>
      </c>
      <c r="B3008" s="2">
        <v>41720</v>
      </c>
      <c r="C3008" s="2">
        <v>41724</v>
      </c>
      <c r="D3008" t="s">
        <v>2249</v>
      </c>
      <c r="E3008" t="s">
        <v>2313</v>
      </c>
      <c r="F3008" t="s">
        <v>2315</v>
      </c>
      <c r="G3008" t="s">
        <v>2484</v>
      </c>
      <c r="H3008" t="s">
        <v>2495</v>
      </c>
      <c r="I3008" t="s">
        <v>3408</v>
      </c>
      <c r="J3008">
        <v>22.14</v>
      </c>
      <c r="K3008">
        <v>3</v>
      </c>
      <c r="L3008">
        <v>6.42</v>
      </c>
      <c r="M3008" t="s">
        <v>4035</v>
      </c>
      <c r="N3008">
        <v>4</v>
      </c>
      <c r="O3008">
        <v>47.606209499999999</v>
      </c>
      <c r="P3008">
        <v>-122.3320708</v>
      </c>
    </row>
    <row r="3009" spans="1:16" x14ac:dyDescent="0.25">
      <c r="A3009" t="s">
        <v>1524</v>
      </c>
      <c r="B3009" s="2">
        <v>41720</v>
      </c>
      <c r="C3009" s="2">
        <v>41724</v>
      </c>
      <c r="D3009" t="s">
        <v>2249</v>
      </c>
      <c r="E3009" t="s">
        <v>2313</v>
      </c>
      <c r="F3009" t="s">
        <v>2315</v>
      </c>
      <c r="G3009" t="s">
        <v>2484</v>
      </c>
      <c r="H3009" t="s">
        <v>2501</v>
      </c>
      <c r="I3009" t="s">
        <v>2736</v>
      </c>
      <c r="J3009">
        <v>359.32</v>
      </c>
      <c r="K3009">
        <v>4</v>
      </c>
      <c r="L3009">
        <v>7.19</v>
      </c>
      <c r="M3009" t="s">
        <v>4035</v>
      </c>
      <c r="N3009">
        <v>4</v>
      </c>
      <c r="O3009">
        <v>47.606209499999999</v>
      </c>
      <c r="P3009">
        <v>-122.3320708</v>
      </c>
    </row>
    <row r="3010" spans="1:16" x14ac:dyDescent="0.25">
      <c r="A3010" t="s">
        <v>1525</v>
      </c>
      <c r="B3010" s="2">
        <v>41767</v>
      </c>
      <c r="C3010" s="2">
        <v>41771</v>
      </c>
      <c r="D3010" t="s">
        <v>1969</v>
      </c>
      <c r="E3010" t="s">
        <v>2313</v>
      </c>
      <c r="F3010" t="s">
        <v>2324</v>
      </c>
      <c r="G3010" t="s">
        <v>2483</v>
      </c>
      <c r="H3010" t="s">
        <v>2497</v>
      </c>
      <c r="I3010" t="s">
        <v>3971</v>
      </c>
      <c r="J3010">
        <v>419.94</v>
      </c>
      <c r="K3010">
        <v>7</v>
      </c>
      <c r="L3010">
        <v>52.49</v>
      </c>
      <c r="M3010" t="s">
        <v>4041</v>
      </c>
      <c r="N3010">
        <v>4</v>
      </c>
      <c r="O3010">
        <v>34.147784899999998</v>
      </c>
      <c r="P3010">
        <v>-118.1445155</v>
      </c>
    </row>
    <row r="3011" spans="1:16" x14ac:dyDescent="0.25">
      <c r="A3011" t="s">
        <v>1526</v>
      </c>
      <c r="B3011" s="2">
        <v>41431</v>
      </c>
      <c r="C3011" s="2">
        <v>41435</v>
      </c>
      <c r="D3011" t="s">
        <v>2295</v>
      </c>
      <c r="E3011" t="s">
        <v>2313</v>
      </c>
      <c r="F3011" t="s">
        <v>2315</v>
      </c>
      <c r="G3011" t="s">
        <v>2484</v>
      </c>
      <c r="H3011" t="s">
        <v>2506</v>
      </c>
      <c r="I3011" t="s">
        <v>3567</v>
      </c>
      <c r="J3011">
        <v>61.38</v>
      </c>
      <c r="K3011">
        <v>6</v>
      </c>
      <c r="L3011">
        <v>15.96</v>
      </c>
      <c r="M3011" t="s">
        <v>4005</v>
      </c>
      <c r="N3011">
        <v>4</v>
      </c>
      <c r="O3011">
        <v>47.606209499999999</v>
      </c>
      <c r="P3011">
        <v>-122.3320708</v>
      </c>
    </row>
    <row r="3012" spans="1:16" x14ac:dyDescent="0.25">
      <c r="A3012" t="s">
        <v>1527</v>
      </c>
      <c r="B3012" s="2">
        <v>41257</v>
      </c>
      <c r="C3012" s="2">
        <v>41262</v>
      </c>
      <c r="D3012" t="s">
        <v>2294</v>
      </c>
      <c r="E3012" t="s">
        <v>2313</v>
      </c>
      <c r="F3012" t="s">
        <v>2314</v>
      </c>
      <c r="G3012" t="s">
        <v>2483</v>
      </c>
      <c r="H3012" t="s">
        <v>2502</v>
      </c>
      <c r="I3012" t="s">
        <v>2953</v>
      </c>
      <c r="J3012">
        <v>50</v>
      </c>
      <c r="K3012">
        <v>2</v>
      </c>
      <c r="L3012">
        <v>10.5</v>
      </c>
      <c r="M3012" t="s">
        <v>4037</v>
      </c>
      <c r="N3012">
        <v>5</v>
      </c>
      <c r="O3012">
        <v>34.052234200000001</v>
      </c>
      <c r="P3012">
        <v>-118.24368490000001</v>
      </c>
    </row>
    <row r="3013" spans="1:16" x14ac:dyDescent="0.25">
      <c r="A3013" t="s">
        <v>1528</v>
      </c>
      <c r="B3013" s="2">
        <v>41879</v>
      </c>
      <c r="C3013" s="2">
        <v>41883</v>
      </c>
      <c r="D3013" t="s">
        <v>1709</v>
      </c>
      <c r="E3013" t="s">
        <v>2313</v>
      </c>
      <c r="F3013" t="s">
        <v>2349</v>
      </c>
      <c r="G3013" t="s">
        <v>2486</v>
      </c>
      <c r="H3013" t="s">
        <v>2495</v>
      </c>
      <c r="I3013" t="s">
        <v>3039</v>
      </c>
      <c r="J3013">
        <v>120.58</v>
      </c>
      <c r="K3013">
        <v>8</v>
      </c>
      <c r="L3013">
        <v>33.159999999999997</v>
      </c>
      <c r="M3013" t="s">
        <v>4050</v>
      </c>
      <c r="N3013">
        <v>4</v>
      </c>
      <c r="O3013">
        <v>33.4151843</v>
      </c>
      <c r="P3013">
        <v>-111.8314724</v>
      </c>
    </row>
    <row r="3014" spans="1:16" x14ac:dyDescent="0.25">
      <c r="A3014" t="s">
        <v>1529</v>
      </c>
      <c r="B3014" s="2">
        <v>41207</v>
      </c>
      <c r="C3014" s="2">
        <v>41207</v>
      </c>
      <c r="D3014" t="s">
        <v>2254</v>
      </c>
      <c r="E3014" t="s">
        <v>2313</v>
      </c>
      <c r="F3014" t="s">
        <v>2329</v>
      </c>
      <c r="G3014" t="s">
        <v>2488</v>
      </c>
      <c r="H3014" t="s">
        <v>2504</v>
      </c>
      <c r="I3014" t="s">
        <v>3726</v>
      </c>
      <c r="J3014">
        <v>582.34</v>
      </c>
      <c r="K3014">
        <v>8</v>
      </c>
      <c r="L3014">
        <v>-29.12</v>
      </c>
      <c r="M3014" t="s">
        <v>4027</v>
      </c>
      <c r="N3014">
        <v>0</v>
      </c>
      <c r="O3014">
        <v>39.739235800000003</v>
      </c>
      <c r="P3014">
        <v>-104.990251</v>
      </c>
    </row>
    <row r="3015" spans="1:16" x14ac:dyDescent="0.25">
      <c r="A3015" t="s">
        <v>1530</v>
      </c>
      <c r="B3015" s="2">
        <v>40718</v>
      </c>
      <c r="C3015" s="2">
        <v>40722</v>
      </c>
      <c r="D3015" t="s">
        <v>1705</v>
      </c>
      <c r="E3015" t="s">
        <v>2313</v>
      </c>
      <c r="F3015" t="s">
        <v>2340</v>
      </c>
      <c r="G3015" t="s">
        <v>2486</v>
      </c>
      <c r="H3015" t="s">
        <v>2495</v>
      </c>
      <c r="I3015" t="s">
        <v>3582</v>
      </c>
      <c r="J3015">
        <v>4.2699999999999996</v>
      </c>
      <c r="K3015">
        <v>2</v>
      </c>
      <c r="L3015">
        <v>0.96</v>
      </c>
      <c r="M3015" t="s">
        <v>4006</v>
      </c>
      <c r="N3015">
        <v>4</v>
      </c>
      <c r="O3015">
        <v>32.253978699999998</v>
      </c>
      <c r="P3015">
        <v>-110.9741769</v>
      </c>
    </row>
    <row r="3016" spans="1:16" x14ac:dyDescent="0.25">
      <c r="A3016" t="s">
        <v>1531</v>
      </c>
      <c r="B3016" s="2">
        <v>41344</v>
      </c>
      <c r="C3016" s="2">
        <v>41348</v>
      </c>
      <c r="D3016" t="s">
        <v>1729</v>
      </c>
      <c r="E3016" t="s">
        <v>2313</v>
      </c>
      <c r="F3016" t="s">
        <v>2379</v>
      </c>
      <c r="G3016" t="s">
        <v>2486</v>
      </c>
      <c r="H3016" t="s">
        <v>2501</v>
      </c>
      <c r="I3016" t="s">
        <v>3179</v>
      </c>
      <c r="J3016">
        <v>104.7</v>
      </c>
      <c r="K3016">
        <v>1</v>
      </c>
      <c r="L3016">
        <v>6.54</v>
      </c>
      <c r="M3016" t="s">
        <v>4023</v>
      </c>
      <c r="N3016">
        <v>4</v>
      </c>
      <c r="O3016">
        <v>33.538652300000003</v>
      </c>
      <c r="P3016">
        <v>-112.18598660000001</v>
      </c>
    </row>
    <row r="3017" spans="1:16" x14ac:dyDescent="0.25">
      <c r="A3017" t="s">
        <v>1532</v>
      </c>
      <c r="B3017" s="2">
        <v>40935</v>
      </c>
      <c r="C3017" s="2">
        <v>40937</v>
      </c>
      <c r="D3017" t="s">
        <v>2237</v>
      </c>
      <c r="E3017" t="s">
        <v>2313</v>
      </c>
      <c r="F3017" t="s">
        <v>2314</v>
      </c>
      <c r="G3017" t="s">
        <v>2483</v>
      </c>
      <c r="H3017" t="s">
        <v>2504</v>
      </c>
      <c r="I3017" t="s">
        <v>2679</v>
      </c>
      <c r="J3017">
        <v>2803.92</v>
      </c>
      <c r="K3017">
        <v>5</v>
      </c>
      <c r="L3017">
        <v>0</v>
      </c>
      <c r="M3017" t="s">
        <v>4051</v>
      </c>
      <c r="N3017">
        <v>2</v>
      </c>
      <c r="O3017">
        <v>34.052234200000001</v>
      </c>
      <c r="P3017">
        <v>-118.24368490000001</v>
      </c>
    </row>
    <row r="3018" spans="1:16" x14ac:dyDescent="0.25">
      <c r="A3018" t="s">
        <v>1533</v>
      </c>
      <c r="B3018" s="2">
        <v>41200</v>
      </c>
      <c r="C3018" s="2">
        <v>41204</v>
      </c>
      <c r="D3018" t="s">
        <v>2265</v>
      </c>
      <c r="E3018" t="s">
        <v>2313</v>
      </c>
      <c r="F3018" t="s">
        <v>2315</v>
      </c>
      <c r="G3018" t="s">
        <v>2484</v>
      </c>
      <c r="H3018" t="s">
        <v>2497</v>
      </c>
      <c r="I3018" t="s">
        <v>3813</v>
      </c>
      <c r="J3018">
        <v>249.58</v>
      </c>
      <c r="K3018">
        <v>2</v>
      </c>
      <c r="L3018">
        <v>15.6</v>
      </c>
      <c r="M3018" t="s">
        <v>4027</v>
      </c>
      <c r="N3018">
        <v>4</v>
      </c>
      <c r="O3018">
        <v>47.606209499999999</v>
      </c>
      <c r="P3018">
        <v>-122.3320708</v>
      </c>
    </row>
    <row r="3019" spans="1:16" x14ac:dyDescent="0.25">
      <c r="A3019" t="s">
        <v>1533</v>
      </c>
      <c r="B3019" s="2">
        <v>41200</v>
      </c>
      <c r="C3019" s="2">
        <v>41204</v>
      </c>
      <c r="D3019" t="s">
        <v>2265</v>
      </c>
      <c r="E3019" t="s">
        <v>2313</v>
      </c>
      <c r="F3019" t="s">
        <v>2315</v>
      </c>
      <c r="G3019" t="s">
        <v>2484</v>
      </c>
      <c r="H3019" t="s">
        <v>2503</v>
      </c>
      <c r="I3019" t="s">
        <v>3200</v>
      </c>
      <c r="J3019">
        <v>17.940000000000001</v>
      </c>
      <c r="K3019">
        <v>3</v>
      </c>
      <c r="L3019">
        <v>8.7899999999999991</v>
      </c>
      <c r="M3019" t="s">
        <v>4027</v>
      </c>
      <c r="N3019">
        <v>4</v>
      </c>
      <c r="O3019">
        <v>47.606209499999999</v>
      </c>
      <c r="P3019">
        <v>-122.3320708</v>
      </c>
    </row>
    <row r="3020" spans="1:16" x14ac:dyDescent="0.25">
      <c r="A3020" t="s">
        <v>1533</v>
      </c>
      <c r="B3020" s="2">
        <v>41200</v>
      </c>
      <c r="C3020" s="2">
        <v>41204</v>
      </c>
      <c r="D3020" t="s">
        <v>2265</v>
      </c>
      <c r="E3020" t="s">
        <v>2313</v>
      </c>
      <c r="F3020" t="s">
        <v>2315</v>
      </c>
      <c r="G3020" t="s">
        <v>2484</v>
      </c>
      <c r="H3020" t="s">
        <v>2495</v>
      </c>
      <c r="I3020" t="s">
        <v>3566</v>
      </c>
      <c r="J3020">
        <v>10.11</v>
      </c>
      <c r="K3020">
        <v>3</v>
      </c>
      <c r="L3020">
        <v>3.24</v>
      </c>
      <c r="M3020" t="s">
        <v>4027</v>
      </c>
      <c r="N3020">
        <v>4</v>
      </c>
      <c r="O3020">
        <v>47.606209499999999</v>
      </c>
      <c r="P3020">
        <v>-122.3320708</v>
      </c>
    </row>
    <row r="3021" spans="1:16" x14ac:dyDescent="0.25">
      <c r="A3021" t="s">
        <v>1534</v>
      </c>
      <c r="B3021" s="2">
        <v>40747</v>
      </c>
      <c r="C3021" s="2">
        <v>40751</v>
      </c>
      <c r="D3021" t="s">
        <v>2064</v>
      </c>
      <c r="E3021" t="s">
        <v>2313</v>
      </c>
      <c r="F3021" t="s">
        <v>2317</v>
      </c>
      <c r="G3021" t="s">
        <v>2483</v>
      </c>
      <c r="H3021" t="s">
        <v>2497</v>
      </c>
      <c r="I3021" t="s">
        <v>2950</v>
      </c>
      <c r="J3021">
        <v>604.75</v>
      </c>
      <c r="K3021">
        <v>6</v>
      </c>
      <c r="L3021">
        <v>60.48</v>
      </c>
      <c r="M3021" t="s">
        <v>4032</v>
      </c>
      <c r="N3021">
        <v>4</v>
      </c>
      <c r="O3021">
        <v>37.774929499999999</v>
      </c>
      <c r="P3021">
        <v>-122.4194155</v>
      </c>
    </row>
    <row r="3022" spans="1:16" x14ac:dyDescent="0.25">
      <c r="A3022" t="s">
        <v>1534</v>
      </c>
      <c r="B3022" s="2">
        <v>40747</v>
      </c>
      <c r="C3022" s="2">
        <v>40751</v>
      </c>
      <c r="D3022" t="s">
        <v>2064</v>
      </c>
      <c r="E3022" t="s">
        <v>2313</v>
      </c>
      <c r="F3022" t="s">
        <v>2317</v>
      </c>
      <c r="G3022" t="s">
        <v>2483</v>
      </c>
      <c r="H3022" t="s">
        <v>2506</v>
      </c>
      <c r="I3022" t="s">
        <v>3672</v>
      </c>
      <c r="J3022">
        <v>40.700000000000003</v>
      </c>
      <c r="K3022">
        <v>5</v>
      </c>
      <c r="L3022">
        <v>11.8</v>
      </c>
      <c r="M3022" t="s">
        <v>4032</v>
      </c>
      <c r="N3022">
        <v>4</v>
      </c>
      <c r="O3022">
        <v>37.774929499999999</v>
      </c>
      <c r="P3022">
        <v>-122.4194155</v>
      </c>
    </row>
    <row r="3023" spans="1:16" x14ac:dyDescent="0.25">
      <c r="A3023" t="s">
        <v>1534</v>
      </c>
      <c r="B3023" s="2">
        <v>40747</v>
      </c>
      <c r="C3023" s="2">
        <v>40751</v>
      </c>
      <c r="D3023" t="s">
        <v>2064</v>
      </c>
      <c r="E3023" t="s">
        <v>2313</v>
      </c>
      <c r="F3023" t="s">
        <v>2317</v>
      </c>
      <c r="G3023" t="s">
        <v>2483</v>
      </c>
      <c r="H3023" t="s">
        <v>2497</v>
      </c>
      <c r="I3023" t="s">
        <v>3972</v>
      </c>
      <c r="J3023">
        <v>302.38</v>
      </c>
      <c r="K3023">
        <v>3</v>
      </c>
      <c r="L3023">
        <v>37.799999999999997</v>
      </c>
      <c r="M3023" t="s">
        <v>4032</v>
      </c>
      <c r="N3023">
        <v>4</v>
      </c>
      <c r="O3023">
        <v>37.774929499999999</v>
      </c>
      <c r="P3023">
        <v>-122.4194155</v>
      </c>
    </row>
    <row r="3024" spans="1:16" x14ac:dyDescent="0.25">
      <c r="A3024" t="s">
        <v>1534</v>
      </c>
      <c r="B3024" s="2">
        <v>40747</v>
      </c>
      <c r="C3024" s="2">
        <v>40751</v>
      </c>
      <c r="D3024" t="s">
        <v>2064</v>
      </c>
      <c r="E3024" t="s">
        <v>2313</v>
      </c>
      <c r="F3024" t="s">
        <v>2317</v>
      </c>
      <c r="G3024" t="s">
        <v>2483</v>
      </c>
      <c r="H3024" t="s">
        <v>2502</v>
      </c>
      <c r="I3024" t="s">
        <v>3973</v>
      </c>
      <c r="J3024">
        <v>45</v>
      </c>
      <c r="K3024">
        <v>3</v>
      </c>
      <c r="L3024">
        <v>4.95</v>
      </c>
      <c r="M3024" t="s">
        <v>4032</v>
      </c>
      <c r="N3024">
        <v>4</v>
      </c>
      <c r="O3024">
        <v>37.774929499999999</v>
      </c>
      <c r="P3024">
        <v>-122.4194155</v>
      </c>
    </row>
    <row r="3025" spans="1:16" x14ac:dyDescent="0.25">
      <c r="A3025" t="s">
        <v>1535</v>
      </c>
      <c r="B3025" s="2">
        <v>41533</v>
      </c>
      <c r="C3025" s="2">
        <v>41538</v>
      </c>
      <c r="D3025" t="s">
        <v>2073</v>
      </c>
      <c r="E3025" t="s">
        <v>2313</v>
      </c>
      <c r="F3025" t="s">
        <v>2315</v>
      </c>
      <c r="G3025" t="s">
        <v>2484</v>
      </c>
      <c r="H3025" t="s">
        <v>2496</v>
      </c>
      <c r="I3025" t="s">
        <v>3462</v>
      </c>
      <c r="J3025">
        <v>35.4</v>
      </c>
      <c r="K3025">
        <v>5</v>
      </c>
      <c r="L3025">
        <v>13.45</v>
      </c>
      <c r="M3025" t="s">
        <v>4016</v>
      </c>
      <c r="N3025">
        <v>5</v>
      </c>
      <c r="O3025">
        <v>47.606209499999999</v>
      </c>
      <c r="P3025">
        <v>-122.3320708</v>
      </c>
    </row>
    <row r="3026" spans="1:16" x14ac:dyDescent="0.25">
      <c r="A3026" t="s">
        <v>1536</v>
      </c>
      <c r="B3026" s="2">
        <v>41138</v>
      </c>
      <c r="C3026" s="2">
        <v>41144</v>
      </c>
      <c r="D3026" t="s">
        <v>1854</v>
      </c>
      <c r="E3026" t="s">
        <v>2313</v>
      </c>
      <c r="F3026" t="s">
        <v>2398</v>
      </c>
      <c r="G3026" t="s">
        <v>2486</v>
      </c>
      <c r="H3026" t="s">
        <v>2502</v>
      </c>
      <c r="I3026" t="s">
        <v>3324</v>
      </c>
      <c r="J3026">
        <v>30.08</v>
      </c>
      <c r="K3026">
        <v>2</v>
      </c>
      <c r="L3026">
        <v>-5.26</v>
      </c>
      <c r="M3026" t="s">
        <v>4045</v>
      </c>
      <c r="N3026">
        <v>6</v>
      </c>
      <c r="O3026">
        <v>33.580595500000001</v>
      </c>
      <c r="P3026">
        <v>-112.2373779</v>
      </c>
    </row>
    <row r="3027" spans="1:16" x14ac:dyDescent="0.25">
      <c r="A3027" t="s">
        <v>1536</v>
      </c>
      <c r="B3027" s="2">
        <v>41138</v>
      </c>
      <c r="C3027" s="2">
        <v>41144</v>
      </c>
      <c r="D3027" t="s">
        <v>1854</v>
      </c>
      <c r="E3027" t="s">
        <v>2313</v>
      </c>
      <c r="F3027" t="s">
        <v>2398</v>
      </c>
      <c r="G3027" t="s">
        <v>2486</v>
      </c>
      <c r="H3027" t="s">
        <v>2503</v>
      </c>
      <c r="I3027" t="s">
        <v>3974</v>
      </c>
      <c r="J3027">
        <v>36.29</v>
      </c>
      <c r="K3027">
        <v>7</v>
      </c>
      <c r="L3027">
        <v>12.7</v>
      </c>
      <c r="M3027" t="s">
        <v>4045</v>
      </c>
      <c r="N3027">
        <v>6</v>
      </c>
      <c r="O3027">
        <v>33.580595500000001</v>
      </c>
      <c r="P3027">
        <v>-112.2373779</v>
      </c>
    </row>
    <row r="3028" spans="1:16" x14ac:dyDescent="0.25">
      <c r="A3028" t="s">
        <v>1536</v>
      </c>
      <c r="B3028" s="2">
        <v>41138</v>
      </c>
      <c r="C3028" s="2">
        <v>41144</v>
      </c>
      <c r="D3028" t="s">
        <v>1854</v>
      </c>
      <c r="E3028" t="s">
        <v>2313</v>
      </c>
      <c r="F3028" t="s">
        <v>2398</v>
      </c>
      <c r="G3028" t="s">
        <v>2486</v>
      </c>
      <c r="H3028" t="s">
        <v>2496</v>
      </c>
      <c r="I3028" t="s">
        <v>3308</v>
      </c>
      <c r="J3028">
        <v>10.27</v>
      </c>
      <c r="K3028">
        <v>3</v>
      </c>
      <c r="L3028">
        <v>1.1599999999999999</v>
      </c>
      <c r="M3028" t="s">
        <v>4045</v>
      </c>
      <c r="N3028">
        <v>6</v>
      </c>
      <c r="O3028">
        <v>33.580595500000001</v>
      </c>
      <c r="P3028">
        <v>-112.2373779</v>
      </c>
    </row>
    <row r="3029" spans="1:16" x14ac:dyDescent="0.25">
      <c r="A3029" t="s">
        <v>1536</v>
      </c>
      <c r="B3029" s="2">
        <v>41138</v>
      </c>
      <c r="C3029" s="2">
        <v>41144</v>
      </c>
      <c r="D3029" t="s">
        <v>1854</v>
      </c>
      <c r="E3029" t="s">
        <v>2313</v>
      </c>
      <c r="F3029" t="s">
        <v>2398</v>
      </c>
      <c r="G3029" t="s">
        <v>2486</v>
      </c>
      <c r="H3029" t="s">
        <v>2502</v>
      </c>
      <c r="I3029" t="s">
        <v>2720</v>
      </c>
      <c r="J3029">
        <v>252.8</v>
      </c>
      <c r="K3029">
        <v>4</v>
      </c>
      <c r="L3029">
        <v>-31.6</v>
      </c>
      <c r="M3029" t="s">
        <v>4045</v>
      </c>
      <c r="N3029">
        <v>6</v>
      </c>
      <c r="O3029">
        <v>33.580595500000001</v>
      </c>
      <c r="P3029">
        <v>-112.2373779</v>
      </c>
    </row>
    <row r="3030" spans="1:16" x14ac:dyDescent="0.25">
      <c r="A3030" t="s">
        <v>1537</v>
      </c>
      <c r="B3030" s="2">
        <v>41786</v>
      </c>
      <c r="C3030" s="2">
        <v>41791</v>
      </c>
      <c r="D3030" t="s">
        <v>1737</v>
      </c>
      <c r="E3030" t="s">
        <v>2313</v>
      </c>
      <c r="F3030" t="s">
        <v>2365</v>
      </c>
      <c r="G3030" t="s">
        <v>2483</v>
      </c>
      <c r="H3030" t="s">
        <v>2503</v>
      </c>
      <c r="I3030" t="s">
        <v>3214</v>
      </c>
      <c r="J3030">
        <v>12.96</v>
      </c>
      <c r="K3030">
        <v>2</v>
      </c>
      <c r="L3030">
        <v>6.22</v>
      </c>
      <c r="M3030" t="s">
        <v>4041</v>
      </c>
      <c r="N3030">
        <v>5</v>
      </c>
      <c r="O3030">
        <v>33.195869600000002</v>
      </c>
      <c r="P3030">
        <v>-117.3794834</v>
      </c>
    </row>
    <row r="3031" spans="1:16" x14ac:dyDescent="0.25">
      <c r="A3031" t="s">
        <v>1538</v>
      </c>
      <c r="B3031" s="2">
        <v>41535</v>
      </c>
      <c r="C3031" s="2">
        <v>41541</v>
      </c>
      <c r="D3031" t="s">
        <v>1794</v>
      </c>
      <c r="E3031" t="s">
        <v>2313</v>
      </c>
      <c r="F3031" t="s">
        <v>2389</v>
      </c>
      <c r="G3031" t="s">
        <v>2484</v>
      </c>
      <c r="H3031" t="s">
        <v>2494</v>
      </c>
      <c r="I3031" t="s">
        <v>3975</v>
      </c>
      <c r="J3031">
        <v>12.32</v>
      </c>
      <c r="K3031">
        <v>4</v>
      </c>
      <c r="L3031">
        <v>5.91</v>
      </c>
      <c r="M3031" t="s">
        <v>4016</v>
      </c>
      <c r="N3031">
        <v>6</v>
      </c>
      <c r="O3031">
        <v>47.673988100000003</v>
      </c>
      <c r="P3031">
        <v>-122.121512</v>
      </c>
    </row>
    <row r="3032" spans="1:16" x14ac:dyDescent="0.25">
      <c r="A3032" t="s">
        <v>1539</v>
      </c>
      <c r="B3032" s="2">
        <v>40794</v>
      </c>
      <c r="C3032" s="2">
        <v>40799</v>
      </c>
      <c r="D3032" t="s">
        <v>2059</v>
      </c>
      <c r="E3032" t="s">
        <v>2313</v>
      </c>
      <c r="F3032" t="s">
        <v>2317</v>
      </c>
      <c r="G3032" t="s">
        <v>2483</v>
      </c>
      <c r="H3032" t="s">
        <v>2498</v>
      </c>
      <c r="I3032" t="s">
        <v>3318</v>
      </c>
      <c r="J3032">
        <v>8.61</v>
      </c>
      <c r="K3032">
        <v>2</v>
      </c>
      <c r="L3032">
        <v>3.01</v>
      </c>
      <c r="M3032" t="s">
        <v>4030</v>
      </c>
      <c r="N3032">
        <v>5</v>
      </c>
      <c r="O3032">
        <v>37.774929499999999</v>
      </c>
      <c r="P3032">
        <v>-122.4194155</v>
      </c>
    </row>
    <row r="3033" spans="1:16" x14ac:dyDescent="0.25">
      <c r="A3033" t="s">
        <v>1540</v>
      </c>
      <c r="B3033" s="2">
        <v>41794</v>
      </c>
      <c r="C3033" s="2">
        <v>41798</v>
      </c>
      <c r="D3033" t="s">
        <v>1766</v>
      </c>
      <c r="E3033" t="s">
        <v>2313</v>
      </c>
      <c r="F3033" t="s">
        <v>2391</v>
      </c>
      <c r="G3033" t="s">
        <v>2484</v>
      </c>
      <c r="H3033" t="s">
        <v>2501</v>
      </c>
      <c r="I3033" t="s">
        <v>3404</v>
      </c>
      <c r="J3033">
        <v>136.26</v>
      </c>
      <c r="K3033">
        <v>9</v>
      </c>
      <c r="L3033">
        <v>5.45</v>
      </c>
      <c r="M3033" t="s">
        <v>4018</v>
      </c>
      <c r="N3033">
        <v>4</v>
      </c>
      <c r="O3033">
        <v>47.658780200000002</v>
      </c>
      <c r="P3033">
        <v>-117.42604660000001</v>
      </c>
    </row>
    <row r="3034" spans="1:16" x14ac:dyDescent="0.25">
      <c r="A3034" t="s">
        <v>1541</v>
      </c>
      <c r="B3034" s="2">
        <v>41180</v>
      </c>
      <c r="C3034" s="2">
        <v>41187</v>
      </c>
      <c r="D3034" t="s">
        <v>2146</v>
      </c>
      <c r="E3034" t="s">
        <v>2313</v>
      </c>
      <c r="F3034" t="s">
        <v>2314</v>
      </c>
      <c r="G3034" t="s">
        <v>2483</v>
      </c>
      <c r="H3034" t="s">
        <v>2499</v>
      </c>
      <c r="I3034" t="s">
        <v>3976</v>
      </c>
      <c r="J3034">
        <v>186.15</v>
      </c>
      <c r="K3034">
        <v>3</v>
      </c>
      <c r="L3034">
        <v>55.85</v>
      </c>
      <c r="M3034" t="s">
        <v>4010</v>
      </c>
      <c r="N3034">
        <v>7</v>
      </c>
      <c r="O3034">
        <v>34.052234200000001</v>
      </c>
      <c r="P3034">
        <v>-118.24368490000001</v>
      </c>
    </row>
    <row r="3035" spans="1:16" x14ac:dyDescent="0.25">
      <c r="A3035" t="s">
        <v>1541</v>
      </c>
      <c r="B3035" s="2">
        <v>41180</v>
      </c>
      <c r="C3035" s="2">
        <v>41187</v>
      </c>
      <c r="D3035" t="s">
        <v>2146</v>
      </c>
      <c r="E3035" t="s">
        <v>2313</v>
      </c>
      <c r="F3035" t="s">
        <v>2314</v>
      </c>
      <c r="G3035" t="s">
        <v>2483</v>
      </c>
      <c r="H3035" t="s">
        <v>2498</v>
      </c>
      <c r="I3035" t="s">
        <v>3329</v>
      </c>
      <c r="J3035">
        <v>81.790000000000006</v>
      </c>
      <c r="K3035">
        <v>6</v>
      </c>
      <c r="L3035">
        <v>26.58</v>
      </c>
      <c r="M3035" t="s">
        <v>4010</v>
      </c>
      <c r="N3035">
        <v>7</v>
      </c>
      <c r="O3035">
        <v>34.052234200000001</v>
      </c>
      <c r="P3035">
        <v>-118.24368490000001</v>
      </c>
    </row>
    <row r="3036" spans="1:16" x14ac:dyDescent="0.25">
      <c r="A3036" t="s">
        <v>1541</v>
      </c>
      <c r="B3036" s="2">
        <v>41180</v>
      </c>
      <c r="C3036" s="2">
        <v>41187</v>
      </c>
      <c r="D3036" t="s">
        <v>2146</v>
      </c>
      <c r="E3036" t="s">
        <v>2313</v>
      </c>
      <c r="F3036" t="s">
        <v>2314</v>
      </c>
      <c r="G3036" t="s">
        <v>2483</v>
      </c>
      <c r="H3036" t="s">
        <v>2506</v>
      </c>
      <c r="I3036" t="s">
        <v>3846</v>
      </c>
      <c r="J3036">
        <v>47.19</v>
      </c>
      <c r="K3036">
        <v>3</v>
      </c>
      <c r="L3036">
        <v>13.69</v>
      </c>
      <c r="M3036" t="s">
        <v>4010</v>
      </c>
      <c r="N3036">
        <v>7</v>
      </c>
      <c r="O3036">
        <v>34.052234200000001</v>
      </c>
      <c r="P3036">
        <v>-118.24368490000001</v>
      </c>
    </row>
    <row r="3037" spans="1:16" x14ac:dyDescent="0.25">
      <c r="A3037" t="s">
        <v>1541</v>
      </c>
      <c r="B3037" s="2">
        <v>41180</v>
      </c>
      <c r="C3037" s="2">
        <v>41187</v>
      </c>
      <c r="D3037" t="s">
        <v>2146</v>
      </c>
      <c r="E3037" t="s">
        <v>2313</v>
      </c>
      <c r="F3037" t="s">
        <v>2314</v>
      </c>
      <c r="G3037" t="s">
        <v>2483</v>
      </c>
      <c r="H3037" t="s">
        <v>2497</v>
      </c>
      <c r="I3037" t="s">
        <v>2673</v>
      </c>
      <c r="J3037">
        <v>36.78</v>
      </c>
      <c r="K3037">
        <v>2</v>
      </c>
      <c r="L3037">
        <v>-8.2799999999999994</v>
      </c>
      <c r="M3037" t="s">
        <v>4010</v>
      </c>
      <c r="N3037">
        <v>7</v>
      </c>
      <c r="O3037">
        <v>34.052234200000001</v>
      </c>
      <c r="P3037">
        <v>-118.24368490000001</v>
      </c>
    </row>
    <row r="3038" spans="1:16" x14ac:dyDescent="0.25">
      <c r="A3038" t="s">
        <v>1542</v>
      </c>
      <c r="B3038" s="2">
        <v>40825</v>
      </c>
      <c r="C3038" s="2">
        <v>40830</v>
      </c>
      <c r="D3038" t="s">
        <v>2026</v>
      </c>
      <c r="E3038" t="s">
        <v>2313</v>
      </c>
      <c r="F3038" t="s">
        <v>2317</v>
      </c>
      <c r="G3038" t="s">
        <v>2483</v>
      </c>
      <c r="H3038" t="s">
        <v>2496</v>
      </c>
      <c r="I3038" t="s">
        <v>2922</v>
      </c>
      <c r="J3038">
        <v>144.6</v>
      </c>
      <c r="K3038">
        <v>3</v>
      </c>
      <c r="L3038">
        <v>41.93</v>
      </c>
      <c r="M3038" t="s">
        <v>4015</v>
      </c>
      <c r="N3038">
        <v>5</v>
      </c>
      <c r="O3038">
        <v>37.774929499999999</v>
      </c>
      <c r="P3038">
        <v>-122.4194155</v>
      </c>
    </row>
    <row r="3039" spans="1:16" x14ac:dyDescent="0.25">
      <c r="A3039" t="s">
        <v>1542</v>
      </c>
      <c r="B3039" s="2">
        <v>40825</v>
      </c>
      <c r="C3039" s="2">
        <v>40830</v>
      </c>
      <c r="D3039" t="s">
        <v>2026</v>
      </c>
      <c r="E3039" t="s">
        <v>2313</v>
      </c>
      <c r="F3039" t="s">
        <v>2317</v>
      </c>
      <c r="G3039" t="s">
        <v>2483</v>
      </c>
      <c r="H3039" t="s">
        <v>2497</v>
      </c>
      <c r="I3039" t="s">
        <v>3898</v>
      </c>
      <c r="J3039">
        <v>15.99</v>
      </c>
      <c r="K3039">
        <v>1</v>
      </c>
      <c r="L3039">
        <v>-3</v>
      </c>
      <c r="M3039" t="s">
        <v>4015</v>
      </c>
      <c r="N3039">
        <v>5</v>
      </c>
      <c r="O3039">
        <v>37.774929499999999</v>
      </c>
      <c r="P3039">
        <v>-122.4194155</v>
      </c>
    </row>
    <row r="3040" spans="1:16" x14ac:dyDescent="0.25">
      <c r="A3040" t="s">
        <v>1543</v>
      </c>
      <c r="B3040" s="2">
        <v>40835</v>
      </c>
      <c r="C3040" s="2">
        <v>40840</v>
      </c>
      <c r="D3040" t="s">
        <v>2049</v>
      </c>
      <c r="E3040" t="s">
        <v>2313</v>
      </c>
      <c r="F3040" t="s">
        <v>2432</v>
      </c>
      <c r="G3040" t="s">
        <v>2483</v>
      </c>
      <c r="H3040" t="s">
        <v>2497</v>
      </c>
      <c r="I3040" t="s">
        <v>2968</v>
      </c>
      <c r="J3040">
        <v>321.55</v>
      </c>
      <c r="K3040">
        <v>6</v>
      </c>
      <c r="L3040">
        <v>20.100000000000001</v>
      </c>
      <c r="M3040" t="s">
        <v>4015</v>
      </c>
      <c r="N3040">
        <v>5</v>
      </c>
      <c r="O3040">
        <v>33.853626900000002</v>
      </c>
      <c r="P3040">
        <v>-118.13395629999999</v>
      </c>
    </row>
    <row r="3041" spans="1:16" x14ac:dyDescent="0.25">
      <c r="A3041" t="s">
        <v>1544</v>
      </c>
      <c r="B3041" s="2">
        <v>41598</v>
      </c>
      <c r="C3041" s="2">
        <v>41602</v>
      </c>
      <c r="D3041" t="s">
        <v>2181</v>
      </c>
      <c r="E3041" t="s">
        <v>2313</v>
      </c>
      <c r="F3041" t="s">
        <v>2315</v>
      </c>
      <c r="G3041" t="s">
        <v>2484</v>
      </c>
      <c r="H3041" t="s">
        <v>2495</v>
      </c>
      <c r="I3041" t="s">
        <v>2676</v>
      </c>
      <c r="J3041">
        <v>31.96</v>
      </c>
      <c r="K3041">
        <v>2</v>
      </c>
      <c r="L3041">
        <v>1.6</v>
      </c>
      <c r="M3041" t="s">
        <v>4020</v>
      </c>
      <c r="N3041">
        <v>4</v>
      </c>
      <c r="O3041">
        <v>47.606209499999999</v>
      </c>
      <c r="P3041">
        <v>-122.3320708</v>
      </c>
    </row>
    <row r="3042" spans="1:16" x14ac:dyDescent="0.25">
      <c r="A3042" t="s">
        <v>1545</v>
      </c>
      <c r="B3042" s="2">
        <v>40746</v>
      </c>
      <c r="C3042" s="2">
        <v>40752</v>
      </c>
      <c r="D3042" t="s">
        <v>1964</v>
      </c>
      <c r="E3042" t="s">
        <v>2313</v>
      </c>
      <c r="F3042" t="s">
        <v>2314</v>
      </c>
      <c r="G3042" t="s">
        <v>2483</v>
      </c>
      <c r="H3042" t="s">
        <v>2496</v>
      </c>
      <c r="I3042" t="s">
        <v>3367</v>
      </c>
      <c r="J3042">
        <v>19.68</v>
      </c>
      <c r="K3042">
        <v>6</v>
      </c>
      <c r="L3042">
        <v>6.49</v>
      </c>
      <c r="M3042" t="s">
        <v>4032</v>
      </c>
      <c r="N3042">
        <v>6</v>
      </c>
      <c r="O3042">
        <v>34.052234200000001</v>
      </c>
      <c r="P3042">
        <v>-118.24368490000001</v>
      </c>
    </row>
    <row r="3043" spans="1:16" x14ac:dyDescent="0.25">
      <c r="A3043" t="s">
        <v>1546</v>
      </c>
      <c r="B3043" s="2">
        <v>41183</v>
      </c>
      <c r="C3043" s="2">
        <v>41186</v>
      </c>
      <c r="D3043" t="s">
        <v>2222</v>
      </c>
      <c r="E3043" t="s">
        <v>2313</v>
      </c>
      <c r="F3043" t="s">
        <v>2320</v>
      </c>
      <c r="G3043" t="s">
        <v>2487</v>
      </c>
      <c r="H3043" t="s">
        <v>2497</v>
      </c>
      <c r="I3043" t="s">
        <v>3089</v>
      </c>
      <c r="J3043">
        <v>572.79999999999995</v>
      </c>
      <c r="K3043">
        <v>2</v>
      </c>
      <c r="L3043">
        <v>50.12</v>
      </c>
      <c r="M3043" t="s">
        <v>4027</v>
      </c>
      <c r="N3043">
        <v>3</v>
      </c>
      <c r="O3043">
        <v>45.515231999999997</v>
      </c>
      <c r="P3043">
        <v>-122.6783853</v>
      </c>
    </row>
    <row r="3044" spans="1:16" x14ac:dyDescent="0.25">
      <c r="A3044" t="s">
        <v>1547</v>
      </c>
      <c r="B3044" s="2">
        <v>41643</v>
      </c>
      <c r="C3044" s="2">
        <v>41647</v>
      </c>
      <c r="D3044" t="s">
        <v>2296</v>
      </c>
      <c r="E3044" t="s">
        <v>2313</v>
      </c>
      <c r="F3044" t="s">
        <v>2317</v>
      </c>
      <c r="G3044" t="s">
        <v>2483</v>
      </c>
      <c r="H3044" t="s">
        <v>2498</v>
      </c>
      <c r="I3044" t="s">
        <v>3977</v>
      </c>
      <c r="J3044">
        <v>2022.27</v>
      </c>
      <c r="K3044">
        <v>8</v>
      </c>
      <c r="L3044">
        <v>682.52</v>
      </c>
      <c r="M3044" t="s">
        <v>4039</v>
      </c>
      <c r="N3044">
        <v>4</v>
      </c>
      <c r="O3044">
        <v>37.774929499999999</v>
      </c>
      <c r="P3044">
        <v>-122.4194155</v>
      </c>
    </row>
    <row r="3045" spans="1:16" x14ac:dyDescent="0.25">
      <c r="A3045" t="s">
        <v>1547</v>
      </c>
      <c r="B3045" s="2">
        <v>41643</v>
      </c>
      <c r="C3045" s="2">
        <v>41647</v>
      </c>
      <c r="D3045" t="s">
        <v>2296</v>
      </c>
      <c r="E3045" t="s">
        <v>2313</v>
      </c>
      <c r="F3045" t="s">
        <v>2317</v>
      </c>
      <c r="G3045" t="s">
        <v>2483</v>
      </c>
      <c r="H3045" t="s">
        <v>2496</v>
      </c>
      <c r="I3045" t="s">
        <v>3859</v>
      </c>
      <c r="J3045">
        <v>9.1199999999999992</v>
      </c>
      <c r="K3045">
        <v>3</v>
      </c>
      <c r="L3045">
        <v>3.1</v>
      </c>
      <c r="M3045" t="s">
        <v>4039</v>
      </c>
      <c r="N3045">
        <v>4</v>
      </c>
      <c r="O3045">
        <v>37.774929499999999</v>
      </c>
      <c r="P3045">
        <v>-122.4194155</v>
      </c>
    </row>
    <row r="3046" spans="1:16" x14ac:dyDescent="0.25">
      <c r="A3046" t="s">
        <v>1548</v>
      </c>
      <c r="B3046" s="2">
        <v>41407</v>
      </c>
      <c r="C3046" s="2">
        <v>41411</v>
      </c>
      <c r="D3046" t="s">
        <v>2297</v>
      </c>
      <c r="E3046" t="s">
        <v>2313</v>
      </c>
      <c r="F3046" t="s">
        <v>2354</v>
      </c>
      <c r="G3046" t="s">
        <v>2483</v>
      </c>
      <c r="H3046" t="s">
        <v>2502</v>
      </c>
      <c r="I3046" t="s">
        <v>3978</v>
      </c>
      <c r="J3046">
        <v>120</v>
      </c>
      <c r="K3046">
        <v>6</v>
      </c>
      <c r="L3046">
        <v>46.8</v>
      </c>
      <c r="M3046" t="s">
        <v>4026</v>
      </c>
      <c r="N3046">
        <v>4</v>
      </c>
      <c r="O3046">
        <v>33.596891300000003</v>
      </c>
      <c r="P3046">
        <v>-117.65815619999999</v>
      </c>
    </row>
    <row r="3047" spans="1:16" x14ac:dyDescent="0.25">
      <c r="A3047" t="s">
        <v>1548</v>
      </c>
      <c r="B3047" s="2">
        <v>41407</v>
      </c>
      <c r="C3047" s="2">
        <v>41411</v>
      </c>
      <c r="D3047" t="s">
        <v>2297</v>
      </c>
      <c r="E3047" t="s">
        <v>2313</v>
      </c>
      <c r="F3047" t="s">
        <v>2354</v>
      </c>
      <c r="G3047" t="s">
        <v>2483</v>
      </c>
      <c r="H3047" t="s">
        <v>2499</v>
      </c>
      <c r="I3047" t="s">
        <v>2568</v>
      </c>
      <c r="J3047">
        <v>8.67</v>
      </c>
      <c r="K3047">
        <v>1</v>
      </c>
      <c r="L3047">
        <v>2.34</v>
      </c>
      <c r="M3047" t="s">
        <v>4026</v>
      </c>
      <c r="N3047">
        <v>4</v>
      </c>
      <c r="O3047">
        <v>33.596891300000003</v>
      </c>
      <c r="P3047">
        <v>-117.65815619999999</v>
      </c>
    </row>
    <row r="3048" spans="1:16" x14ac:dyDescent="0.25">
      <c r="A3048" t="s">
        <v>1549</v>
      </c>
      <c r="B3048" s="2">
        <v>41233</v>
      </c>
      <c r="C3048" s="2">
        <v>41237</v>
      </c>
      <c r="D3048" t="s">
        <v>2298</v>
      </c>
      <c r="E3048" t="s">
        <v>2313</v>
      </c>
      <c r="F3048" t="s">
        <v>2317</v>
      </c>
      <c r="G3048" t="s">
        <v>2483</v>
      </c>
      <c r="H3048" t="s">
        <v>2495</v>
      </c>
      <c r="I3048" t="s">
        <v>3979</v>
      </c>
      <c r="J3048">
        <v>32.04</v>
      </c>
      <c r="K3048">
        <v>3</v>
      </c>
      <c r="L3048">
        <v>8.01</v>
      </c>
      <c r="M3048" t="s">
        <v>4013</v>
      </c>
      <c r="N3048">
        <v>4</v>
      </c>
      <c r="O3048">
        <v>37.774929499999999</v>
      </c>
      <c r="P3048">
        <v>-122.4194155</v>
      </c>
    </row>
    <row r="3049" spans="1:16" x14ac:dyDescent="0.25">
      <c r="A3049" t="s">
        <v>1550</v>
      </c>
      <c r="B3049" s="2">
        <v>41768</v>
      </c>
      <c r="C3049" s="2">
        <v>41772</v>
      </c>
      <c r="D3049" t="s">
        <v>1849</v>
      </c>
      <c r="E3049" t="s">
        <v>2313</v>
      </c>
      <c r="F3049" t="s">
        <v>2317</v>
      </c>
      <c r="G3049" t="s">
        <v>2483</v>
      </c>
      <c r="H3049" t="s">
        <v>2499</v>
      </c>
      <c r="I3049" t="s">
        <v>3078</v>
      </c>
      <c r="J3049">
        <v>81.08</v>
      </c>
      <c r="K3049">
        <v>4</v>
      </c>
      <c r="L3049">
        <v>22.7</v>
      </c>
      <c r="M3049" t="s">
        <v>4041</v>
      </c>
      <c r="N3049">
        <v>4</v>
      </c>
      <c r="O3049">
        <v>37.774929499999999</v>
      </c>
      <c r="P3049">
        <v>-122.4194155</v>
      </c>
    </row>
    <row r="3050" spans="1:16" x14ac:dyDescent="0.25">
      <c r="A3050" t="s">
        <v>1551</v>
      </c>
      <c r="B3050" s="2">
        <v>41309</v>
      </c>
      <c r="C3050" s="2">
        <v>41314</v>
      </c>
      <c r="D3050" t="s">
        <v>1816</v>
      </c>
      <c r="E3050" t="s">
        <v>2313</v>
      </c>
      <c r="F3050" t="s">
        <v>2314</v>
      </c>
      <c r="G3050" t="s">
        <v>2483</v>
      </c>
      <c r="H3050" t="s">
        <v>2501</v>
      </c>
      <c r="I3050" t="s">
        <v>3018</v>
      </c>
      <c r="J3050">
        <v>93.02</v>
      </c>
      <c r="K3050">
        <v>2</v>
      </c>
      <c r="L3050">
        <v>3.72</v>
      </c>
      <c r="M3050" t="s">
        <v>4044</v>
      </c>
      <c r="N3050">
        <v>5</v>
      </c>
      <c r="O3050">
        <v>34.052234200000001</v>
      </c>
      <c r="P3050">
        <v>-118.24368490000001</v>
      </c>
    </row>
    <row r="3051" spans="1:16" x14ac:dyDescent="0.25">
      <c r="A3051" t="s">
        <v>1552</v>
      </c>
      <c r="B3051" s="2">
        <v>41979</v>
      </c>
      <c r="C3051" s="2">
        <v>41980</v>
      </c>
      <c r="D3051" t="s">
        <v>1905</v>
      </c>
      <c r="E3051" t="s">
        <v>2313</v>
      </c>
      <c r="F3051" t="s">
        <v>2315</v>
      </c>
      <c r="G3051" t="s">
        <v>2484</v>
      </c>
      <c r="H3051" t="s">
        <v>2498</v>
      </c>
      <c r="I3051" t="s">
        <v>3450</v>
      </c>
      <c r="J3051">
        <v>83.92</v>
      </c>
      <c r="K3051">
        <v>5</v>
      </c>
      <c r="L3051">
        <v>29.37</v>
      </c>
      <c r="M3051" t="s">
        <v>4028</v>
      </c>
      <c r="N3051">
        <v>1</v>
      </c>
      <c r="O3051">
        <v>47.606209499999999</v>
      </c>
      <c r="P3051">
        <v>-122.3320708</v>
      </c>
    </row>
    <row r="3052" spans="1:16" x14ac:dyDescent="0.25">
      <c r="A3052" t="s">
        <v>1552</v>
      </c>
      <c r="B3052" s="2">
        <v>41979</v>
      </c>
      <c r="C3052" s="2">
        <v>41980</v>
      </c>
      <c r="D3052" t="s">
        <v>1905</v>
      </c>
      <c r="E3052" t="s">
        <v>2313</v>
      </c>
      <c r="F3052" t="s">
        <v>2315</v>
      </c>
      <c r="G3052" t="s">
        <v>2484</v>
      </c>
      <c r="H3052" t="s">
        <v>2495</v>
      </c>
      <c r="I3052" t="s">
        <v>3980</v>
      </c>
      <c r="J3052">
        <v>199.9</v>
      </c>
      <c r="K3052">
        <v>5</v>
      </c>
      <c r="L3052">
        <v>39.979999999999997</v>
      </c>
      <c r="M3052" t="s">
        <v>4028</v>
      </c>
      <c r="N3052">
        <v>1</v>
      </c>
      <c r="O3052">
        <v>47.606209499999999</v>
      </c>
      <c r="P3052">
        <v>-122.3320708</v>
      </c>
    </row>
    <row r="3053" spans="1:16" x14ac:dyDescent="0.25">
      <c r="A3053" t="s">
        <v>1552</v>
      </c>
      <c r="B3053" s="2">
        <v>41979</v>
      </c>
      <c r="C3053" s="2">
        <v>41980</v>
      </c>
      <c r="D3053" t="s">
        <v>1905</v>
      </c>
      <c r="E3053" t="s">
        <v>2313</v>
      </c>
      <c r="F3053" t="s">
        <v>2315</v>
      </c>
      <c r="G3053" t="s">
        <v>2484</v>
      </c>
      <c r="H3053" t="s">
        <v>2497</v>
      </c>
      <c r="I3053" t="s">
        <v>3738</v>
      </c>
      <c r="J3053">
        <v>31.18</v>
      </c>
      <c r="K3053">
        <v>3</v>
      </c>
      <c r="L3053">
        <v>-7.01</v>
      </c>
      <c r="M3053" t="s">
        <v>4028</v>
      </c>
      <c r="N3053">
        <v>1</v>
      </c>
      <c r="O3053">
        <v>47.606209499999999</v>
      </c>
      <c r="P3053">
        <v>-122.3320708</v>
      </c>
    </row>
    <row r="3054" spans="1:16" x14ac:dyDescent="0.25">
      <c r="A3054" t="s">
        <v>1552</v>
      </c>
      <c r="B3054" s="2">
        <v>41979</v>
      </c>
      <c r="C3054" s="2">
        <v>41980</v>
      </c>
      <c r="D3054" t="s">
        <v>1905</v>
      </c>
      <c r="E3054" t="s">
        <v>2313</v>
      </c>
      <c r="F3054" t="s">
        <v>2315</v>
      </c>
      <c r="G3054" t="s">
        <v>2484</v>
      </c>
      <c r="H3054" t="s">
        <v>2498</v>
      </c>
      <c r="I3054" t="s">
        <v>3253</v>
      </c>
      <c r="J3054">
        <v>172.75</v>
      </c>
      <c r="K3054">
        <v>6</v>
      </c>
      <c r="L3054">
        <v>60.46</v>
      </c>
      <c r="M3054" t="s">
        <v>4028</v>
      </c>
      <c r="N3054">
        <v>1</v>
      </c>
      <c r="O3054">
        <v>47.606209499999999</v>
      </c>
      <c r="P3054">
        <v>-122.3320708</v>
      </c>
    </row>
    <row r="3055" spans="1:16" x14ac:dyDescent="0.25">
      <c r="A3055" t="s">
        <v>1552</v>
      </c>
      <c r="B3055" s="2">
        <v>41979</v>
      </c>
      <c r="C3055" s="2">
        <v>41980</v>
      </c>
      <c r="D3055" t="s">
        <v>1905</v>
      </c>
      <c r="E3055" t="s">
        <v>2313</v>
      </c>
      <c r="F3055" t="s">
        <v>2315</v>
      </c>
      <c r="G3055" t="s">
        <v>2484</v>
      </c>
      <c r="H3055" t="s">
        <v>2498</v>
      </c>
      <c r="I3055" t="s">
        <v>2765</v>
      </c>
      <c r="J3055">
        <v>9.3000000000000007</v>
      </c>
      <c r="K3055">
        <v>2</v>
      </c>
      <c r="L3055">
        <v>3.02</v>
      </c>
      <c r="M3055" t="s">
        <v>4028</v>
      </c>
      <c r="N3055">
        <v>1</v>
      </c>
      <c r="O3055">
        <v>47.606209499999999</v>
      </c>
      <c r="P3055">
        <v>-122.3320708</v>
      </c>
    </row>
    <row r="3056" spans="1:16" x14ac:dyDescent="0.25">
      <c r="A3056" t="s">
        <v>1553</v>
      </c>
      <c r="B3056" s="2">
        <v>41829</v>
      </c>
      <c r="C3056" s="2">
        <v>41833</v>
      </c>
      <c r="D3056" t="s">
        <v>2299</v>
      </c>
      <c r="E3056" t="s">
        <v>2313</v>
      </c>
      <c r="F3056" t="s">
        <v>2315</v>
      </c>
      <c r="G3056" t="s">
        <v>2484</v>
      </c>
      <c r="H3056" t="s">
        <v>2503</v>
      </c>
      <c r="I3056" t="s">
        <v>2568</v>
      </c>
      <c r="J3056">
        <v>52.76</v>
      </c>
      <c r="K3056">
        <v>2</v>
      </c>
      <c r="L3056">
        <v>24.27</v>
      </c>
      <c r="M3056" t="s">
        <v>4034</v>
      </c>
      <c r="N3056">
        <v>4</v>
      </c>
      <c r="O3056">
        <v>47.606209499999999</v>
      </c>
      <c r="P3056">
        <v>-122.3320708</v>
      </c>
    </row>
    <row r="3057" spans="1:16" x14ac:dyDescent="0.25">
      <c r="A3057" t="s">
        <v>1554</v>
      </c>
      <c r="B3057" s="2">
        <v>41543</v>
      </c>
      <c r="C3057" s="2">
        <v>41545</v>
      </c>
      <c r="D3057" t="s">
        <v>1998</v>
      </c>
      <c r="E3057" t="s">
        <v>2313</v>
      </c>
      <c r="F3057" t="s">
        <v>2317</v>
      </c>
      <c r="G3057" t="s">
        <v>2483</v>
      </c>
      <c r="H3057" t="s">
        <v>2509</v>
      </c>
      <c r="I3057" t="s">
        <v>2880</v>
      </c>
      <c r="J3057">
        <v>477.67</v>
      </c>
      <c r="K3057">
        <v>2</v>
      </c>
      <c r="L3057">
        <v>84.29</v>
      </c>
      <c r="M3057" t="s">
        <v>4016</v>
      </c>
      <c r="N3057">
        <v>2</v>
      </c>
      <c r="O3057">
        <v>37.774929499999999</v>
      </c>
      <c r="P3057">
        <v>-122.4194155</v>
      </c>
    </row>
    <row r="3058" spans="1:16" x14ac:dyDescent="0.25">
      <c r="A3058" t="s">
        <v>1555</v>
      </c>
      <c r="B3058" s="2">
        <v>41040</v>
      </c>
      <c r="C3058" s="2">
        <v>41045</v>
      </c>
      <c r="D3058" t="s">
        <v>2249</v>
      </c>
      <c r="E3058" t="s">
        <v>2313</v>
      </c>
      <c r="F3058" t="s">
        <v>2322</v>
      </c>
      <c r="G3058" t="s">
        <v>2486</v>
      </c>
      <c r="H3058" t="s">
        <v>2504</v>
      </c>
      <c r="I3058" t="s">
        <v>3394</v>
      </c>
      <c r="J3058">
        <v>191.97</v>
      </c>
      <c r="K3058">
        <v>7</v>
      </c>
      <c r="L3058">
        <v>16.8</v>
      </c>
      <c r="M3058" t="s">
        <v>4024</v>
      </c>
      <c r="N3058">
        <v>5</v>
      </c>
      <c r="O3058">
        <v>33.448377100000002</v>
      </c>
      <c r="P3058">
        <v>-112.0740373</v>
      </c>
    </row>
    <row r="3059" spans="1:16" x14ac:dyDescent="0.25">
      <c r="A3059" t="s">
        <v>1556</v>
      </c>
      <c r="B3059" s="2">
        <v>41032</v>
      </c>
      <c r="C3059" s="2">
        <v>41035</v>
      </c>
      <c r="D3059" t="s">
        <v>2070</v>
      </c>
      <c r="E3059" t="s">
        <v>2313</v>
      </c>
      <c r="F3059" t="s">
        <v>2326</v>
      </c>
      <c r="G3059" t="s">
        <v>2483</v>
      </c>
      <c r="H3059" t="s">
        <v>2498</v>
      </c>
      <c r="I3059" t="s">
        <v>3981</v>
      </c>
      <c r="J3059">
        <v>13.85</v>
      </c>
      <c r="K3059">
        <v>3</v>
      </c>
      <c r="L3059">
        <v>5.19</v>
      </c>
      <c r="M3059" t="s">
        <v>4024</v>
      </c>
      <c r="N3059">
        <v>3</v>
      </c>
      <c r="O3059">
        <v>37.338740000000001</v>
      </c>
      <c r="P3059">
        <v>-121.88525250000001</v>
      </c>
    </row>
    <row r="3060" spans="1:16" x14ac:dyDescent="0.25">
      <c r="A3060" t="s">
        <v>1557</v>
      </c>
      <c r="B3060" s="2">
        <v>41540</v>
      </c>
      <c r="C3060" s="2">
        <v>41545</v>
      </c>
      <c r="D3060" t="s">
        <v>2270</v>
      </c>
      <c r="E3060" t="s">
        <v>2313</v>
      </c>
      <c r="F3060" t="s">
        <v>2395</v>
      </c>
      <c r="G3060" t="s">
        <v>2488</v>
      </c>
      <c r="H3060" t="s">
        <v>2495</v>
      </c>
      <c r="I3060" t="s">
        <v>2726</v>
      </c>
      <c r="J3060">
        <v>68.430000000000007</v>
      </c>
      <c r="K3060">
        <v>7</v>
      </c>
      <c r="L3060">
        <v>8.5500000000000007</v>
      </c>
      <c r="M3060" t="s">
        <v>4016</v>
      </c>
      <c r="N3060">
        <v>5</v>
      </c>
      <c r="O3060">
        <v>39.920541100000001</v>
      </c>
      <c r="P3060">
        <v>-105.0866504</v>
      </c>
    </row>
    <row r="3061" spans="1:16" x14ac:dyDescent="0.25">
      <c r="A3061" t="s">
        <v>1558</v>
      </c>
      <c r="B3061" s="2">
        <v>41061</v>
      </c>
      <c r="C3061" s="2">
        <v>41068</v>
      </c>
      <c r="D3061" t="s">
        <v>2300</v>
      </c>
      <c r="E3061" t="s">
        <v>2313</v>
      </c>
      <c r="F3061" t="s">
        <v>2314</v>
      </c>
      <c r="G3061" t="s">
        <v>2483</v>
      </c>
      <c r="H3061" t="s">
        <v>2503</v>
      </c>
      <c r="I3061" t="s">
        <v>3293</v>
      </c>
      <c r="J3061">
        <v>11.76</v>
      </c>
      <c r="K3061">
        <v>2</v>
      </c>
      <c r="L3061">
        <v>5.76</v>
      </c>
      <c r="M3061" t="s">
        <v>4033</v>
      </c>
      <c r="N3061">
        <v>7</v>
      </c>
      <c r="O3061">
        <v>34.052234200000001</v>
      </c>
      <c r="P3061">
        <v>-118.24368490000001</v>
      </c>
    </row>
    <row r="3062" spans="1:16" x14ac:dyDescent="0.25">
      <c r="A3062" t="s">
        <v>1559</v>
      </c>
      <c r="B3062" s="2">
        <v>41134</v>
      </c>
      <c r="C3062" s="2">
        <v>41134</v>
      </c>
      <c r="D3062" t="s">
        <v>2301</v>
      </c>
      <c r="E3062" t="s">
        <v>2313</v>
      </c>
      <c r="F3062" t="s">
        <v>2381</v>
      </c>
      <c r="G3062" t="s">
        <v>2483</v>
      </c>
      <c r="H3062" t="s">
        <v>2495</v>
      </c>
      <c r="I3062" t="s">
        <v>3006</v>
      </c>
      <c r="J3062">
        <v>31.56</v>
      </c>
      <c r="K3062">
        <v>3</v>
      </c>
      <c r="L3062">
        <v>10.41</v>
      </c>
      <c r="M3062" t="s">
        <v>4045</v>
      </c>
      <c r="N3062">
        <v>0</v>
      </c>
      <c r="O3062">
        <v>34.055103000000003</v>
      </c>
      <c r="P3062">
        <v>-117.7499909</v>
      </c>
    </row>
    <row r="3063" spans="1:16" x14ac:dyDescent="0.25">
      <c r="A3063" t="s">
        <v>1560</v>
      </c>
      <c r="B3063" s="2">
        <v>41597</v>
      </c>
      <c r="C3063" s="2">
        <v>41597</v>
      </c>
      <c r="D3063" t="s">
        <v>2302</v>
      </c>
      <c r="E3063" t="s">
        <v>2313</v>
      </c>
      <c r="F3063" t="s">
        <v>2345</v>
      </c>
      <c r="G3063" t="s">
        <v>2483</v>
      </c>
      <c r="H3063" t="s">
        <v>2498</v>
      </c>
      <c r="I3063" t="s">
        <v>3134</v>
      </c>
      <c r="J3063">
        <v>61.12</v>
      </c>
      <c r="K3063">
        <v>5</v>
      </c>
      <c r="L3063">
        <v>22.16</v>
      </c>
      <c r="M3063" t="s">
        <v>4020</v>
      </c>
      <c r="N3063">
        <v>0</v>
      </c>
      <c r="O3063">
        <v>37.977977600000003</v>
      </c>
      <c r="P3063">
        <v>-122.0310733</v>
      </c>
    </row>
    <row r="3064" spans="1:16" x14ac:dyDescent="0.25">
      <c r="A3064" t="s">
        <v>1561</v>
      </c>
      <c r="B3064" s="2">
        <v>41664</v>
      </c>
      <c r="C3064" s="2">
        <v>41669</v>
      </c>
      <c r="D3064" t="s">
        <v>2177</v>
      </c>
      <c r="E3064" t="s">
        <v>2313</v>
      </c>
      <c r="F3064" t="s">
        <v>2326</v>
      </c>
      <c r="G3064" t="s">
        <v>2483</v>
      </c>
      <c r="H3064" t="s">
        <v>2499</v>
      </c>
      <c r="I3064" t="s">
        <v>3099</v>
      </c>
      <c r="J3064">
        <v>25.86</v>
      </c>
      <c r="K3064">
        <v>3</v>
      </c>
      <c r="L3064">
        <v>6.72</v>
      </c>
      <c r="M3064" t="s">
        <v>4039</v>
      </c>
      <c r="N3064">
        <v>5</v>
      </c>
      <c r="O3064">
        <v>37.338740000000001</v>
      </c>
      <c r="P3064">
        <v>-121.88525250000001</v>
      </c>
    </row>
    <row r="3065" spans="1:16" x14ac:dyDescent="0.25">
      <c r="A3065" t="s">
        <v>1561</v>
      </c>
      <c r="B3065" s="2">
        <v>41664</v>
      </c>
      <c r="C3065" s="2">
        <v>41669</v>
      </c>
      <c r="D3065" t="s">
        <v>2177</v>
      </c>
      <c r="E3065" t="s">
        <v>2313</v>
      </c>
      <c r="F3065" t="s">
        <v>2326</v>
      </c>
      <c r="G3065" t="s">
        <v>2483</v>
      </c>
      <c r="H3065" t="s">
        <v>2498</v>
      </c>
      <c r="I3065" t="s">
        <v>3951</v>
      </c>
      <c r="J3065">
        <v>276.77999999999997</v>
      </c>
      <c r="K3065">
        <v>2</v>
      </c>
      <c r="L3065">
        <v>89.95</v>
      </c>
      <c r="M3065" t="s">
        <v>4039</v>
      </c>
      <c r="N3065">
        <v>5</v>
      </c>
      <c r="O3065">
        <v>37.338740000000001</v>
      </c>
      <c r="P3065">
        <v>-121.88525250000001</v>
      </c>
    </row>
    <row r="3066" spans="1:16" x14ac:dyDescent="0.25">
      <c r="A3066" t="s">
        <v>1561</v>
      </c>
      <c r="B3066" s="2">
        <v>41664</v>
      </c>
      <c r="C3066" s="2">
        <v>41669</v>
      </c>
      <c r="D3066" t="s">
        <v>2177</v>
      </c>
      <c r="E3066" t="s">
        <v>2313</v>
      </c>
      <c r="F3066" t="s">
        <v>2326</v>
      </c>
      <c r="G3066" t="s">
        <v>2483</v>
      </c>
      <c r="H3066" t="s">
        <v>2497</v>
      </c>
      <c r="I3066" t="s">
        <v>3491</v>
      </c>
      <c r="J3066">
        <v>110.35</v>
      </c>
      <c r="K3066">
        <v>3</v>
      </c>
      <c r="L3066">
        <v>8.2799999999999994</v>
      </c>
      <c r="M3066" t="s">
        <v>4039</v>
      </c>
      <c r="N3066">
        <v>5</v>
      </c>
      <c r="O3066">
        <v>37.338740000000001</v>
      </c>
      <c r="P3066">
        <v>-121.88525250000001</v>
      </c>
    </row>
    <row r="3067" spans="1:16" x14ac:dyDescent="0.25">
      <c r="A3067" t="s">
        <v>1562</v>
      </c>
      <c r="B3067" s="2">
        <v>41171</v>
      </c>
      <c r="C3067" s="2">
        <v>41175</v>
      </c>
      <c r="D3067" t="s">
        <v>2206</v>
      </c>
      <c r="E3067" t="s">
        <v>2313</v>
      </c>
      <c r="F3067" t="s">
        <v>2407</v>
      </c>
      <c r="G3067" t="s">
        <v>2483</v>
      </c>
      <c r="H3067" t="s">
        <v>2495</v>
      </c>
      <c r="I3067" t="s">
        <v>3982</v>
      </c>
      <c r="J3067">
        <v>60.84</v>
      </c>
      <c r="K3067">
        <v>3</v>
      </c>
      <c r="L3067">
        <v>19.47</v>
      </c>
      <c r="M3067" t="s">
        <v>4010</v>
      </c>
      <c r="N3067">
        <v>4</v>
      </c>
      <c r="O3067">
        <v>38.5815719</v>
      </c>
      <c r="P3067">
        <v>-121.49439959999999</v>
      </c>
    </row>
    <row r="3068" spans="1:16" x14ac:dyDescent="0.25">
      <c r="A3068" t="s">
        <v>1563</v>
      </c>
      <c r="B3068" s="2">
        <v>41013</v>
      </c>
      <c r="C3068" s="2">
        <v>41017</v>
      </c>
      <c r="D3068" t="s">
        <v>2303</v>
      </c>
      <c r="E3068" t="s">
        <v>2313</v>
      </c>
      <c r="F3068" t="s">
        <v>2394</v>
      </c>
      <c r="G3068" t="s">
        <v>2487</v>
      </c>
      <c r="H3068" t="s">
        <v>2499</v>
      </c>
      <c r="I3068" t="s">
        <v>3130</v>
      </c>
      <c r="J3068">
        <v>35.21</v>
      </c>
      <c r="K3068">
        <v>1</v>
      </c>
      <c r="L3068">
        <v>2.64</v>
      </c>
      <c r="M3068" t="s">
        <v>4043</v>
      </c>
      <c r="N3068">
        <v>4</v>
      </c>
      <c r="O3068">
        <v>44.046236200000003</v>
      </c>
      <c r="P3068">
        <v>-123.0220289</v>
      </c>
    </row>
    <row r="3069" spans="1:16" x14ac:dyDescent="0.25">
      <c r="A3069" t="s">
        <v>1564</v>
      </c>
      <c r="B3069" s="2">
        <v>41411</v>
      </c>
      <c r="C3069" s="2">
        <v>41414</v>
      </c>
      <c r="D3069" t="s">
        <v>1688</v>
      </c>
      <c r="E3069" t="s">
        <v>2313</v>
      </c>
      <c r="F3069" t="s">
        <v>2314</v>
      </c>
      <c r="G3069" t="s">
        <v>2483</v>
      </c>
      <c r="H3069" t="s">
        <v>2495</v>
      </c>
      <c r="I3069" t="s">
        <v>3983</v>
      </c>
      <c r="J3069">
        <v>282.83999999999997</v>
      </c>
      <c r="K3069">
        <v>4</v>
      </c>
      <c r="L3069">
        <v>19.8</v>
      </c>
      <c r="M3069" t="s">
        <v>4026</v>
      </c>
      <c r="N3069">
        <v>3</v>
      </c>
      <c r="O3069">
        <v>34.052234200000001</v>
      </c>
      <c r="P3069">
        <v>-118.24368490000001</v>
      </c>
    </row>
    <row r="3070" spans="1:16" x14ac:dyDescent="0.25">
      <c r="A3070" t="s">
        <v>1564</v>
      </c>
      <c r="B3070" s="2">
        <v>41411</v>
      </c>
      <c r="C3070" s="2">
        <v>41414</v>
      </c>
      <c r="D3070" t="s">
        <v>1688</v>
      </c>
      <c r="E3070" t="s">
        <v>2313</v>
      </c>
      <c r="F3070" t="s">
        <v>2314</v>
      </c>
      <c r="G3070" t="s">
        <v>2483</v>
      </c>
      <c r="H3070" t="s">
        <v>2494</v>
      </c>
      <c r="I3070" t="s">
        <v>3975</v>
      </c>
      <c r="J3070">
        <v>27.72</v>
      </c>
      <c r="K3070">
        <v>9</v>
      </c>
      <c r="L3070">
        <v>13.31</v>
      </c>
      <c r="M3070" t="s">
        <v>4026</v>
      </c>
      <c r="N3070">
        <v>3</v>
      </c>
      <c r="O3070">
        <v>34.052234200000001</v>
      </c>
      <c r="P3070">
        <v>-118.24368490000001</v>
      </c>
    </row>
    <row r="3071" spans="1:16" x14ac:dyDescent="0.25">
      <c r="A3071" t="s">
        <v>1565</v>
      </c>
      <c r="B3071" s="2">
        <v>41536</v>
      </c>
      <c r="C3071" s="2">
        <v>41540</v>
      </c>
      <c r="D3071" t="s">
        <v>1702</v>
      </c>
      <c r="E3071" t="s">
        <v>2313</v>
      </c>
      <c r="F3071" t="s">
        <v>2424</v>
      </c>
      <c r="G3071" t="s">
        <v>2483</v>
      </c>
      <c r="H3071" t="s">
        <v>2497</v>
      </c>
      <c r="I3071" t="s">
        <v>3282</v>
      </c>
      <c r="J3071">
        <v>239.98</v>
      </c>
      <c r="K3071">
        <v>2</v>
      </c>
      <c r="L3071">
        <v>24</v>
      </c>
      <c r="M3071" t="s">
        <v>4016</v>
      </c>
      <c r="N3071">
        <v>4</v>
      </c>
      <c r="O3071">
        <v>38.678515700000013</v>
      </c>
      <c r="P3071">
        <v>-121.77329709999999</v>
      </c>
    </row>
    <row r="3072" spans="1:16" x14ac:dyDescent="0.25">
      <c r="A3072" t="s">
        <v>1566</v>
      </c>
      <c r="B3072" s="2">
        <v>40858</v>
      </c>
      <c r="C3072" s="2">
        <v>40860</v>
      </c>
      <c r="D3072" t="s">
        <v>1657</v>
      </c>
      <c r="E3072" t="s">
        <v>2313</v>
      </c>
      <c r="F3072" t="s">
        <v>2315</v>
      </c>
      <c r="G3072" t="s">
        <v>2484</v>
      </c>
      <c r="H3072" t="s">
        <v>2499</v>
      </c>
      <c r="I3072" t="s">
        <v>2516</v>
      </c>
      <c r="J3072">
        <v>22.98</v>
      </c>
      <c r="K3072">
        <v>1</v>
      </c>
      <c r="L3072">
        <v>6.89</v>
      </c>
      <c r="M3072" t="s">
        <v>4038</v>
      </c>
      <c r="N3072">
        <v>2</v>
      </c>
      <c r="O3072">
        <v>47.606209499999999</v>
      </c>
      <c r="P3072">
        <v>-122.3320708</v>
      </c>
    </row>
    <row r="3073" spans="1:16" x14ac:dyDescent="0.25">
      <c r="A3073" t="s">
        <v>1566</v>
      </c>
      <c r="B3073" s="2">
        <v>40858</v>
      </c>
      <c r="C3073" s="2">
        <v>40860</v>
      </c>
      <c r="D3073" t="s">
        <v>1657</v>
      </c>
      <c r="E3073" t="s">
        <v>2313</v>
      </c>
      <c r="F3073" t="s">
        <v>2315</v>
      </c>
      <c r="G3073" t="s">
        <v>2484</v>
      </c>
      <c r="H3073" t="s">
        <v>2502</v>
      </c>
      <c r="I3073" t="s">
        <v>3868</v>
      </c>
      <c r="J3073">
        <v>102.13</v>
      </c>
      <c r="K3073">
        <v>7</v>
      </c>
      <c r="L3073">
        <v>15.32</v>
      </c>
      <c r="M3073" t="s">
        <v>4038</v>
      </c>
      <c r="N3073">
        <v>2</v>
      </c>
      <c r="O3073">
        <v>47.606209499999999</v>
      </c>
      <c r="P3073">
        <v>-122.3320708</v>
      </c>
    </row>
    <row r="3074" spans="1:16" x14ac:dyDescent="0.25">
      <c r="A3074" t="s">
        <v>1566</v>
      </c>
      <c r="B3074" s="2">
        <v>40858</v>
      </c>
      <c r="C3074" s="2">
        <v>40860</v>
      </c>
      <c r="D3074" t="s">
        <v>1657</v>
      </c>
      <c r="E3074" t="s">
        <v>2313</v>
      </c>
      <c r="F3074" t="s">
        <v>2315</v>
      </c>
      <c r="G3074" t="s">
        <v>2484</v>
      </c>
      <c r="H3074" t="s">
        <v>2498</v>
      </c>
      <c r="I3074" t="s">
        <v>3095</v>
      </c>
      <c r="J3074">
        <v>2033.58</v>
      </c>
      <c r="K3074">
        <v>2</v>
      </c>
      <c r="L3074">
        <v>762.59</v>
      </c>
      <c r="M3074" t="s">
        <v>4038</v>
      </c>
      <c r="N3074">
        <v>2</v>
      </c>
      <c r="O3074">
        <v>47.606209499999999</v>
      </c>
      <c r="P3074">
        <v>-122.3320708</v>
      </c>
    </row>
    <row r="3075" spans="1:16" x14ac:dyDescent="0.25">
      <c r="A3075" t="s">
        <v>1567</v>
      </c>
      <c r="B3075" s="2">
        <v>41509</v>
      </c>
      <c r="C3075" s="2">
        <v>41516</v>
      </c>
      <c r="D3075" t="s">
        <v>2258</v>
      </c>
      <c r="E3075" t="s">
        <v>2313</v>
      </c>
      <c r="F3075" t="s">
        <v>2314</v>
      </c>
      <c r="G3075" t="s">
        <v>2483</v>
      </c>
      <c r="H3075" t="s">
        <v>2496</v>
      </c>
      <c r="I3075" t="s">
        <v>2822</v>
      </c>
      <c r="J3075">
        <v>5.76</v>
      </c>
      <c r="K3075">
        <v>2</v>
      </c>
      <c r="L3075">
        <v>1.67</v>
      </c>
      <c r="M3075" t="s">
        <v>4042</v>
      </c>
      <c r="N3075">
        <v>7</v>
      </c>
      <c r="O3075">
        <v>34.052234200000001</v>
      </c>
      <c r="P3075">
        <v>-118.24368490000001</v>
      </c>
    </row>
    <row r="3076" spans="1:16" x14ac:dyDescent="0.25">
      <c r="A3076" t="s">
        <v>1568</v>
      </c>
      <c r="B3076" s="2">
        <v>40865</v>
      </c>
      <c r="C3076" s="2">
        <v>40872</v>
      </c>
      <c r="D3076" t="s">
        <v>1729</v>
      </c>
      <c r="E3076" t="s">
        <v>2313</v>
      </c>
      <c r="F3076" t="s">
        <v>2315</v>
      </c>
      <c r="G3076" t="s">
        <v>2484</v>
      </c>
      <c r="H3076" t="s">
        <v>2495</v>
      </c>
      <c r="I3076" t="s">
        <v>3984</v>
      </c>
      <c r="J3076">
        <v>137.54</v>
      </c>
      <c r="K3076">
        <v>2</v>
      </c>
      <c r="L3076">
        <v>55.02</v>
      </c>
      <c r="M3076" t="s">
        <v>4038</v>
      </c>
      <c r="N3076">
        <v>7</v>
      </c>
      <c r="O3076">
        <v>47.606209499999999</v>
      </c>
      <c r="P3076">
        <v>-122.3320708</v>
      </c>
    </row>
    <row r="3077" spans="1:16" x14ac:dyDescent="0.25">
      <c r="A3077" t="s">
        <v>1568</v>
      </c>
      <c r="B3077" s="2">
        <v>40865</v>
      </c>
      <c r="C3077" s="2">
        <v>40872</v>
      </c>
      <c r="D3077" t="s">
        <v>1729</v>
      </c>
      <c r="E3077" t="s">
        <v>2313</v>
      </c>
      <c r="F3077" t="s">
        <v>2315</v>
      </c>
      <c r="G3077" t="s">
        <v>2484</v>
      </c>
      <c r="H3077" t="s">
        <v>2500</v>
      </c>
      <c r="I3077" t="s">
        <v>2884</v>
      </c>
      <c r="J3077">
        <v>730.2</v>
      </c>
      <c r="K3077">
        <v>4</v>
      </c>
      <c r="L3077">
        <v>94.93</v>
      </c>
      <c r="M3077" t="s">
        <v>4038</v>
      </c>
      <c r="N3077">
        <v>7</v>
      </c>
      <c r="O3077">
        <v>47.606209499999999</v>
      </c>
      <c r="P3077">
        <v>-122.3320708</v>
      </c>
    </row>
    <row r="3078" spans="1:16" x14ac:dyDescent="0.25">
      <c r="A3078" t="s">
        <v>1569</v>
      </c>
      <c r="B3078" s="2">
        <v>41956</v>
      </c>
      <c r="C3078" s="2">
        <v>41959</v>
      </c>
      <c r="D3078" t="s">
        <v>1985</v>
      </c>
      <c r="E3078" t="s">
        <v>2313</v>
      </c>
      <c r="F3078" t="s">
        <v>2314</v>
      </c>
      <c r="G3078" t="s">
        <v>2483</v>
      </c>
      <c r="H3078" t="s">
        <v>2503</v>
      </c>
      <c r="I3078" t="s">
        <v>3888</v>
      </c>
      <c r="J3078">
        <v>11.56</v>
      </c>
      <c r="K3078">
        <v>2</v>
      </c>
      <c r="L3078">
        <v>5.66</v>
      </c>
      <c r="M3078" t="s">
        <v>4017</v>
      </c>
      <c r="N3078">
        <v>3</v>
      </c>
      <c r="O3078">
        <v>34.052234200000001</v>
      </c>
      <c r="P3078">
        <v>-118.24368490000001</v>
      </c>
    </row>
    <row r="3079" spans="1:16" x14ac:dyDescent="0.25">
      <c r="A3079" t="s">
        <v>1570</v>
      </c>
      <c r="B3079" s="2">
        <v>40609</v>
      </c>
      <c r="C3079" s="2">
        <v>40614</v>
      </c>
      <c r="D3079" t="s">
        <v>2304</v>
      </c>
      <c r="E3079" t="s">
        <v>2313</v>
      </c>
      <c r="F3079" t="s">
        <v>2315</v>
      </c>
      <c r="G3079" t="s">
        <v>2484</v>
      </c>
      <c r="H3079" t="s">
        <v>2496</v>
      </c>
      <c r="I3079" t="s">
        <v>3496</v>
      </c>
      <c r="J3079">
        <v>20.65</v>
      </c>
      <c r="K3079">
        <v>5</v>
      </c>
      <c r="L3079">
        <v>9.5</v>
      </c>
      <c r="M3079" t="s">
        <v>4025</v>
      </c>
      <c r="N3079">
        <v>5</v>
      </c>
      <c r="O3079">
        <v>47.606209499999999</v>
      </c>
      <c r="P3079">
        <v>-122.3320708</v>
      </c>
    </row>
    <row r="3080" spans="1:16" x14ac:dyDescent="0.25">
      <c r="A3080" t="s">
        <v>1570</v>
      </c>
      <c r="B3080" s="2">
        <v>40609</v>
      </c>
      <c r="C3080" s="2">
        <v>40614</v>
      </c>
      <c r="D3080" t="s">
        <v>2304</v>
      </c>
      <c r="E3080" t="s">
        <v>2313</v>
      </c>
      <c r="F3080" t="s">
        <v>2315</v>
      </c>
      <c r="G3080" t="s">
        <v>2484</v>
      </c>
      <c r="H3080" t="s">
        <v>2501</v>
      </c>
      <c r="I3080" t="s">
        <v>3887</v>
      </c>
      <c r="J3080">
        <v>204.9</v>
      </c>
      <c r="K3080">
        <v>5</v>
      </c>
      <c r="L3080">
        <v>0</v>
      </c>
      <c r="M3080" t="s">
        <v>4025</v>
      </c>
      <c r="N3080">
        <v>5</v>
      </c>
      <c r="O3080">
        <v>47.606209499999999</v>
      </c>
      <c r="P3080">
        <v>-122.3320708</v>
      </c>
    </row>
    <row r="3081" spans="1:16" x14ac:dyDescent="0.25">
      <c r="A3081" t="s">
        <v>1570</v>
      </c>
      <c r="B3081" s="2">
        <v>40609</v>
      </c>
      <c r="C3081" s="2">
        <v>40614</v>
      </c>
      <c r="D3081" t="s">
        <v>2304</v>
      </c>
      <c r="E3081" t="s">
        <v>2313</v>
      </c>
      <c r="F3081" t="s">
        <v>2315</v>
      </c>
      <c r="G3081" t="s">
        <v>2484</v>
      </c>
      <c r="H3081" t="s">
        <v>2504</v>
      </c>
      <c r="I3081" t="s">
        <v>3985</v>
      </c>
      <c r="J3081">
        <v>436.7</v>
      </c>
      <c r="K3081">
        <v>6</v>
      </c>
      <c r="L3081">
        <v>21.84</v>
      </c>
      <c r="M3081" t="s">
        <v>4025</v>
      </c>
      <c r="N3081">
        <v>5</v>
      </c>
      <c r="O3081">
        <v>47.606209499999999</v>
      </c>
      <c r="P3081">
        <v>-122.3320708</v>
      </c>
    </row>
    <row r="3082" spans="1:16" x14ac:dyDescent="0.25">
      <c r="A3082" t="s">
        <v>1570</v>
      </c>
      <c r="B3082" s="2">
        <v>40609</v>
      </c>
      <c r="C3082" s="2">
        <v>40614</v>
      </c>
      <c r="D3082" t="s">
        <v>2304</v>
      </c>
      <c r="E3082" t="s">
        <v>2313</v>
      </c>
      <c r="F3082" t="s">
        <v>2315</v>
      </c>
      <c r="G3082" t="s">
        <v>2484</v>
      </c>
      <c r="H3082" t="s">
        <v>2504</v>
      </c>
      <c r="I3082" t="s">
        <v>3275</v>
      </c>
      <c r="J3082">
        <v>481.57</v>
      </c>
      <c r="K3082">
        <v>2</v>
      </c>
      <c r="L3082">
        <v>54.18</v>
      </c>
      <c r="M3082" t="s">
        <v>4025</v>
      </c>
      <c r="N3082">
        <v>5</v>
      </c>
      <c r="O3082">
        <v>47.606209499999999</v>
      </c>
      <c r="P3082">
        <v>-122.3320708</v>
      </c>
    </row>
    <row r="3083" spans="1:16" x14ac:dyDescent="0.25">
      <c r="A3083" t="s">
        <v>1571</v>
      </c>
      <c r="B3083" s="2">
        <v>41799</v>
      </c>
      <c r="C3083" s="2">
        <v>41804</v>
      </c>
      <c r="D3083" t="s">
        <v>2283</v>
      </c>
      <c r="E3083" t="s">
        <v>2313</v>
      </c>
      <c r="F3083" t="s">
        <v>2379</v>
      </c>
      <c r="G3083" t="s">
        <v>2486</v>
      </c>
      <c r="H3083" t="s">
        <v>2502</v>
      </c>
      <c r="I3083" t="s">
        <v>3752</v>
      </c>
      <c r="J3083">
        <v>89.54</v>
      </c>
      <c r="K3083">
        <v>7</v>
      </c>
      <c r="L3083">
        <v>12.31</v>
      </c>
      <c r="M3083" t="s">
        <v>4018</v>
      </c>
      <c r="N3083">
        <v>5</v>
      </c>
      <c r="O3083">
        <v>33.538652300000003</v>
      </c>
      <c r="P3083">
        <v>-112.18598660000001</v>
      </c>
    </row>
    <row r="3084" spans="1:16" x14ac:dyDescent="0.25">
      <c r="A3084" t="s">
        <v>1571</v>
      </c>
      <c r="B3084" s="2">
        <v>41799</v>
      </c>
      <c r="C3084" s="2">
        <v>41804</v>
      </c>
      <c r="D3084" t="s">
        <v>2283</v>
      </c>
      <c r="E3084" t="s">
        <v>2313</v>
      </c>
      <c r="F3084" t="s">
        <v>2379</v>
      </c>
      <c r="G3084" t="s">
        <v>2486</v>
      </c>
      <c r="H3084" t="s">
        <v>2501</v>
      </c>
      <c r="I3084" t="s">
        <v>3721</v>
      </c>
      <c r="J3084">
        <v>35.17</v>
      </c>
      <c r="K3084">
        <v>2</v>
      </c>
      <c r="L3084">
        <v>-8.35</v>
      </c>
      <c r="M3084" t="s">
        <v>4018</v>
      </c>
      <c r="N3084">
        <v>5</v>
      </c>
      <c r="O3084">
        <v>33.538652300000003</v>
      </c>
      <c r="P3084">
        <v>-112.18598660000001</v>
      </c>
    </row>
    <row r="3085" spans="1:16" x14ac:dyDescent="0.25">
      <c r="A3085" t="s">
        <v>1571</v>
      </c>
      <c r="B3085" s="2">
        <v>41799</v>
      </c>
      <c r="C3085" s="2">
        <v>41804</v>
      </c>
      <c r="D3085" t="s">
        <v>2283</v>
      </c>
      <c r="E3085" t="s">
        <v>2313</v>
      </c>
      <c r="F3085" t="s">
        <v>2379</v>
      </c>
      <c r="G3085" t="s">
        <v>2486</v>
      </c>
      <c r="H3085" t="s">
        <v>2498</v>
      </c>
      <c r="I3085" t="s">
        <v>2894</v>
      </c>
      <c r="J3085">
        <v>72.59</v>
      </c>
      <c r="K3085">
        <v>2</v>
      </c>
      <c r="L3085">
        <v>-48.39</v>
      </c>
      <c r="M3085" t="s">
        <v>4018</v>
      </c>
      <c r="N3085">
        <v>5</v>
      </c>
      <c r="O3085">
        <v>33.538652300000003</v>
      </c>
      <c r="P3085">
        <v>-112.18598660000001</v>
      </c>
    </row>
    <row r="3086" spans="1:16" x14ac:dyDescent="0.25">
      <c r="A3086" t="s">
        <v>1572</v>
      </c>
      <c r="B3086" s="2">
        <v>41605</v>
      </c>
      <c r="C3086" s="2">
        <v>41609</v>
      </c>
      <c r="D3086" t="s">
        <v>1893</v>
      </c>
      <c r="E3086" t="s">
        <v>2313</v>
      </c>
      <c r="F3086" t="s">
        <v>2314</v>
      </c>
      <c r="G3086" t="s">
        <v>2483</v>
      </c>
      <c r="H3086" t="s">
        <v>2509</v>
      </c>
      <c r="I3086" t="s">
        <v>3069</v>
      </c>
      <c r="J3086">
        <v>3406.66</v>
      </c>
      <c r="K3086">
        <v>8</v>
      </c>
      <c r="L3086">
        <v>160.31</v>
      </c>
      <c r="M3086" t="s">
        <v>4020</v>
      </c>
      <c r="N3086">
        <v>4</v>
      </c>
      <c r="O3086">
        <v>34.052234200000001</v>
      </c>
      <c r="P3086">
        <v>-118.24368490000001</v>
      </c>
    </row>
    <row r="3087" spans="1:16" x14ac:dyDescent="0.25">
      <c r="A3087" t="s">
        <v>1572</v>
      </c>
      <c r="B3087" s="2">
        <v>41605</v>
      </c>
      <c r="C3087" s="2">
        <v>41609</v>
      </c>
      <c r="D3087" t="s">
        <v>1893</v>
      </c>
      <c r="E3087" t="s">
        <v>2313</v>
      </c>
      <c r="F3087" t="s">
        <v>2314</v>
      </c>
      <c r="G3087" t="s">
        <v>2483</v>
      </c>
      <c r="H3087" t="s">
        <v>2496</v>
      </c>
      <c r="I3087" t="s">
        <v>3356</v>
      </c>
      <c r="J3087">
        <v>37.17</v>
      </c>
      <c r="K3087">
        <v>9</v>
      </c>
      <c r="L3087">
        <v>10.41</v>
      </c>
      <c r="M3087" t="s">
        <v>4020</v>
      </c>
      <c r="N3087">
        <v>4</v>
      </c>
      <c r="O3087">
        <v>34.052234200000001</v>
      </c>
      <c r="P3087">
        <v>-118.24368490000001</v>
      </c>
    </row>
    <row r="3088" spans="1:16" x14ac:dyDescent="0.25">
      <c r="A3088" t="s">
        <v>1572</v>
      </c>
      <c r="B3088" s="2">
        <v>41605</v>
      </c>
      <c r="C3088" s="2">
        <v>41609</v>
      </c>
      <c r="D3088" t="s">
        <v>1893</v>
      </c>
      <c r="E3088" t="s">
        <v>2313</v>
      </c>
      <c r="F3088" t="s">
        <v>2314</v>
      </c>
      <c r="G3088" t="s">
        <v>2483</v>
      </c>
      <c r="H3088" t="s">
        <v>2499</v>
      </c>
      <c r="I3088" t="s">
        <v>3572</v>
      </c>
      <c r="J3088">
        <v>64.959999999999994</v>
      </c>
      <c r="K3088">
        <v>2</v>
      </c>
      <c r="L3088">
        <v>19.489999999999998</v>
      </c>
      <c r="M3088" t="s">
        <v>4020</v>
      </c>
      <c r="N3088">
        <v>4</v>
      </c>
      <c r="O3088">
        <v>34.052234200000001</v>
      </c>
      <c r="P3088">
        <v>-118.24368490000001</v>
      </c>
    </row>
    <row r="3089" spans="1:16" x14ac:dyDescent="0.25">
      <c r="A3089" t="s">
        <v>1572</v>
      </c>
      <c r="B3089" s="2">
        <v>41605</v>
      </c>
      <c r="C3089" s="2">
        <v>41609</v>
      </c>
      <c r="D3089" t="s">
        <v>1893</v>
      </c>
      <c r="E3089" t="s">
        <v>2313</v>
      </c>
      <c r="F3089" t="s">
        <v>2314</v>
      </c>
      <c r="G3089" t="s">
        <v>2483</v>
      </c>
      <c r="H3089" t="s">
        <v>2495</v>
      </c>
      <c r="I3089" t="s">
        <v>2951</v>
      </c>
      <c r="J3089">
        <v>595.38</v>
      </c>
      <c r="K3089">
        <v>6</v>
      </c>
      <c r="L3089">
        <v>297.69</v>
      </c>
      <c r="M3089" t="s">
        <v>4020</v>
      </c>
      <c r="N3089">
        <v>4</v>
      </c>
      <c r="O3089">
        <v>34.052234200000001</v>
      </c>
      <c r="P3089">
        <v>-118.24368490000001</v>
      </c>
    </row>
    <row r="3090" spans="1:16" x14ac:dyDescent="0.25">
      <c r="A3090" t="s">
        <v>1573</v>
      </c>
      <c r="B3090" s="2">
        <v>41663</v>
      </c>
      <c r="C3090" s="2">
        <v>41667</v>
      </c>
      <c r="D3090" t="s">
        <v>1802</v>
      </c>
      <c r="E3090" t="s">
        <v>2313</v>
      </c>
      <c r="F3090" t="s">
        <v>2340</v>
      </c>
      <c r="G3090" t="s">
        <v>2486</v>
      </c>
      <c r="H3090" t="s">
        <v>2502</v>
      </c>
      <c r="I3090" t="s">
        <v>3834</v>
      </c>
      <c r="J3090">
        <v>95.98</v>
      </c>
      <c r="K3090">
        <v>2</v>
      </c>
      <c r="L3090">
        <v>12</v>
      </c>
      <c r="M3090" t="s">
        <v>4039</v>
      </c>
      <c r="N3090">
        <v>4</v>
      </c>
      <c r="O3090">
        <v>32.253978699999998</v>
      </c>
      <c r="P3090">
        <v>-110.9741769</v>
      </c>
    </row>
    <row r="3091" spans="1:16" x14ac:dyDescent="0.25">
      <c r="A3091" t="s">
        <v>1573</v>
      </c>
      <c r="B3091" s="2">
        <v>41663</v>
      </c>
      <c r="C3091" s="2">
        <v>41667</v>
      </c>
      <c r="D3091" t="s">
        <v>1802</v>
      </c>
      <c r="E3091" t="s">
        <v>2313</v>
      </c>
      <c r="F3091" t="s">
        <v>2340</v>
      </c>
      <c r="G3091" t="s">
        <v>2486</v>
      </c>
      <c r="H3091" t="s">
        <v>2498</v>
      </c>
      <c r="I3091" t="s">
        <v>3074</v>
      </c>
      <c r="J3091">
        <v>4.9400000000000004</v>
      </c>
      <c r="K3091">
        <v>2</v>
      </c>
      <c r="L3091">
        <v>-3.62</v>
      </c>
      <c r="M3091" t="s">
        <v>4039</v>
      </c>
      <c r="N3091">
        <v>4</v>
      </c>
      <c r="O3091">
        <v>32.253978699999998</v>
      </c>
      <c r="P3091">
        <v>-110.9741769</v>
      </c>
    </row>
    <row r="3092" spans="1:16" x14ac:dyDescent="0.25">
      <c r="A3092" t="s">
        <v>1574</v>
      </c>
      <c r="B3092" s="2">
        <v>40628</v>
      </c>
      <c r="C3092" s="2">
        <v>40632</v>
      </c>
      <c r="D3092" t="s">
        <v>1977</v>
      </c>
      <c r="E3092" t="s">
        <v>2313</v>
      </c>
      <c r="F3092" t="s">
        <v>2381</v>
      </c>
      <c r="G3092" t="s">
        <v>2483</v>
      </c>
      <c r="H3092" t="s">
        <v>2494</v>
      </c>
      <c r="I3092" t="s">
        <v>3986</v>
      </c>
      <c r="J3092">
        <v>18.75</v>
      </c>
      <c r="K3092">
        <v>5</v>
      </c>
      <c r="L3092">
        <v>9</v>
      </c>
      <c r="M3092" t="s">
        <v>4025</v>
      </c>
      <c r="N3092">
        <v>4</v>
      </c>
      <c r="O3092">
        <v>34.055103000000003</v>
      </c>
      <c r="P3092">
        <v>-117.7499909</v>
      </c>
    </row>
    <row r="3093" spans="1:16" x14ac:dyDescent="0.25">
      <c r="A3093" t="s">
        <v>1575</v>
      </c>
      <c r="B3093" s="2">
        <v>41432</v>
      </c>
      <c r="C3093" s="2">
        <v>41437</v>
      </c>
      <c r="D3093" t="s">
        <v>2275</v>
      </c>
      <c r="E3093" t="s">
        <v>2313</v>
      </c>
      <c r="F3093" t="s">
        <v>2450</v>
      </c>
      <c r="G3093" t="s">
        <v>2483</v>
      </c>
      <c r="H3093" t="s">
        <v>2497</v>
      </c>
      <c r="I3093" t="s">
        <v>3240</v>
      </c>
      <c r="J3093">
        <v>3023.93</v>
      </c>
      <c r="K3093">
        <v>9</v>
      </c>
      <c r="L3093">
        <v>226.79</v>
      </c>
      <c r="M3093" t="s">
        <v>4005</v>
      </c>
      <c r="N3093">
        <v>5</v>
      </c>
      <c r="O3093">
        <v>34.420830500000001</v>
      </c>
      <c r="P3093">
        <v>-119.69819010000001</v>
      </c>
    </row>
    <row r="3094" spans="1:16" x14ac:dyDescent="0.25">
      <c r="A3094" t="s">
        <v>1575</v>
      </c>
      <c r="B3094" s="2">
        <v>41432</v>
      </c>
      <c r="C3094" s="2">
        <v>41437</v>
      </c>
      <c r="D3094" t="s">
        <v>2275</v>
      </c>
      <c r="E3094" t="s">
        <v>2313</v>
      </c>
      <c r="F3094" t="s">
        <v>2450</v>
      </c>
      <c r="G3094" t="s">
        <v>2483</v>
      </c>
      <c r="H3094" t="s">
        <v>2502</v>
      </c>
      <c r="I3094" t="s">
        <v>3987</v>
      </c>
      <c r="J3094">
        <v>26.96</v>
      </c>
      <c r="K3094">
        <v>2</v>
      </c>
      <c r="L3094">
        <v>3.77</v>
      </c>
      <c r="M3094" t="s">
        <v>4005</v>
      </c>
      <c r="N3094">
        <v>5</v>
      </c>
      <c r="O3094">
        <v>34.420830500000001</v>
      </c>
      <c r="P3094">
        <v>-119.69819010000001</v>
      </c>
    </row>
    <row r="3095" spans="1:16" x14ac:dyDescent="0.25">
      <c r="A3095" t="s">
        <v>1575</v>
      </c>
      <c r="B3095" s="2">
        <v>41432</v>
      </c>
      <c r="C3095" s="2">
        <v>41437</v>
      </c>
      <c r="D3095" t="s">
        <v>2275</v>
      </c>
      <c r="E3095" t="s">
        <v>2313</v>
      </c>
      <c r="F3095" t="s">
        <v>2450</v>
      </c>
      <c r="G3095" t="s">
        <v>2483</v>
      </c>
      <c r="H3095" t="s">
        <v>2497</v>
      </c>
      <c r="I3095" t="s">
        <v>3294</v>
      </c>
      <c r="J3095">
        <v>477.6</v>
      </c>
      <c r="K3095">
        <v>3</v>
      </c>
      <c r="L3095">
        <v>161.19</v>
      </c>
      <c r="M3095" t="s">
        <v>4005</v>
      </c>
      <c r="N3095">
        <v>5</v>
      </c>
      <c r="O3095">
        <v>34.420830500000001</v>
      </c>
      <c r="P3095">
        <v>-119.69819010000001</v>
      </c>
    </row>
    <row r="3096" spans="1:16" x14ac:dyDescent="0.25">
      <c r="A3096" t="s">
        <v>1576</v>
      </c>
      <c r="B3096" s="2">
        <v>41883</v>
      </c>
      <c r="C3096" s="2">
        <v>41888</v>
      </c>
      <c r="D3096" t="s">
        <v>2001</v>
      </c>
      <c r="E3096" t="s">
        <v>2313</v>
      </c>
      <c r="F3096" t="s">
        <v>2317</v>
      </c>
      <c r="G3096" t="s">
        <v>2483</v>
      </c>
      <c r="H3096" t="s">
        <v>2501</v>
      </c>
      <c r="I3096" t="s">
        <v>3226</v>
      </c>
      <c r="J3096">
        <v>193.95</v>
      </c>
      <c r="K3096">
        <v>3</v>
      </c>
      <c r="L3096">
        <v>9.6999999999999993</v>
      </c>
      <c r="M3096" t="s">
        <v>4022</v>
      </c>
      <c r="N3096">
        <v>5</v>
      </c>
      <c r="O3096">
        <v>37.774929499999999</v>
      </c>
      <c r="P3096">
        <v>-122.4194155</v>
      </c>
    </row>
    <row r="3097" spans="1:16" x14ac:dyDescent="0.25">
      <c r="A3097" t="s">
        <v>1577</v>
      </c>
      <c r="B3097" s="2">
        <v>41250</v>
      </c>
      <c r="C3097" s="2">
        <v>41250</v>
      </c>
      <c r="D3097" t="s">
        <v>1665</v>
      </c>
      <c r="E3097" t="s">
        <v>2313</v>
      </c>
      <c r="F3097" t="s">
        <v>2363</v>
      </c>
      <c r="G3097" t="s">
        <v>2483</v>
      </c>
      <c r="H3097" t="s">
        <v>2503</v>
      </c>
      <c r="I3097" t="s">
        <v>3011</v>
      </c>
      <c r="J3097">
        <v>12.96</v>
      </c>
      <c r="K3097">
        <v>2</v>
      </c>
      <c r="L3097">
        <v>6.22</v>
      </c>
      <c r="M3097" t="s">
        <v>4037</v>
      </c>
      <c r="N3097">
        <v>0</v>
      </c>
      <c r="O3097">
        <v>33.980600500000001</v>
      </c>
      <c r="P3097">
        <v>-117.37549420000001</v>
      </c>
    </row>
    <row r="3098" spans="1:16" x14ac:dyDescent="0.25">
      <c r="A3098" t="s">
        <v>1578</v>
      </c>
      <c r="B3098" s="2">
        <v>41960</v>
      </c>
      <c r="C3098" s="2">
        <v>41964</v>
      </c>
      <c r="D3098" t="s">
        <v>1645</v>
      </c>
      <c r="E3098" t="s">
        <v>2313</v>
      </c>
      <c r="F3098" t="s">
        <v>2314</v>
      </c>
      <c r="G3098" t="s">
        <v>2483</v>
      </c>
      <c r="H3098" t="s">
        <v>2495</v>
      </c>
      <c r="I3098" t="s">
        <v>3980</v>
      </c>
      <c r="J3098">
        <v>119.94</v>
      </c>
      <c r="K3098">
        <v>3</v>
      </c>
      <c r="L3098">
        <v>23.99</v>
      </c>
      <c r="M3098" t="s">
        <v>4017</v>
      </c>
      <c r="N3098">
        <v>4</v>
      </c>
      <c r="O3098">
        <v>34.052234200000001</v>
      </c>
      <c r="P3098">
        <v>-118.24368490000001</v>
      </c>
    </row>
    <row r="3099" spans="1:16" x14ac:dyDescent="0.25">
      <c r="A3099" t="s">
        <v>1578</v>
      </c>
      <c r="B3099" s="2">
        <v>41960</v>
      </c>
      <c r="C3099" s="2">
        <v>41964</v>
      </c>
      <c r="D3099" t="s">
        <v>1645</v>
      </c>
      <c r="E3099" t="s">
        <v>2313</v>
      </c>
      <c r="F3099" t="s">
        <v>2314</v>
      </c>
      <c r="G3099" t="s">
        <v>2483</v>
      </c>
      <c r="H3099" t="s">
        <v>2495</v>
      </c>
      <c r="I3099" t="s">
        <v>3735</v>
      </c>
      <c r="J3099">
        <v>12.42</v>
      </c>
      <c r="K3099">
        <v>3</v>
      </c>
      <c r="L3099">
        <v>4.47</v>
      </c>
      <c r="M3099" t="s">
        <v>4017</v>
      </c>
      <c r="N3099">
        <v>4</v>
      </c>
      <c r="O3099">
        <v>34.052234200000001</v>
      </c>
      <c r="P3099">
        <v>-118.24368490000001</v>
      </c>
    </row>
    <row r="3100" spans="1:16" x14ac:dyDescent="0.25">
      <c r="A3100" t="s">
        <v>1579</v>
      </c>
      <c r="B3100" s="2">
        <v>41388</v>
      </c>
      <c r="C3100" s="2">
        <v>41392</v>
      </c>
      <c r="D3100" t="s">
        <v>2159</v>
      </c>
      <c r="E3100" t="s">
        <v>2313</v>
      </c>
      <c r="F3100" t="s">
        <v>2479</v>
      </c>
      <c r="G3100" t="s">
        <v>2483</v>
      </c>
      <c r="H3100" t="s">
        <v>2498</v>
      </c>
      <c r="I3100" t="s">
        <v>2699</v>
      </c>
      <c r="J3100">
        <v>18.09</v>
      </c>
      <c r="K3100">
        <v>7</v>
      </c>
      <c r="L3100">
        <v>6.56</v>
      </c>
      <c r="M3100" t="s">
        <v>4031</v>
      </c>
      <c r="N3100">
        <v>4</v>
      </c>
      <c r="O3100">
        <v>33.4273521</v>
      </c>
      <c r="P3100">
        <v>-117.61260040000001</v>
      </c>
    </row>
    <row r="3101" spans="1:16" x14ac:dyDescent="0.25">
      <c r="A3101" t="s">
        <v>1579</v>
      </c>
      <c r="B3101" s="2">
        <v>41388</v>
      </c>
      <c r="C3101" s="2">
        <v>41392</v>
      </c>
      <c r="D3101" t="s">
        <v>2159</v>
      </c>
      <c r="E3101" t="s">
        <v>2313</v>
      </c>
      <c r="F3101" t="s">
        <v>2479</v>
      </c>
      <c r="G3101" t="s">
        <v>2483</v>
      </c>
      <c r="H3101" t="s">
        <v>2507</v>
      </c>
      <c r="I3101" t="s">
        <v>3988</v>
      </c>
      <c r="J3101">
        <v>71.97</v>
      </c>
      <c r="K3101">
        <v>3</v>
      </c>
      <c r="L3101">
        <v>35.99</v>
      </c>
      <c r="M3101" t="s">
        <v>4031</v>
      </c>
      <c r="N3101">
        <v>4</v>
      </c>
      <c r="O3101">
        <v>33.4273521</v>
      </c>
      <c r="P3101">
        <v>-117.61260040000001</v>
      </c>
    </row>
    <row r="3102" spans="1:16" x14ac:dyDescent="0.25">
      <c r="A3102" t="s">
        <v>1580</v>
      </c>
      <c r="B3102" s="2">
        <v>41957</v>
      </c>
      <c r="C3102" s="2">
        <v>41963</v>
      </c>
      <c r="D3102" t="s">
        <v>1675</v>
      </c>
      <c r="E3102" t="s">
        <v>2313</v>
      </c>
      <c r="F3102" t="s">
        <v>2480</v>
      </c>
      <c r="G3102" t="s">
        <v>2483</v>
      </c>
      <c r="H3102" t="s">
        <v>2497</v>
      </c>
      <c r="I3102" t="s">
        <v>3989</v>
      </c>
      <c r="J3102">
        <v>22</v>
      </c>
      <c r="K3102">
        <v>5</v>
      </c>
      <c r="L3102">
        <v>1.38</v>
      </c>
      <c r="M3102" t="s">
        <v>4017</v>
      </c>
      <c r="N3102">
        <v>6</v>
      </c>
      <c r="O3102">
        <v>37.715939599999999</v>
      </c>
      <c r="P3102">
        <v>-121.9101221</v>
      </c>
    </row>
    <row r="3103" spans="1:16" x14ac:dyDescent="0.25">
      <c r="A3103" t="s">
        <v>1581</v>
      </c>
      <c r="B3103" s="2">
        <v>41401</v>
      </c>
      <c r="C3103" s="2">
        <v>41405</v>
      </c>
      <c r="D3103" t="s">
        <v>1886</v>
      </c>
      <c r="E3103" t="s">
        <v>2313</v>
      </c>
      <c r="F3103" t="s">
        <v>2418</v>
      </c>
      <c r="G3103" t="s">
        <v>2483</v>
      </c>
      <c r="H3103" t="s">
        <v>2495</v>
      </c>
      <c r="I3103" t="s">
        <v>3000</v>
      </c>
      <c r="J3103">
        <v>41.6</v>
      </c>
      <c r="K3103">
        <v>4</v>
      </c>
      <c r="L3103">
        <v>14.14</v>
      </c>
      <c r="M3103" t="s">
        <v>4026</v>
      </c>
      <c r="N3103">
        <v>4</v>
      </c>
      <c r="O3103">
        <v>35.3732921</v>
      </c>
      <c r="P3103">
        <v>-119.01871250000001</v>
      </c>
    </row>
    <row r="3104" spans="1:16" x14ac:dyDescent="0.25">
      <c r="A3104" t="s">
        <v>1582</v>
      </c>
      <c r="B3104" s="2">
        <v>41270</v>
      </c>
      <c r="C3104" s="2">
        <v>41274</v>
      </c>
      <c r="D3104" t="s">
        <v>2144</v>
      </c>
      <c r="E3104" t="s">
        <v>2313</v>
      </c>
      <c r="F3104" t="s">
        <v>2317</v>
      </c>
      <c r="G3104" t="s">
        <v>2483</v>
      </c>
      <c r="H3104" t="s">
        <v>2501</v>
      </c>
      <c r="I3104" t="s">
        <v>2792</v>
      </c>
      <c r="J3104">
        <v>323.10000000000002</v>
      </c>
      <c r="K3104">
        <v>2</v>
      </c>
      <c r="L3104">
        <v>61.39</v>
      </c>
      <c r="M3104" t="s">
        <v>4037</v>
      </c>
      <c r="N3104">
        <v>4</v>
      </c>
      <c r="O3104">
        <v>37.774929499999999</v>
      </c>
      <c r="P3104">
        <v>-122.4194155</v>
      </c>
    </row>
    <row r="3105" spans="1:16" x14ac:dyDescent="0.25">
      <c r="A3105" t="s">
        <v>1582</v>
      </c>
      <c r="B3105" s="2">
        <v>41270</v>
      </c>
      <c r="C3105" s="2">
        <v>41274</v>
      </c>
      <c r="D3105" t="s">
        <v>2144</v>
      </c>
      <c r="E3105" t="s">
        <v>2313</v>
      </c>
      <c r="F3105" t="s">
        <v>2317</v>
      </c>
      <c r="G3105" t="s">
        <v>2483</v>
      </c>
      <c r="H3105" t="s">
        <v>2497</v>
      </c>
      <c r="I3105" t="s">
        <v>2978</v>
      </c>
      <c r="J3105">
        <v>668.16</v>
      </c>
      <c r="K3105">
        <v>9</v>
      </c>
      <c r="L3105">
        <v>75.17</v>
      </c>
      <c r="M3105" t="s">
        <v>4037</v>
      </c>
      <c r="N3105">
        <v>4</v>
      </c>
      <c r="O3105">
        <v>37.774929499999999</v>
      </c>
      <c r="P3105">
        <v>-122.4194155</v>
      </c>
    </row>
    <row r="3106" spans="1:16" x14ac:dyDescent="0.25">
      <c r="A3106" t="s">
        <v>1583</v>
      </c>
      <c r="B3106" s="2">
        <v>41987</v>
      </c>
      <c r="C3106" s="2">
        <v>41992</v>
      </c>
      <c r="D3106" t="s">
        <v>1985</v>
      </c>
      <c r="E3106" t="s">
        <v>2313</v>
      </c>
      <c r="F3106" t="s">
        <v>2317</v>
      </c>
      <c r="G3106" t="s">
        <v>2483</v>
      </c>
      <c r="H3106" t="s">
        <v>2494</v>
      </c>
      <c r="I3106" t="s">
        <v>3756</v>
      </c>
      <c r="J3106">
        <v>8.64</v>
      </c>
      <c r="K3106">
        <v>3</v>
      </c>
      <c r="L3106">
        <v>4.2300000000000004</v>
      </c>
      <c r="M3106" t="s">
        <v>4028</v>
      </c>
      <c r="N3106">
        <v>5</v>
      </c>
      <c r="O3106">
        <v>37.774929499999999</v>
      </c>
      <c r="P3106">
        <v>-122.4194155</v>
      </c>
    </row>
    <row r="3107" spans="1:16" x14ac:dyDescent="0.25">
      <c r="A3107" t="s">
        <v>1583</v>
      </c>
      <c r="B3107" s="2">
        <v>41987</v>
      </c>
      <c r="C3107" s="2">
        <v>41992</v>
      </c>
      <c r="D3107" t="s">
        <v>1985</v>
      </c>
      <c r="E3107" t="s">
        <v>2313</v>
      </c>
      <c r="F3107" t="s">
        <v>2317</v>
      </c>
      <c r="G3107" t="s">
        <v>2483</v>
      </c>
      <c r="H3107" t="s">
        <v>2503</v>
      </c>
      <c r="I3107" t="s">
        <v>2857</v>
      </c>
      <c r="J3107">
        <v>38.880000000000003</v>
      </c>
      <c r="K3107">
        <v>6</v>
      </c>
      <c r="L3107">
        <v>18.66</v>
      </c>
      <c r="M3107" t="s">
        <v>4028</v>
      </c>
      <c r="N3107">
        <v>5</v>
      </c>
      <c r="O3107">
        <v>37.774929499999999</v>
      </c>
      <c r="P3107">
        <v>-122.4194155</v>
      </c>
    </row>
    <row r="3108" spans="1:16" x14ac:dyDescent="0.25">
      <c r="A3108" t="s">
        <v>1583</v>
      </c>
      <c r="B3108" s="2">
        <v>41987</v>
      </c>
      <c r="C3108" s="2">
        <v>41992</v>
      </c>
      <c r="D3108" t="s">
        <v>1985</v>
      </c>
      <c r="E3108" t="s">
        <v>2313</v>
      </c>
      <c r="F3108" t="s">
        <v>2317</v>
      </c>
      <c r="G3108" t="s">
        <v>2483</v>
      </c>
      <c r="H3108" t="s">
        <v>2495</v>
      </c>
      <c r="I3108" t="s">
        <v>3990</v>
      </c>
      <c r="J3108">
        <v>201.04</v>
      </c>
      <c r="K3108">
        <v>8</v>
      </c>
      <c r="L3108">
        <v>54.28</v>
      </c>
      <c r="M3108" t="s">
        <v>4028</v>
      </c>
      <c r="N3108">
        <v>5</v>
      </c>
      <c r="O3108">
        <v>37.774929499999999</v>
      </c>
      <c r="P3108">
        <v>-122.4194155</v>
      </c>
    </row>
    <row r="3109" spans="1:16" x14ac:dyDescent="0.25">
      <c r="A3109" t="s">
        <v>1583</v>
      </c>
      <c r="B3109" s="2">
        <v>41987</v>
      </c>
      <c r="C3109" s="2">
        <v>41992</v>
      </c>
      <c r="D3109" t="s">
        <v>1985</v>
      </c>
      <c r="E3109" t="s">
        <v>2313</v>
      </c>
      <c r="F3109" t="s">
        <v>2317</v>
      </c>
      <c r="G3109" t="s">
        <v>2483</v>
      </c>
      <c r="H3109" t="s">
        <v>2503</v>
      </c>
      <c r="I3109" t="s">
        <v>3660</v>
      </c>
      <c r="J3109">
        <v>12.96</v>
      </c>
      <c r="K3109">
        <v>2</v>
      </c>
      <c r="L3109">
        <v>6.35</v>
      </c>
      <c r="M3109" t="s">
        <v>4028</v>
      </c>
      <c r="N3109">
        <v>5</v>
      </c>
      <c r="O3109">
        <v>37.774929499999999</v>
      </c>
      <c r="P3109">
        <v>-122.4194155</v>
      </c>
    </row>
    <row r="3110" spans="1:16" x14ac:dyDescent="0.25">
      <c r="A3110" t="s">
        <v>1584</v>
      </c>
      <c r="B3110" s="2">
        <v>41642</v>
      </c>
      <c r="C3110" s="2">
        <v>41644</v>
      </c>
      <c r="D3110" t="s">
        <v>2305</v>
      </c>
      <c r="E3110" t="s">
        <v>2313</v>
      </c>
      <c r="F3110" t="s">
        <v>2314</v>
      </c>
      <c r="G3110" t="s">
        <v>2483</v>
      </c>
      <c r="H3110" t="s">
        <v>2502</v>
      </c>
      <c r="I3110" t="s">
        <v>3150</v>
      </c>
      <c r="J3110">
        <v>16.59</v>
      </c>
      <c r="K3110">
        <v>1</v>
      </c>
      <c r="L3110">
        <v>5.81</v>
      </c>
      <c r="M3110" t="s">
        <v>4039</v>
      </c>
      <c r="N3110">
        <v>2</v>
      </c>
      <c r="O3110">
        <v>34.052234200000001</v>
      </c>
      <c r="P3110">
        <v>-118.24368490000001</v>
      </c>
    </row>
    <row r="3111" spans="1:16" x14ac:dyDescent="0.25">
      <c r="A3111" t="s">
        <v>1585</v>
      </c>
      <c r="B3111" s="2">
        <v>41790</v>
      </c>
      <c r="C3111" s="2">
        <v>41794</v>
      </c>
      <c r="D3111" t="s">
        <v>1890</v>
      </c>
      <c r="E3111" t="s">
        <v>2313</v>
      </c>
      <c r="F3111" t="s">
        <v>2332</v>
      </c>
      <c r="G3111" t="s">
        <v>2483</v>
      </c>
      <c r="H3111" t="s">
        <v>2496</v>
      </c>
      <c r="I3111" t="s">
        <v>2881</v>
      </c>
      <c r="J3111">
        <v>35.1</v>
      </c>
      <c r="K3111">
        <v>6</v>
      </c>
      <c r="L3111">
        <v>10.18</v>
      </c>
      <c r="M3111" t="s">
        <v>4041</v>
      </c>
      <c r="N3111">
        <v>4</v>
      </c>
      <c r="O3111">
        <v>32.715738000000002</v>
      </c>
      <c r="P3111">
        <v>-117.1610838</v>
      </c>
    </row>
    <row r="3112" spans="1:16" x14ac:dyDescent="0.25">
      <c r="A3112" t="s">
        <v>1586</v>
      </c>
      <c r="B3112" s="2">
        <v>41907</v>
      </c>
      <c r="C3112" s="2">
        <v>41911</v>
      </c>
      <c r="D3112" t="s">
        <v>1650</v>
      </c>
      <c r="E3112" t="s">
        <v>2313</v>
      </c>
      <c r="F3112" t="s">
        <v>2317</v>
      </c>
      <c r="G3112" t="s">
        <v>2483</v>
      </c>
      <c r="H3112" t="s">
        <v>2503</v>
      </c>
      <c r="I3112" t="s">
        <v>3610</v>
      </c>
      <c r="J3112">
        <v>31.08</v>
      </c>
      <c r="K3112">
        <v>6</v>
      </c>
      <c r="L3112">
        <v>15.23</v>
      </c>
      <c r="M3112" t="s">
        <v>4022</v>
      </c>
      <c r="N3112">
        <v>4</v>
      </c>
      <c r="O3112">
        <v>37.774929499999999</v>
      </c>
      <c r="P3112">
        <v>-122.4194155</v>
      </c>
    </row>
    <row r="3113" spans="1:16" x14ac:dyDescent="0.25">
      <c r="A3113" t="s">
        <v>1586</v>
      </c>
      <c r="B3113" s="2">
        <v>41907</v>
      </c>
      <c r="C3113" s="2">
        <v>41911</v>
      </c>
      <c r="D3113" t="s">
        <v>1650</v>
      </c>
      <c r="E3113" t="s">
        <v>2313</v>
      </c>
      <c r="F3113" t="s">
        <v>2317</v>
      </c>
      <c r="G3113" t="s">
        <v>2483</v>
      </c>
      <c r="H3113" t="s">
        <v>2506</v>
      </c>
      <c r="I3113" t="s">
        <v>2694</v>
      </c>
      <c r="J3113">
        <v>7.3</v>
      </c>
      <c r="K3113">
        <v>2</v>
      </c>
      <c r="L3113">
        <v>2.19</v>
      </c>
      <c r="M3113" t="s">
        <v>4022</v>
      </c>
      <c r="N3113">
        <v>4</v>
      </c>
      <c r="O3113">
        <v>37.774929499999999</v>
      </c>
      <c r="P3113">
        <v>-122.4194155</v>
      </c>
    </row>
    <row r="3114" spans="1:16" x14ac:dyDescent="0.25">
      <c r="A3114" t="s">
        <v>1587</v>
      </c>
      <c r="B3114" s="2">
        <v>41989</v>
      </c>
      <c r="C3114" s="2">
        <v>41993</v>
      </c>
      <c r="D3114" t="s">
        <v>2193</v>
      </c>
      <c r="E3114" t="s">
        <v>2313</v>
      </c>
      <c r="F3114" t="s">
        <v>2334</v>
      </c>
      <c r="G3114" t="s">
        <v>2483</v>
      </c>
      <c r="H3114" t="s">
        <v>2503</v>
      </c>
      <c r="I3114" t="s">
        <v>2582</v>
      </c>
      <c r="J3114">
        <v>22.83</v>
      </c>
      <c r="K3114">
        <v>3</v>
      </c>
      <c r="L3114">
        <v>10.73</v>
      </c>
      <c r="M3114" t="s">
        <v>4028</v>
      </c>
      <c r="N3114">
        <v>4</v>
      </c>
      <c r="O3114">
        <v>33.961680100000002</v>
      </c>
      <c r="P3114">
        <v>-118.3531311</v>
      </c>
    </row>
    <row r="3115" spans="1:16" x14ac:dyDescent="0.25">
      <c r="A3115" t="s">
        <v>1587</v>
      </c>
      <c r="B3115" s="2">
        <v>41989</v>
      </c>
      <c r="C3115" s="2">
        <v>41993</v>
      </c>
      <c r="D3115" t="s">
        <v>2193</v>
      </c>
      <c r="E3115" t="s">
        <v>2313</v>
      </c>
      <c r="F3115" t="s">
        <v>2334</v>
      </c>
      <c r="G3115" t="s">
        <v>2483</v>
      </c>
      <c r="H3115" t="s">
        <v>2499</v>
      </c>
      <c r="I3115" t="s">
        <v>3877</v>
      </c>
      <c r="J3115">
        <v>54.32</v>
      </c>
      <c r="K3115">
        <v>4</v>
      </c>
      <c r="L3115">
        <v>16.3</v>
      </c>
      <c r="M3115" t="s">
        <v>4028</v>
      </c>
      <c r="N3115">
        <v>4</v>
      </c>
      <c r="O3115">
        <v>33.961680100000002</v>
      </c>
      <c r="P3115">
        <v>-118.3531311</v>
      </c>
    </row>
    <row r="3116" spans="1:16" x14ac:dyDescent="0.25">
      <c r="A3116" t="s">
        <v>1587</v>
      </c>
      <c r="B3116" s="2">
        <v>41989</v>
      </c>
      <c r="C3116" s="2">
        <v>41993</v>
      </c>
      <c r="D3116" t="s">
        <v>2193</v>
      </c>
      <c r="E3116" t="s">
        <v>2313</v>
      </c>
      <c r="F3116" t="s">
        <v>2334</v>
      </c>
      <c r="G3116" t="s">
        <v>2483</v>
      </c>
      <c r="H3116" t="s">
        <v>2497</v>
      </c>
      <c r="I3116" t="s">
        <v>3160</v>
      </c>
      <c r="J3116">
        <v>196.78</v>
      </c>
      <c r="K3116">
        <v>3</v>
      </c>
      <c r="L3116">
        <v>14.76</v>
      </c>
      <c r="M3116" t="s">
        <v>4028</v>
      </c>
      <c r="N3116">
        <v>4</v>
      </c>
      <c r="O3116">
        <v>33.961680100000002</v>
      </c>
      <c r="P3116">
        <v>-118.3531311</v>
      </c>
    </row>
    <row r="3117" spans="1:16" x14ac:dyDescent="0.25">
      <c r="A3117" t="s">
        <v>1588</v>
      </c>
      <c r="B3117" s="2">
        <v>41578</v>
      </c>
      <c r="C3117" s="2">
        <v>41583</v>
      </c>
      <c r="D3117" t="s">
        <v>2050</v>
      </c>
      <c r="E3117" t="s">
        <v>2313</v>
      </c>
      <c r="F3117" t="s">
        <v>2481</v>
      </c>
      <c r="G3117" t="s">
        <v>2483</v>
      </c>
      <c r="H3117" t="s">
        <v>2505</v>
      </c>
      <c r="I3117" t="s">
        <v>3778</v>
      </c>
      <c r="J3117">
        <v>3.62</v>
      </c>
      <c r="K3117">
        <v>2</v>
      </c>
      <c r="L3117">
        <v>1.19</v>
      </c>
      <c r="M3117" t="s">
        <v>4021</v>
      </c>
      <c r="N3117">
        <v>5</v>
      </c>
      <c r="O3117">
        <v>35.2827524</v>
      </c>
      <c r="P3117">
        <v>-120.6596156</v>
      </c>
    </row>
    <row r="3118" spans="1:16" x14ac:dyDescent="0.25">
      <c r="A3118" t="s">
        <v>1589</v>
      </c>
      <c r="B3118" s="2">
        <v>41932</v>
      </c>
      <c r="C3118" s="2">
        <v>41936</v>
      </c>
      <c r="D3118" t="s">
        <v>2306</v>
      </c>
      <c r="E3118" t="s">
        <v>2313</v>
      </c>
      <c r="F3118" t="s">
        <v>2317</v>
      </c>
      <c r="G3118" t="s">
        <v>2483</v>
      </c>
      <c r="H3118" t="s">
        <v>2498</v>
      </c>
      <c r="I3118" t="s">
        <v>3667</v>
      </c>
      <c r="J3118">
        <v>39.619999999999997</v>
      </c>
      <c r="K3118">
        <v>3</v>
      </c>
      <c r="L3118">
        <v>13.87</v>
      </c>
      <c r="M3118" t="s">
        <v>4040</v>
      </c>
      <c r="N3118">
        <v>4</v>
      </c>
      <c r="O3118">
        <v>37.774929499999999</v>
      </c>
      <c r="P3118">
        <v>-122.4194155</v>
      </c>
    </row>
    <row r="3119" spans="1:16" x14ac:dyDescent="0.25">
      <c r="A3119" t="s">
        <v>1590</v>
      </c>
      <c r="B3119" s="2">
        <v>41569</v>
      </c>
      <c r="C3119" s="2">
        <v>41575</v>
      </c>
      <c r="D3119" t="s">
        <v>1969</v>
      </c>
      <c r="E3119" t="s">
        <v>2313</v>
      </c>
      <c r="F3119" t="s">
        <v>2314</v>
      </c>
      <c r="G3119" t="s">
        <v>2483</v>
      </c>
      <c r="H3119" t="s">
        <v>2504</v>
      </c>
      <c r="I3119" t="s">
        <v>3991</v>
      </c>
      <c r="J3119">
        <v>242.14</v>
      </c>
      <c r="K3119">
        <v>3</v>
      </c>
      <c r="L3119">
        <v>12.11</v>
      </c>
      <c r="M3119" t="s">
        <v>4021</v>
      </c>
      <c r="N3119">
        <v>6</v>
      </c>
      <c r="O3119">
        <v>34.052234200000001</v>
      </c>
      <c r="P3119">
        <v>-118.24368490000001</v>
      </c>
    </row>
    <row r="3120" spans="1:16" x14ac:dyDescent="0.25">
      <c r="A3120" t="s">
        <v>1590</v>
      </c>
      <c r="B3120" s="2">
        <v>41569</v>
      </c>
      <c r="C3120" s="2">
        <v>41575</v>
      </c>
      <c r="D3120" t="s">
        <v>1969</v>
      </c>
      <c r="E3120" t="s">
        <v>2313</v>
      </c>
      <c r="F3120" t="s">
        <v>2314</v>
      </c>
      <c r="G3120" t="s">
        <v>2483</v>
      </c>
      <c r="H3120" t="s">
        <v>2496</v>
      </c>
      <c r="I3120" t="s">
        <v>3496</v>
      </c>
      <c r="J3120">
        <v>12.39</v>
      </c>
      <c r="K3120">
        <v>3</v>
      </c>
      <c r="L3120">
        <v>5.7</v>
      </c>
      <c r="M3120" t="s">
        <v>4021</v>
      </c>
      <c r="N3120">
        <v>6</v>
      </c>
      <c r="O3120">
        <v>34.052234200000001</v>
      </c>
      <c r="P3120">
        <v>-118.24368490000001</v>
      </c>
    </row>
    <row r="3121" spans="1:16" x14ac:dyDescent="0.25">
      <c r="A3121" t="s">
        <v>1590</v>
      </c>
      <c r="B3121" s="2">
        <v>41569</v>
      </c>
      <c r="C3121" s="2">
        <v>41575</v>
      </c>
      <c r="D3121" t="s">
        <v>1969</v>
      </c>
      <c r="E3121" t="s">
        <v>2313</v>
      </c>
      <c r="F3121" t="s">
        <v>2314</v>
      </c>
      <c r="G3121" t="s">
        <v>2483</v>
      </c>
      <c r="H3121" t="s">
        <v>2495</v>
      </c>
      <c r="I3121" t="s">
        <v>3568</v>
      </c>
      <c r="J3121">
        <v>19.96</v>
      </c>
      <c r="K3121">
        <v>2</v>
      </c>
      <c r="L3121">
        <v>5.59</v>
      </c>
      <c r="M3121" t="s">
        <v>4021</v>
      </c>
      <c r="N3121">
        <v>6</v>
      </c>
      <c r="O3121">
        <v>34.052234200000001</v>
      </c>
      <c r="P3121">
        <v>-118.24368490000001</v>
      </c>
    </row>
    <row r="3122" spans="1:16" x14ac:dyDescent="0.25">
      <c r="A3122" t="s">
        <v>1590</v>
      </c>
      <c r="B3122" s="2">
        <v>41569</v>
      </c>
      <c r="C3122" s="2">
        <v>41575</v>
      </c>
      <c r="D3122" t="s">
        <v>1969</v>
      </c>
      <c r="E3122" t="s">
        <v>2313</v>
      </c>
      <c r="F3122" t="s">
        <v>2314</v>
      </c>
      <c r="G3122" t="s">
        <v>2483</v>
      </c>
      <c r="H3122" t="s">
        <v>2501</v>
      </c>
      <c r="I3122" t="s">
        <v>2646</v>
      </c>
      <c r="J3122">
        <v>340.92</v>
      </c>
      <c r="K3122">
        <v>3</v>
      </c>
      <c r="L3122">
        <v>3.41</v>
      </c>
      <c r="M3122" t="s">
        <v>4021</v>
      </c>
      <c r="N3122">
        <v>6</v>
      </c>
      <c r="O3122">
        <v>34.052234200000001</v>
      </c>
      <c r="P3122">
        <v>-118.24368490000001</v>
      </c>
    </row>
    <row r="3123" spans="1:16" x14ac:dyDescent="0.25">
      <c r="A3123" t="s">
        <v>1591</v>
      </c>
      <c r="B3123" s="2">
        <v>41586</v>
      </c>
      <c r="C3123" s="2">
        <v>41591</v>
      </c>
      <c r="D3123" t="s">
        <v>1801</v>
      </c>
      <c r="E3123" t="s">
        <v>2313</v>
      </c>
      <c r="F3123" t="s">
        <v>2317</v>
      </c>
      <c r="G3123" t="s">
        <v>2483</v>
      </c>
      <c r="H3123" t="s">
        <v>2498</v>
      </c>
      <c r="I3123" t="s">
        <v>3253</v>
      </c>
      <c r="J3123">
        <v>57.58</v>
      </c>
      <c r="K3123">
        <v>2</v>
      </c>
      <c r="L3123">
        <v>20.149999999999999</v>
      </c>
      <c r="M3123" t="s">
        <v>4020</v>
      </c>
      <c r="N3123">
        <v>5</v>
      </c>
      <c r="O3123">
        <v>37.774929499999999</v>
      </c>
      <c r="P3123">
        <v>-122.4194155</v>
      </c>
    </row>
    <row r="3124" spans="1:16" x14ac:dyDescent="0.25">
      <c r="A3124" t="s">
        <v>1592</v>
      </c>
      <c r="B3124" s="2">
        <v>41900</v>
      </c>
      <c r="C3124" s="2">
        <v>41903</v>
      </c>
      <c r="D3124" t="s">
        <v>1943</v>
      </c>
      <c r="E3124" t="s">
        <v>2313</v>
      </c>
      <c r="F3124" t="s">
        <v>2434</v>
      </c>
      <c r="G3124" t="s">
        <v>2492</v>
      </c>
      <c r="H3124" t="s">
        <v>2502</v>
      </c>
      <c r="I3124" t="s">
        <v>2914</v>
      </c>
      <c r="J3124">
        <v>89.97</v>
      </c>
      <c r="K3124">
        <v>3</v>
      </c>
      <c r="L3124">
        <v>37.79</v>
      </c>
      <c r="M3124" t="s">
        <v>4022</v>
      </c>
      <c r="N3124">
        <v>3</v>
      </c>
      <c r="O3124">
        <v>43.615018599999999</v>
      </c>
      <c r="P3124">
        <v>-116.2023137</v>
      </c>
    </row>
    <row r="3125" spans="1:16" x14ac:dyDescent="0.25">
      <c r="A3125" t="s">
        <v>1593</v>
      </c>
      <c r="B3125" s="2">
        <v>40815</v>
      </c>
      <c r="C3125" s="2">
        <v>40820</v>
      </c>
      <c r="D3125" t="s">
        <v>2307</v>
      </c>
      <c r="E3125" t="s">
        <v>2313</v>
      </c>
      <c r="F3125" t="s">
        <v>2315</v>
      </c>
      <c r="G3125" t="s">
        <v>2484</v>
      </c>
      <c r="H3125" t="s">
        <v>2498</v>
      </c>
      <c r="I3125" t="s">
        <v>3165</v>
      </c>
      <c r="J3125">
        <v>10.050000000000001</v>
      </c>
      <c r="K3125">
        <v>2</v>
      </c>
      <c r="L3125">
        <v>3.14</v>
      </c>
      <c r="M3125" t="s">
        <v>4030</v>
      </c>
      <c r="N3125">
        <v>5</v>
      </c>
      <c r="O3125">
        <v>47.606209499999999</v>
      </c>
      <c r="P3125">
        <v>-122.3320708</v>
      </c>
    </row>
    <row r="3126" spans="1:16" x14ac:dyDescent="0.25">
      <c r="A3126" t="s">
        <v>1593</v>
      </c>
      <c r="B3126" s="2">
        <v>40815</v>
      </c>
      <c r="C3126" s="2">
        <v>40820</v>
      </c>
      <c r="D3126" t="s">
        <v>2307</v>
      </c>
      <c r="E3126" t="s">
        <v>2313</v>
      </c>
      <c r="F3126" t="s">
        <v>2315</v>
      </c>
      <c r="G3126" t="s">
        <v>2484</v>
      </c>
      <c r="H3126" t="s">
        <v>2501</v>
      </c>
      <c r="I3126" t="s">
        <v>2792</v>
      </c>
      <c r="J3126">
        <v>807.75</v>
      </c>
      <c r="K3126">
        <v>5</v>
      </c>
      <c r="L3126">
        <v>153.47</v>
      </c>
      <c r="M3126" t="s">
        <v>4030</v>
      </c>
      <c r="N3126">
        <v>5</v>
      </c>
      <c r="O3126">
        <v>47.606209499999999</v>
      </c>
      <c r="P3126">
        <v>-122.3320708</v>
      </c>
    </row>
    <row r="3127" spans="1:16" x14ac:dyDescent="0.25">
      <c r="A3127" t="s">
        <v>1594</v>
      </c>
      <c r="B3127" s="2">
        <v>41958</v>
      </c>
      <c r="C3127" s="2">
        <v>41963</v>
      </c>
      <c r="D3127" t="s">
        <v>1881</v>
      </c>
      <c r="E3127" t="s">
        <v>2313</v>
      </c>
      <c r="F3127" t="s">
        <v>2314</v>
      </c>
      <c r="G3127" t="s">
        <v>2483</v>
      </c>
      <c r="H3127" t="s">
        <v>2496</v>
      </c>
      <c r="I3127" t="s">
        <v>3576</v>
      </c>
      <c r="J3127">
        <v>34.24</v>
      </c>
      <c r="K3127">
        <v>8</v>
      </c>
      <c r="L3127">
        <v>9.93</v>
      </c>
      <c r="M3127" t="s">
        <v>4017</v>
      </c>
      <c r="N3127">
        <v>5</v>
      </c>
      <c r="O3127">
        <v>34.052234200000001</v>
      </c>
      <c r="P3127">
        <v>-118.24368490000001</v>
      </c>
    </row>
    <row r="3128" spans="1:16" x14ac:dyDescent="0.25">
      <c r="A3128" t="s">
        <v>1595</v>
      </c>
      <c r="B3128" s="2">
        <v>41715</v>
      </c>
      <c r="C3128" s="2">
        <v>41720</v>
      </c>
      <c r="D3128" t="s">
        <v>1949</v>
      </c>
      <c r="E3128" t="s">
        <v>2313</v>
      </c>
      <c r="F3128" t="s">
        <v>2314</v>
      </c>
      <c r="G3128" t="s">
        <v>2483</v>
      </c>
      <c r="H3128" t="s">
        <v>2501</v>
      </c>
      <c r="I3128" t="s">
        <v>3224</v>
      </c>
      <c r="J3128">
        <v>310.12</v>
      </c>
      <c r="K3128">
        <v>2</v>
      </c>
      <c r="L3128">
        <v>80.63</v>
      </c>
      <c r="M3128" t="s">
        <v>4035</v>
      </c>
      <c r="N3128">
        <v>5</v>
      </c>
      <c r="O3128">
        <v>34.052234200000001</v>
      </c>
      <c r="P3128">
        <v>-118.24368490000001</v>
      </c>
    </row>
    <row r="3129" spans="1:16" x14ac:dyDescent="0.25">
      <c r="A3129" t="s">
        <v>1595</v>
      </c>
      <c r="B3129" s="2">
        <v>41715</v>
      </c>
      <c r="C3129" s="2">
        <v>41720</v>
      </c>
      <c r="D3129" t="s">
        <v>1949</v>
      </c>
      <c r="E3129" t="s">
        <v>2313</v>
      </c>
      <c r="F3129" t="s">
        <v>2314</v>
      </c>
      <c r="G3129" t="s">
        <v>2483</v>
      </c>
      <c r="H3129" t="s">
        <v>2498</v>
      </c>
      <c r="I3129" t="s">
        <v>3730</v>
      </c>
      <c r="J3129">
        <v>70.459999999999994</v>
      </c>
      <c r="K3129">
        <v>6</v>
      </c>
      <c r="L3129">
        <v>22.9</v>
      </c>
      <c r="M3129" t="s">
        <v>4035</v>
      </c>
      <c r="N3129">
        <v>5</v>
      </c>
      <c r="O3129">
        <v>34.052234200000001</v>
      </c>
      <c r="P3129">
        <v>-118.24368490000001</v>
      </c>
    </row>
    <row r="3130" spans="1:16" x14ac:dyDescent="0.25">
      <c r="A3130" t="s">
        <v>1595</v>
      </c>
      <c r="B3130" s="2">
        <v>41715</v>
      </c>
      <c r="C3130" s="2">
        <v>41720</v>
      </c>
      <c r="D3130" t="s">
        <v>1949</v>
      </c>
      <c r="E3130" t="s">
        <v>2313</v>
      </c>
      <c r="F3130" t="s">
        <v>2314</v>
      </c>
      <c r="G3130" t="s">
        <v>2483</v>
      </c>
      <c r="H3130" t="s">
        <v>2498</v>
      </c>
      <c r="I3130" t="s">
        <v>3747</v>
      </c>
      <c r="J3130">
        <v>19.68</v>
      </c>
      <c r="K3130">
        <v>5</v>
      </c>
      <c r="L3130">
        <v>6.89</v>
      </c>
      <c r="M3130" t="s">
        <v>4035</v>
      </c>
      <c r="N3130">
        <v>5</v>
      </c>
      <c r="O3130">
        <v>34.052234200000001</v>
      </c>
      <c r="P3130">
        <v>-118.24368490000001</v>
      </c>
    </row>
    <row r="3131" spans="1:16" x14ac:dyDescent="0.25">
      <c r="A3131" t="s">
        <v>1595</v>
      </c>
      <c r="B3131" s="2">
        <v>41715</v>
      </c>
      <c r="C3131" s="2">
        <v>41720</v>
      </c>
      <c r="D3131" t="s">
        <v>1949</v>
      </c>
      <c r="E3131" t="s">
        <v>2313</v>
      </c>
      <c r="F3131" t="s">
        <v>2314</v>
      </c>
      <c r="G3131" t="s">
        <v>2483</v>
      </c>
      <c r="H3131" t="s">
        <v>2499</v>
      </c>
      <c r="I3131" t="s">
        <v>3992</v>
      </c>
      <c r="J3131">
        <v>140.66999999999999</v>
      </c>
      <c r="K3131">
        <v>3</v>
      </c>
      <c r="L3131">
        <v>54.86</v>
      </c>
      <c r="M3131" t="s">
        <v>4035</v>
      </c>
      <c r="N3131">
        <v>5</v>
      </c>
      <c r="O3131">
        <v>34.052234200000001</v>
      </c>
      <c r="P3131">
        <v>-118.24368490000001</v>
      </c>
    </row>
    <row r="3132" spans="1:16" x14ac:dyDescent="0.25">
      <c r="A3132" t="s">
        <v>1596</v>
      </c>
      <c r="B3132" s="2">
        <v>41972</v>
      </c>
      <c r="C3132" s="2">
        <v>41976</v>
      </c>
      <c r="D3132" t="s">
        <v>1985</v>
      </c>
      <c r="E3132" t="s">
        <v>2313</v>
      </c>
      <c r="F3132" t="s">
        <v>2332</v>
      </c>
      <c r="G3132" t="s">
        <v>2483</v>
      </c>
      <c r="H3132" t="s">
        <v>2494</v>
      </c>
      <c r="I3132" t="s">
        <v>3737</v>
      </c>
      <c r="J3132">
        <v>62.65</v>
      </c>
      <c r="K3132">
        <v>5</v>
      </c>
      <c r="L3132">
        <v>29.45</v>
      </c>
      <c r="M3132" t="s">
        <v>4017</v>
      </c>
      <c r="N3132">
        <v>4</v>
      </c>
      <c r="O3132">
        <v>32.715738000000002</v>
      </c>
      <c r="P3132">
        <v>-117.1610838</v>
      </c>
    </row>
    <row r="3133" spans="1:16" x14ac:dyDescent="0.25">
      <c r="A3133" t="s">
        <v>1597</v>
      </c>
      <c r="B3133" s="2">
        <v>41968</v>
      </c>
      <c r="C3133" s="2">
        <v>41968</v>
      </c>
      <c r="D3133" t="s">
        <v>2168</v>
      </c>
      <c r="E3133" t="s">
        <v>2313</v>
      </c>
      <c r="F3133" t="s">
        <v>2314</v>
      </c>
      <c r="G3133" t="s">
        <v>2483</v>
      </c>
      <c r="H3133" t="s">
        <v>2500</v>
      </c>
      <c r="I3133" t="s">
        <v>3155</v>
      </c>
      <c r="J3133">
        <v>364.08</v>
      </c>
      <c r="K3133">
        <v>2</v>
      </c>
      <c r="L3133">
        <v>9.1</v>
      </c>
      <c r="M3133" t="s">
        <v>4017</v>
      </c>
      <c r="N3133">
        <v>0</v>
      </c>
      <c r="O3133">
        <v>34.052234200000001</v>
      </c>
      <c r="P3133">
        <v>-118.24368490000001</v>
      </c>
    </row>
    <row r="3134" spans="1:16" x14ac:dyDescent="0.25">
      <c r="A3134" t="s">
        <v>1597</v>
      </c>
      <c r="B3134" s="2">
        <v>41968</v>
      </c>
      <c r="C3134" s="2">
        <v>41968</v>
      </c>
      <c r="D3134" t="s">
        <v>2168</v>
      </c>
      <c r="E3134" t="s">
        <v>2313</v>
      </c>
      <c r="F3134" t="s">
        <v>2314</v>
      </c>
      <c r="G3134" t="s">
        <v>2483</v>
      </c>
      <c r="H3134" t="s">
        <v>2500</v>
      </c>
      <c r="I3134" t="s">
        <v>3521</v>
      </c>
      <c r="J3134">
        <v>71.09</v>
      </c>
      <c r="K3134">
        <v>2</v>
      </c>
      <c r="L3134">
        <v>-1.78</v>
      </c>
      <c r="M3134" t="s">
        <v>4017</v>
      </c>
      <c r="N3134">
        <v>0</v>
      </c>
      <c r="O3134">
        <v>34.052234200000001</v>
      </c>
      <c r="P3134">
        <v>-118.24368490000001</v>
      </c>
    </row>
    <row r="3135" spans="1:16" x14ac:dyDescent="0.25">
      <c r="A3135" t="s">
        <v>1598</v>
      </c>
      <c r="B3135" s="2">
        <v>41457</v>
      </c>
      <c r="C3135" s="2">
        <v>41458</v>
      </c>
      <c r="D3135" t="s">
        <v>1733</v>
      </c>
      <c r="E3135" t="s">
        <v>2313</v>
      </c>
      <c r="F3135" t="s">
        <v>2315</v>
      </c>
      <c r="G3135" t="s">
        <v>2484</v>
      </c>
      <c r="H3135" t="s">
        <v>2498</v>
      </c>
      <c r="I3135" t="s">
        <v>3087</v>
      </c>
      <c r="J3135">
        <v>2.5</v>
      </c>
      <c r="K3135">
        <v>1</v>
      </c>
      <c r="L3135">
        <v>0.9</v>
      </c>
      <c r="M3135" t="s">
        <v>4012</v>
      </c>
      <c r="N3135">
        <v>1</v>
      </c>
      <c r="O3135">
        <v>47.606209499999999</v>
      </c>
      <c r="P3135">
        <v>-122.3320708</v>
      </c>
    </row>
    <row r="3136" spans="1:16" x14ac:dyDescent="0.25">
      <c r="A3136" t="s">
        <v>1599</v>
      </c>
      <c r="B3136" s="2">
        <v>41579</v>
      </c>
      <c r="C3136" s="2">
        <v>41584</v>
      </c>
      <c r="D3136" t="s">
        <v>2202</v>
      </c>
      <c r="E3136" t="s">
        <v>2313</v>
      </c>
      <c r="F3136" t="s">
        <v>2317</v>
      </c>
      <c r="G3136" t="s">
        <v>2483</v>
      </c>
      <c r="H3136" t="s">
        <v>2504</v>
      </c>
      <c r="I3136" t="s">
        <v>3210</v>
      </c>
      <c r="J3136">
        <v>1403.92</v>
      </c>
      <c r="K3136">
        <v>5</v>
      </c>
      <c r="L3136">
        <v>70.2</v>
      </c>
      <c r="M3136" t="s">
        <v>4020</v>
      </c>
      <c r="N3136">
        <v>5</v>
      </c>
      <c r="O3136">
        <v>37.774929499999999</v>
      </c>
      <c r="P3136">
        <v>-122.4194155</v>
      </c>
    </row>
    <row r="3137" spans="1:16" x14ac:dyDescent="0.25">
      <c r="A3137" t="s">
        <v>1600</v>
      </c>
      <c r="B3137" s="2">
        <v>40589</v>
      </c>
      <c r="C3137" s="2">
        <v>40593</v>
      </c>
      <c r="D3137" t="s">
        <v>1840</v>
      </c>
      <c r="E3137" t="s">
        <v>2313</v>
      </c>
      <c r="F3137" t="s">
        <v>2315</v>
      </c>
      <c r="G3137" t="s">
        <v>2484</v>
      </c>
      <c r="H3137" t="s">
        <v>2502</v>
      </c>
      <c r="I3137" t="s">
        <v>3564</v>
      </c>
      <c r="J3137">
        <v>239.97</v>
      </c>
      <c r="K3137">
        <v>3</v>
      </c>
      <c r="L3137">
        <v>86.39</v>
      </c>
      <c r="M3137" t="s">
        <v>4036</v>
      </c>
      <c r="N3137">
        <v>4</v>
      </c>
      <c r="O3137">
        <v>47.606209499999999</v>
      </c>
      <c r="P3137">
        <v>-122.3320708</v>
      </c>
    </row>
    <row r="3138" spans="1:16" x14ac:dyDescent="0.25">
      <c r="A3138" t="s">
        <v>1600</v>
      </c>
      <c r="B3138" s="2">
        <v>40589</v>
      </c>
      <c r="C3138" s="2">
        <v>40593</v>
      </c>
      <c r="D3138" t="s">
        <v>1840</v>
      </c>
      <c r="E3138" t="s">
        <v>2313</v>
      </c>
      <c r="F3138" t="s">
        <v>2315</v>
      </c>
      <c r="G3138" t="s">
        <v>2484</v>
      </c>
      <c r="H3138" t="s">
        <v>2499</v>
      </c>
      <c r="I3138" t="s">
        <v>3993</v>
      </c>
      <c r="J3138">
        <v>81.96</v>
      </c>
      <c r="K3138">
        <v>2</v>
      </c>
      <c r="L3138">
        <v>22.95</v>
      </c>
      <c r="M3138" t="s">
        <v>4036</v>
      </c>
      <c r="N3138">
        <v>4</v>
      </c>
      <c r="O3138">
        <v>47.606209499999999</v>
      </c>
      <c r="P3138">
        <v>-122.3320708</v>
      </c>
    </row>
    <row r="3139" spans="1:16" x14ac:dyDescent="0.25">
      <c r="A3139" t="s">
        <v>1600</v>
      </c>
      <c r="B3139" s="2">
        <v>40589</v>
      </c>
      <c r="C3139" s="2">
        <v>40593</v>
      </c>
      <c r="D3139" t="s">
        <v>1840</v>
      </c>
      <c r="E3139" t="s">
        <v>2313</v>
      </c>
      <c r="F3139" t="s">
        <v>2315</v>
      </c>
      <c r="G3139" t="s">
        <v>2484</v>
      </c>
      <c r="H3139" t="s">
        <v>2506</v>
      </c>
      <c r="I3139" t="s">
        <v>3674</v>
      </c>
      <c r="J3139">
        <v>238.62</v>
      </c>
      <c r="K3139">
        <v>2</v>
      </c>
      <c r="L3139">
        <v>4.7699999999999996</v>
      </c>
      <c r="M3139" t="s">
        <v>4036</v>
      </c>
      <c r="N3139">
        <v>4</v>
      </c>
      <c r="O3139">
        <v>47.606209499999999</v>
      </c>
      <c r="P3139">
        <v>-122.3320708</v>
      </c>
    </row>
    <row r="3140" spans="1:16" x14ac:dyDescent="0.25">
      <c r="A3140" t="s">
        <v>1601</v>
      </c>
      <c r="B3140" s="2">
        <v>40712</v>
      </c>
      <c r="C3140" s="2">
        <v>40717</v>
      </c>
      <c r="D3140" t="s">
        <v>1989</v>
      </c>
      <c r="E3140" t="s">
        <v>2313</v>
      </c>
      <c r="F3140" t="s">
        <v>2314</v>
      </c>
      <c r="G3140" t="s">
        <v>2483</v>
      </c>
      <c r="H3140" t="s">
        <v>2497</v>
      </c>
      <c r="I3140" t="s">
        <v>3994</v>
      </c>
      <c r="J3140">
        <v>139.80000000000001</v>
      </c>
      <c r="K3140">
        <v>5</v>
      </c>
      <c r="L3140">
        <v>12.23</v>
      </c>
      <c r="M3140" t="s">
        <v>4006</v>
      </c>
      <c r="N3140">
        <v>5</v>
      </c>
      <c r="O3140">
        <v>34.052234200000001</v>
      </c>
      <c r="P3140">
        <v>-118.24368490000001</v>
      </c>
    </row>
    <row r="3141" spans="1:16" x14ac:dyDescent="0.25">
      <c r="A3141" t="s">
        <v>1602</v>
      </c>
      <c r="B3141" s="2">
        <v>41981</v>
      </c>
      <c r="C3141" s="2">
        <v>41988</v>
      </c>
      <c r="D3141" t="s">
        <v>2115</v>
      </c>
      <c r="E3141" t="s">
        <v>2313</v>
      </c>
      <c r="F3141" t="s">
        <v>2317</v>
      </c>
      <c r="G3141" t="s">
        <v>2483</v>
      </c>
      <c r="H3141" t="s">
        <v>2503</v>
      </c>
      <c r="I3141" t="s">
        <v>3123</v>
      </c>
      <c r="J3141">
        <v>50.04</v>
      </c>
      <c r="K3141">
        <v>6</v>
      </c>
      <c r="L3141">
        <v>25.02</v>
      </c>
      <c r="M3141" t="s">
        <v>4028</v>
      </c>
      <c r="N3141">
        <v>7</v>
      </c>
      <c r="O3141">
        <v>37.774929499999999</v>
      </c>
      <c r="P3141">
        <v>-122.4194155</v>
      </c>
    </row>
    <row r="3142" spans="1:16" x14ac:dyDescent="0.25">
      <c r="A3142" t="s">
        <v>1603</v>
      </c>
      <c r="B3142" s="2">
        <v>41912</v>
      </c>
      <c r="C3142" s="2">
        <v>41919</v>
      </c>
      <c r="D3142" t="s">
        <v>2175</v>
      </c>
      <c r="E3142" t="s">
        <v>2313</v>
      </c>
      <c r="F3142" t="s">
        <v>2482</v>
      </c>
      <c r="G3142" t="s">
        <v>2483</v>
      </c>
      <c r="H3142" t="s">
        <v>2506</v>
      </c>
      <c r="I3142" t="s">
        <v>3995</v>
      </c>
      <c r="J3142">
        <v>97.3</v>
      </c>
      <c r="K3142">
        <v>7</v>
      </c>
      <c r="L3142">
        <v>28.22</v>
      </c>
      <c r="M3142" t="s">
        <v>4022</v>
      </c>
      <c r="N3142">
        <v>7</v>
      </c>
      <c r="O3142">
        <v>38.1341477</v>
      </c>
      <c r="P3142">
        <v>-121.2722194</v>
      </c>
    </row>
    <row r="3143" spans="1:16" x14ac:dyDescent="0.25">
      <c r="A3143" t="s">
        <v>1604</v>
      </c>
      <c r="B3143" s="2">
        <v>40854</v>
      </c>
      <c r="C3143" s="2">
        <v>40858</v>
      </c>
      <c r="D3143" t="s">
        <v>2308</v>
      </c>
      <c r="E3143" t="s">
        <v>2313</v>
      </c>
      <c r="F3143" t="s">
        <v>2320</v>
      </c>
      <c r="G3143" t="s">
        <v>2487</v>
      </c>
      <c r="H3143" t="s">
        <v>2503</v>
      </c>
      <c r="I3143" t="s">
        <v>2538</v>
      </c>
      <c r="J3143">
        <v>25.92</v>
      </c>
      <c r="K3143">
        <v>5</v>
      </c>
      <c r="L3143">
        <v>9.07</v>
      </c>
      <c r="M3143" t="s">
        <v>4038</v>
      </c>
      <c r="N3143">
        <v>4</v>
      </c>
      <c r="O3143">
        <v>45.515231999999997</v>
      </c>
      <c r="P3143">
        <v>-122.6783853</v>
      </c>
    </row>
    <row r="3144" spans="1:16" x14ac:dyDescent="0.25">
      <c r="A3144" t="s">
        <v>1604</v>
      </c>
      <c r="B3144" s="2">
        <v>40854</v>
      </c>
      <c r="C3144" s="2">
        <v>40858</v>
      </c>
      <c r="D3144" t="s">
        <v>2308</v>
      </c>
      <c r="E3144" t="s">
        <v>2313</v>
      </c>
      <c r="F3144" t="s">
        <v>2320</v>
      </c>
      <c r="G3144" t="s">
        <v>2487</v>
      </c>
      <c r="H3144" t="s">
        <v>2496</v>
      </c>
      <c r="I3144" t="s">
        <v>3880</v>
      </c>
      <c r="J3144">
        <v>120.77</v>
      </c>
      <c r="K3144">
        <v>4</v>
      </c>
      <c r="L3144">
        <v>9.06</v>
      </c>
      <c r="M3144" t="s">
        <v>4038</v>
      </c>
      <c r="N3144">
        <v>4</v>
      </c>
      <c r="O3144">
        <v>45.515231999999997</v>
      </c>
      <c r="P3144">
        <v>-122.6783853</v>
      </c>
    </row>
    <row r="3145" spans="1:16" x14ac:dyDescent="0.25">
      <c r="A3145" t="s">
        <v>1605</v>
      </c>
      <c r="B3145" s="2">
        <v>40770</v>
      </c>
      <c r="C3145" s="2">
        <v>40774</v>
      </c>
      <c r="D3145" t="s">
        <v>2113</v>
      </c>
      <c r="E3145" t="s">
        <v>2313</v>
      </c>
      <c r="F3145" t="s">
        <v>2317</v>
      </c>
      <c r="G3145" t="s">
        <v>2483</v>
      </c>
      <c r="H3145" t="s">
        <v>2499</v>
      </c>
      <c r="I3145" t="s">
        <v>2712</v>
      </c>
      <c r="J3145">
        <v>152.91</v>
      </c>
      <c r="K3145">
        <v>3</v>
      </c>
      <c r="L3145">
        <v>42.81</v>
      </c>
      <c r="M3145" t="s">
        <v>4009</v>
      </c>
      <c r="N3145">
        <v>4</v>
      </c>
      <c r="O3145">
        <v>37.774929499999999</v>
      </c>
      <c r="P3145">
        <v>-122.4194155</v>
      </c>
    </row>
    <row r="3146" spans="1:16" x14ac:dyDescent="0.25">
      <c r="A3146" t="s">
        <v>1605</v>
      </c>
      <c r="B3146" s="2">
        <v>40770</v>
      </c>
      <c r="C3146" s="2">
        <v>40774</v>
      </c>
      <c r="D3146" t="s">
        <v>2113</v>
      </c>
      <c r="E3146" t="s">
        <v>2313</v>
      </c>
      <c r="F3146" t="s">
        <v>2317</v>
      </c>
      <c r="G3146" t="s">
        <v>2483</v>
      </c>
      <c r="H3146" t="s">
        <v>2503</v>
      </c>
      <c r="I3146" t="s">
        <v>3636</v>
      </c>
      <c r="J3146">
        <v>92.94</v>
      </c>
      <c r="K3146">
        <v>3</v>
      </c>
      <c r="L3146">
        <v>41.82</v>
      </c>
      <c r="M3146" t="s">
        <v>4009</v>
      </c>
      <c r="N3146">
        <v>4</v>
      </c>
      <c r="O3146">
        <v>37.774929499999999</v>
      </c>
      <c r="P3146">
        <v>-122.4194155</v>
      </c>
    </row>
    <row r="3147" spans="1:16" x14ac:dyDescent="0.25">
      <c r="A3147" t="s">
        <v>1605</v>
      </c>
      <c r="B3147" s="2">
        <v>40770</v>
      </c>
      <c r="C3147" s="2">
        <v>40774</v>
      </c>
      <c r="D3147" t="s">
        <v>2113</v>
      </c>
      <c r="E3147" t="s">
        <v>2313</v>
      </c>
      <c r="F3147" t="s">
        <v>2317</v>
      </c>
      <c r="G3147" t="s">
        <v>2483</v>
      </c>
      <c r="H3147" t="s">
        <v>2498</v>
      </c>
      <c r="I3147" t="s">
        <v>3247</v>
      </c>
      <c r="J3147">
        <v>17.86</v>
      </c>
      <c r="K3147">
        <v>4</v>
      </c>
      <c r="L3147">
        <v>6.25</v>
      </c>
      <c r="M3147" t="s">
        <v>4009</v>
      </c>
      <c r="N3147">
        <v>4</v>
      </c>
      <c r="O3147">
        <v>37.774929499999999</v>
      </c>
      <c r="P3147">
        <v>-122.4194155</v>
      </c>
    </row>
    <row r="3148" spans="1:16" x14ac:dyDescent="0.25">
      <c r="A3148" t="s">
        <v>1605</v>
      </c>
      <c r="B3148" s="2">
        <v>40770</v>
      </c>
      <c r="C3148" s="2">
        <v>40774</v>
      </c>
      <c r="D3148" t="s">
        <v>2113</v>
      </c>
      <c r="E3148" t="s">
        <v>2313</v>
      </c>
      <c r="F3148" t="s">
        <v>2317</v>
      </c>
      <c r="G3148" t="s">
        <v>2483</v>
      </c>
      <c r="H3148" t="s">
        <v>2498</v>
      </c>
      <c r="I3148" t="s">
        <v>3410</v>
      </c>
      <c r="J3148">
        <v>46.44</v>
      </c>
      <c r="K3148">
        <v>3</v>
      </c>
      <c r="L3148">
        <v>15.09</v>
      </c>
      <c r="M3148" t="s">
        <v>4009</v>
      </c>
      <c r="N3148">
        <v>4</v>
      </c>
      <c r="O3148">
        <v>37.774929499999999</v>
      </c>
      <c r="P3148">
        <v>-122.4194155</v>
      </c>
    </row>
    <row r="3149" spans="1:16" x14ac:dyDescent="0.25">
      <c r="A3149" t="s">
        <v>1605</v>
      </c>
      <c r="B3149" s="2">
        <v>40770</v>
      </c>
      <c r="C3149" s="2">
        <v>40774</v>
      </c>
      <c r="D3149" t="s">
        <v>2113</v>
      </c>
      <c r="E3149" t="s">
        <v>2313</v>
      </c>
      <c r="F3149" t="s">
        <v>2317</v>
      </c>
      <c r="G3149" t="s">
        <v>2483</v>
      </c>
      <c r="H3149" t="s">
        <v>2504</v>
      </c>
      <c r="I3149" t="s">
        <v>3045</v>
      </c>
      <c r="J3149">
        <v>195.14</v>
      </c>
      <c r="K3149">
        <v>4</v>
      </c>
      <c r="L3149">
        <v>-12.2</v>
      </c>
      <c r="M3149" t="s">
        <v>4009</v>
      </c>
      <c r="N3149">
        <v>4</v>
      </c>
      <c r="O3149">
        <v>37.774929499999999</v>
      </c>
      <c r="P3149">
        <v>-122.4194155</v>
      </c>
    </row>
    <row r="3150" spans="1:16" x14ac:dyDescent="0.25">
      <c r="A3150" t="s">
        <v>1606</v>
      </c>
      <c r="B3150" s="2">
        <v>41543</v>
      </c>
      <c r="C3150" s="2">
        <v>41549</v>
      </c>
      <c r="D3150" t="s">
        <v>2309</v>
      </c>
      <c r="E3150" t="s">
        <v>2313</v>
      </c>
      <c r="F3150" t="s">
        <v>2337</v>
      </c>
      <c r="G3150" t="s">
        <v>2483</v>
      </c>
      <c r="H3150" t="s">
        <v>2503</v>
      </c>
      <c r="I3150" t="s">
        <v>3996</v>
      </c>
      <c r="J3150">
        <v>10.9</v>
      </c>
      <c r="K3150">
        <v>5</v>
      </c>
      <c r="L3150">
        <v>5.12</v>
      </c>
      <c r="M3150" t="s">
        <v>4016</v>
      </c>
      <c r="N3150">
        <v>6</v>
      </c>
      <c r="O3150">
        <v>33.770050400000002</v>
      </c>
      <c r="P3150">
        <v>-118.19373950000001</v>
      </c>
    </row>
    <row r="3151" spans="1:16" x14ac:dyDescent="0.25">
      <c r="A3151" t="s">
        <v>1606</v>
      </c>
      <c r="B3151" s="2">
        <v>41543</v>
      </c>
      <c r="C3151" s="2">
        <v>41549</v>
      </c>
      <c r="D3151" t="s">
        <v>2309</v>
      </c>
      <c r="E3151" t="s">
        <v>2313</v>
      </c>
      <c r="F3151" t="s">
        <v>2337</v>
      </c>
      <c r="G3151" t="s">
        <v>2483</v>
      </c>
      <c r="H3151" t="s">
        <v>2494</v>
      </c>
      <c r="I3151" t="s">
        <v>2654</v>
      </c>
      <c r="J3151">
        <v>29.6</v>
      </c>
      <c r="K3151">
        <v>2</v>
      </c>
      <c r="L3151">
        <v>14.8</v>
      </c>
      <c r="M3151" t="s">
        <v>4016</v>
      </c>
      <c r="N3151">
        <v>6</v>
      </c>
      <c r="O3151">
        <v>33.770050400000002</v>
      </c>
      <c r="P3151">
        <v>-118.19373950000001</v>
      </c>
    </row>
    <row r="3152" spans="1:16" x14ac:dyDescent="0.25">
      <c r="A3152" t="s">
        <v>1606</v>
      </c>
      <c r="B3152" s="2">
        <v>41543</v>
      </c>
      <c r="C3152" s="2">
        <v>41549</v>
      </c>
      <c r="D3152" t="s">
        <v>2309</v>
      </c>
      <c r="E3152" t="s">
        <v>2313</v>
      </c>
      <c r="F3152" t="s">
        <v>2337</v>
      </c>
      <c r="G3152" t="s">
        <v>2483</v>
      </c>
      <c r="H3152" t="s">
        <v>2494</v>
      </c>
      <c r="I3152" t="s">
        <v>2997</v>
      </c>
      <c r="J3152">
        <v>4.9800000000000004</v>
      </c>
      <c r="K3152">
        <v>1</v>
      </c>
      <c r="L3152">
        <v>2.29</v>
      </c>
      <c r="M3152" t="s">
        <v>4016</v>
      </c>
      <c r="N3152">
        <v>6</v>
      </c>
      <c r="O3152">
        <v>33.770050400000002</v>
      </c>
      <c r="P3152">
        <v>-118.19373950000001</v>
      </c>
    </row>
    <row r="3153" spans="1:16" x14ac:dyDescent="0.25">
      <c r="A3153" t="s">
        <v>1606</v>
      </c>
      <c r="B3153" s="2">
        <v>41543</v>
      </c>
      <c r="C3153" s="2">
        <v>41549</v>
      </c>
      <c r="D3153" t="s">
        <v>2309</v>
      </c>
      <c r="E3153" t="s">
        <v>2313</v>
      </c>
      <c r="F3153" t="s">
        <v>2337</v>
      </c>
      <c r="G3153" t="s">
        <v>2483</v>
      </c>
      <c r="H3153" t="s">
        <v>2508</v>
      </c>
      <c r="I3153" t="s">
        <v>3852</v>
      </c>
      <c r="J3153">
        <v>479.98</v>
      </c>
      <c r="K3153">
        <v>3</v>
      </c>
      <c r="L3153">
        <v>161.99</v>
      </c>
      <c r="M3153" t="s">
        <v>4016</v>
      </c>
      <c r="N3153">
        <v>6</v>
      </c>
      <c r="O3153">
        <v>33.770050400000002</v>
      </c>
      <c r="P3153">
        <v>-118.19373950000001</v>
      </c>
    </row>
    <row r="3154" spans="1:16" x14ac:dyDescent="0.25">
      <c r="A3154" t="s">
        <v>1606</v>
      </c>
      <c r="B3154" s="2">
        <v>41543</v>
      </c>
      <c r="C3154" s="2">
        <v>41549</v>
      </c>
      <c r="D3154" t="s">
        <v>2309</v>
      </c>
      <c r="E3154" t="s">
        <v>2313</v>
      </c>
      <c r="F3154" t="s">
        <v>2337</v>
      </c>
      <c r="G3154" t="s">
        <v>2483</v>
      </c>
      <c r="H3154" t="s">
        <v>2497</v>
      </c>
      <c r="I3154" t="s">
        <v>3552</v>
      </c>
      <c r="J3154">
        <v>44.74</v>
      </c>
      <c r="K3154">
        <v>8</v>
      </c>
      <c r="L3154">
        <v>4.47</v>
      </c>
      <c r="M3154" t="s">
        <v>4016</v>
      </c>
      <c r="N3154">
        <v>6</v>
      </c>
      <c r="O3154">
        <v>33.770050400000002</v>
      </c>
      <c r="P3154">
        <v>-118.19373950000001</v>
      </c>
    </row>
    <row r="3155" spans="1:16" x14ac:dyDescent="0.25">
      <c r="A3155" t="s">
        <v>1606</v>
      </c>
      <c r="B3155" s="2">
        <v>41543</v>
      </c>
      <c r="C3155" s="2">
        <v>41549</v>
      </c>
      <c r="D3155" t="s">
        <v>2309</v>
      </c>
      <c r="E3155" t="s">
        <v>2313</v>
      </c>
      <c r="F3155" t="s">
        <v>2337</v>
      </c>
      <c r="G3155" t="s">
        <v>2483</v>
      </c>
      <c r="H3155" t="s">
        <v>2496</v>
      </c>
      <c r="I3155" t="s">
        <v>2822</v>
      </c>
      <c r="J3155">
        <v>5.76</v>
      </c>
      <c r="K3155">
        <v>2</v>
      </c>
      <c r="L3155">
        <v>1.67</v>
      </c>
      <c r="M3155" t="s">
        <v>4016</v>
      </c>
      <c r="N3155">
        <v>6</v>
      </c>
      <c r="O3155">
        <v>33.770050400000002</v>
      </c>
      <c r="P3155">
        <v>-118.19373950000001</v>
      </c>
    </row>
    <row r="3156" spans="1:16" x14ac:dyDescent="0.25">
      <c r="A3156" t="s">
        <v>1606</v>
      </c>
      <c r="B3156" s="2">
        <v>41543</v>
      </c>
      <c r="C3156" s="2">
        <v>41549</v>
      </c>
      <c r="D3156" t="s">
        <v>2309</v>
      </c>
      <c r="E3156" t="s">
        <v>2313</v>
      </c>
      <c r="F3156" t="s">
        <v>2337</v>
      </c>
      <c r="G3156" t="s">
        <v>2483</v>
      </c>
      <c r="H3156" t="s">
        <v>2504</v>
      </c>
      <c r="I3156" t="s">
        <v>2788</v>
      </c>
      <c r="J3156">
        <v>483.14</v>
      </c>
      <c r="K3156">
        <v>4</v>
      </c>
      <c r="L3156">
        <v>60.39</v>
      </c>
      <c r="M3156" t="s">
        <v>4016</v>
      </c>
      <c r="N3156">
        <v>6</v>
      </c>
      <c r="O3156">
        <v>33.770050400000002</v>
      </c>
      <c r="P3156">
        <v>-118.19373950000001</v>
      </c>
    </row>
    <row r="3157" spans="1:16" x14ac:dyDescent="0.25">
      <c r="A3157" t="s">
        <v>1607</v>
      </c>
      <c r="B3157" s="2">
        <v>41885</v>
      </c>
      <c r="C3157" s="2">
        <v>41887</v>
      </c>
      <c r="D3157" t="s">
        <v>2151</v>
      </c>
      <c r="E3157" t="s">
        <v>2313</v>
      </c>
      <c r="F3157" t="s">
        <v>2314</v>
      </c>
      <c r="G3157" t="s">
        <v>2483</v>
      </c>
      <c r="H3157" t="s">
        <v>2499</v>
      </c>
      <c r="I3157" t="s">
        <v>3099</v>
      </c>
      <c r="J3157">
        <v>43.1</v>
      </c>
      <c r="K3157">
        <v>5</v>
      </c>
      <c r="L3157">
        <v>11.21</v>
      </c>
      <c r="M3157" t="s">
        <v>4022</v>
      </c>
      <c r="N3157">
        <v>2</v>
      </c>
      <c r="O3157">
        <v>34.052234200000001</v>
      </c>
      <c r="P3157">
        <v>-118.24368490000001</v>
      </c>
    </row>
    <row r="3158" spans="1:16" x14ac:dyDescent="0.25">
      <c r="A3158" t="s">
        <v>1607</v>
      </c>
      <c r="B3158" s="2">
        <v>41885</v>
      </c>
      <c r="C3158" s="2">
        <v>41887</v>
      </c>
      <c r="D3158" t="s">
        <v>2151</v>
      </c>
      <c r="E3158" t="s">
        <v>2313</v>
      </c>
      <c r="F3158" t="s">
        <v>2314</v>
      </c>
      <c r="G3158" t="s">
        <v>2483</v>
      </c>
      <c r="H3158" t="s">
        <v>2495</v>
      </c>
      <c r="I3158" t="s">
        <v>2783</v>
      </c>
      <c r="J3158">
        <v>511.5</v>
      </c>
      <c r="K3158">
        <v>5</v>
      </c>
      <c r="L3158">
        <v>132.99</v>
      </c>
      <c r="M3158" t="s">
        <v>4022</v>
      </c>
      <c r="N3158">
        <v>2</v>
      </c>
      <c r="O3158">
        <v>34.052234200000001</v>
      </c>
      <c r="P3158">
        <v>-118.24368490000001</v>
      </c>
    </row>
    <row r="3159" spans="1:16" x14ac:dyDescent="0.25">
      <c r="A3159" t="s">
        <v>1607</v>
      </c>
      <c r="B3159" s="2">
        <v>41885</v>
      </c>
      <c r="C3159" s="2">
        <v>41887</v>
      </c>
      <c r="D3159" t="s">
        <v>2151</v>
      </c>
      <c r="E3159" t="s">
        <v>2313</v>
      </c>
      <c r="F3159" t="s">
        <v>2314</v>
      </c>
      <c r="G3159" t="s">
        <v>2483</v>
      </c>
      <c r="H3159" t="s">
        <v>2498</v>
      </c>
      <c r="I3159" t="s">
        <v>2969</v>
      </c>
      <c r="J3159">
        <v>147.91999999999999</v>
      </c>
      <c r="K3159">
        <v>5</v>
      </c>
      <c r="L3159">
        <v>46.23</v>
      </c>
      <c r="M3159" t="s">
        <v>4022</v>
      </c>
      <c r="N3159">
        <v>2</v>
      </c>
      <c r="O3159">
        <v>34.052234200000001</v>
      </c>
      <c r="P3159">
        <v>-118.24368490000001</v>
      </c>
    </row>
    <row r="3160" spans="1:16" x14ac:dyDescent="0.25">
      <c r="A3160" t="s">
        <v>1608</v>
      </c>
      <c r="B3160" s="2">
        <v>40645</v>
      </c>
      <c r="C3160" s="2">
        <v>40651</v>
      </c>
      <c r="D3160" t="s">
        <v>2109</v>
      </c>
      <c r="E3160" t="s">
        <v>2313</v>
      </c>
      <c r="F3160" t="s">
        <v>2482</v>
      </c>
      <c r="G3160" t="s">
        <v>2483</v>
      </c>
      <c r="H3160" t="s">
        <v>2496</v>
      </c>
      <c r="I3160" t="s">
        <v>3997</v>
      </c>
      <c r="J3160">
        <v>39.68</v>
      </c>
      <c r="K3160">
        <v>2</v>
      </c>
      <c r="L3160">
        <v>16.27</v>
      </c>
      <c r="M3160" t="s">
        <v>4048</v>
      </c>
      <c r="N3160">
        <v>6</v>
      </c>
      <c r="O3160">
        <v>38.1341477</v>
      </c>
      <c r="P3160">
        <v>-121.2722194</v>
      </c>
    </row>
    <row r="3161" spans="1:16" x14ac:dyDescent="0.25">
      <c r="A3161" t="s">
        <v>1609</v>
      </c>
      <c r="B3161" s="2">
        <v>41810</v>
      </c>
      <c r="C3161" s="2">
        <v>41814</v>
      </c>
      <c r="D3161" t="s">
        <v>1971</v>
      </c>
      <c r="E3161" t="s">
        <v>2313</v>
      </c>
      <c r="F3161" t="s">
        <v>2317</v>
      </c>
      <c r="G3161" t="s">
        <v>2483</v>
      </c>
      <c r="H3161" t="s">
        <v>2495</v>
      </c>
      <c r="I3161" t="s">
        <v>3398</v>
      </c>
      <c r="J3161">
        <v>50.32</v>
      </c>
      <c r="K3161">
        <v>4</v>
      </c>
      <c r="L3161">
        <v>21.13</v>
      </c>
      <c r="M3161" t="s">
        <v>4018</v>
      </c>
      <c r="N3161">
        <v>4</v>
      </c>
      <c r="O3161">
        <v>37.774929499999999</v>
      </c>
      <c r="P3161">
        <v>-122.4194155</v>
      </c>
    </row>
    <row r="3162" spans="1:16" x14ac:dyDescent="0.25">
      <c r="A3162" t="s">
        <v>1609</v>
      </c>
      <c r="B3162" s="2">
        <v>41810</v>
      </c>
      <c r="C3162" s="2">
        <v>41814</v>
      </c>
      <c r="D3162" t="s">
        <v>1971</v>
      </c>
      <c r="E3162" t="s">
        <v>2313</v>
      </c>
      <c r="F3162" t="s">
        <v>2317</v>
      </c>
      <c r="G3162" t="s">
        <v>2483</v>
      </c>
      <c r="H3162" t="s">
        <v>2503</v>
      </c>
      <c r="I3162" t="s">
        <v>3998</v>
      </c>
      <c r="J3162">
        <v>24.56</v>
      </c>
      <c r="K3162">
        <v>2</v>
      </c>
      <c r="L3162">
        <v>11.54</v>
      </c>
      <c r="M3162" t="s">
        <v>4018</v>
      </c>
      <c r="N3162">
        <v>4</v>
      </c>
      <c r="O3162">
        <v>37.774929499999999</v>
      </c>
      <c r="P3162">
        <v>-122.4194155</v>
      </c>
    </row>
    <row r="3163" spans="1:16" x14ac:dyDescent="0.25">
      <c r="A3163" t="s">
        <v>1610</v>
      </c>
      <c r="B3163" s="2">
        <v>40994</v>
      </c>
      <c r="C3163" s="2">
        <v>40998</v>
      </c>
      <c r="D3163" t="s">
        <v>1708</v>
      </c>
      <c r="E3163" t="s">
        <v>2313</v>
      </c>
      <c r="F3163" t="s">
        <v>2315</v>
      </c>
      <c r="G3163" t="s">
        <v>2484</v>
      </c>
      <c r="H3163" t="s">
        <v>2500</v>
      </c>
      <c r="I3163" t="s">
        <v>2642</v>
      </c>
      <c r="J3163">
        <v>3393.68</v>
      </c>
      <c r="K3163">
        <v>8</v>
      </c>
      <c r="L3163">
        <v>610.86</v>
      </c>
      <c r="M3163" t="s">
        <v>4019</v>
      </c>
      <c r="N3163">
        <v>4</v>
      </c>
      <c r="O3163">
        <v>47.606209499999999</v>
      </c>
      <c r="P3163">
        <v>-122.3320708</v>
      </c>
    </row>
    <row r="3164" spans="1:16" x14ac:dyDescent="0.25">
      <c r="A3164" t="s">
        <v>1611</v>
      </c>
      <c r="B3164" s="2">
        <v>40636</v>
      </c>
      <c r="C3164" s="2">
        <v>40641</v>
      </c>
      <c r="D3164" t="s">
        <v>2057</v>
      </c>
      <c r="E3164" t="s">
        <v>2313</v>
      </c>
      <c r="F3164" t="s">
        <v>2314</v>
      </c>
      <c r="G3164" t="s">
        <v>2483</v>
      </c>
      <c r="H3164" t="s">
        <v>2507</v>
      </c>
      <c r="I3164" t="s">
        <v>2568</v>
      </c>
      <c r="J3164">
        <v>11.16</v>
      </c>
      <c r="K3164">
        <v>2</v>
      </c>
      <c r="L3164">
        <v>5.58</v>
      </c>
      <c r="M3164" t="s">
        <v>4048</v>
      </c>
      <c r="N3164">
        <v>5</v>
      </c>
      <c r="O3164">
        <v>34.052234200000001</v>
      </c>
      <c r="P3164">
        <v>-118.24368490000001</v>
      </c>
    </row>
    <row r="3165" spans="1:16" x14ac:dyDescent="0.25">
      <c r="A3165" t="s">
        <v>1611</v>
      </c>
      <c r="B3165" s="2">
        <v>40636</v>
      </c>
      <c r="C3165" s="2">
        <v>40641</v>
      </c>
      <c r="D3165" t="s">
        <v>2057</v>
      </c>
      <c r="E3165" t="s">
        <v>2313</v>
      </c>
      <c r="F3165" t="s">
        <v>2314</v>
      </c>
      <c r="G3165" t="s">
        <v>2483</v>
      </c>
      <c r="H3165" t="s">
        <v>2502</v>
      </c>
      <c r="I3165" t="s">
        <v>3022</v>
      </c>
      <c r="J3165">
        <v>62.31</v>
      </c>
      <c r="K3165">
        <v>3</v>
      </c>
      <c r="L3165">
        <v>22.43</v>
      </c>
      <c r="M3165" t="s">
        <v>4048</v>
      </c>
      <c r="N3165">
        <v>5</v>
      </c>
      <c r="O3165">
        <v>34.052234200000001</v>
      </c>
      <c r="P3165">
        <v>-118.24368490000001</v>
      </c>
    </row>
    <row r="3166" spans="1:16" x14ac:dyDescent="0.25">
      <c r="A3166" t="s">
        <v>1611</v>
      </c>
      <c r="B3166" s="2">
        <v>40636</v>
      </c>
      <c r="C3166" s="2">
        <v>40641</v>
      </c>
      <c r="D3166" t="s">
        <v>2057</v>
      </c>
      <c r="E3166" t="s">
        <v>2313</v>
      </c>
      <c r="F3166" t="s">
        <v>2314</v>
      </c>
      <c r="G3166" t="s">
        <v>2483</v>
      </c>
      <c r="H3166" t="s">
        <v>2502</v>
      </c>
      <c r="I3166" t="s">
        <v>3564</v>
      </c>
      <c r="J3166">
        <v>159.97999999999999</v>
      </c>
      <c r="K3166">
        <v>2</v>
      </c>
      <c r="L3166">
        <v>57.59</v>
      </c>
      <c r="M3166" t="s">
        <v>4048</v>
      </c>
      <c r="N3166">
        <v>5</v>
      </c>
      <c r="O3166">
        <v>34.052234200000001</v>
      </c>
      <c r="P3166">
        <v>-118.24368490000001</v>
      </c>
    </row>
    <row r="3167" spans="1:16" x14ac:dyDescent="0.25">
      <c r="A3167" t="s">
        <v>1612</v>
      </c>
      <c r="B3167" s="2">
        <v>41873</v>
      </c>
      <c r="C3167" s="2">
        <v>41877</v>
      </c>
      <c r="D3167" t="s">
        <v>2310</v>
      </c>
      <c r="E3167" t="s">
        <v>2313</v>
      </c>
      <c r="F3167" t="s">
        <v>2344</v>
      </c>
      <c r="G3167" t="s">
        <v>2488</v>
      </c>
      <c r="H3167" t="s">
        <v>2501</v>
      </c>
      <c r="I3167" t="s">
        <v>2837</v>
      </c>
      <c r="J3167">
        <v>237.1</v>
      </c>
      <c r="K3167">
        <v>3</v>
      </c>
      <c r="L3167">
        <v>20.75</v>
      </c>
      <c r="M3167" t="s">
        <v>4050</v>
      </c>
      <c r="N3167">
        <v>4</v>
      </c>
      <c r="O3167">
        <v>39.977763000000003</v>
      </c>
      <c r="P3167">
        <v>-105.13192960000001</v>
      </c>
    </row>
    <row r="3168" spans="1:16" x14ac:dyDescent="0.25">
      <c r="A3168" t="s">
        <v>1612</v>
      </c>
      <c r="B3168" s="2">
        <v>41873</v>
      </c>
      <c r="C3168" s="2">
        <v>41877</v>
      </c>
      <c r="D3168" t="s">
        <v>2310</v>
      </c>
      <c r="E3168" t="s">
        <v>2313</v>
      </c>
      <c r="F3168" t="s">
        <v>2344</v>
      </c>
      <c r="G3168" t="s">
        <v>2488</v>
      </c>
      <c r="H3168" t="s">
        <v>2495</v>
      </c>
      <c r="I3168" t="s">
        <v>3999</v>
      </c>
      <c r="J3168">
        <v>22.75</v>
      </c>
      <c r="K3168">
        <v>3</v>
      </c>
      <c r="L3168">
        <v>7.11</v>
      </c>
      <c r="M3168" t="s">
        <v>4050</v>
      </c>
      <c r="N3168">
        <v>4</v>
      </c>
      <c r="O3168">
        <v>39.977763000000003</v>
      </c>
      <c r="P3168">
        <v>-105.13192960000001</v>
      </c>
    </row>
    <row r="3169" spans="1:16" x14ac:dyDescent="0.25">
      <c r="A3169" t="s">
        <v>1612</v>
      </c>
      <c r="B3169" s="2">
        <v>41873</v>
      </c>
      <c r="C3169" s="2">
        <v>41877</v>
      </c>
      <c r="D3169" t="s">
        <v>2310</v>
      </c>
      <c r="E3169" t="s">
        <v>2313</v>
      </c>
      <c r="F3169" t="s">
        <v>2344</v>
      </c>
      <c r="G3169" t="s">
        <v>2488</v>
      </c>
      <c r="H3169" t="s">
        <v>2503</v>
      </c>
      <c r="I3169" t="s">
        <v>2562</v>
      </c>
      <c r="J3169">
        <v>6.67</v>
      </c>
      <c r="K3169">
        <v>1</v>
      </c>
      <c r="L3169">
        <v>2.09</v>
      </c>
      <c r="M3169" t="s">
        <v>4050</v>
      </c>
      <c r="N3169">
        <v>4</v>
      </c>
      <c r="O3169">
        <v>39.977763000000003</v>
      </c>
      <c r="P3169">
        <v>-105.13192960000001</v>
      </c>
    </row>
    <row r="3170" spans="1:16" x14ac:dyDescent="0.25">
      <c r="A3170" t="s">
        <v>1613</v>
      </c>
      <c r="B3170" s="2">
        <v>41165</v>
      </c>
      <c r="C3170" s="2">
        <v>41167</v>
      </c>
      <c r="D3170" t="s">
        <v>1949</v>
      </c>
      <c r="E3170" t="s">
        <v>2313</v>
      </c>
      <c r="F3170" t="s">
        <v>2350</v>
      </c>
      <c r="G3170" t="s">
        <v>2483</v>
      </c>
      <c r="H3170" t="s">
        <v>2495</v>
      </c>
      <c r="I3170" t="s">
        <v>3039</v>
      </c>
      <c r="J3170">
        <v>131.88</v>
      </c>
      <c r="K3170">
        <v>7</v>
      </c>
      <c r="L3170">
        <v>55.39</v>
      </c>
      <c r="M3170" t="s">
        <v>4010</v>
      </c>
      <c r="N3170">
        <v>2</v>
      </c>
      <c r="O3170">
        <v>33.836593200000003</v>
      </c>
      <c r="P3170">
        <v>-117.9143012</v>
      </c>
    </row>
    <row r="3171" spans="1:16" x14ac:dyDescent="0.25">
      <c r="A3171" t="s">
        <v>1613</v>
      </c>
      <c r="B3171" s="2">
        <v>41165</v>
      </c>
      <c r="C3171" s="2">
        <v>41167</v>
      </c>
      <c r="D3171" t="s">
        <v>1949</v>
      </c>
      <c r="E3171" t="s">
        <v>2313</v>
      </c>
      <c r="F3171" t="s">
        <v>2350</v>
      </c>
      <c r="G3171" t="s">
        <v>2483</v>
      </c>
      <c r="H3171" t="s">
        <v>2498</v>
      </c>
      <c r="I3171" t="s">
        <v>3076</v>
      </c>
      <c r="J3171">
        <v>25.03</v>
      </c>
      <c r="K3171">
        <v>3</v>
      </c>
      <c r="L3171">
        <v>7.82</v>
      </c>
      <c r="M3171" t="s">
        <v>4010</v>
      </c>
      <c r="N3171">
        <v>2</v>
      </c>
      <c r="O3171">
        <v>33.836593200000003</v>
      </c>
      <c r="P3171">
        <v>-117.9143012</v>
      </c>
    </row>
    <row r="3172" spans="1:16" x14ac:dyDescent="0.25">
      <c r="A3172" t="s">
        <v>1613</v>
      </c>
      <c r="B3172" s="2">
        <v>41165</v>
      </c>
      <c r="C3172" s="2">
        <v>41167</v>
      </c>
      <c r="D3172" t="s">
        <v>1949</v>
      </c>
      <c r="E3172" t="s">
        <v>2313</v>
      </c>
      <c r="F3172" t="s">
        <v>2350</v>
      </c>
      <c r="G3172" t="s">
        <v>2483</v>
      </c>
      <c r="H3172" t="s">
        <v>2504</v>
      </c>
      <c r="I3172" t="s">
        <v>3012</v>
      </c>
      <c r="J3172">
        <v>717.72</v>
      </c>
      <c r="K3172">
        <v>3</v>
      </c>
      <c r="L3172">
        <v>71.77</v>
      </c>
      <c r="M3172" t="s">
        <v>4010</v>
      </c>
      <c r="N3172">
        <v>2</v>
      </c>
      <c r="O3172">
        <v>33.836593200000003</v>
      </c>
      <c r="P3172">
        <v>-117.9143012</v>
      </c>
    </row>
    <row r="3173" spans="1:16" x14ac:dyDescent="0.25">
      <c r="A3173" t="s">
        <v>1613</v>
      </c>
      <c r="B3173" s="2">
        <v>41165</v>
      </c>
      <c r="C3173" s="2">
        <v>41167</v>
      </c>
      <c r="D3173" t="s">
        <v>1949</v>
      </c>
      <c r="E3173" t="s">
        <v>2313</v>
      </c>
      <c r="F3173" t="s">
        <v>2350</v>
      </c>
      <c r="G3173" t="s">
        <v>2483</v>
      </c>
      <c r="H3173" t="s">
        <v>2495</v>
      </c>
      <c r="I3173" t="s">
        <v>4000</v>
      </c>
      <c r="J3173">
        <v>207.35</v>
      </c>
      <c r="K3173">
        <v>5</v>
      </c>
      <c r="L3173">
        <v>24.88</v>
      </c>
      <c r="M3173" t="s">
        <v>4010</v>
      </c>
      <c r="N3173">
        <v>2</v>
      </c>
      <c r="O3173">
        <v>33.836593200000003</v>
      </c>
      <c r="P3173">
        <v>-117.9143012</v>
      </c>
    </row>
    <row r="3174" spans="1:16" x14ac:dyDescent="0.25">
      <c r="A3174" t="s">
        <v>1613</v>
      </c>
      <c r="B3174" s="2">
        <v>41165</v>
      </c>
      <c r="C3174" s="2">
        <v>41167</v>
      </c>
      <c r="D3174" t="s">
        <v>1949</v>
      </c>
      <c r="E3174" t="s">
        <v>2313</v>
      </c>
      <c r="F3174" t="s">
        <v>2350</v>
      </c>
      <c r="G3174" t="s">
        <v>2483</v>
      </c>
      <c r="H3174" t="s">
        <v>2495</v>
      </c>
      <c r="I3174" t="s">
        <v>3385</v>
      </c>
      <c r="J3174">
        <v>44.67</v>
      </c>
      <c r="K3174">
        <v>3</v>
      </c>
      <c r="L3174">
        <v>12.06</v>
      </c>
      <c r="M3174" t="s">
        <v>4010</v>
      </c>
      <c r="N3174">
        <v>2</v>
      </c>
      <c r="O3174">
        <v>33.836593200000003</v>
      </c>
      <c r="P3174">
        <v>-117.9143012</v>
      </c>
    </row>
    <row r="3175" spans="1:16" x14ac:dyDescent="0.25">
      <c r="A3175" t="s">
        <v>1613</v>
      </c>
      <c r="B3175" s="2">
        <v>41165</v>
      </c>
      <c r="C3175" s="2">
        <v>41167</v>
      </c>
      <c r="D3175" t="s">
        <v>1949</v>
      </c>
      <c r="E3175" t="s">
        <v>2313</v>
      </c>
      <c r="F3175" t="s">
        <v>2350</v>
      </c>
      <c r="G3175" t="s">
        <v>2483</v>
      </c>
      <c r="H3175" t="s">
        <v>2503</v>
      </c>
      <c r="I3175" t="s">
        <v>3668</v>
      </c>
      <c r="J3175">
        <v>209.7</v>
      </c>
      <c r="K3175">
        <v>2</v>
      </c>
      <c r="L3175">
        <v>100.66</v>
      </c>
      <c r="M3175" t="s">
        <v>4010</v>
      </c>
      <c r="N3175">
        <v>2</v>
      </c>
      <c r="O3175">
        <v>33.836593200000003</v>
      </c>
      <c r="P3175">
        <v>-117.9143012</v>
      </c>
    </row>
    <row r="3176" spans="1:16" x14ac:dyDescent="0.25">
      <c r="A3176" t="s">
        <v>1614</v>
      </c>
      <c r="B3176" s="2">
        <v>41192</v>
      </c>
      <c r="C3176" s="2">
        <v>41194</v>
      </c>
      <c r="D3176" t="s">
        <v>1819</v>
      </c>
      <c r="E3176" t="s">
        <v>2313</v>
      </c>
      <c r="F3176" t="s">
        <v>2450</v>
      </c>
      <c r="G3176" t="s">
        <v>2483</v>
      </c>
      <c r="H3176" t="s">
        <v>2504</v>
      </c>
      <c r="I3176" t="s">
        <v>3128</v>
      </c>
      <c r="J3176">
        <v>362.14</v>
      </c>
      <c r="K3176">
        <v>3</v>
      </c>
      <c r="L3176">
        <v>-54.32</v>
      </c>
      <c r="M3176" t="s">
        <v>4027</v>
      </c>
      <c r="N3176">
        <v>2</v>
      </c>
      <c r="O3176">
        <v>34.420830500000001</v>
      </c>
      <c r="P3176">
        <v>-119.69819010000001</v>
      </c>
    </row>
    <row r="3177" spans="1:16" x14ac:dyDescent="0.25">
      <c r="A3177" t="s">
        <v>1614</v>
      </c>
      <c r="B3177" s="2">
        <v>41192</v>
      </c>
      <c r="C3177" s="2">
        <v>41194</v>
      </c>
      <c r="D3177" t="s">
        <v>1819</v>
      </c>
      <c r="E3177" t="s">
        <v>2313</v>
      </c>
      <c r="F3177" t="s">
        <v>2450</v>
      </c>
      <c r="G3177" t="s">
        <v>2483</v>
      </c>
      <c r="H3177" t="s">
        <v>2494</v>
      </c>
      <c r="I3177" t="s">
        <v>3688</v>
      </c>
      <c r="J3177">
        <v>31.05</v>
      </c>
      <c r="K3177">
        <v>3</v>
      </c>
      <c r="L3177">
        <v>14.9</v>
      </c>
      <c r="M3177" t="s">
        <v>4027</v>
      </c>
      <c r="N3177">
        <v>2</v>
      </c>
      <c r="O3177">
        <v>34.420830500000001</v>
      </c>
      <c r="P3177">
        <v>-119.69819010000001</v>
      </c>
    </row>
    <row r="3178" spans="1:16" x14ac:dyDescent="0.25">
      <c r="A3178" t="s">
        <v>1615</v>
      </c>
      <c r="B3178" s="2">
        <v>41522</v>
      </c>
      <c r="C3178" s="2">
        <v>41522</v>
      </c>
      <c r="D3178" t="s">
        <v>2217</v>
      </c>
      <c r="E3178" t="s">
        <v>2313</v>
      </c>
      <c r="F3178" t="s">
        <v>2317</v>
      </c>
      <c r="G3178" t="s">
        <v>2483</v>
      </c>
      <c r="H3178" t="s">
        <v>2495</v>
      </c>
      <c r="I3178" t="s">
        <v>3601</v>
      </c>
      <c r="J3178">
        <v>24.27</v>
      </c>
      <c r="K3178">
        <v>3</v>
      </c>
      <c r="L3178">
        <v>8.74</v>
      </c>
      <c r="M3178" t="s">
        <v>4016</v>
      </c>
      <c r="N3178">
        <v>0</v>
      </c>
      <c r="O3178">
        <v>37.774929499999999</v>
      </c>
      <c r="P3178">
        <v>-122.4194155</v>
      </c>
    </row>
    <row r="3179" spans="1:16" x14ac:dyDescent="0.25">
      <c r="A3179" t="s">
        <v>1615</v>
      </c>
      <c r="B3179" s="2">
        <v>41522</v>
      </c>
      <c r="C3179" s="2">
        <v>41522</v>
      </c>
      <c r="D3179" t="s">
        <v>2217</v>
      </c>
      <c r="E3179" t="s">
        <v>2313</v>
      </c>
      <c r="F3179" t="s">
        <v>2317</v>
      </c>
      <c r="G3179" t="s">
        <v>2483</v>
      </c>
      <c r="H3179" t="s">
        <v>2508</v>
      </c>
      <c r="I3179" t="s">
        <v>3112</v>
      </c>
      <c r="J3179">
        <v>2799.96</v>
      </c>
      <c r="K3179">
        <v>5</v>
      </c>
      <c r="L3179">
        <v>944.99</v>
      </c>
      <c r="M3179" t="s">
        <v>4016</v>
      </c>
      <c r="N3179">
        <v>0</v>
      </c>
      <c r="O3179">
        <v>37.774929499999999</v>
      </c>
      <c r="P3179">
        <v>-122.4194155</v>
      </c>
    </row>
    <row r="3180" spans="1:16" x14ac:dyDescent="0.25">
      <c r="A3180" t="s">
        <v>1616</v>
      </c>
      <c r="B3180" s="2">
        <v>41226</v>
      </c>
      <c r="C3180" s="2">
        <v>41230</v>
      </c>
      <c r="D3180" t="s">
        <v>1682</v>
      </c>
      <c r="E3180" t="s">
        <v>2313</v>
      </c>
      <c r="F3180" t="s">
        <v>2396</v>
      </c>
      <c r="G3180" t="s">
        <v>2483</v>
      </c>
      <c r="H3180" t="s">
        <v>2498</v>
      </c>
      <c r="I3180" t="s">
        <v>4001</v>
      </c>
      <c r="J3180">
        <v>9.8699999999999992</v>
      </c>
      <c r="K3180">
        <v>2</v>
      </c>
      <c r="L3180">
        <v>3.46</v>
      </c>
      <c r="M3180" t="s">
        <v>4013</v>
      </c>
      <c r="N3180">
        <v>4</v>
      </c>
      <c r="O3180">
        <v>34.108344899999999</v>
      </c>
      <c r="P3180">
        <v>-117.28976520000001</v>
      </c>
    </row>
    <row r="3181" spans="1:16" x14ac:dyDescent="0.25">
      <c r="A3181" t="s">
        <v>1616</v>
      </c>
      <c r="B3181" s="2">
        <v>41226</v>
      </c>
      <c r="C3181" s="2">
        <v>41230</v>
      </c>
      <c r="D3181" t="s">
        <v>1682</v>
      </c>
      <c r="E3181" t="s">
        <v>2313</v>
      </c>
      <c r="F3181" t="s">
        <v>2396</v>
      </c>
      <c r="G3181" t="s">
        <v>2483</v>
      </c>
      <c r="H3181" t="s">
        <v>2509</v>
      </c>
      <c r="I3181" t="s">
        <v>3164</v>
      </c>
      <c r="J3181">
        <v>683.33</v>
      </c>
      <c r="K3181">
        <v>4</v>
      </c>
      <c r="L3181">
        <v>-40.200000000000003</v>
      </c>
      <c r="M3181" t="s">
        <v>4013</v>
      </c>
      <c r="N3181">
        <v>4</v>
      </c>
      <c r="O3181">
        <v>34.108344899999999</v>
      </c>
      <c r="P3181">
        <v>-117.28976520000001</v>
      </c>
    </row>
    <row r="3182" spans="1:16" x14ac:dyDescent="0.25">
      <c r="A3182" t="s">
        <v>1616</v>
      </c>
      <c r="B3182" s="2">
        <v>41226</v>
      </c>
      <c r="C3182" s="2">
        <v>41230</v>
      </c>
      <c r="D3182" t="s">
        <v>1682</v>
      </c>
      <c r="E3182" t="s">
        <v>2313</v>
      </c>
      <c r="F3182" t="s">
        <v>2396</v>
      </c>
      <c r="G3182" t="s">
        <v>2483</v>
      </c>
      <c r="H3182" t="s">
        <v>2503</v>
      </c>
      <c r="I3182" t="s">
        <v>3854</v>
      </c>
      <c r="J3182">
        <v>29.96</v>
      </c>
      <c r="K3182">
        <v>7</v>
      </c>
      <c r="L3182">
        <v>13.48</v>
      </c>
      <c r="M3182" t="s">
        <v>4013</v>
      </c>
      <c r="N3182">
        <v>4</v>
      </c>
      <c r="O3182">
        <v>34.108344899999999</v>
      </c>
      <c r="P3182">
        <v>-117.28976520000001</v>
      </c>
    </row>
    <row r="3183" spans="1:16" x14ac:dyDescent="0.25">
      <c r="A3183" t="s">
        <v>1617</v>
      </c>
      <c r="B3183" s="2">
        <v>41429</v>
      </c>
      <c r="C3183" s="2">
        <v>41432</v>
      </c>
      <c r="D3183" t="s">
        <v>1821</v>
      </c>
      <c r="E3183" t="s">
        <v>2313</v>
      </c>
      <c r="F3183" t="s">
        <v>2314</v>
      </c>
      <c r="G3183" t="s">
        <v>2483</v>
      </c>
      <c r="H3183" t="s">
        <v>2500</v>
      </c>
      <c r="I3183" t="s">
        <v>3521</v>
      </c>
      <c r="J3183">
        <v>71.09</v>
      </c>
      <c r="K3183">
        <v>2</v>
      </c>
      <c r="L3183">
        <v>-1.78</v>
      </c>
      <c r="M3183" t="s">
        <v>4005</v>
      </c>
      <c r="N3183">
        <v>3</v>
      </c>
      <c r="O3183">
        <v>34.052234200000001</v>
      </c>
      <c r="P3183">
        <v>-118.24368490000001</v>
      </c>
    </row>
    <row r="3184" spans="1:16" x14ac:dyDescent="0.25">
      <c r="A3184" t="s">
        <v>1618</v>
      </c>
      <c r="B3184" s="2">
        <v>41968</v>
      </c>
      <c r="C3184" s="2">
        <v>41974</v>
      </c>
      <c r="D3184" t="s">
        <v>1720</v>
      </c>
      <c r="E3184" t="s">
        <v>2313</v>
      </c>
      <c r="F3184" t="s">
        <v>2317</v>
      </c>
      <c r="G3184" t="s">
        <v>2483</v>
      </c>
      <c r="H3184" t="s">
        <v>2502</v>
      </c>
      <c r="I3184" t="s">
        <v>3844</v>
      </c>
      <c r="J3184">
        <v>223.58</v>
      </c>
      <c r="K3184">
        <v>14</v>
      </c>
      <c r="L3184">
        <v>87.2</v>
      </c>
      <c r="M3184" t="s">
        <v>4017</v>
      </c>
      <c r="N3184">
        <v>6</v>
      </c>
      <c r="O3184">
        <v>37.774929499999999</v>
      </c>
      <c r="P3184">
        <v>-122.4194155</v>
      </c>
    </row>
    <row r="3185" spans="1:16" x14ac:dyDescent="0.25">
      <c r="A3185" t="s">
        <v>1619</v>
      </c>
      <c r="B3185" s="2">
        <v>40905</v>
      </c>
      <c r="C3185" s="2">
        <v>40911</v>
      </c>
      <c r="D3185" t="s">
        <v>2311</v>
      </c>
      <c r="E3185" t="s">
        <v>2313</v>
      </c>
      <c r="F3185" t="s">
        <v>2350</v>
      </c>
      <c r="G3185" t="s">
        <v>2483</v>
      </c>
      <c r="H3185" t="s">
        <v>2501</v>
      </c>
      <c r="I3185" t="s">
        <v>3212</v>
      </c>
      <c r="J3185">
        <v>998.82</v>
      </c>
      <c r="K3185">
        <v>9</v>
      </c>
      <c r="L3185">
        <v>29.96</v>
      </c>
      <c r="M3185" t="s">
        <v>4014</v>
      </c>
      <c r="N3185">
        <v>6</v>
      </c>
      <c r="O3185">
        <v>33.836593200000003</v>
      </c>
      <c r="P3185">
        <v>-117.9143012</v>
      </c>
    </row>
    <row r="3186" spans="1:16" x14ac:dyDescent="0.25">
      <c r="A3186" t="s">
        <v>1619</v>
      </c>
      <c r="B3186" s="2">
        <v>40905</v>
      </c>
      <c r="C3186" s="2">
        <v>40911</v>
      </c>
      <c r="D3186" t="s">
        <v>2311</v>
      </c>
      <c r="E3186" t="s">
        <v>2313</v>
      </c>
      <c r="F3186" t="s">
        <v>2350</v>
      </c>
      <c r="G3186" t="s">
        <v>2483</v>
      </c>
      <c r="H3186" t="s">
        <v>2506</v>
      </c>
      <c r="I3186" t="s">
        <v>3567</v>
      </c>
      <c r="J3186">
        <v>51.15</v>
      </c>
      <c r="K3186">
        <v>5</v>
      </c>
      <c r="L3186">
        <v>13.3</v>
      </c>
      <c r="M3186" t="s">
        <v>4014</v>
      </c>
      <c r="N3186">
        <v>6</v>
      </c>
      <c r="O3186">
        <v>33.836593200000003</v>
      </c>
      <c r="P3186">
        <v>-117.9143012</v>
      </c>
    </row>
    <row r="3187" spans="1:16" x14ac:dyDescent="0.25">
      <c r="A3187" t="s">
        <v>1620</v>
      </c>
      <c r="B3187" s="2">
        <v>41011</v>
      </c>
      <c r="C3187" s="2">
        <v>41016</v>
      </c>
      <c r="D3187" t="s">
        <v>2208</v>
      </c>
      <c r="E3187" t="s">
        <v>2313</v>
      </c>
      <c r="F3187" t="s">
        <v>2315</v>
      </c>
      <c r="G3187" t="s">
        <v>2484</v>
      </c>
      <c r="H3187" t="s">
        <v>2501</v>
      </c>
      <c r="I3187" t="s">
        <v>3448</v>
      </c>
      <c r="J3187">
        <v>40.74</v>
      </c>
      <c r="K3187">
        <v>3</v>
      </c>
      <c r="L3187">
        <v>0.41</v>
      </c>
      <c r="M3187" t="s">
        <v>4043</v>
      </c>
      <c r="N3187">
        <v>5</v>
      </c>
      <c r="O3187">
        <v>47.606209499999999</v>
      </c>
      <c r="P3187">
        <v>-122.3320708</v>
      </c>
    </row>
    <row r="3188" spans="1:16" x14ac:dyDescent="0.25">
      <c r="A3188" t="s">
        <v>1621</v>
      </c>
      <c r="B3188" s="2">
        <v>41257</v>
      </c>
      <c r="C3188" s="2">
        <v>41259</v>
      </c>
      <c r="D3188" t="s">
        <v>2034</v>
      </c>
      <c r="E3188" t="s">
        <v>2313</v>
      </c>
      <c r="F3188" t="s">
        <v>2314</v>
      </c>
      <c r="G3188" t="s">
        <v>2483</v>
      </c>
      <c r="H3188" t="s">
        <v>2498</v>
      </c>
      <c r="I3188" t="s">
        <v>4002</v>
      </c>
      <c r="J3188">
        <v>55.26</v>
      </c>
      <c r="K3188">
        <v>2</v>
      </c>
      <c r="L3188">
        <v>20.72</v>
      </c>
      <c r="M3188" t="s">
        <v>4037</v>
      </c>
      <c r="N3188">
        <v>2</v>
      </c>
      <c r="O3188">
        <v>34.052234200000001</v>
      </c>
      <c r="P3188">
        <v>-118.24368490000001</v>
      </c>
    </row>
    <row r="3189" spans="1:16" x14ac:dyDescent="0.25">
      <c r="A3189" t="s">
        <v>1621</v>
      </c>
      <c r="B3189" s="2">
        <v>41257</v>
      </c>
      <c r="C3189" s="2">
        <v>41259</v>
      </c>
      <c r="D3189" t="s">
        <v>2034</v>
      </c>
      <c r="E3189" t="s">
        <v>2313</v>
      </c>
      <c r="F3189" t="s">
        <v>2314</v>
      </c>
      <c r="G3189" t="s">
        <v>2483</v>
      </c>
      <c r="H3189" t="s">
        <v>2503</v>
      </c>
      <c r="I3189" t="s">
        <v>3694</v>
      </c>
      <c r="J3189">
        <v>6.48</v>
      </c>
      <c r="K3189">
        <v>1</v>
      </c>
      <c r="L3189">
        <v>3.11</v>
      </c>
      <c r="M3189" t="s">
        <v>4037</v>
      </c>
      <c r="N3189">
        <v>2</v>
      </c>
      <c r="O3189">
        <v>34.052234200000001</v>
      </c>
      <c r="P3189">
        <v>-118.24368490000001</v>
      </c>
    </row>
    <row r="3190" spans="1:16" x14ac:dyDescent="0.25">
      <c r="A3190" t="s">
        <v>1621</v>
      </c>
      <c r="B3190" s="2">
        <v>41257</v>
      </c>
      <c r="C3190" s="2">
        <v>41259</v>
      </c>
      <c r="D3190" t="s">
        <v>2034</v>
      </c>
      <c r="E3190" t="s">
        <v>2313</v>
      </c>
      <c r="F3190" t="s">
        <v>2314</v>
      </c>
      <c r="G3190" t="s">
        <v>2483</v>
      </c>
      <c r="H3190" t="s">
        <v>2498</v>
      </c>
      <c r="I3190" t="s">
        <v>3947</v>
      </c>
      <c r="J3190">
        <v>34.25</v>
      </c>
      <c r="K3190">
        <v>3</v>
      </c>
      <c r="L3190">
        <v>11.56</v>
      </c>
      <c r="M3190" t="s">
        <v>4037</v>
      </c>
      <c r="N3190">
        <v>2</v>
      </c>
      <c r="O3190">
        <v>34.052234200000001</v>
      </c>
      <c r="P3190">
        <v>-118.24368490000001</v>
      </c>
    </row>
    <row r="3191" spans="1:16" x14ac:dyDescent="0.25">
      <c r="A3191" t="s">
        <v>1621</v>
      </c>
      <c r="B3191" s="2">
        <v>41257</v>
      </c>
      <c r="C3191" s="2">
        <v>41259</v>
      </c>
      <c r="D3191" t="s">
        <v>2034</v>
      </c>
      <c r="E3191" t="s">
        <v>2313</v>
      </c>
      <c r="F3191" t="s">
        <v>2314</v>
      </c>
      <c r="G3191" t="s">
        <v>2483</v>
      </c>
      <c r="H3191" t="s">
        <v>2500</v>
      </c>
      <c r="I3191" t="s">
        <v>4003</v>
      </c>
      <c r="J3191">
        <v>273.57</v>
      </c>
      <c r="K3191">
        <v>2</v>
      </c>
      <c r="L3191">
        <v>10.26</v>
      </c>
      <c r="M3191" t="s">
        <v>4037</v>
      </c>
      <c r="N3191">
        <v>2</v>
      </c>
      <c r="O3191">
        <v>34.052234200000001</v>
      </c>
      <c r="P3191">
        <v>-118.24368490000001</v>
      </c>
    </row>
    <row r="3192" spans="1:16" x14ac:dyDescent="0.25">
      <c r="A3192" t="s">
        <v>1622</v>
      </c>
      <c r="B3192" s="2">
        <v>41919</v>
      </c>
      <c r="C3192" s="2">
        <v>41924</v>
      </c>
      <c r="D3192" t="s">
        <v>2294</v>
      </c>
      <c r="E3192" t="s">
        <v>2313</v>
      </c>
      <c r="F3192" t="s">
        <v>2447</v>
      </c>
      <c r="G3192" t="s">
        <v>2486</v>
      </c>
      <c r="H3192" t="s">
        <v>2496</v>
      </c>
      <c r="I3192" t="s">
        <v>3875</v>
      </c>
      <c r="J3192">
        <v>9.34</v>
      </c>
      <c r="K3192">
        <v>2</v>
      </c>
      <c r="L3192">
        <v>1.87</v>
      </c>
      <c r="M3192" t="s">
        <v>4040</v>
      </c>
      <c r="N3192">
        <v>5</v>
      </c>
      <c r="O3192">
        <v>33.306160499999997</v>
      </c>
      <c r="P3192">
        <v>-111.8412502</v>
      </c>
    </row>
    <row r="3193" spans="1:16" x14ac:dyDescent="0.25">
      <c r="A3193" t="s">
        <v>1623</v>
      </c>
      <c r="B3193" s="2">
        <v>41615</v>
      </c>
      <c r="C3193" s="2">
        <v>41619</v>
      </c>
      <c r="D3193" t="s">
        <v>2312</v>
      </c>
      <c r="E3193" t="s">
        <v>2313</v>
      </c>
      <c r="F3193" t="s">
        <v>2314</v>
      </c>
      <c r="G3193" t="s">
        <v>2483</v>
      </c>
      <c r="H3193" t="s">
        <v>2497</v>
      </c>
      <c r="I3193" t="s">
        <v>4004</v>
      </c>
      <c r="J3193">
        <v>271.95999999999998</v>
      </c>
      <c r="K3193">
        <v>5</v>
      </c>
      <c r="L3193">
        <v>27.2</v>
      </c>
      <c r="M3193" t="s">
        <v>4007</v>
      </c>
      <c r="N3193">
        <v>4</v>
      </c>
      <c r="O3193">
        <v>34.052234200000001</v>
      </c>
      <c r="P3193">
        <v>-118.24368490000001</v>
      </c>
    </row>
    <row r="3194" spans="1:16" x14ac:dyDescent="0.25">
      <c r="A3194" t="s">
        <v>1623</v>
      </c>
      <c r="B3194" s="2">
        <v>41615</v>
      </c>
      <c r="C3194" s="2">
        <v>41619</v>
      </c>
      <c r="D3194" t="s">
        <v>2312</v>
      </c>
      <c r="E3194" t="s">
        <v>2313</v>
      </c>
      <c r="F3194" t="s">
        <v>2314</v>
      </c>
      <c r="G3194" t="s">
        <v>2483</v>
      </c>
      <c r="H3194" t="s">
        <v>2496</v>
      </c>
      <c r="I3194" t="s">
        <v>3960</v>
      </c>
      <c r="J3194">
        <v>18.690000000000001</v>
      </c>
      <c r="K3194">
        <v>7</v>
      </c>
      <c r="L3194">
        <v>5.23</v>
      </c>
      <c r="M3194" t="s">
        <v>4007</v>
      </c>
      <c r="N3194">
        <v>4</v>
      </c>
      <c r="O3194">
        <v>34.052234200000001</v>
      </c>
      <c r="P3194">
        <v>-118.24368490000001</v>
      </c>
    </row>
    <row r="3195" spans="1:16" x14ac:dyDescent="0.25">
      <c r="A3195" t="s">
        <v>1623</v>
      </c>
      <c r="B3195" s="2">
        <v>41615</v>
      </c>
      <c r="C3195" s="2">
        <v>41619</v>
      </c>
      <c r="D3195" t="s">
        <v>2312</v>
      </c>
      <c r="E3195" t="s">
        <v>2313</v>
      </c>
      <c r="F3195" t="s">
        <v>2314</v>
      </c>
      <c r="G3195" t="s">
        <v>2483</v>
      </c>
      <c r="H3195" t="s">
        <v>2503</v>
      </c>
      <c r="I3195" t="s">
        <v>2722</v>
      </c>
      <c r="J3195">
        <v>13.36</v>
      </c>
      <c r="K3195">
        <v>2</v>
      </c>
      <c r="L3195">
        <v>6.41</v>
      </c>
      <c r="M3195" t="s">
        <v>4007</v>
      </c>
      <c r="N3195">
        <v>4</v>
      </c>
      <c r="O3195">
        <v>34.052234200000001</v>
      </c>
      <c r="P3195">
        <v>-118.24368490000001</v>
      </c>
    </row>
    <row r="3196" spans="1:16" x14ac:dyDescent="0.25">
      <c r="A3196" t="s">
        <v>1623</v>
      </c>
      <c r="B3196" s="2">
        <v>41615</v>
      </c>
      <c r="C3196" s="2">
        <v>41619</v>
      </c>
      <c r="D3196" t="s">
        <v>2312</v>
      </c>
      <c r="E3196" t="s">
        <v>2313</v>
      </c>
      <c r="F3196" t="s">
        <v>2314</v>
      </c>
      <c r="G3196" t="s">
        <v>2483</v>
      </c>
      <c r="H3196" t="s">
        <v>2497</v>
      </c>
      <c r="I3196" t="s">
        <v>2687</v>
      </c>
      <c r="J3196">
        <v>249.58</v>
      </c>
      <c r="K3196">
        <v>2</v>
      </c>
      <c r="L3196">
        <v>31.2</v>
      </c>
      <c r="M3196" t="s">
        <v>4007</v>
      </c>
      <c r="N3196">
        <v>4</v>
      </c>
      <c r="O3196">
        <v>34.052234200000001</v>
      </c>
      <c r="P3196">
        <v>-118.24368490000001</v>
      </c>
    </row>
    <row r="3197" spans="1:16" x14ac:dyDescent="0.25">
      <c r="A3197" t="s">
        <v>1623</v>
      </c>
      <c r="B3197" s="2">
        <v>41615</v>
      </c>
      <c r="C3197" s="2">
        <v>41619</v>
      </c>
      <c r="D3197" t="s">
        <v>2312</v>
      </c>
      <c r="E3197" t="s">
        <v>2313</v>
      </c>
      <c r="F3197" t="s">
        <v>2314</v>
      </c>
      <c r="G3197" t="s">
        <v>2483</v>
      </c>
      <c r="H3197" t="s">
        <v>2505</v>
      </c>
      <c r="I3197" t="s">
        <v>2686</v>
      </c>
      <c r="J3197">
        <v>13.86</v>
      </c>
      <c r="K3197">
        <v>7</v>
      </c>
      <c r="L3197">
        <v>0</v>
      </c>
      <c r="M3197" t="s">
        <v>4007</v>
      </c>
      <c r="N3197">
        <v>4</v>
      </c>
      <c r="O3197">
        <v>34.052234200000001</v>
      </c>
      <c r="P3197">
        <v>-118.24368490000001</v>
      </c>
    </row>
    <row r="3198" spans="1:16" x14ac:dyDescent="0.25">
      <c r="A3198" t="s">
        <v>1623</v>
      </c>
      <c r="B3198" s="2">
        <v>41615</v>
      </c>
      <c r="C3198" s="2">
        <v>41619</v>
      </c>
      <c r="D3198" t="s">
        <v>2312</v>
      </c>
      <c r="E3198" t="s">
        <v>2313</v>
      </c>
      <c r="F3198" t="s">
        <v>2314</v>
      </c>
      <c r="G3198" t="s">
        <v>2483</v>
      </c>
      <c r="H3198" t="s">
        <v>2498</v>
      </c>
      <c r="I3198" t="s">
        <v>2809</v>
      </c>
      <c r="J3198">
        <v>13.38</v>
      </c>
      <c r="K3198">
        <v>4</v>
      </c>
      <c r="L3198">
        <v>4.68</v>
      </c>
      <c r="M3198" t="s">
        <v>4007</v>
      </c>
      <c r="N3198">
        <v>4</v>
      </c>
      <c r="O3198">
        <v>34.052234200000001</v>
      </c>
      <c r="P3198">
        <v>-118.24368490000001</v>
      </c>
    </row>
    <row r="3199" spans="1:16" x14ac:dyDescent="0.25">
      <c r="A3199" t="s">
        <v>1623</v>
      </c>
      <c r="B3199" s="2">
        <v>41615</v>
      </c>
      <c r="C3199" s="2">
        <v>41619</v>
      </c>
      <c r="D3199" t="s">
        <v>2312</v>
      </c>
      <c r="E3199" t="s">
        <v>2313</v>
      </c>
      <c r="F3199" t="s">
        <v>2314</v>
      </c>
      <c r="G3199" t="s">
        <v>2483</v>
      </c>
      <c r="H3199" t="s">
        <v>2498</v>
      </c>
      <c r="I3199" t="s">
        <v>3832</v>
      </c>
      <c r="J3199">
        <v>437.47</v>
      </c>
      <c r="K3199">
        <v>14</v>
      </c>
      <c r="L3199">
        <v>153.12</v>
      </c>
      <c r="M3199" t="s">
        <v>4007</v>
      </c>
      <c r="N3199">
        <v>4</v>
      </c>
      <c r="O3199">
        <v>34.052234200000001</v>
      </c>
      <c r="P3199">
        <v>-118.24368490000001</v>
      </c>
    </row>
    <row r="3200" spans="1:16" x14ac:dyDescent="0.25">
      <c r="A3200" t="s">
        <v>1624</v>
      </c>
      <c r="B3200" s="2">
        <v>41547</v>
      </c>
      <c r="C3200" s="2">
        <v>41551</v>
      </c>
      <c r="D3200" t="s">
        <v>2048</v>
      </c>
      <c r="E3200" t="s">
        <v>2313</v>
      </c>
      <c r="F3200" t="s">
        <v>2314</v>
      </c>
      <c r="G3200" t="s">
        <v>2483</v>
      </c>
      <c r="H3200" t="s">
        <v>2502</v>
      </c>
      <c r="I3200" t="s">
        <v>3305</v>
      </c>
      <c r="J3200">
        <v>36.24</v>
      </c>
      <c r="K3200">
        <v>1</v>
      </c>
      <c r="L3200">
        <v>15.22</v>
      </c>
      <c r="M3200" t="s">
        <v>4016</v>
      </c>
      <c r="N3200">
        <v>4</v>
      </c>
      <c r="O3200">
        <v>34.052234200000001</v>
      </c>
      <c r="P3200">
        <v>-118.24368490000001</v>
      </c>
    </row>
    <row r="3201" spans="1:16" x14ac:dyDescent="0.25">
      <c r="A3201" t="s">
        <v>1625</v>
      </c>
      <c r="B3201" s="2">
        <v>41697</v>
      </c>
      <c r="C3201" s="2">
        <v>41702</v>
      </c>
      <c r="D3201" t="s">
        <v>1651</v>
      </c>
      <c r="E3201" t="s">
        <v>2313</v>
      </c>
      <c r="F3201" t="s">
        <v>2346</v>
      </c>
      <c r="G3201" t="s">
        <v>2483</v>
      </c>
      <c r="H3201" t="s">
        <v>2495</v>
      </c>
      <c r="I3201" t="s">
        <v>3673</v>
      </c>
      <c r="J3201">
        <v>91.96</v>
      </c>
      <c r="K3201">
        <v>2</v>
      </c>
      <c r="L3201">
        <v>15.63</v>
      </c>
      <c r="M3201" t="s">
        <v>4046</v>
      </c>
      <c r="N3201">
        <v>5</v>
      </c>
      <c r="O3201">
        <v>33.663843900000003</v>
      </c>
      <c r="P3201">
        <v>-117.9047429</v>
      </c>
    </row>
    <row r="3202" spans="1:16" x14ac:dyDescent="0.25">
      <c r="A3202" t="s">
        <v>1625</v>
      </c>
      <c r="B3202" s="2">
        <v>41697</v>
      </c>
      <c r="C3202" s="2">
        <v>41702</v>
      </c>
      <c r="D3202" t="s">
        <v>1651</v>
      </c>
      <c r="E3202" t="s">
        <v>2313</v>
      </c>
      <c r="F3202" t="s">
        <v>2346</v>
      </c>
      <c r="G3202" t="s">
        <v>2483</v>
      </c>
      <c r="H3202" t="s">
        <v>2497</v>
      </c>
      <c r="I3202" t="s">
        <v>3586</v>
      </c>
      <c r="J3202">
        <v>258.58</v>
      </c>
      <c r="K3202">
        <v>2</v>
      </c>
      <c r="L3202">
        <v>19.39</v>
      </c>
      <c r="M3202" t="s">
        <v>4046</v>
      </c>
      <c r="N3202">
        <v>5</v>
      </c>
      <c r="O3202">
        <v>33.663843900000003</v>
      </c>
      <c r="P3202">
        <v>-117.9047429</v>
      </c>
    </row>
    <row r="3203" spans="1:16" x14ac:dyDescent="0.25">
      <c r="A3203" t="s">
        <v>1625</v>
      </c>
      <c r="B3203" s="2">
        <v>41697</v>
      </c>
      <c r="C3203" s="2">
        <v>41702</v>
      </c>
      <c r="D3203" t="s">
        <v>1651</v>
      </c>
      <c r="E3203" t="s">
        <v>2313</v>
      </c>
      <c r="F3203" t="s">
        <v>2346</v>
      </c>
      <c r="G3203" t="s">
        <v>2483</v>
      </c>
      <c r="H3203" t="s">
        <v>2503</v>
      </c>
      <c r="I3203" t="s">
        <v>3876</v>
      </c>
      <c r="J3203">
        <v>29.6</v>
      </c>
      <c r="K3203">
        <v>4</v>
      </c>
      <c r="L3203">
        <v>13.32</v>
      </c>
      <c r="M3203" t="s">
        <v>4046</v>
      </c>
      <c r="N3203">
        <v>5</v>
      </c>
      <c r="O3203">
        <v>33.663843900000003</v>
      </c>
      <c r="P3203">
        <v>-117.9047429</v>
      </c>
    </row>
    <row r="3204" spans="1:16" x14ac:dyDescent="0.25">
      <c r="A3204" t="s">
        <v>1626</v>
      </c>
      <c r="B3204" s="2">
        <v>41764</v>
      </c>
      <c r="C3204" s="2">
        <v>41769</v>
      </c>
      <c r="D3204" t="s">
        <v>2008</v>
      </c>
      <c r="E3204" t="s">
        <v>2313</v>
      </c>
      <c r="F3204" t="s">
        <v>2380</v>
      </c>
      <c r="G3204" t="s">
        <v>2483</v>
      </c>
      <c r="H3204" t="s">
        <v>2499</v>
      </c>
      <c r="I3204" t="s">
        <v>2981</v>
      </c>
      <c r="J3204">
        <v>243.16</v>
      </c>
      <c r="K3204">
        <v>2</v>
      </c>
      <c r="L3204">
        <v>72.95</v>
      </c>
      <c r="M3204" t="s">
        <v>4041</v>
      </c>
      <c r="N3204">
        <v>5</v>
      </c>
      <c r="O3204">
        <v>33.7591757</v>
      </c>
      <c r="P3204">
        <v>-117.9897058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79DF2-DBBB-4AFB-80A4-2FD306731540}">
  <dimension ref="A1"/>
  <sheetViews>
    <sheetView showGridLines="0" tabSelected="1" workbookViewId="0">
      <selection activeCell="AC28" sqref="AC28"/>
    </sheetView>
  </sheetViews>
  <sheetFormatPr defaultRowHeight="15" x14ac:dyDescent="0.25"/>
  <cols>
    <col min="1" max="16384" width="9.140625" style="18"/>
  </cols>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trend</vt:lpstr>
      <vt:lpstr>Product performance</vt:lpstr>
      <vt:lpstr>growth rate </vt:lpstr>
      <vt:lpstr>high spenders</vt:lpstr>
      <vt:lpstr>frequent buyers</vt:lpstr>
      <vt:lpstr>map state wise profit </vt:lpstr>
      <vt:lpstr>profitable category</vt:lpstr>
      <vt:lpstr>underperformance products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richard richie</cp:lastModifiedBy>
  <dcterms:created xsi:type="dcterms:W3CDTF">2023-03-10T15:32:01Z</dcterms:created>
  <dcterms:modified xsi:type="dcterms:W3CDTF">2023-08-17T06:38:51Z</dcterms:modified>
</cp:coreProperties>
</file>