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ware 13 R2\Desktop\data\"/>
    </mc:Choice>
  </mc:AlternateContent>
  <bookViews>
    <workbookView xWindow="120" yWindow="138" windowWidth="24918" windowHeight="7488"/>
  </bookViews>
  <sheets>
    <sheet name="Youth-justice-detention-data" sheetId="1" r:id="rId1"/>
  </sheets>
  <definedNames>
    <definedName name="_xlnm._FilterDatabase" localSheetId="0" hidden="1">'Youth-justice-detention-data'!$A$1:$I$1045</definedName>
  </definedNames>
  <calcPr calcId="171027"/>
</workbook>
</file>

<file path=xl/calcChain.xml><?xml version="1.0" encoding="utf-8"?>
<calcChain xmlns="http://schemas.openxmlformats.org/spreadsheetml/2006/main">
  <c r="V48" i="1" l="1"/>
  <c r="AU41" i="1"/>
  <c r="AU42" i="1" s="1"/>
  <c r="AU39" i="1"/>
  <c r="AU40" i="1" s="1"/>
  <c r="AU37" i="1"/>
  <c r="AU38" i="1" s="1"/>
  <c r="AU35" i="1"/>
  <c r="AU36" i="1" s="1"/>
  <c r="AU33" i="1"/>
  <c r="AU34" i="1" s="1"/>
  <c r="AU31" i="1"/>
  <c r="AU32" i="1" s="1"/>
  <c r="AU29" i="1"/>
  <c r="AU27" i="1"/>
  <c r="AU28" i="1" s="1"/>
  <c r="AV42" i="1"/>
  <c r="AV40" i="1"/>
  <c r="AV38" i="1"/>
  <c r="AV36" i="1"/>
  <c r="AV34" i="1"/>
  <c r="AV32" i="1"/>
  <c r="AV30" i="1"/>
  <c r="AV28" i="1"/>
  <c r="AW41" i="1"/>
  <c r="AW27" i="1"/>
  <c r="AT42" i="1"/>
  <c r="AS42" i="1"/>
  <c r="AR42" i="1"/>
  <c r="AQ42" i="1"/>
  <c r="AP42" i="1"/>
  <c r="AO42" i="1"/>
  <c r="AT40" i="1"/>
  <c r="AS40" i="1"/>
  <c r="AR40" i="1"/>
  <c r="AQ40" i="1"/>
  <c r="AP40" i="1"/>
  <c r="AO40" i="1"/>
  <c r="AT38" i="1"/>
  <c r="AS38" i="1"/>
  <c r="AR38" i="1"/>
  <c r="AQ38" i="1"/>
  <c r="AP38" i="1"/>
  <c r="AO38" i="1"/>
  <c r="AT36" i="1"/>
  <c r="AS36" i="1"/>
  <c r="AR36" i="1"/>
  <c r="AQ36" i="1"/>
  <c r="AP36" i="1"/>
  <c r="AO36" i="1"/>
  <c r="AT34" i="1"/>
  <c r="AS34" i="1"/>
  <c r="AR34" i="1"/>
  <c r="AQ34" i="1"/>
  <c r="AP34" i="1"/>
  <c r="AO34" i="1"/>
  <c r="AT32" i="1"/>
  <c r="AS32" i="1"/>
  <c r="AR32" i="1"/>
  <c r="AQ32" i="1"/>
  <c r="AP32" i="1"/>
  <c r="AO32" i="1"/>
  <c r="AU30" i="1"/>
  <c r="AT30" i="1"/>
  <c r="AS30" i="1"/>
  <c r="AR30" i="1"/>
  <c r="AQ30" i="1"/>
  <c r="AP30" i="1"/>
  <c r="AO30" i="1"/>
  <c r="AT28" i="1"/>
  <c r="AS28" i="1"/>
  <c r="AR28" i="1"/>
  <c r="AQ28" i="1"/>
  <c r="AP28" i="1"/>
  <c r="AO28" i="1"/>
  <c r="M130" i="1" l="1"/>
  <c r="K132" i="1"/>
  <c r="L146" i="1"/>
  <c r="L144" i="1"/>
  <c r="L142" i="1"/>
  <c r="L140" i="1"/>
  <c r="L138" i="1"/>
  <c r="L136" i="1"/>
  <c r="L134" i="1"/>
  <c r="L132" i="1"/>
  <c r="M146" i="1"/>
  <c r="M144" i="1"/>
  <c r="M142" i="1"/>
  <c r="M140" i="1"/>
  <c r="M138" i="1"/>
  <c r="M136" i="1"/>
  <c r="M134" i="1"/>
  <c r="M132" i="1"/>
  <c r="Q125" i="1"/>
  <c r="R125" i="1"/>
  <c r="S125" i="1"/>
  <c r="T125" i="1"/>
  <c r="U125" i="1"/>
  <c r="V125" i="1"/>
  <c r="Q126" i="1"/>
  <c r="R126" i="1"/>
  <c r="S126" i="1"/>
  <c r="T126" i="1"/>
  <c r="U126" i="1"/>
  <c r="V126" i="1"/>
  <c r="P125" i="1"/>
  <c r="P126" i="1"/>
  <c r="L65" i="1"/>
  <c r="K65" i="1"/>
  <c r="K63" i="1"/>
  <c r="K61" i="1"/>
  <c r="K59" i="1"/>
  <c r="K57" i="1"/>
  <c r="K55" i="1"/>
  <c r="K53" i="1"/>
  <c r="K51" i="1"/>
  <c r="K49" i="1"/>
  <c r="X64" i="1" l="1"/>
  <c r="W64" i="1"/>
  <c r="W65" i="1"/>
  <c r="V88" i="1"/>
  <c r="U88" i="1"/>
  <c r="T88" i="1"/>
  <c r="S88" i="1"/>
  <c r="R88" i="1"/>
  <c r="Q88" i="1"/>
  <c r="P88" i="1"/>
  <c r="Q48" i="1" l="1"/>
  <c r="Q109" i="1" s="1"/>
  <c r="R48" i="1"/>
  <c r="R109" i="1" s="1"/>
  <c r="S48" i="1"/>
  <c r="S109" i="1" s="1"/>
  <c r="T48" i="1"/>
  <c r="T109" i="1" s="1"/>
  <c r="U48" i="1"/>
  <c r="U109" i="1" s="1"/>
  <c r="V109" i="1"/>
  <c r="Q49" i="1"/>
  <c r="Q110" i="1" s="1"/>
  <c r="R49" i="1"/>
  <c r="R110" i="1" s="1"/>
  <c r="S49" i="1"/>
  <c r="S110" i="1" s="1"/>
  <c r="T49" i="1"/>
  <c r="T110" i="1" s="1"/>
  <c r="U49" i="1"/>
  <c r="U110" i="1" s="1"/>
  <c r="V49" i="1"/>
  <c r="V110" i="1" s="1"/>
  <c r="Q50" i="1"/>
  <c r="Q111" i="1" s="1"/>
  <c r="R50" i="1"/>
  <c r="R111" i="1" s="1"/>
  <c r="S50" i="1"/>
  <c r="S111" i="1" s="1"/>
  <c r="T50" i="1"/>
  <c r="T111" i="1" s="1"/>
  <c r="U50" i="1"/>
  <c r="U111" i="1" s="1"/>
  <c r="V50" i="1"/>
  <c r="V111" i="1" s="1"/>
  <c r="Q51" i="1"/>
  <c r="Q112" i="1" s="1"/>
  <c r="R51" i="1"/>
  <c r="R112" i="1" s="1"/>
  <c r="S51" i="1"/>
  <c r="S112" i="1" s="1"/>
  <c r="T51" i="1"/>
  <c r="T112" i="1" s="1"/>
  <c r="U51" i="1"/>
  <c r="U112" i="1" s="1"/>
  <c r="V51" i="1"/>
  <c r="V112" i="1" s="1"/>
  <c r="Q52" i="1"/>
  <c r="Q113" i="1" s="1"/>
  <c r="R52" i="1"/>
  <c r="R113" i="1" s="1"/>
  <c r="S52" i="1"/>
  <c r="S113" i="1" s="1"/>
  <c r="T52" i="1"/>
  <c r="T113" i="1" s="1"/>
  <c r="U52" i="1"/>
  <c r="U113" i="1" s="1"/>
  <c r="V52" i="1"/>
  <c r="V113" i="1" s="1"/>
  <c r="Q53" i="1"/>
  <c r="Q114" i="1" s="1"/>
  <c r="R53" i="1"/>
  <c r="R114" i="1" s="1"/>
  <c r="S53" i="1"/>
  <c r="S114" i="1" s="1"/>
  <c r="T53" i="1"/>
  <c r="T114" i="1" s="1"/>
  <c r="U53" i="1"/>
  <c r="U114" i="1" s="1"/>
  <c r="V53" i="1"/>
  <c r="V114" i="1" s="1"/>
  <c r="Q54" i="1"/>
  <c r="Q115" i="1" s="1"/>
  <c r="R54" i="1"/>
  <c r="R115" i="1" s="1"/>
  <c r="S54" i="1"/>
  <c r="S115" i="1" s="1"/>
  <c r="T54" i="1"/>
  <c r="T115" i="1" s="1"/>
  <c r="U54" i="1"/>
  <c r="U115" i="1" s="1"/>
  <c r="V54" i="1"/>
  <c r="V115" i="1" s="1"/>
  <c r="Q55" i="1"/>
  <c r="Q116" i="1" s="1"/>
  <c r="R55" i="1"/>
  <c r="R116" i="1" s="1"/>
  <c r="S55" i="1"/>
  <c r="S116" i="1" s="1"/>
  <c r="T55" i="1"/>
  <c r="T116" i="1" s="1"/>
  <c r="U55" i="1"/>
  <c r="U116" i="1" s="1"/>
  <c r="V55" i="1"/>
  <c r="V116" i="1" s="1"/>
  <c r="Q56" i="1"/>
  <c r="Q117" i="1" s="1"/>
  <c r="R56" i="1"/>
  <c r="R117" i="1" s="1"/>
  <c r="S56" i="1"/>
  <c r="S117" i="1" s="1"/>
  <c r="T56" i="1"/>
  <c r="T117" i="1" s="1"/>
  <c r="U56" i="1"/>
  <c r="U117" i="1" s="1"/>
  <c r="V56" i="1"/>
  <c r="V117" i="1" s="1"/>
  <c r="Q57" i="1"/>
  <c r="Q118" i="1" s="1"/>
  <c r="R57" i="1"/>
  <c r="R118" i="1" s="1"/>
  <c r="S57" i="1"/>
  <c r="S118" i="1" s="1"/>
  <c r="T57" i="1"/>
  <c r="T118" i="1" s="1"/>
  <c r="U57" i="1"/>
  <c r="U118" i="1" s="1"/>
  <c r="V57" i="1"/>
  <c r="V118" i="1" s="1"/>
  <c r="Q58" i="1"/>
  <c r="Q119" i="1" s="1"/>
  <c r="R58" i="1"/>
  <c r="R119" i="1" s="1"/>
  <c r="S58" i="1"/>
  <c r="S119" i="1" s="1"/>
  <c r="T58" i="1"/>
  <c r="T119" i="1" s="1"/>
  <c r="U58" i="1"/>
  <c r="U119" i="1" s="1"/>
  <c r="V58" i="1"/>
  <c r="V119" i="1" s="1"/>
  <c r="Q59" i="1"/>
  <c r="Q120" i="1" s="1"/>
  <c r="R59" i="1"/>
  <c r="R120" i="1" s="1"/>
  <c r="S59" i="1"/>
  <c r="S120" i="1" s="1"/>
  <c r="T59" i="1"/>
  <c r="T120" i="1" s="1"/>
  <c r="U59" i="1"/>
  <c r="U120" i="1" s="1"/>
  <c r="V59" i="1"/>
  <c r="V120" i="1" s="1"/>
  <c r="Q60" i="1"/>
  <c r="Q121" i="1" s="1"/>
  <c r="R60" i="1"/>
  <c r="R121" i="1" s="1"/>
  <c r="S60" i="1"/>
  <c r="S121" i="1" s="1"/>
  <c r="T60" i="1"/>
  <c r="T121" i="1" s="1"/>
  <c r="U60" i="1"/>
  <c r="U121" i="1" s="1"/>
  <c r="V60" i="1"/>
  <c r="V121" i="1" s="1"/>
  <c r="Q61" i="1"/>
  <c r="Q122" i="1" s="1"/>
  <c r="R61" i="1"/>
  <c r="R122" i="1" s="1"/>
  <c r="S61" i="1"/>
  <c r="S122" i="1" s="1"/>
  <c r="T61" i="1"/>
  <c r="T122" i="1" s="1"/>
  <c r="U61" i="1"/>
  <c r="U122" i="1" s="1"/>
  <c r="V61" i="1"/>
  <c r="V122" i="1" s="1"/>
  <c r="Q62" i="1"/>
  <c r="Q123" i="1" s="1"/>
  <c r="R62" i="1"/>
  <c r="R123" i="1" s="1"/>
  <c r="S62" i="1"/>
  <c r="S123" i="1" s="1"/>
  <c r="T62" i="1"/>
  <c r="T123" i="1" s="1"/>
  <c r="U62" i="1"/>
  <c r="U123" i="1" s="1"/>
  <c r="V62" i="1"/>
  <c r="V123" i="1" s="1"/>
  <c r="Q63" i="1"/>
  <c r="Q124" i="1" s="1"/>
  <c r="R63" i="1"/>
  <c r="R124" i="1" s="1"/>
  <c r="S63" i="1"/>
  <c r="S124" i="1" s="1"/>
  <c r="T63" i="1"/>
  <c r="T124" i="1" s="1"/>
  <c r="U63" i="1"/>
  <c r="U124" i="1" s="1"/>
  <c r="V63" i="1"/>
  <c r="V124" i="1" s="1"/>
  <c r="Q64" i="1"/>
  <c r="R64" i="1"/>
  <c r="S64" i="1"/>
  <c r="T64" i="1"/>
  <c r="U64" i="1"/>
  <c r="V64" i="1"/>
  <c r="Q65" i="1"/>
  <c r="R65" i="1"/>
  <c r="S65" i="1"/>
  <c r="T65" i="1"/>
  <c r="U65" i="1"/>
  <c r="V65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48" i="1"/>
  <c r="P124" i="1" l="1"/>
  <c r="W63" i="1"/>
  <c r="P120" i="1"/>
  <c r="W59" i="1"/>
  <c r="P116" i="1"/>
  <c r="W55" i="1"/>
  <c r="P112" i="1"/>
  <c r="W51" i="1"/>
  <c r="L57" i="1"/>
  <c r="P117" i="1"/>
  <c r="W56" i="1"/>
  <c r="L63" i="1"/>
  <c r="P123" i="1"/>
  <c r="W62" i="1"/>
  <c r="X62" i="1" s="1"/>
  <c r="P115" i="1"/>
  <c r="L55" i="1"/>
  <c r="W54" i="1"/>
  <c r="X54" i="1" s="1"/>
  <c r="L51" i="1"/>
  <c r="P111" i="1"/>
  <c r="W50" i="1"/>
  <c r="X50" i="1" s="1"/>
  <c r="L61" i="1"/>
  <c r="P121" i="1"/>
  <c r="W60" i="1"/>
  <c r="L53" i="1"/>
  <c r="P113" i="1"/>
  <c r="W52" i="1"/>
  <c r="L49" i="1"/>
  <c r="P109" i="1"/>
  <c r="W48" i="1"/>
  <c r="P119" i="1"/>
  <c r="L59" i="1"/>
  <c r="W58" i="1"/>
  <c r="X58" i="1" s="1"/>
  <c r="P122" i="1"/>
  <c r="W61" i="1"/>
  <c r="P118" i="1"/>
  <c r="W57" i="1"/>
  <c r="P114" i="1"/>
  <c r="W53" i="1"/>
  <c r="P110" i="1"/>
  <c r="W49" i="1"/>
  <c r="Q5" i="1" a="1"/>
  <c r="Q5" i="1" s="1"/>
  <c r="R5" i="1" a="1"/>
  <c r="R5" i="1"/>
  <c r="S5" i="1" a="1"/>
  <c r="S5" i="1" s="1"/>
  <c r="T5" i="1" a="1"/>
  <c r="T5" i="1"/>
  <c r="U5" i="1" a="1"/>
  <c r="U5" i="1" s="1"/>
  <c r="V5" i="1" a="1"/>
  <c r="V5" i="1"/>
  <c r="W5" i="1" a="1"/>
  <c r="W5" i="1" s="1"/>
  <c r="Q6" i="1" a="1"/>
  <c r="Q6" i="1"/>
  <c r="R6" i="1" a="1"/>
  <c r="R6" i="1" s="1"/>
  <c r="S6" i="1" a="1"/>
  <c r="S6" i="1"/>
  <c r="T6" i="1" a="1"/>
  <c r="T6" i="1" s="1"/>
  <c r="U6" i="1" a="1"/>
  <c r="U6" i="1"/>
  <c r="V6" i="1" a="1"/>
  <c r="V6" i="1" s="1"/>
  <c r="W6" i="1" a="1"/>
  <c r="W6" i="1"/>
  <c r="Q7" i="1" a="1"/>
  <c r="Q7" i="1" s="1"/>
  <c r="R7" i="1" a="1"/>
  <c r="R7" i="1"/>
  <c r="S7" i="1" a="1"/>
  <c r="S7" i="1" s="1"/>
  <c r="T7" i="1" a="1"/>
  <c r="T7" i="1"/>
  <c r="U7" i="1" a="1"/>
  <c r="U7" i="1" s="1"/>
  <c r="V7" i="1" a="1"/>
  <c r="V7" i="1"/>
  <c r="W7" i="1" a="1"/>
  <c r="W7" i="1" s="1"/>
  <c r="Q8" i="1" a="1"/>
  <c r="Q8" i="1"/>
  <c r="R8" i="1" a="1"/>
  <c r="R8" i="1" s="1"/>
  <c r="S8" i="1" a="1"/>
  <c r="S8" i="1"/>
  <c r="T8" i="1" a="1"/>
  <c r="T8" i="1" s="1"/>
  <c r="U8" i="1" a="1"/>
  <c r="U8" i="1"/>
  <c r="V8" i="1" a="1"/>
  <c r="V8" i="1" s="1"/>
  <c r="W8" i="1" a="1"/>
  <c r="W8" i="1"/>
  <c r="Q9" i="1" a="1"/>
  <c r="Q9" i="1" s="1"/>
  <c r="R9" i="1" a="1"/>
  <c r="R9" i="1"/>
  <c r="S9" i="1" a="1"/>
  <c r="S9" i="1" s="1"/>
  <c r="T9" i="1" a="1"/>
  <c r="T9" i="1"/>
  <c r="U9" i="1" a="1"/>
  <c r="U9" i="1" s="1"/>
  <c r="V9" i="1" a="1"/>
  <c r="V9" i="1"/>
  <c r="W9" i="1" a="1"/>
  <c r="W9" i="1" s="1"/>
  <c r="Q10" i="1" a="1"/>
  <c r="Q10" i="1"/>
  <c r="R10" i="1" a="1"/>
  <c r="R10" i="1" s="1"/>
  <c r="S10" i="1" a="1"/>
  <c r="S10" i="1"/>
  <c r="T10" i="1" a="1"/>
  <c r="T10" i="1" s="1"/>
  <c r="U10" i="1" a="1"/>
  <c r="U10" i="1"/>
  <c r="V10" i="1" a="1"/>
  <c r="V10" i="1" s="1"/>
  <c r="W10" i="1" a="1"/>
  <c r="W10" i="1"/>
  <c r="Q11" i="1" a="1"/>
  <c r="Q11" i="1" s="1"/>
  <c r="R11" i="1" a="1"/>
  <c r="R11" i="1"/>
  <c r="S11" i="1" a="1"/>
  <c r="S11" i="1" s="1"/>
  <c r="T11" i="1" a="1"/>
  <c r="T11" i="1"/>
  <c r="U11" i="1" a="1"/>
  <c r="U11" i="1" s="1"/>
  <c r="V11" i="1" a="1"/>
  <c r="V11" i="1"/>
  <c r="W11" i="1" a="1"/>
  <c r="W11" i="1" s="1"/>
  <c r="Q12" i="1" a="1"/>
  <c r="Q12" i="1"/>
  <c r="R12" i="1" a="1"/>
  <c r="R12" i="1" s="1"/>
  <c r="S12" i="1" a="1"/>
  <c r="S12" i="1"/>
  <c r="T12" i="1" a="1"/>
  <c r="T12" i="1" s="1"/>
  <c r="U12" i="1" a="1"/>
  <c r="U12" i="1"/>
  <c r="V12" i="1" a="1"/>
  <c r="V12" i="1" s="1"/>
  <c r="W12" i="1" a="1"/>
  <c r="W12" i="1"/>
  <c r="Q13" i="1" a="1"/>
  <c r="Q13" i="1" s="1"/>
  <c r="R13" i="1" a="1"/>
  <c r="R13" i="1"/>
  <c r="S13" i="1" a="1"/>
  <c r="S13" i="1" s="1"/>
  <c r="T13" i="1" a="1"/>
  <c r="T13" i="1"/>
  <c r="U13" i="1" a="1"/>
  <c r="U13" i="1" s="1"/>
  <c r="V13" i="1" a="1"/>
  <c r="V13" i="1"/>
  <c r="W13" i="1" a="1"/>
  <c r="W13" i="1" s="1"/>
  <c r="Q14" i="1" a="1"/>
  <c r="Q14" i="1"/>
  <c r="R14" i="1" a="1"/>
  <c r="R14" i="1" s="1"/>
  <c r="S14" i="1" a="1"/>
  <c r="S14" i="1"/>
  <c r="T14" i="1" a="1"/>
  <c r="T14" i="1" s="1"/>
  <c r="U14" i="1" a="1"/>
  <c r="U14" i="1"/>
  <c r="V14" i="1" a="1"/>
  <c r="V14" i="1" s="1"/>
  <c r="W14" i="1" a="1"/>
  <c r="W14" i="1"/>
  <c r="Q15" i="1" a="1"/>
  <c r="Q15" i="1" s="1"/>
  <c r="R15" i="1" a="1"/>
  <c r="R15" i="1"/>
  <c r="S15" i="1" a="1"/>
  <c r="S15" i="1" s="1"/>
  <c r="T15" i="1" a="1"/>
  <c r="T15" i="1"/>
  <c r="U15" i="1" a="1"/>
  <c r="U15" i="1" s="1"/>
  <c r="V15" i="1" a="1"/>
  <c r="V15" i="1" s="1"/>
  <c r="W15" i="1" a="1"/>
  <c r="W15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P6" i="1" a="1"/>
  <c r="P6" i="1" s="1"/>
  <c r="P7" i="1" a="1"/>
  <c r="P7" i="1"/>
  <c r="P8" i="1" a="1"/>
  <c r="P8" i="1" s="1"/>
  <c r="P9" i="1" a="1"/>
  <c r="P9" i="1"/>
  <c r="P10" i="1" a="1"/>
  <c r="P10" i="1" s="1"/>
  <c r="P11" i="1" a="1"/>
  <c r="P11" i="1"/>
  <c r="P12" i="1" a="1"/>
  <c r="P12" i="1" s="1"/>
  <c r="P13" i="1" a="1"/>
  <c r="P13" i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5" i="1" a="1"/>
  <c r="P5" i="1" s="1"/>
  <c r="X60" i="1" l="1"/>
  <c r="X56" i="1"/>
  <c r="X52" i="1"/>
  <c r="X48" i="1"/>
</calcChain>
</file>

<file path=xl/sharedStrings.xml><?xml version="1.0" encoding="utf-8"?>
<sst xmlns="http://schemas.openxmlformats.org/spreadsheetml/2006/main" count="7727" uniqueCount="105">
  <si>
    <t>agegrp</t>
  </si>
  <si>
    <t>indig_status</t>
  </si>
  <si>
    <t>legal_status</t>
  </si>
  <si>
    <t>sex</t>
  </si>
  <si>
    <t>state</t>
  </si>
  <si>
    <t>quarter</t>
  </si>
  <si>
    <t>quart</t>
  </si>
  <si>
    <t>year</t>
  </si>
  <si>
    <t>Average_nightly_pop</t>
  </si>
  <si>
    <t>10 to 17</t>
  </si>
  <si>
    <t>Indigenous</t>
  </si>
  <si>
    <t>NSW</t>
  </si>
  <si>
    <t>Jun qtr 2008</t>
  </si>
  <si>
    <t>Jun</t>
  </si>
  <si>
    <t>Sep qtr 2008</t>
  </si>
  <si>
    <t>Sep</t>
  </si>
  <si>
    <t>Dec qtr 2008</t>
  </si>
  <si>
    <t>Dec</t>
  </si>
  <si>
    <t>Mar qtr 2009</t>
  </si>
  <si>
    <t>Mar</t>
  </si>
  <si>
    <t>Jun qtr 2009</t>
  </si>
  <si>
    <t>Sep qtr 2009</t>
  </si>
  <si>
    <t>Dec qtr 2009</t>
  </si>
  <si>
    <t>Mar qtr 2010</t>
  </si>
  <si>
    <t>Jun qtr 2010</t>
  </si>
  <si>
    <t>Sep qtr 2010</t>
  </si>
  <si>
    <t>Dec qtr 2010</t>
  </si>
  <si>
    <t>Mar qtr 2011</t>
  </si>
  <si>
    <t>Jun qtr 2011</t>
  </si>
  <si>
    <t>Sep qtr 2011</t>
  </si>
  <si>
    <t>Dec qtr 2011</t>
  </si>
  <si>
    <t>Mar qtr 2012</t>
  </si>
  <si>
    <t>Jun qtr 2012</t>
  </si>
  <si>
    <t>Sep qtr 2012</t>
  </si>
  <si>
    <t>Dec qtr 2012</t>
  </si>
  <si>
    <t>Mar qtr 2013</t>
  </si>
  <si>
    <t>Jun qtr 2013</t>
  </si>
  <si>
    <t>Sep qtr 2013</t>
  </si>
  <si>
    <t>Dec qtr 2013</t>
  </si>
  <si>
    <t>Mar qtr 2014</t>
  </si>
  <si>
    <t>Jun qtr 2014</t>
  </si>
  <si>
    <t>Sep qtr 2014</t>
  </si>
  <si>
    <t>Dec qtr 2014</t>
  </si>
  <si>
    <t>Mar qtr 2015</t>
  </si>
  <si>
    <t>Jun qtr 2015</t>
  </si>
  <si>
    <t>Vic</t>
  </si>
  <si>
    <t>Qld</t>
  </si>
  <si>
    <t>WA</t>
  </si>
  <si>
    <t>SA</t>
  </si>
  <si>
    <t>Tas</t>
  </si>
  <si>
    <t>ACT</t>
  </si>
  <si>
    <t>NT</t>
  </si>
  <si>
    <t>Aust</t>
  </si>
  <si>
    <t>Total</t>
  </si>
  <si>
    <t>Non-Indigenous</t>
  </si>
  <si>
    <t>Not stated</t>
  </si>
  <si>
    <t>Average quarterly results</t>
  </si>
  <si>
    <t>Indigenous status</t>
  </si>
  <si>
    <t>2008</t>
  </si>
  <si>
    <t>2009</t>
  </si>
  <si>
    <t>2010</t>
  </si>
  <si>
    <t>2011</t>
  </si>
  <si>
    <t>2012</t>
  </si>
  <si>
    <t>2013</t>
  </si>
  <si>
    <t>2014</t>
  </si>
  <si>
    <t>STATE</t>
  </si>
  <si>
    <t>population</t>
  </si>
  <si>
    <t>RATES</t>
  </si>
  <si>
    <t>rr</t>
  </si>
  <si>
    <t xml:space="preserve">over representation RANKINGS </t>
  </si>
  <si>
    <t>,</t>
  </si>
  <si>
    <t>MAKEARRAY</t>
  </si>
  <si>
    <t>36.0052937512975,1.77373321000268,44.90254107562,2.35060439915613,41.8983822042467,2.21954700662483,35.0552576592906,2.07269119106244,36.4365323516062,1.68272233611828,33.1352833638026,1.59372650627305,29.9546219344312,1.59197382897028</t>
  </si>
  <si>
    <t>f,</t>
  </si>
  <si>
    <t>0.8f,11.1f,1.1f,16.8f,1.2f,19.2f,1.2f,15.5f,1f,12.5f,0.9f,9.3f,1.1f,14.4</t>
  </si>
  <si>
    <t>0.7f,16f,1f,20.6f,1.2f,24.1f,1.2f,20.3f,1f,27.2f,1.2f,30.8f,1.3f,31</t>
  </si>
  <si>
    <t>1.4f,55.9f,2.5f,85.9f,3.2f,97.3f,3.5f,100.1f,3.3f,90.7f,2.6f,87.8f,1.5f,70.9</t>
  </si>
  <si>
    <t>1.3f,24.7f,1.7f,32.2f,1.6f,40f,1.8f,32.9f,1.7f,36.3f,1.4f,26.5f,1.4f,32.5</t>
  </si>
  <si>
    <t>2.1f,21.7f,3.5f,21.2f,3.6f,14.2f,3.4f,7.6f,3.4f,2.2f,2.6f,1.1f,1.6f,1.7</t>
  </si>
  <si>
    <t>1.4f,45.8f,1.7f,30.9f,3.2f,68.2f,2.6f,89.9f,3.3f,51f,2.5f,41.6f,1.9f,39.2</t>
  </si>
  <si>
    <t>0.8f,15.2f,1.5f,23.8f,0.8f,26.6f,0.5f,32.5f,1f,33.6f,1.8f,40.3f,1.4f,35.4</t>
  </si>
  <si>
    <t>1.2f,28.1f,1.7f,37.5f,1.8f,40f,1.8f,36.8f,1.6f,37.6f,1.5f,37f,1.4f,34.1</t>
  </si>
  <si>
    <t>Dec-2009</t>
  </si>
  <si>
    <t>Dec-2010</t>
  </si>
  <si>
    <t>Dec-2011</t>
  </si>
  <si>
    <t>Dec-2012</t>
  </si>
  <si>
    <t>Dec-2013</t>
  </si>
  <si>
    <t>Dec-2014</t>
  </si>
  <si>
    <t>Dec-2015</t>
  </si>
  <si>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</si>
  <si>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</si>
  <si>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</si>
  <si>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</si>
  <si>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</si>
  <si>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</si>
  <si>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</si>
  <si>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</si>
  <si>
    <t xml:space="preserve">  New South Wales</t>
  </si>
  <si>
    <t xml:space="preserve">  Victoria</t>
  </si>
  <si>
    <t xml:space="preserve">  Queensland</t>
  </si>
  <si>
    <t xml:space="preserve">  South Australia</t>
  </si>
  <si>
    <t xml:space="preserve">  Western Australia</t>
  </si>
  <si>
    <t xml:space="preserve">  Tasmania</t>
  </si>
  <si>
    <t xml:space="preserve">  Northern Territory</t>
  </si>
  <si>
    <t xml:space="preserve">  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</si>
</sst>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Verdana"/>
      <family val="2"/>
    </font>
    <font>
      <sz val="8"/>
      <name val="Arial"/>
      <family val="2"/>
    </font>
    <font>
      <sz val="10"/>
      <name val="Arial"/>
    </font>
    <font>
      <sz val="18"/>
      <color theme="3"/>
      <name val="Cambria"/>
      <family val="2"/>
      <scheme val="major"/>
    </font>
    <font>
      <u/>
      <sz val="8"/>
      <name val="Verdana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2D1C1"/>
        <bgColor indexed="64"/>
      </patternFill>
    </fill>
    <fill>
      <patternFill patternType="solid">
        <fgColor rgb="FFE5EFEA"/>
        <bgColor indexed="64"/>
      </patternFill>
    </fill>
    <fill>
      <patternFill patternType="mediumGray">
        <fgColor rgb="FFC0C0C0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2" fillId="0" borderId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49" fontId="18" fillId="0" borderId="0" xfId="0" applyNumberFormat="1" applyFont="1" applyBorder="1" applyAlignment="1">
      <alignment horizontal="left" vertical="top" wrapText="1"/>
    </xf>
    <xf numFmtId="3" fontId="19" fillId="0" borderId="0" xfId="0" applyNumberFormat="1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18" fillId="33" borderId="10" xfId="0" applyFont="1" applyFill="1" applyBorder="1" applyAlignment="1">
      <alignment horizontal="right" wrapText="1"/>
    </xf>
    <xf numFmtId="0" fontId="0" fillId="33" borderId="0" xfId="0" applyFill="1"/>
    <xf numFmtId="3" fontId="19" fillId="33" borderId="0" xfId="0" applyNumberFormat="1" applyFont="1" applyFill="1" applyBorder="1" applyAlignment="1">
      <alignment vertical="top" wrapText="1"/>
    </xf>
    <xf numFmtId="3" fontId="0" fillId="0" borderId="0" xfId="0" applyNumberFormat="1"/>
    <xf numFmtId="49" fontId="18" fillId="0" borderId="0" xfId="0" applyNumberFormat="1" applyFont="1" applyFill="1" applyBorder="1" applyAlignment="1">
      <alignment horizontal="left" vertical="top" wrapText="1"/>
    </xf>
    <xf numFmtId="0" fontId="0" fillId="0" borderId="0" xfId="0" quotePrefix="1"/>
    <xf numFmtId="165" fontId="19" fillId="33" borderId="0" xfId="0" applyNumberFormat="1" applyFont="1" applyFill="1" applyBorder="1" applyAlignment="1">
      <alignment vertical="top" wrapText="1"/>
    </xf>
    <xf numFmtId="17" fontId="0" fillId="0" borderId="0" xfId="0" applyNumberFormat="1"/>
    <xf numFmtId="0" fontId="20" fillId="34" borderId="11" xfId="0" applyFont="1" applyFill="1" applyBorder="1" applyAlignment="1">
      <alignment vertical="top" wrapText="1"/>
    </xf>
    <xf numFmtId="0" fontId="21" fillId="35" borderId="12" xfId="0" applyNumberFormat="1" applyFont="1" applyFill="1" applyBorder="1" applyAlignment="1">
      <alignment horizontal="right"/>
    </xf>
    <xf numFmtId="0" fontId="25" fillId="36" borderId="13" xfId="43" applyFont="1" applyFill="1" applyBorder="1" applyAlignment="1">
      <alignment horizontal="center"/>
    </xf>
    <xf numFmtId="0" fontId="24" fillId="34" borderId="13" xfId="43" applyFont="1" applyFill="1" applyBorder="1" applyAlignment="1">
      <alignment vertical="top" wrapText="1"/>
    </xf>
    <xf numFmtId="0" fontId="21" fillId="0" borderId="13" xfId="43" applyNumberFormat="1" applyFont="1" applyBorder="1" applyAlignment="1">
      <alignment horizontal="right"/>
    </xf>
    <xf numFmtId="0" fontId="20" fillId="34" borderId="13" xfId="43" applyFont="1" applyFill="1" applyBorder="1" applyAlignment="1">
      <alignment vertical="top" wrapText="1"/>
    </xf>
    <xf numFmtId="0" fontId="21" fillId="35" borderId="13" xfId="43" applyNumberFormat="1" applyFont="1" applyFill="1" applyBorder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itle 2" xfId="44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abs.gov.au/OECDStat_Metadata/ShowMetadata.ashx?Dataset=ABORIGINAL_POP_PROJ&amp;Coords=%5bASGS_2011%5d.%5b7%5d&amp;ShowOnWeb=true&amp;Lang=en" TargetMode="External"/><Relationship Id="rId1" Type="http://schemas.openxmlformats.org/officeDocument/2006/relationships/hyperlink" Target="http://stat.abs.gov.au/OECDStat_Metadata/ShowMetadata.ashx?Dataset=ABORIGINAL_POP_PROJ&amp;Coords=%5bASGS_2011%5d.%5b7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45"/>
  <sheetViews>
    <sheetView tabSelected="1" topLeftCell="AD37" zoomScale="85" zoomScaleNormal="85" workbookViewId="0">
      <selection activeCell="AW28" sqref="AW28"/>
    </sheetView>
  </sheetViews>
  <sheetFormatPr defaultRowHeight="14.4" x14ac:dyDescent="0.55000000000000004"/>
  <cols>
    <col min="2" max="2" width="15.41796875" bestFit="1" customWidth="1"/>
    <col min="3" max="3" width="13.83984375" bestFit="1" customWidth="1"/>
    <col min="6" max="6" width="23.15625" customWidth="1"/>
    <col min="12" max="12" width="20.578125" customWidth="1"/>
    <col min="13" max="13" width="19.68359375" customWidth="1"/>
    <col min="15" max="15" width="13.15625" bestFit="1" customWidth="1"/>
    <col min="16" max="16" width="27.05078125" bestFit="1" customWidth="1"/>
    <col min="17" max="17" width="10.734375" customWidth="1"/>
    <col min="18" max="18" width="27.05078125" bestFit="1" customWidth="1"/>
    <col min="19" max="19" width="27.83984375" bestFit="1" customWidth="1"/>
    <col min="20" max="22" width="27.05078125" bestFit="1" customWidth="1"/>
    <col min="26" max="26" width="18.68359375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AC1" t="s">
        <v>8</v>
      </c>
    </row>
    <row r="2" spans="1:29" x14ac:dyDescent="0.55000000000000004">
      <c r="A2" t="s">
        <v>9</v>
      </c>
      <c r="B2" t="s">
        <v>10</v>
      </c>
      <c r="C2" t="s">
        <v>53</v>
      </c>
      <c r="D2" t="s">
        <v>53</v>
      </c>
      <c r="E2" t="s">
        <v>11</v>
      </c>
      <c r="F2" t="s">
        <v>12</v>
      </c>
      <c r="G2" t="s">
        <v>13</v>
      </c>
      <c r="H2">
        <v>2008</v>
      </c>
      <c r="I2">
        <v>189</v>
      </c>
      <c r="AC2">
        <v>0</v>
      </c>
    </row>
    <row r="3" spans="1:29" x14ac:dyDescent="0.55000000000000004">
      <c r="A3" t="s">
        <v>9</v>
      </c>
      <c r="B3" t="s">
        <v>10</v>
      </c>
      <c r="C3" t="s">
        <v>53</v>
      </c>
      <c r="D3" t="s">
        <v>53</v>
      </c>
      <c r="E3" t="s">
        <v>11</v>
      </c>
      <c r="F3" t="s">
        <v>14</v>
      </c>
      <c r="G3" t="s">
        <v>15</v>
      </c>
      <c r="H3">
        <v>2008</v>
      </c>
      <c r="I3">
        <v>183</v>
      </c>
      <c r="R3" t="s">
        <v>56</v>
      </c>
      <c r="AC3">
        <v>0</v>
      </c>
    </row>
    <row r="4" spans="1:29" x14ac:dyDescent="0.55000000000000004">
      <c r="A4" t="s">
        <v>9</v>
      </c>
      <c r="B4" t="s">
        <v>10</v>
      </c>
      <c r="C4" t="s">
        <v>53</v>
      </c>
      <c r="D4" t="s">
        <v>53</v>
      </c>
      <c r="E4" t="s">
        <v>11</v>
      </c>
      <c r="F4" t="s">
        <v>16</v>
      </c>
      <c r="G4" t="s">
        <v>17</v>
      </c>
      <c r="H4">
        <v>2008</v>
      </c>
      <c r="I4">
        <v>183</v>
      </c>
      <c r="P4">
        <v>2008</v>
      </c>
      <c r="Q4">
        <v>2009</v>
      </c>
      <c r="R4">
        <v>2010</v>
      </c>
      <c r="S4">
        <v>2011</v>
      </c>
      <c r="T4">
        <v>2012</v>
      </c>
      <c r="U4">
        <v>2013</v>
      </c>
      <c r="V4">
        <v>2014</v>
      </c>
      <c r="W4">
        <v>2015</v>
      </c>
      <c r="AC4">
        <v>0</v>
      </c>
    </row>
    <row r="5" spans="1:29" x14ac:dyDescent="0.55000000000000004">
      <c r="A5" t="s">
        <v>9</v>
      </c>
      <c r="B5" t="s">
        <v>10</v>
      </c>
      <c r="C5" t="s">
        <v>53</v>
      </c>
      <c r="D5" t="s">
        <v>53</v>
      </c>
      <c r="E5" t="s">
        <v>11</v>
      </c>
      <c r="F5" t="s">
        <v>18</v>
      </c>
      <c r="G5" t="s">
        <v>19</v>
      </c>
      <c r="H5">
        <v>2009</v>
      </c>
      <c r="I5">
        <v>173</v>
      </c>
      <c r="N5" t="s">
        <v>11</v>
      </c>
      <c r="O5" t="s">
        <v>10</v>
      </c>
      <c r="P5">
        <f t="array" ref="P5">SUM(IF($E$2:$E$1045=$N5,IF($B$2:$B$1045=$O5,IF($H$2:$H$1045=P$4,$I$2:$I$1045,0))))/4</f>
        <v>138.75</v>
      </c>
      <c r="Q5">
        <f t="array" ref="Q5">SUM(IF($E$2:$E$1045=$N5,IF($B$2:$B$1045=$O5,IF($H$2:$H$1045=Q$4,$I$2:$I$1045,0))))/4</f>
        <v>176</v>
      </c>
      <c r="R5">
        <f t="array" ref="R5">SUM(IF($E$2:$E$1045=$N5,IF($B$2:$B$1045=$O5,IF($H$2:$H$1045=R$4,$I$2:$I$1045,0))))/4</f>
        <v>165.75</v>
      </c>
      <c r="S5">
        <f t="array" ref="S5">SUM(IF($E$2:$E$1045=$N5,IF($B$2:$B$1045=$O5,IF($H$2:$H$1045=S$4,$I$2:$I$1045,0))))/4</f>
        <v>139.25</v>
      </c>
      <c r="T5">
        <f t="array" ref="T5">SUM(IF($E$2:$E$1045=$N5,IF($B$2:$B$1045=$O5,IF($H$2:$H$1045=T$4,$I$2:$I$1045,0))))/4</f>
        <v>144.5</v>
      </c>
      <c r="U5">
        <f t="array" ref="U5">SUM(IF($E$2:$E$1045=$N5,IF($B$2:$B$1045=$O5,IF($H$2:$H$1045=U$4,$I$2:$I$1045,0))))/4</f>
        <v>130.5</v>
      </c>
      <c r="V5">
        <f t="array" ref="V5">SUM(IF($E$2:$E$1045=$N5,IF($B$2:$B$1045=$O5,IF($H$2:$H$1045=V$4,$I$2:$I$1045,0))))/4</f>
        <v>117.5</v>
      </c>
      <c r="W5">
        <f t="array" ref="W5">SUM(IF($E$2:$E$1045=$N5,IF($B$2:$B$1045=$O5,IF($H$2:$H$1045=W$4,$I$2:$I$1045,0))))/4</f>
        <v>68.75</v>
      </c>
      <c r="AC5">
        <v>0</v>
      </c>
    </row>
    <row r="6" spans="1:29" x14ac:dyDescent="0.55000000000000004">
      <c r="A6" t="s">
        <v>9</v>
      </c>
      <c r="B6" t="s">
        <v>10</v>
      </c>
      <c r="C6" t="s">
        <v>53</v>
      </c>
      <c r="D6" t="s">
        <v>53</v>
      </c>
      <c r="E6" t="s">
        <v>11</v>
      </c>
      <c r="F6" t="s">
        <v>20</v>
      </c>
      <c r="G6" t="s">
        <v>13</v>
      </c>
      <c r="H6">
        <v>2009</v>
      </c>
      <c r="I6">
        <v>178</v>
      </c>
      <c r="N6" t="s">
        <v>11</v>
      </c>
      <c r="O6" t="s">
        <v>54</v>
      </c>
      <c r="P6">
        <f t="array" ref="P6">SUM(IF($E$2:$E$1045=$N6,IF($B$2:$B$1045=$O6,IF($H$2:$H$1045=P$4,$I$2:$I$1045,0))))/4</f>
        <v>121</v>
      </c>
      <c r="Q6">
        <f t="array" ref="Q6">SUM(IF($E$2:$E$1045=$N6,IF($B$2:$B$1045=$O6,IF($H$2:$H$1045=Q$4,$I$2:$I$1045,0))))/4</f>
        <v>160</v>
      </c>
      <c r="R6">
        <f t="array" ref="R6">SUM(IF($E$2:$E$1045=$N6,IF($B$2:$B$1045=$O6,IF($H$2:$H$1045=R$4,$I$2:$I$1045,0))))/4</f>
        <v>151</v>
      </c>
      <c r="S6">
        <f t="array" ref="S6">SUM(IF($E$2:$E$1045=$N6,IF($B$2:$B$1045=$O6,IF($H$2:$H$1045=S$4,$I$2:$I$1045,0))))/4</f>
        <v>141</v>
      </c>
      <c r="T6">
        <f t="array" ref="T6">SUM(IF($E$2:$E$1045=$N6,IF($B$2:$B$1045=$O6,IF($H$2:$H$1045=T$4,$I$2:$I$1045,0))))/4</f>
        <v>114.5</v>
      </c>
      <c r="U6">
        <f t="array" ref="U6">SUM(IF($E$2:$E$1045=$N6,IF($B$2:$B$1045=$O6,IF($H$2:$H$1045=U$4,$I$2:$I$1045,0))))/4</f>
        <v>108.75</v>
      </c>
      <c r="V6">
        <f t="array" ref="V6">SUM(IF($E$2:$E$1045=$N6,IF($B$2:$B$1045=$O6,IF($H$2:$H$1045=V$4,$I$2:$I$1045,0))))/4</f>
        <v>109.25</v>
      </c>
      <c r="W6">
        <f t="array" ref="W6">SUM(IF($E$2:$E$1045=$N6,IF($B$2:$B$1045=$O6,IF($H$2:$H$1045=W$4,$I$2:$I$1045,0))))/4</f>
        <v>50.25</v>
      </c>
      <c r="AC6">
        <v>0</v>
      </c>
    </row>
    <row r="7" spans="1:29" x14ac:dyDescent="0.55000000000000004">
      <c r="A7" t="s">
        <v>9</v>
      </c>
      <c r="B7" t="s">
        <v>10</v>
      </c>
      <c r="C7" t="s">
        <v>53</v>
      </c>
      <c r="D7" t="s">
        <v>53</v>
      </c>
      <c r="E7" t="s">
        <v>11</v>
      </c>
      <c r="F7" t="s">
        <v>21</v>
      </c>
      <c r="G7" t="s">
        <v>15</v>
      </c>
      <c r="H7">
        <v>2009</v>
      </c>
      <c r="I7">
        <v>163</v>
      </c>
      <c r="N7" t="s">
        <v>45</v>
      </c>
      <c r="O7" t="s">
        <v>10</v>
      </c>
      <c r="P7">
        <f t="array" ref="P7">SUM(IF($E$2:$E$1045=$N7,IF($B$2:$B$1045=$O7,IF($H$2:$H$1045=P$4,$I$2:$I$1045,0))))/4</f>
        <v>9.25</v>
      </c>
      <c r="Q7">
        <f t="array" ref="Q7">SUM(IF($E$2:$E$1045=$N7,IF($B$2:$B$1045=$O7,IF($H$2:$H$1045=Q$4,$I$2:$I$1045,0))))/4</f>
        <v>14.25</v>
      </c>
      <c r="R7">
        <f t="array" ref="R7">SUM(IF($E$2:$E$1045=$N7,IF($B$2:$B$1045=$O7,IF($H$2:$H$1045=R$4,$I$2:$I$1045,0))))/4</f>
        <v>16.5</v>
      </c>
      <c r="S7">
        <f t="array" ref="S7">SUM(IF($E$2:$E$1045=$N7,IF($B$2:$B$1045=$O7,IF($H$2:$H$1045=S$4,$I$2:$I$1045,0))))/4</f>
        <v>13.5</v>
      </c>
      <c r="T7">
        <f t="array" ref="T7">SUM(IF($E$2:$E$1045=$N7,IF($B$2:$B$1045=$O7,IF($H$2:$H$1045=T$4,$I$2:$I$1045,0))))/4</f>
        <v>11</v>
      </c>
      <c r="U7">
        <f t="array" ref="U7">SUM(IF($E$2:$E$1045=$N7,IF($B$2:$B$1045=$O7,IF($H$2:$H$1045=U$4,$I$2:$I$1045,0))))/4</f>
        <v>8.25</v>
      </c>
      <c r="V7">
        <f t="array" ref="V7">SUM(IF($E$2:$E$1045=$N7,IF($B$2:$B$1045=$O7,IF($H$2:$H$1045=V$4,$I$2:$I$1045,0))))/4</f>
        <v>12.75</v>
      </c>
      <c r="W7">
        <f t="array" ref="W7">SUM(IF($E$2:$E$1045=$N7,IF($B$2:$B$1045=$O7,IF($H$2:$H$1045=W$4,$I$2:$I$1045,0))))/4</f>
        <v>6.25</v>
      </c>
      <c r="AC7">
        <v>0</v>
      </c>
    </row>
    <row r="8" spans="1:29" x14ac:dyDescent="0.55000000000000004">
      <c r="A8" t="s">
        <v>9</v>
      </c>
      <c r="B8" t="s">
        <v>10</v>
      </c>
      <c r="C8" t="s">
        <v>53</v>
      </c>
      <c r="D8" t="s">
        <v>53</v>
      </c>
      <c r="E8" t="s">
        <v>11</v>
      </c>
      <c r="F8" t="s">
        <v>22</v>
      </c>
      <c r="G8" t="s">
        <v>17</v>
      </c>
      <c r="H8">
        <v>2009</v>
      </c>
      <c r="I8">
        <v>190</v>
      </c>
      <c r="N8" t="s">
        <v>45</v>
      </c>
      <c r="O8" t="s">
        <v>54</v>
      </c>
      <c r="P8">
        <f t="array" ref="P8">SUM(IF($E$2:$E$1045=$N8,IF($B$2:$B$1045=$O8,IF($H$2:$H$1045=P$4,$I$2:$I$1045,0))))/4</f>
        <v>41.25</v>
      </c>
      <c r="Q8">
        <f t="array" ref="Q8">SUM(IF($E$2:$E$1045=$N8,IF($B$2:$B$1045=$O8,IF($H$2:$H$1045=Q$4,$I$2:$I$1045,0))))/4</f>
        <v>57.25</v>
      </c>
      <c r="R8">
        <f t="array" ref="R8">SUM(IF($E$2:$E$1045=$N8,IF($B$2:$B$1045=$O8,IF($H$2:$H$1045=R$4,$I$2:$I$1045,0))))/4</f>
        <v>64</v>
      </c>
      <c r="S8">
        <f t="array" ref="S8">SUM(IF($E$2:$E$1045=$N8,IF($B$2:$B$1045=$O8,IF($H$2:$H$1045=S$4,$I$2:$I$1045,0))))/4</f>
        <v>64</v>
      </c>
      <c r="T8">
        <f t="array" ref="T8">SUM(IF($E$2:$E$1045=$N8,IF($B$2:$B$1045=$O8,IF($H$2:$H$1045=T$4,$I$2:$I$1045,0))))/4</f>
        <v>51.25</v>
      </c>
      <c r="U8">
        <f t="array" ref="U8">SUM(IF($E$2:$E$1045=$N8,IF($B$2:$B$1045=$O8,IF($H$2:$H$1045=U$4,$I$2:$I$1045,0))))/4</f>
        <v>46.25</v>
      </c>
      <c r="V8">
        <f t="array" ref="V8">SUM(IF($E$2:$E$1045=$N8,IF($B$2:$B$1045=$O8,IF($H$2:$H$1045=V$4,$I$2:$I$1045,0))))/4</f>
        <v>59</v>
      </c>
      <c r="W8">
        <f t="array" ref="W8">SUM(IF($E$2:$E$1045=$N8,IF($B$2:$B$1045=$O8,IF($H$2:$H$1045=W$4,$I$2:$I$1045,0))))/4</f>
        <v>32.25</v>
      </c>
      <c r="AC8">
        <v>0</v>
      </c>
    </row>
    <row r="9" spans="1:29" x14ac:dyDescent="0.55000000000000004">
      <c r="A9" t="s">
        <v>9</v>
      </c>
      <c r="B9" t="s">
        <v>10</v>
      </c>
      <c r="C9" t="s">
        <v>53</v>
      </c>
      <c r="D9" t="s">
        <v>53</v>
      </c>
      <c r="E9" t="s">
        <v>11</v>
      </c>
      <c r="F9" t="s">
        <v>23</v>
      </c>
      <c r="G9" t="s">
        <v>19</v>
      </c>
      <c r="H9">
        <v>2010</v>
      </c>
      <c r="I9">
        <v>179</v>
      </c>
      <c r="N9" t="s">
        <v>46</v>
      </c>
      <c r="O9" t="s">
        <v>10</v>
      </c>
      <c r="P9">
        <f t="array" ref="P9">SUM(IF($E$2:$E$1045=$N9,IF($B$2:$B$1045=$O9,IF($H$2:$H$1045=P$4,$I$2:$I$1045,0))))/4</f>
        <v>53.5</v>
      </c>
      <c r="Q9">
        <f t="array" ref="Q9">SUM(IF($E$2:$E$1045=$N9,IF($B$2:$B$1045=$O9,IF($H$2:$H$1045=Q$4,$I$2:$I$1045,0))))/4</f>
        <v>70.5</v>
      </c>
      <c r="R9">
        <f t="array" ref="R9">SUM(IF($E$2:$E$1045=$N9,IF($B$2:$B$1045=$O9,IF($H$2:$H$1045=R$4,$I$2:$I$1045,0))))/4</f>
        <v>84.25</v>
      </c>
      <c r="S9">
        <f t="array" ref="S9">SUM(IF($E$2:$E$1045=$N9,IF($B$2:$B$1045=$O9,IF($H$2:$H$1045=S$4,$I$2:$I$1045,0))))/4</f>
        <v>72.25</v>
      </c>
      <c r="T9">
        <f t="array" ref="T9">SUM(IF($E$2:$E$1045=$N9,IF($B$2:$B$1045=$O9,IF($H$2:$H$1045=T$4,$I$2:$I$1045,0))))/4</f>
        <v>98.25</v>
      </c>
      <c r="U9">
        <f t="array" ref="U9">SUM(IF($E$2:$E$1045=$N9,IF($B$2:$B$1045=$O9,IF($H$2:$H$1045=U$4,$I$2:$I$1045,0))))/4</f>
        <v>112</v>
      </c>
      <c r="V9">
        <f t="array" ref="V9">SUM(IF($E$2:$E$1045=$N9,IF($B$2:$B$1045=$O9,IF($H$2:$H$1045=V$4,$I$2:$I$1045,0))))/4</f>
        <v>113.5</v>
      </c>
      <c r="W9">
        <f t="array" ref="W9">SUM(IF($E$2:$E$1045=$N9,IF($B$2:$B$1045=$O9,IF($H$2:$H$1045=W$4,$I$2:$I$1045,0))))/4</f>
        <v>52.75</v>
      </c>
      <c r="AC9">
        <v>0</v>
      </c>
    </row>
    <row r="10" spans="1:29" x14ac:dyDescent="0.55000000000000004">
      <c r="A10" t="s">
        <v>9</v>
      </c>
      <c r="B10" t="s">
        <v>10</v>
      </c>
      <c r="C10" t="s">
        <v>53</v>
      </c>
      <c r="D10" t="s">
        <v>53</v>
      </c>
      <c r="E10" t="s">
        <v>11</v>
      </c>
      <c r="F10" t="s">
        <v>24</v>
      </c>
      <c r="G10" t="s">
        <v>13</v>
      </c>
      <c r="H10">
        <v>2010</v>
      </c>
      <c r="I10">
        <v>175</v>
      </c>
      <c r="N10" t="s">
        <v>46</v>
      </c>
      <c r="O10" t="s">
        <v>54</v>
      </c>
      <c r="P10">
        <f t="array" ref="P10">SUM(IF($E$2:$E$1045=$N10,IF($B$2:$B$1045=$O10,IF($H$2:$H$1045=P$4,$I$2:$I$1045,0))))/4</f>
        <v>31</v>
      </c>
      <c r="Q10">
        <f t="array" ref="Q10">SUM(IF($E$2:$E$1045=$N10,IF($B$2:$B$1045=$O10,IF($H$2:$H$1045=Q$4,$I$2:$I$1045,0))))/4</f>
        <v>43.5</v>
      </c>
      <c r="R10">
        <f t="array" ref="R10">SUM(IF($E$2:$E$1045=$N10,IF($B$2:$B$1045=$O10,IF($H$2:$H$1045=R$4,$I$2:$I$1045,0))))/4</f>
        <v>51</v>
      </c>
      <c r="S10">
        <f t="array" ref="S10">SUM(IF($E$2:$E$1045=$N10,IF($B$2:$B$1045=$O10,IF($H$2:$H$1045=S$4,$I$2:$I$1045,0))))/4</f>
        <v>53.25</v>
      </c>
      <c r="T10">
        <f t="array" ref="T10">SUM(IF($E$2:$E$1045=$N10,IF($B$2:$B$1045=$O10,IF($H$2:$H$1045=T$4,$I$2:$I$1045,0))))/4</f>
        <v>46.5</v>
      </c>
      <c r="U10">
        <f t="array" ref="U10">SUM(IF($E$2:$E$1045=$N10,IF($B$2:$B$1045=$O10,IF($H$2:$H$1045=U$4,$I$2:$I$1045,0))))/4</f>
        <v>55.5</v>
      </c>
      <c r="V10">
        <f t="array" ref="V10">SUM(IF($E$2:$E$1045=$N10,IF($B$2:$B$1045=$O10,IF($H$2:$H$1045=V$4,$I$2:$I$1045,0))))/4</f>
        <v>59.75</v>
      </c>
      <c r="W10">
        <f t="array" ref="W10">SUM(IF($E$2:$E$1045=$N10,IF($B$2:$B$1045=$O10,IF($H$2:$H$1045=W$4,$I$2:$I$1045,0))))/4</f>
        <v>28.25</v>
      </c>
      <c r="AC10">
        <v>0</v>
      </c>
    </row>
    <row r="11" spans="1:29" x14ac:dyDescent="0.55000000000000004">
      <c r="A11" t="s">
        <v>9</v>
      </c>
      <c r="B11" t="s">
        <v>10</v>
      </c>
      <c r="C11" t="s">
        <v>53</v>
      </c>
      <c r="D11" t="s">
        <v>53</v>
      </c>
      <c r="E11" t="s">
        <v>11</v>
      </c>
      <c r="F11" t="s">
        <v>25</v>
      </c>
      <c r="G11" t="s">
        <v>15</v>
      </c>
      <c r="H11">
        <v>2010</v>
      </c>
      <c r="I11">
        <v>161</v>
      </c>
      <c r="N11" t="s">
        <v>47</v>
      </c>
      <c r="O11" t="s">
        <v>10</v>
      </c>
      <c r="P11">
        <f t="array" ref="P11">SUM(IF($E$2:$E$1045=$N11,IF($B$2:$B$1045=$O11,IF($H$2:$H$1045=P$4,$I$2:$I$1045,0))))/4</f>
        <v>84.25</v>
      </c>
      <c r="Q11">
        <f t="array" ref="Q11">SUM(IF($E$2:$E$1045=$N11,IF($B$2:$B$1045=$O11,IF($H$2:$H$1045=Q$4,$I$2:$I$1045,0))))/4</f>
        <v>132</v>
      </c>
      <c r="R11">
        <f t="array" ref="R11">SUM(IF($E$2:$E$1045=$N11,IF($B$2:$B$1045=$O11,IF($H$2:$H$1045=R$4,$I$2:$I$1045,0))))/4</f>
        <v>152.5</v>
      </c>
      <c r="S11">
        <f t="array" ref="S11">SUM(IF($E$2:$E$1045=$N11,IF($B$2:$B$1045=$O11,IF($H$2:$H$1045=S$4,$I$2:$I$1045,0))))/4</f>
        <v>158.75</v>
      </c>
      <c r="T11">
        <f t="array" ref="T11">SUM(IF($E$2:$E$1045=$N11,IF($B$2:$B$1045=$O11,IF($H$2:$H$1045=T$4,$I$2:$I$1045,0))))/4</f>
        <v>144.75</v>
      </c>
      <c r="U11">
        <f t="array" ref="U11">SUM(IF($E$2:$E$1045=$N11,IF($B$2:$B$1045=$O11,IF($H$2:$H$1045=U$4,$I$2:$I$1045,0))))/4</f>
        <v>140.5</v>
      </c>
      <c r="V11">
        <f t="array" ref="V11">SUM(IF($E$2:$E$1045=$N11,IF($B$2:$B$1045=$O11,IF($H$2:$H$1045=V$4,$I$2:$I$1045,0))))/4</f>
        <v>113.75</v>
      </c>
      <c r="W11">
        <f t="array" ref="W11">SUM(IF($E$2:$E$1045=$N11,IF($B$2:$B$1045=$O11,IF($H$2:$H$1045=W$4,$I$2:$I$1045,0))))/4</f>
        <v>50.5</v>
      </c>
      <c r="AC11">
        <v>0</v>
      </c>
    </row>
    <row r="12" spans="1:29" x14ac:dyDescent="0.55000000000000004">
      <c r="A12" t="s">
        <v>9</v>
      </c>
      <c r="B12" t="s">
        <v>10</v>
      </c>
      <c r="C12" t="s">
        <v>53</v>
      </c>
      <c r="D12" t="s">
        <v>53</v>
      </c>
      <c r="E12" t="s">
        <v>11</v>
      </c>
      <c r="F12" t="s">
        <v>26</v>
      </c>
      <c r="G12" t="s">
        <v>17</v>
      </c>
      <c r="H12">
        <v>2010</v>
      </c>
      <c r="I12">
        <v>148</v>
      </c>
      <c r="N12" t="s">
        <v>47</v>
      </c>
      <c r="O12" t="s">
        <v>54</v>
      </c>
      <c r="P12">
        <f t="array" ref="P12">SUM(IF($E$2:$E$1045=$N12,IF($B$2:$B$1045=$O12,IF($H$2:$H$1045=P$4,$I$2:$I$1045,0))))/4</f>
        <v>30</v>
      </c>
      <c r="Q12">
        <f t="array" ref="Q12">SUM(IF($E$2:$E$1045=$N12,IF($B$2:$B$1045=$O12,IF($H$2:$H$1045=Q$4,$I$2:$I$1045,0))))/4</f>
        <v>55.75</v>
      </c>
      <c r="R12">
        <f t="array" ref="R12">SUM(IF($E$2:$E$1045=$N12,IF($B$2:$B$1045=$O12,IF($H$2:$H$1045=R$4,$I$2:$I$1045,0))))/4</f>
        <v>70.5</v>
      </c>
      <c r="S12">
        <f t="array" ref="S12">SUM(IF($E$2:$E$1045=$N12,IF($B$2:$B$1045=$O12,IF($H$2:$H$1045=S$4,$I$2:$I$1045,0))))/4</f>
        <v>79.75</v>
      </c>
      <c r="T12">
        <f t="array" ref="T12">SUM(IF($E$2:$E$1045=$N12,IF($B$2:$B$1045=$O12,IF($H$2:$H$1045=T$4,$I$2:$I$1045,0))))/4</f>
        <v>76.75</v>
      </c>
      <c r="U12">
        <f t="array" ref="U12">SUM(IF($E$2:$E$1045=$N12,IF($B$2:$B$1045=$O12,IF($H$2:$H$1045=U$4,$I$2:$I$1045,0))))/4</f>
        <v>61</v>
      </c>
      <c r="V12">
        <f t="array" ref="V12">SUM(IF($E$2:$E$1045=$N12,IF($B$2:$B$1045=$O12,IF($H$2:$H$1045=V$4,$I$2:$I$1045,0))))/4</f>
        <v>35.75</v>
      </c>
      <c r="W12">
        <f t="array" ref="W12">SUM(IF($E$2:$E$1045=$N12,IF($B$2:$B$1045=$O12,IF($H$2:$H$1045=W$4,$I$2:$I$1045,0))))/4</f>
        <v>19.75</v>
      </c>
      <c r="AC12">
        <v>0</v>
      </c>
    </row>
    <row r="13" spans="1:29" x14ac:dyDescent="0.55000000000000004">
      <c r="A13" t="s">
        <v>9</v>
      </c>
      <c r="B13" t="s">
        <v>10</v>
      </c>
      <c r="C13" t="s">
        <v>53</v>
      </c>
      <c r="D13" t="s">
        <v>53</v>
      </c>
      <c r="E13" t="s">
        <v>11</v>
      </c>
      <c r="F13" t="s">
        <v>27</v>
      </c>
      <c r="G13" t="s">
        <v>19</v>
      </c>
      <c r="H13">
        <v>2011</v>
      </c>
      <c r="I13">
        <v>148</v>
      </c>
      <c r="N13" t="s">
        <v>48</v>
      </c>
      <c r="O13" t="s">
        <v>10</v>
      </c>
      <c r="P13">
        <f t="array" ref="P13">SUM(IF($E$2:$E$1045=$N13,IF($B$2:$B$1045=$O13,IF($H$2:$H$1045=P$4,$I$2:$I$1045,0))))/4</f>
        <v>15.75</v>
      </c>
      <c r="Q13">
        <f t="array" ref="Q13">SUM(IF($E$2:$E$1045=$N13,IF($B$2:$B$1045=$O13,IF($H$2:$H$1045=Q$4,$I$2:$I$1045,0))))/4</f>
        <v>21</v>
      </c>
      <c r="R13">
        <f t="array" ref="R13">SUM(IF($E$2:$E$1045=$N13,IF($B$2:$B$1045=$O13,IF($H$2:$H$1045=R$4,$I$2:$I$1045,0))))/4</f>
        <v>26.75</v>
      </c>
      <c r="S13">
        <f t="array" ref="S13">SUM(IF($E$2:$E$1045=$N13,IF($B$2:$B$1045=$O13,IF($H$2:$H$1045=S$4,$I$2:$I$1045,0))))/4</f>
        <v>22.25</v>
      </c>
      <c r="T13">
        <f t="array" ref="T13">SUM(IF($E$2:$E$1045=$N13,IF($B$2:$B$1045=$O13,IF($H$2:$H$1045=T$4,$I$2:$I$1045,0))))/4</f>
        <v>24.75</v>
      </c>
      <c r="U13">
        <f t="array" ref="U13">SUM(IF($E$2:$E$1045=$N13,IF($B$2:$B$1045=$O13,IF($H$2:$H$1045=U$4,$I$2:$I$1045,0))))/4</f>
        <v>18.25</v>
      </c>
      <c r="V13">
        <f t="array" ref="V13">SUM(IF($E$2:$E$1045=$N13,IF($B$2:$B$1045=$O13,IF($H$2:$H$1045=V$4,$I$2:$I$1045,0))))/4</f>
        <v>22.5</v>
      </c>
      <c r="W13">
        <f t="array" ref="W13">SUM(IF($E$2:$E$1045=$N13,IF($B$2:$B$1045=$O13,IF($H$2:$H$1045=W$4,$I$2:$I$1045,0))))/4</f>
        <v>11.75</v>
      </c>
      <c r="AC13">
        <v>0</v>
      </c>
    </row>
    <row r="14" spans="1:29" x14ac:dyDescent="0.55000000000000004">
      <c r="A14" t="s">
        <v>9</v>
      </c>
      <c r="B14" t="s">
        <v>10</v>
      </c>
      <c r="C14" t="s">
        <v>53</v>
      </c>
      <c r="D14" t="s">
        <v>53</v>
      </c>
      <c r="E14" t="s">
        <v>11</v>
      </c>
      <c r="F14" t="s">
        <v>28</v>
      </c>
      <c r="G14" t="s">
        <v>13</v>
      </c>
      <c r="H14">
        <v>2011</v>
      </c>
      <c r="I14">
        <v>141</v>
      </c>
      <c r="N14" t="s">
        <v>48</v>
      </c>
      <c r="O14" t="s">
        <v>54</v>
      </c>
      <c r="P14">
        <f t="array" ref="P14">SUM(IF($E$2:$E$1045=$N14,IF($B$2:$B$1045=$O14,IF($H$2:$H$1045=P$4,$I$2:$I$1045,0))))/4</f>
        <v>20.75</v>
      </c>
      <c r="Q14">
        <f t="array" ref="Q14">SUM(IF($E$2:$E$1045=$N14,IF($B$2:$B$1045=$O14,IF($H$2:$H$1045=Q$4,$I$2:$I$1045,0))))/4</f>
        <v>26</v>
      </c>
      <c r="R14">
        <f t="array" ref="R14">SUM(IF($E$2:$E$1045=$N14,IF($B$2:$B$1045=$O14,IF($H$2:$H$1045=R$4,$I$2:$I$1045,0))))/4</f>
        <v>24.25</v>
      </c>
      <c r="S14">
        <f t="array" ref="S14">SUM(IF($E$2:$E$1045=$N14,IF($B$2:$B$1045=$O14,IF($H$2:$H$1045=S$4,$I$2:$I$1045,0))))/4</f>
        <v>28.25</v>
      </c>
      <c r="T14">
        <f t="array" ref="T14">SUM(IF($E$2:$E$1045=$N14,IF($B$2:$B$1045=$O14,IF($H$2:$H$1045=T$4,$I$2:$I$1045,0))))/4</f>
        <v>26</v>
      </c>
      <c r="U14">
        <f t="array" ref="U14">SUM(IF($E$2:$E$1045=$N14,IF($B$2:$B$1045=$O14,IF($H$2:$H$1045=U$4,$I$2:$I$1045,0))))/4</f>
        <v>22</v>
      </c>
      <c r="V14">
        <f t="array" ref="V14">SUM(IF($E$2:$E$1045=$N14,IF($B$2:$B$1045=$O14,IF($H$2:$H$1045=V$4,$I$2:$I$1045,0))))/4</f>
        <v>21.75</v>
      </c>
      <c r="W14">
        <f t="array" ref="W14">SUM(IF($E$2:$E$1045=$N14,IF($B$2:$B$1045=$O14,IF($H$2:$H$1045=W$4,$I$2:$I$1045,0))))/4</f>
        <v>8.75</v>
      </c>
      <c r="AC14">
        <v>0</v>
      </c>
    </row>
    <row r="15" spans="1:29" x14ac:dyDescent="0.55000000000000004">
      <c r="A15" t="s">
        <v>9</v>
      </c>
      <c r="B15" t="s">
        <v>10</v>
      </c>
      <c r="C15" t="s">
        <v>53</v>
      </c>
      <c r="D15" t="s">
        <v>53</v>
      </c>
      <c r="E15" t="s">
        <v>11</v>
      </c>
      <c r="F15" t="s">
        <v>29</v>
      </c>
      <c r="G15" t="s">
        <v>15</v>
      </c>
      <c r="H15">
        <v>2011</v>
      </c>
      <c r="I15">
        <v>134</v>
      </c>
      <c r="N15" t="s">
        <v>49</v>
      </c>
      <c r="O15" t="s">
        <v>10</v>
      </c>
      <c r="P15">
        <f t="array" ref="P15">SUM(IF($E$2:$E$1045=$N15,IF($B$2:$B$1045=$O15,IF($H$2:$H$1045=P$4,$I$2:$I$1045,0))))/4</f>
        <v>9.5</v>
      </c>
      <c r="Q15">
        <f t="array" ref="Q15">SUM(IF($E$2:$E$1045=$N15,IF($B$2:$B$1045=$O15,IF($H$2:$H$1045=Q$4,$I$2:$I$1045,0))))/4</f>
        <v>9.5</v>
      </c>
      <c r="R15">
        <f t="array" ref="R15">SUM(IF($E$2:$E$1045=$N15,IF($B$2:$B$1045=$O15,IF($H$2:$H$1045=R$4,$I$2:$I$1045,0))))/4</f>
        <v>6.5</v>
      </c>
      <c r="S15">
        <f t="array" ref="S15">SUM(IF($E$2:$E$1045=$N15,IF($B$2:$B$1045=$O15,IF($H$2:$H$1045=S$4,$I$2:$I$1045,0))))/4</f>
        <v>3.5</v>
      </c>
      <c r="T15">
        <f t="array" ref="T15">SUM(IF($E$2:$E$1045=$N15,IF($B$2:$B$1045=$O15,IF($H$2:$H$1045=T$4,$I$2:$I$1045,0))))/4</f>
        <v>1</v>
      </c>
      <c r="U15">
        <f t="array" ref="U15">SUM(IF($E$2:$E$1045=$N15,IF($B$2:$B$1045=$O15,IF($H$2:$H$1045=U$4,$I$2:$I$1045,0))))/4</f>
        <v>0.5</v>
      </c>
      <c r="V15">
        <f t="array" ref="V15">SUM(IF($E$2:$E$1045=$N15,IF($B$2:$B$1045=$O15,IF($H$2:$H$1045=V$4,$I$2:$I$1045,0))))/4</f>
        <v>0.75</v>
      </c>
      <c r="W15">
        <f t="array" ref="W15">SUM(IF($E$2:$E$1045=$N15,IF($B$2:$B$1045=$O15,IF($H$2:$H$1045=W$4,$I$2:$I$1045,0))))/4</f>
        <v>1</v>
      </c>
      <c r="AC15">
        <v>0</v>
      </c>
    </row>
    <row r="16" spans="1:29" x14ac:dyDescent="0.55000000000000004">
      <c r="A16" t="s">
        <v>9</v>
      </c>
      <c r="B16" t="s">
        <v>10</v>
      </c>
      <c r="C16" t="s">
        <v>53</v>
      </c>
      <c r="D16" t="s">
        <v>53</v>
      </c>
      <c r="E16" t="s">
        <v>11</v>
      </c>
      <c r="F16" t="s">
        <v>30</v>
      </c>
      <c r="G16" t="s">
        <v>17</v>
      </c>
      <c r="H16">
        <v>2011</v>
      </c>
      <c r="I16">
        <v>134</v>
      </c>
      <c r="N16" t="s">
        <v>49</v>
      </c>
      <c r="O16" t="s">
        <v>54</v>
      </c>
      <c r="P16">
        <f t="array" ref="P16">SUM(IF($E$2:$E$1045=$N16,IF($B$2:$B$1045=$O16,IF($H$2:$H$1045=P$4,$I$2:$I$1045,0))))/4</f>
        <v>10.5</v>
      </c>
      <c r="Q16">
        <f t="array" ref="Q16">SUM(IF($E$2:$E$1045=$N16,IF($B$2:$B$1045=$O16,IF($H$2:$H$1045=Q$4,$I$2:$I$1045,0))))/4</f>
        <v>17.25</v>
      </c>
      <c r="R16">
        <f t="array" ref="R16">SUM(IF($E$2:$E$1045=$N16,IF($B$2:$B$1045=$O16,IF($H$2:$H$1045=R$4,$I$2:$I$1045,0))))/4</f>
        <v>17.5</v>
      </c>
      <c r="S16">
        <f t="array" ref="S16">SUM(IF($E$2:$E$1045=$N16,IF($B$2:$B$1045=$O16,IF($H$2:$H$1045=S$4,$I$2:$I$1045,0))))/4</f>
        <v>16.5</v>
      </c>
      <c r="T16">
        <f t="array" ref="T16">SUM(IF($E$2:$E$1045=$N16,IF($B$2:$B$1045=$O16,IF($H$2:$H$1045=T$4,$I$2:$I$1045,0))))/4</f>
        <v>16.25</v>
      </c>
      <c r="U16">
        <f t="array" ref="U16">SUM(IF($E$2:$E$1045=$N16,IF($B$2:$B$1045=$O16,IF($H$2:$H$1045=U$4,$I$2:$I$1045,0))))/4</f>
        <v>12.5</v>
      </c>
      <c r="V16">
        <f t="array" ref="V16">SUM(IF($E$2:$E$1045=$N16,IF($B$2:$B$1045=$O16,IF($H$2:$H$1045=V$4,$I$2:$I$1045,0))))/4</f>
        <v>7.5</v>
      </c>
      <c r="W16">
        <f t="array" ref="W16">SUM(IF($E$2:$E$1045=$N16,IF($B$2:$B$1045=$O16,IF($H$2:$H$1045=W$4,$I$2:$I$1045,0))))/4</f>
        <v>3.25</v>
      </c>
      <c r="AC16">
        <v>0</v>
      </c>
    </row>
    <row r="17" spans="1:54" x14ac:dyDescent="0.55000000000000004">
      <c r="A17" t="s">
        <v>9</v>
      </c>
      <c r="B17" t="s">
        <v>10</v>
      </c>
      <c r="C17" t="s">
        <v>53</v>
      </c>
      <c r="D17" t="s">
        <v>53</v>
      </c>
      <c r="E17" t="s">
        <v>11</v>
      </c>
      <c r="F17" t="s">
        <v>31</v>
      </c>
      <c r="G17" t="s">
        <v>19</v>
      </c>
      <c r="H17">
        <v>2012</v>
      </c>
      <c r="I17">
        <v>143</v>
      </c>
      <c r="N17" t="s">
        <v>50</v>
      </c>
      <c r="O17" t="s">
        <v>10</v>
      </c>
      <c r="P17">
        <f t="array" ref="P17">SUM(IF($E$2:$E$1045=$N17,IF($B$2:$B$1045=$O17,IF($H$2:$H$1045=P$4,$I$2:$I$1045,0))))/4</f>
        <v>5.25</v>
      </c>
      <c r="Q17">
        <f t="array" ref="Q17">SUM(IF($E$2:$E$1045=$N17,IF($B$2:$B$1045=$O17,IF($H$2:$H$1045=Q$4,$I$2:$I$1045,0))))/4</f>
        <v>3.5</v>
      </c>
      <c r="R17">
        <f t="array" ref="R17">SUM(IF($E$2:$E$1045=$N17,IF($B$2:$B$1045=$O17,IF($H$2:$H$1045=R$4,$I$2:$I$1045,0))))/4</f>
        <v>7.5</v>
      </c>
      <c r="S17">
        <f t="array" ref="S17">SUM(IF($E$2:$E$1045=$N17,IF($B$2:$B$1045=$O17,IF($H$2:$H$1045=S$4,$I$2:$I$1045,0))))/4</f>
        <v>9.5</v>
      </c>
      <c r="T17">
        <f t="array" ref="T17">SUM(IF($E$2:$E$1045=$N17,IF($B$2:$B$1045=$O17,IF($H$2:$H$1045=T$4,$I$2:$I$1045,0))))/4</f>
        <v>5.25</v>
      </c>
      <c r="U17">
        <f t="array" ref="U17">SUM(IF($E$2:$E$1045=$N17,IF($B$2:$B$1045=$O17,IF($H$2:$H$1045=U$4,$I$2:$I$1045,0))))/4</f>
        <v>4.25</v>
      </c>
      <c r="V17">
        <f t="array" ref="V17">SUM(IF($E$2:$E$1045=$N17,IF($B$2:$B$1045=$O17,IF($H$2:$H$1045=V$4,$I$2:$I$1045,0))))/4</f>
        <v>4</v>
      </c>
      <c r="W17">
        <f t="array" ref="W17">SUM(IF($E$2:$E$1045=$N17,IF($B$2:$B$1045=$O17,IF($H$2:$H$1045=W$4,$I$2:$I$1045,0))))/4</f>
        <v>1</v>
      </c>
      <c r="AC17">
        <v>0</v>
      </c>
    </row>
    <row r="18" spans="1:54" x14ac:dyDescent="0.55000000000000004">
      <c r="A18" t="s">
        <v>9</v>
      </c>
      <c r="B18" t="s">
        <v>10</v>
      </c>
      <c r="C18" t="s">
        <v>53</v>
      </c>
      <c r="D18" t="s">
        <v>53</v>
      </c>
      <c r="E18" t="s">
        <v>11</v>
      </c>
      <c r="F18" t="s">
        <v>32</v>
      </c>
      <c r="G18" t="s">
        <v>13</v>
      </c>
      <c r="H18">
        <v>2012</v>
      </c>
      <c r="I18">
        <v>152</v>
      </c>
      <c r="N18" t="s">
        <v>50</v>
      </c>
      <c r="O18" t="s">
        <v>54</v>
      </c>
      <c r="P18">
        <f t="array" ref="P18">SUM(IF($E$2:$E$1045=$N18,IF($B$2:$B$1045=$O18,IF($H$2:$H$1045=P$4,$I$2:$I$1045,0))))/4</f>
        <v>4.75</v>
      </c>
      <c r="Q18">
        <f t="array" ref="Q18">SUM(IF($E$2:$E$1045=$N18,IF($B$2:$B$1045=$O18,IF($H$2:$H$1045=Q$4,$I$2:$I$1045,0))))/4</f>
        <v>5.75</v>
      </c>
      <c r="R18">
        <f t="array" ref="R18">SUM(IF($E$2:$E$1045=$N18,IF($B$2:$B$1045=$O18,IF($H$2:$H$1045=R$4,$I$2:$I$1045,0))))/4</f>
        <v>10.75</v>
      </c>
      <c r="S18">
        <f t="array" ref="S18">SUM(IF($E$2:$E$1045=$N18,IF($B$2:$B$1045=$O18,IF($H$2:$H$1045=S$4,$I$2:$I$1045,0))))/4</f>
        <v>8.75</v>
      </c>
      <c r="T18">
        <f t="array" ref="T18">SUM(IF($E$2:$E$1045=$N18,IF($B$2:$B$1045=$O18,IF($H$2:$H$1045=T$4,$I$2:$I$1045,0))))/4</f>
        <v>11</v>
      </c>
      <c r="U18">
        <f t="array" ref="U18">SUM(IF($E$2:$E$1045=$N18,IF($B$2:$B$1045=$O18,IF($H$2:$H$1045=U$4,$I$2:$I$1045,0))))/4</f>
        <v>8.5</v>
      </c>
      <c r="V18">
        <f t="array" ref="V18">SUM(IF($E$2:$E$1045=$N18,IF($B$2:$B$1045=$O18,IF($H$2:$H$1045=V$4,$I$2:$I$1045,0))))/4</f>
        <v>6.5</v>
      </c>
      <c r="W18">
        <f t="array" ref="W18">SUM(IF($E$2:$E$1045=$N18,IF($B$2:$B$1045=$O18,IF($H$2:$H$1045=W$4,$I$2:$I$1045,0))))/4</f>
        <v>2.25</v>
      </c>
      <c r="AC18">
        <v>0</v>
      </c>
    </row>
    <row r="19" spans="1:54" x14ac:dyDescent="0.55000000000000004">
      <c r="A19" t="s">
        <v>9</v>
      </c>
      <c r="B19" t="s">
        <v>10</v>
      </c>
      <c r="C19" t="s">
        <v>53</v>
      </c>
      <c r="D19" t="s">
        <v>53</v>
      </c>
      <c r="E19" t="s">
        <v>11</v>
      </c>
      <c r="F19" t="s">
        <v>33</v>
      </c>
      <c r="G19" t="s">
        <v>15</v>
      </c>
      <c r="H19">
        <v>2012</v>
      </c>
      <c r="I19">
        <v>147</v>
      </c>
      <c r="N19" t="s">
        <v>51</v>
      </c>
      <c r="O19" t="s">
        <v>10</v>
      </c>
      <c r="P19">
        <f t="array" ref="P19">SUM(IF($E$2:$E$1045=$N19,IF($B$2:$B$1045=$O19,IF($H$2:$H$1045=P$4,$I$2:$I$1045,0))))/4</f>
        <v>17.25</v>
      </c>
      <c r="Q19">
        <f t="array" ref="Q19">SUM(IF($E$2:$E$1045=$N19,IF($B$2:$B$1045=$O19,IF($H$2:$H$1045=Q$4,$I$2:$I$1045,0))))/4</f>
        <v>27</v>
      </c>
      <c r="R19">
        <f t="array" ref="R19">SUM(IF($E$2:$E$1045=$N19,IF($B$2:$B$1045=$O19,IF($H$2:$H$1045=R$4,$I$2:$I$1045,0))))/4</f>
        <v>30.25</v>
      </c>
      <c r="S19">
        <f t="array" ref="S19">SUM(IF($E$2:$E$1045=$N19,IF($B$2:$B$1045=$O19,IF($H$2:$H$1045=S$4,$I$2:$I$1045,0))))/4</f>
        <v>37.25</v>
      </c>
      <c r="T19">
        <f t="array" ref="T19">SUM(IF($E$2:$E$1045=$N19,IF($B$2:$B$1045=$O19,IF($H$2:$H$1045=T$4,$I$2:$I$1045,0))))/4</f>
        <v>39</v>
      </c>
      <c r="U19">
        <f t="array" ref="U19">SUM(IF($E$2:$E$1045=$N19,IF($B$2:$B$1045=$O19,IF($H$2:$H$1045=U$4,$I$2:$I$1045,0))))/4</f>
        <v>47.25</v>
      </c>
      <c r="V19">
        <f t="array" ref="V19">SUM(IF($E$2:$E$1045=$N19,IF($B$2:$B$1045=$O19,IF($H$2:$H$1045=V$4,$I$2:$I$1045,0))))/4</f>
        <v>42</v>
      </c>
      <c r="W19">
        <f t="array" ref="W19">SUM(IF($E$2:$E$1045=$N19,IF($B$2:$B$1045=$O19,IF($H$2:$H$1045=W$4,$I$2:$I$1045,0))))/4</f>
        <v>19.5</v>
      </c>
      <c r="AC19">
        <v>0</v>
      </c>
    </row>
    <row r="20" spans="1:54" x14ac:dyDescent="0.55000000000000004">
      <c r="A20" t="s">
        <v>9</v>
      </c>
      <c r="B20" t="s">
        <v>10</v>
      </c>
      <c r="C20" t="s">
        <v>53</v>
      </c>
      <c r="D20" t="s">
        <v>53</v>
      </c>
      <c r="E20" t="s">
        <v>11</v>
      </c>
      <c r="F20" t="s">
        <v>34</v>
      </c>
      <c r="G20" t="s">
        <v>17</v>
      </c>
      <c r="H20">
        <v>2012</v>
      </c>
      <c r="I20">
        <v>136</v>
      </c>
      <c r="N20" t="s">
        <v>51</v>
      </c>
      <c r="O20" t="s">
        <v>54</v>
      </c>
      <c r="P20">
        <f t="array" ref="P20">SUM(IF($E$2:$E$1045=$N20,IF($B$2:$B$1045=$O20,IF($H$2:$H$1045=P$4,$I$2:$I$1045,0))))/4</f>
        <v>1.25</v>
      </c>
      <c r="Q20">
        <f t="array" ref="Q20">SUM(IF($E$2:$E$1045=$N20,IF($B$2:$B$1045=$O20,IF($H$2:$H$1045=Q$4,$I$2:$I$1045,0))))/4</f>
        <v>2.25</v>
      </c>
      <c r="R20">
        <f t="array" ref="R20">SUM(IF($E$2:$E$1045=$N20,IF($B$2:$B$1045=$O20,IF($H$2:$H$1045=R$4,$I$2:$I$1045,0))))/4</f>
        <v>1.25</v>
      </c>
      <c r="S20">
        <f t="array" ref="S20">SUM(IF($E$2:$E$1045=$N20,IF($B$2:$B$1045=$O20,IF($H$2:$H$1045=S$4,$I$2:$I$1045,0))))/4</f>
        <v>0.75</v>
      </c>
      <c r="T20">
        <f t="array" ref="T20">SUM(IF($E$2:$E$1045=$N20,IF($B$2:$B$1045=$O20,IF($H$2:$H$1045=T$4,$I$2:$I$1045,0))))/4</f>
        <v>1.5</v>
      </c>
      <c r="U20">
        <f t="array" ref="U20">SUM(IF($E$2:$E$1045=$N20,IF($B$2:$B$1045=$O20,IF($H$2:$H$1045=U$4,$I$2:$I$1045,0))))/4</f>
        <v>2.75</v>
      </c>
      <c r="V20">
        <f t="array" ref="V20">SUM(IF($E$2:$E$1045=$N20,IF($B$2:$B$1045=$O20,IF($H$2:$H$1045=V$4,$I$2:$I$1045,0))))/4</f>
        <v>2</v>
      </c>
      <c r="W20">
        <f t="array" ref="W20">SUM(IF($E$2:$E$1045=$N20,IF($B$2:$B$1045=$O20,IF($H$2:$H$1045=W$4,$I$2:$I$1045,0))))/4</f>
        <v>0.75</v>
      </c>
      <c r="AC20">
        <v>0</v>
      </c>
    </row>
    <row r="21" spans="1:54" x14ac:dyDescent="0.55000000000000004">
      <c r="A21" t="s">
        <v>9</v>
      </c>
      <c r="B21" t="s">
        <v>10</v>
      </c>
      <c r="C21" t="s">
        <v>53</v>
      </c>
      <c r="D21" t="s">
        <v>53</v>
      </c>
      <c r="E21" t="s">
        <v>11</v>
      </c>
      <c r="F21" t="s">
        <v>35</v>
      </c>
      <c r="G21" t="s">
        <v>19</v>
      </c>
      <c r="H21">
        <v>2013</v>
      </c>
      <c r="I21">
        <v>141</v>
      </c>
      <c r="N21" t="s">
        <v>52</v>
      </c>
      <c r="O21" t="s">
        <v>10</v>
      </c>
      <c r="P21">
        <f t="array" ref="P21">SUM(IF($E$2:$E$1045=$N21,IF($B$2:$B$1045=$O21,IF($H$2:$H$1045=P$4,$I$2:$I$1045,0))))/4</f>
        <v>333.75</v>
      </c>
      <c r="Q21">
        <f t="array" ref="Q21">SUM(IF($E$2:$E$1045=$N21,IF($B$2:$B$1045=$O21,IF($H$2:$H$1045=Q$4,$I$2:$I$1045,0))))/4</f>
        <v>453.5</v>
      </c>
      <c r="R21">
        <f t="array" ref="R21">SUM(IF($E$2:$E$1045=$N21,IF($B$2:$B$1045=$O21,IF($H$2:$H$1045=R$4,$I$2:$I$1045,0))))/4</f>
        <v>490</v>
      </c>
      <c r="S21">
        <f t="array" ref="S21">SUM(IF($E$2:$E$1045=$N21,IF($B$2:$B$1045=$O21,IF($H$2:$H$1045=S$4,$I$2:$I$1045,0))))/4</f>
        <v>456.25</v>
      </c>
      <c r="T21">
        <f t="array" ref="T21">SUM(IF($E$2:$E$1045=$N21,IF($B$2:$B$1045=$O21,IF($H$2:$H$1045=T$4,$I$2:$I$1045,0))))/4</f>
        <v>468.5</v>
      </c>
      <c r="U21">
        <f t="array" ref="U21">SUM(IF($E$2:$E$1045=$N21,IF($B$2:$B$1045=$O21,IF($H$2:$H$1045=U$4,$I$2:$I$1045,0))))/4</f>
        <v>461.25</v>
      </c>
      <c r="V21">
        <f t="array" ref="V21">SUM(IF($E$2:$E$1045=$N21,IF($B$2:$B$1045=$O21,IF($H$2:$H$1045=V$4,$I$2:$I$1045,0))))/4</f>
        <v>426.5</v>
      </c>
      <c r="W21">
        <f t="array" ref="W21">SUM(IF($E$2:$E$1045=$N21,IF($B$2:$B$1045=$O21,IF($H$2:$H$1045=W$4,$I$2:$I$1045,0))))/4</f>
        <v>211.25</v>
      </c>
      <c r="AC21">
        <v>0</v>
      </c>
    </row>
    <row r="22" spans="1:54" x14ac:dyDescent="0.55000000000000004">
      <c r="A22" t="s">
        <v>9</v>
      </c>
      <c r="B22" t="s">
        <v>10</v>
      </c>
      <c r="C22" t="s">
        <v>53</v>
      </c>
      <c r="D22" t="s">
        <v>53</v>
      </c>
      <c r="E22" t="s">
        <v>11</v>
      </c>
      <c r="F22" t="s">
        <v>36</v>
      </c>
      <c r="G22" t="s">
        <v>13</v>
      </c>
      <c r="H22">
        <v>2013</v>
      </c>
      <c r="I22">
        <v>132</v>
      </c>
      <c r="N22" t="s">
        <v>52</v>
      </c>
      <c r="O22" t="s">
        <v>54</v>
      </c>
      <c r="P22">
        <f t="array" ref="P22">SUM(IF($E$2:$E$1045=$N22,IF($B$2:$B$1045=$O22,IF($H$2:$H$1045=P$4,$I$2:$I$1045,0))))/4</f>
        <v>260.5</v>
      </c>
      <c r="Q22">
        <f t="array" ref="Q22">SUM(IF($E$2:$E$1045=$N22,IF($B$2:$B$1045=$O22,IF($H$2:$H$1045=Q$4,$I$2:$I$1045,0))))/4</f>
        <v>367.75</v>
      </c>
      <c r="R22">
        <f t="array" ref="R22">SUM(IF($E$2:$E$1045=$N22,IF($B$2:$B$1045=$O22,IF($H$2:$H$1045=R$4,$I$2:$I$1045,0))))/4</f>
        <v>389.75</v>
      </c>
      <c r="S22">
        <f t="array" ref="S22">SUM(IF($E$2:$E$1045=$N22,IF($B$2:$B$1045=$O22,IF($H$2:$H$1045=S$4,$I$2:$I$1045,0))))/4</f>
        <v>392.25</v>
      </c>
      <c r="T22">
        <f t="array" ref="T22">SUM(IF($E$2:$E$1045=$N22,IF($B$2:$B$1045=$O22,IF($H$2:$H$1045=T$4,$I$2:$I$1045,0))))/4</f>
        <v>343.75</v>
      </c>
      <c r="U22">
        <f t="array" ref="U22">SUM(IF($E$2:$E$1045=$N22,IF($B$2:$B$1045=$O22,IF($H$2:$H$1045=U$4,$I$2:$I$1045,0))))/4</f>
        <v>317.75</v>
      </c>
      <c r="V22">
        <f t="array" ref="V22">SUM(IF($E$2:$E$1045=$N22,IF($B$2:$B$1045=$O22,IF($H$2:$H$1045=V$4,$I$2:$I$1045,0))))/4</f>
        <v>301.5</v>
      </c>
      <c r="W22">
        <f t="array" ref="W22">SUM(IF($E$2:$E$1045=$N22,IF($B$2:$B$1045=$O22,IF($H$2:$H$1045=W$4,$I$2:$I$1045,0))))/4</f>
        <v>145</v>
      </c>
      <c r="AC22">
        <v>0</v>
      </c>
    </row>
    <row r="23" spans="1:54" x14ac:dyDescent="0.55000000000000004">
      <c r="A23" t="s">
        <v>9</v>
      </c>
      <c r="B23" t="s">
        <v>10</v>
      </c>
      <c r="C23" t="s">
        <v>53</v>
      </c>
      <c r="D23" t="s">
        <v>53</v>
      </c>
      <c r="E23" t="s">
        <v>11</v>
      </c>
      <c r="F23" t="s">
        <v>37</v>
      </c>
      <c r="G23" t="s">
        <v>15</v>
      </c>
      <c r="H23">
        <v>2013</v>
      </c>
      <c r="I23">
        <v>125</v>
      </c>
      <c r="AC23">
        <v>0</v>
      </c>
    </row>
    <row r="24" spans="1:54" x14ac:dyDescent="0.55000000000000004">
      <c r="A24" t="s">
        <v>9</v>
      </c>
      <c r="B24" t="s">
        <v>10</v>
      </c>
      <c r="C24" t="s">
        <v>53</v>
      </c>
      <c r="D24" t="s">
        <v>53</v>
      </c>
      <c r="E24" t="s">
        <v>11</v>
      </c>
      <c r="F24" t="s">
        <v>38</v>
      </c>
      <c r="G24" t="s">
        <v>17</v>
      </c>
      <c r="H24">
        <v>2013</v>
      </c>
      <c r="I24">
        <v>124</v>
      </c>
      <c r="AC24">
        <v>0</v>
      </c>
    </row>
    <row r="25" spans="1:54" x14ac:dyDescent="0.55000000000000004">
      <c r="A25" t="s">
        <v>9</v>
      </c>
      <c r="B25" t="s">
        <v>10</v>
      </c>
      <c r="C25" t="s">
        <v>53</v>
      </c>
      <c r="D25" t="s">
        <v>53</v>
      </c>
      <c r="E25" t="s">
        <v>11</v>
      </c>
      <c r="F25" t="s">
        <v>39</v>
      </c>
      <c r="G25" t="s">
        <v>19</v>
      </c>
      <c r="H25">
        <v>2014</v>
      </c>
      <c r="I25">
        <v>124</v>
      </c>
      <c r="P25" t="s">
        <v>66</v>
      </c>
      <c r="AC25">
        <v>0</v>
      </c>
    </row>
    <row r="26" spans="1:54" ht="21.9" x14ac:dyDescent="0.55000000000000004">
      <c r="A26" t="s">
        <v>9</v>
      </c>
      <c r="B26" t="s">
        <v>10</v>
      </c>
      <c r="C26" t="s">
        <v>53</v>
      </c>
      <c r="D26" t="s">
        <v>53</v>
      </c>
      <c r="E26" t="s">
        <v>11</v>
      </c>
      <c r="F26" t="s">
        <v>40</v>
      </c>
      <c r="G26" t="s">
        <v>13</v>
      </c>
      <c r="H26">
        <v>2014</v>
      </c>
      <c r="I26">
        <v>123</v>
      </c>
      <c r="N26" s="1" t="s">
        <v>65</v>
      </c>
      <c r="O26" s="1" t="s">
        <v>57</v>
      </c>
      <c r="P26" s="3" t="s">
        <v>58</v>
      </c>
      <c r="Q26" s="3" t="s">
        <v>59</v>
      </c>
      <c r="R26" s="3" t="s">
        <v>60</v>
      </c>
      <c r="S26" s="3" t="s">
        <v>61</v>
      </c>
      <c r="T26" s="3" t="s">
        <v>62</v>
      </c>
      <c r="U26" s="3" t="s">
        <v>63</v>
      </c>
      <c r="V26" s="3" t="s">
        <v>64</v>
      </c>
      <c r="W26">
        <v>2015</v>
      </c>
      <c r="AA26" s="13">
        <v>39783</v>
      </c>
      <c r="AB26" t="s">
        <v>82</v>
      </c>
      <c r="AC26" t="s">
        <v>83</v>
      </c>
      <c r="AD26" t="s">
        <v>84</v>
      </c>
      <c r="AE26" t="s">
        <v>85</v>
      </c>
      <c r="AF26" t="s">
        <v>86</v>
      </c>
      <c r="AG26" t="s">
        <v>87</v>
      </c>
      <c r="AH26" t="s">
        <v>88</v>
      </c>
      <c r="AM26" s="1" t="s">
        <v>65</v>
      </c>
      <c r="AN26" s="1" t="s">
        <v>57</v>
      </c>
      <c r="AO26" s="3" t="s">
        <v>58</v>
      </c>
      <c r="AP26" s="3" t="s">
        <v>59</v>
      </c>
      <c r="AQ26" s="3" t="s">
        <v>60</v>
      </c>
      <c r="AR26" s="3" t="s">
        <v>61</v>
      </c>
      <c r="AS26" s="3" t="s">
        <v>62</v>
      </c>
      <c r="AT26" s="3" t="s">
        <v>63</v>
      </c>
      <c r="AU26" s="3" t="s">
        <v>64</v>
      </c>
      <c r="AV26">
        <v>2015</v>
      </c>
    </row>
    <row r="27" spans="1:54" x14ac:dyDescent="0.55000000000000004">
      <c r="A27" t="s">
        <v>9</v>
      </c>
      <c r="B27" t="s">
        <v>10</v>
      </c>
      <c r="C27" t="s">
        <v>53</v>
      </c>
      <c r="D27" t="s">
        <v>53</v>
      </c>
      <c r="E27" t="s">
        <v>11</v>
      </c>
      <c r="F27" t="s">
        <v>41</v>
      </c>
      <c r="G27" t="s">
        <v>15</v>
      </c>
      <c r="H27">
        <v>2014</v>
      </c>
      <c r="I27">
        <v>108</v>
      </c>
      <c r="M27">
        <v>1</v>
      </c>
      <c r="N27" s="2" t="s">
        <v>11</v>
      </c>
      <c r="O27" t="s">
        <v>10</v>
      </c>
      <c r="P27" s="4">
        <v>38536</v>
      </c>
      <c r="Q27" s="4">
        <v>39196</v>
      </c>
      <c r="R27" s="4">
        <v>39560</v>
      </c>
      <c r="S27" s="4">
        <v>39723</v>
      </c>
      <c r="T27" s="4">
        <v>39658</v>
      </c>
      <c r="U27" s="4">
        <v>39384</v>
      </c>
      <c r="V27" s="4" t="e">
        <v>#REF!</v>
      </c>
      <c r="W27" s="4">
        <v>39223</v>
      </c>
      <c r="Z27" s="14" t="s">
        <v>89</v>
      </c>
      <c r="AA27" s="15">
        <v>720712</v>
      </c>
      <c r="AB27" s="15">
        <v>719872</v>
      </c>
      <c r="AC27" s="15">
        <v>719878</v>
      </c>
      <c r="AD27" s="15">
        <v>719997</v>
      </c>
      <c r="AE27" s="15">
        <v>720103</v>
      </c>
      <c r="AF27" s="15">
        <v>721614</v>
      </c>
      <c r="AG27" s="15">
        <v>725443</v>
      </c>
      <c r="AH27" s="15">
        <v>731557</v>
      </c>
      <c r="AM27" s="2" t="s">
        <v>11</v>
      </c>
      <c r="AN27" t="s">
        <v>10</v>
      </c>
      <c r="AO27" s="4">
        <v>38536</v>
      </c>
      <c r="AP27" s="4">
        <v>39196</v>
      </c>
      <c r="AQ27" s="4">
        <v>39560</v>
      </c>
      <c r="AR27" s="4">
        <v>39723</v>
      </c>
      <c r="AS27" s="4">
        <v>39658</v>
      </c>
      <c r="AT27" s="4">
        <v>39384</v>
      </c>
      <c r="AU27" s="4" t="e">
        <f>V27</f>
        <v>#REF!</v>
      </c>
      <c r="AV27" s="4">
        <v>39223</v>
      </c>
      <c r="AW27">
        <f>AV27*2/8</f>
        <v>9805.75</v>
      </c>
    </row>
    <row r="28" spans="1:54" ht="29.7" x14ac:dyDescent="0.55000000000000004">
      <c r="A28" t="s">
        <v>9</v>
      </c>
      <c r="B28" t="s">
        <v>10</v>
      </c>
      <c r="C28" t="s">
        <v>53</v>
      </c>
      <c r="D28" t="s">
        <v>53</v>
      </c>
      <c r="E28" t="s">
        <v>11</v>
      </c>
      <c r="F28" t="s">
        <v>42</v>
      </c>
      <c r="G28" t="s">
        <v>17</v>
      </c>
      <c r="H28">
        <v>2014</v>
      </c>
      <c r="I28">
        <v>115</v>
      </c>
      <c r="M28">
        <v>2</v>
      </c>
      <c r="N28" s="2" t="s">
        <v>11</v>
      </c>
      <c r="O28" t="s">
        <v>54</v>
      </c>
      <c r="P28" s="4">
        <v>682176</v>
      </c>
      <c r="Q28" s="4">
        <v>680676</v>
      </c>
      <c r="R28" s="4">
        <v>680318</v>
      </c>
      <c r="S28" s="4">
        <v>680274</v>
      </c>
      <c r="T28" s="4">
        <v>680445</v>
      </c>
      <c r="U28" s="4">
        <v>682230</v>
      </c>
      <c r="V28" s="4" t="e">
        <v>#REF!</v>
      </c>
      <c r="W28" s="4">
        <v>692334</v>
      </c>
      <c r="Z28" s="14" t="s">
        <v>89</v>
      </c>
      <c r="AA28" s="15"/>
      <c r="AB28" s="15"/>
      <c r="AC28" s="15"/>
      <c r="AD28" s="15"/>
      <c r="AE28" s="15"/>
      <c r="AF28" s="15"/>
      <c r="AG28" s="15"/>
      <c r="AH28" s="15"/>
      <c r="AM28" s="2" t="s">
        <v>11</v>
      </c>
      <c r="AN28" t="s">
        <v>54</v>
      </c>
      <c r="AO28" s="4">
        <f t="shared" ref="AO28:AV28" si="0">AA27-AO27</f>
        <v>682176</v>
      </c>
      <c r="AP28" s="4">
        <f t="shared" si="0"/>
        <v>680676</v>
      </c>
      <c r="AQ28" s="4">
        <f t="shared" si="0"/>
        <v>680318</v>
      </c>
      <c r="AR28" s="4">
        <f t="shared" si="0"/>
        <v>680274</v>
      </c>
      <c r="AS28" s="4">
        <f t="shared" si="0"/>
        <v>680445</v>
      </c>
      <c r="AT28" s="4">
        <f t="shared" si="0"/>
        <v>682230</v>
      </c>
      <c r="AU28" s="4" t="e">
        <f t="shared" si="0"/>
        <v>#REF!</v>
      </c>
      <c r="AV28" s="4">
        <f t="shared" si="0"/>
        <v>692334</v>
      </c>
      <c r="AY28" s="19" t="s">
        <v>97</v>
      </c>
      <c r="AZ28" s="16">
        <v>49335</v>
      </c>
      <c r="BA28" s="20">
        <v>24677</v>
      </c>
      <c r="BB28" s="20">
        <v>24658</v>
      </c>
    </row>
    <row r="29" spans="1:54" x14ac:dyDescent="0.55000000000000004">
      <c r="A29" t="s">
        <v>9</v>
      </c>
      <c r="B29" t="s">
        <v>10</v>
      </c>
      <c r="C29" t="s">
        <v>53</v>
      </c>
      <c r="D29" t="s">
        <v>53</v>
      </c>
      <c r="E29" t="s">
        <v>11</v>
      </c>
      <c r="F29" t="s">
        <v>43</v>
      </c>
      <c r="G29" t="s">
        <v>19</v>
      </c>
      <c r="H29">
        <v>2015</v>
      </c>
      <c r="I29">
        <v>131</v>
      </c>
      <c r="M29">
        <v>3</v>
      </c>
      <c r="N29" s="2" t="s">
        <v>45</v>
      </c>
      <c r="O29" t="s">
        <v>10</v>
      </c>
      <c r="P29" s="4">
        <v>8308</v>
      </c>
      <c r="Q29" s="4">
        <v>8498</v>
      </c>
      <c r="R29" s="4">
        <v>8596</v>
      </c>
      <c r="S29" s="4">
        <v>8701</v>
      </c>
      <c r="T29" s="4">
        <v>8792</v>
      </c>
      <c r="U29" s="4">
        <v>8831</v>
      </c>
      <c r="V29" s="4" t="e">
        <v>#REF!</v>
      </c>
      <c r="W29" s="4">
        <v>8863</v>
      </c>
      <c r="Z29" s="14" t="s">
        <v>90</v>
      </c>
      <c r="AA29" s="15">
        <v>538908</v>
      </c>
      <c r="AB29" s="15">
        <v>539154</v>
      </c>
      <c r="AC29" s="15">
        <v>538628</v>
      </c>
      <c r="AD29" s="15">
        <v>538541</v>
      </c>
      <c r="AE29" s="15">
        <v>539315</v>
      </c>
      <c r="AF29" s="15">
        <v>542507</v>
      </c>
      <c r="AG29" s="15">
        <v>547286</v>
      </c>
      <c r="AH29" s="15">
        <v>554643</v>
      </c>
      <c r="AM29" s="2" t="s">
        <v>45</v>
      </c>
      <c r="AN29" t="s">
        <v>10</v>
      </c>
      <c r="AO29" s="4">
        <v>8308</v>
      </c>
      <c r="AP29" s="4">
        <v>8498</v>
      </c>
      <c r="AQ29" s="4">
        <v>8596</v>
      </c>
      <c r="AR29" s="4">
        <v>8701</v>
      </c>
      <c r="AS29" s="4">
        <v>8792</v>
      </c>
      <c r="AT29" s="4">
        <v>8831</v>
      </c>
      <c r="AU29" s="4" t="e">
        <f>V29</f>
        <v>#REF!</v>
      </c>
      <c r="AV29" s="4">
        <v>8863</v>
      </c>
      <c r="AY29" s="19" t="s">
        <v>98</v>
      </c>
      <c r="AZ29" s="16">
        <v>11198</v>
      </c>
      <c r="BA29" s="18">
        <v>5524</v>
      </c>
      <c r="BB29" s="18">
        <v>5674</v>
      </c>
    </row>
    <row r="30" spans="1:54" ht="29.7" x14ac:dyDescent="0.55000000000000004">
      <c r="A30" t="s">
        <v>9</v>
      </c>
      <c r="B30" t="s">
        <v>10</v>
      </c>
      <c r="C30" t="s">
        <v>53</v>
      </c>
      <c r="D30" t="s">
        <v>53</v>
      </c>
      <c r="E30" t="s">
        <v>11</v>
      </c>
      <c r="F30" t="s">
        <v>44</v>
      </c>
      <c r="G30" t="s">
        <v>13</v>
      </c>
      <c r="H30">
        <v>2015</v>
      </c>
      <c r="I30">
        <v>144</v>
      </c>
      <c r="M30">
        <v>4</v>
      </c>
      <c r="N30" s="2" t="s">
        <v>45</v>
      </c>
      <c r="O30" t="s">
        <v>54</v>
      </c>
      <c r="P30" s="4">
        <v>530600</v>
      </c>
      <c r="Q30" s="4">
        <v>530656</v>
      </c>
      <c r="R30" s="4">
        <v>530032</v>
      </c>
      <c r="S30" s="4">
        <v>529840</v>
      </c>
      <c r="T30" s="4">
        <v>530523</v>
      </c>
      <c r="U30" s="4">
        <v>533676</v>
      </c>
      <c r="V30" s="4" t="e">
        <v>#REF!</v>
      </c>
      <c r="W30" s="4">
        <v>545780</v>
      </c>
      <c r="Z30" s="14" t="s">
        <v>90</v>
      </c>
      <c r="AA30" s="15"/>
      <c r="AB30" s="15"/>
      <c r="AC30" s="15"/>
      <c r="AD30" s="15"/>
      <c r="AE30" s="15"/>
      <c r="AF30" s="15"/>
      <c r="AG30" s="15"/>
      <c r="AH30" s="15"/>
      <c r="AM30" s="2" t="s">
        <v>45</v>
      </c>
      <c r="AN30" t="s">
        <v>54</v>
      </c>
      <c r="AO30" s="4">
        <f t="shared" ref="AO30:AV30" si="1">AA29-AO29</f>
        <v>530600</v>
      </c>
      <c r="AP30" s="4">
        <f t="shared" si="1"/>
        <v>530656</v>
      </c>
      <c r="AQ30" s="4">
        <f t="shared" si="1"/>
        <v>530032</v>
      </c>
      <c r="AR30" s="4">
        <f t="shared" si="1"/>
        <v>529840</v>
      </c>
      <c r="AS30" s="4">
        <f t="shared" si="1"/>
        <v>530523</v>
      </c>
      <c r="AT30" s="4">
        <f t="shared" si="1"/>
        <v>533676</v>
      </c>
      <c r="AU30" s="4" t="e">
        <f t="shared" si="1"/>
        <v>#REF!</v>
      </c>
      <c r="AV30" s="4">
        <f t="shared" si="1"/>
        <v>545780</v>
      </c>
      <c r="AY30" s="19" t="s">
        <v>99</v>
      </c>
      <c r="AZ30" s="16">
        <v>46143</v>
      </c>
      <c r="BA30" s="20">
        <v>23566</v>
      </c>
      <c r="BB30" s="20">
        <v>22577</v>
      </c>
    </row>
    <row r="31" spans="1:54" ht="19.8" x14ac:dyDescent="0.55000000000000004">
      <c r="A31" t="s">
        <v>9</v>
      </c>
      <c r="B31" t="s">
        <v>10</v>
      </c>
      <c r="C31" t="s">
        <v>53</v>
      </c>
      <c r="D31" t="s">
        <v>53</v>
      </c>
      <c r="E31" t="s">
        <v>45</v>
      </c>
      <c r="F31" t="s">
        <v>12</v>
      </c>
      <c r="G31" t="s">
        <v>13</v>
      </c>
      <c r="H31">
        <v>2008</v>
      </c>
      <c r="I31">
        <v>14</v>
      </c>
      <c r="M31">
        <v>5</v>
      </c>
      <c r="N31" s="2" t="s">
        <v>46</v>
      </c>
      <c r="O31" t="s">
        <v>10</v>
      </c>
      <c r="P31" s="4">
        <v>33505</v>
      </c>
      <c r="Q31" s="4">
        <v>34218</v>
      </c>
      <c r="R31" s="4">
        <v>34985</v>
      </c>
      <c r="S31" s="4">
        <v>35654</v>
      </c>
      <c r="T31" s="4">
        <v>36089</v>
      </c>
      <c r="U31" s="4">
        <v>36313</v>
      </c>
      <c r="V31" s="4" t="e">
        <v>#REF!</v>
      </c>
      <c r="W31" s="4">
        <v>36747</v>
      </c>
      <c r="Z31" s="14" t="s">
        <v>91</v>
      </c>
      <c r="AA31" s="15">
        <v>467274</v>
      </c>
      <c r="AB31" s="15">
        <v>470100</v>
      </c>
      <c r="AC31" s="15">
        <v>472402</v>
      </c>
      <c r="AD31" s="15">
        <v>476555</v>
      </c>
      <c r="AE31" s="15">
        <v>479760</v>
      </c>
      <c r="AF31" s="15">
        <v>482707</v>
      </c>
      <c r="AG31" s="15">
        <v>486100</v>
      </c>
      <c r="AH31" s="15">
        <v>491281</v>
      </c>
      <c r="AM31" s="2" t="s">
        <v>46</v>
      </c>
      <c r="AN31" t="s">
        <v>10</v>
      </c>
      <c r="AO31" s="4">
        <v>33505</v>
      </c>
      <c r="AP31" s="4">
        <v>34218</v>
      </c>
      <c r="AQ31" s="4">
        <v>34985</v>
      </c>
      <c r="AR31" s="4">
        <v>35654</v>
      </c>
      <c r="AS31" s="4">
        <v>36089</v>
      </c>
      <c r="AT31" s="4">
        <v>36313</v>
      </c>
      <c r="AU31" s="4" t="e">
        <f>V31</f>
        <v>#REF!</v>
      </c>
      <c r="AV31" s="4">
        <v>36747</v>
      </c>
      <c r="AY31" s="19" t="s">
        <v>100</v>
      </c>
      <c r="AZ31" s="16">
        <v>8752</v>
      </c>
      <c r="BA31" s="18">
        <v>4307</v>
      </c>
      <c r="BB31" s="18">
        <v>4445</v>
      </c>
    </row>
    <row r="32" spans="1:54" ht="19.8" x14ac:dyDescent="0.55000000000000004">
      <c r="A32" t="s">
        <v>9</v>
      </c>
      <c r="B32" t="s">
        <v>10</v>
      </c>
      <c r="C32" t="s">
        <v>53</v>
      </c>
      <c r="D32" t="s">
        <v>53</v>
      </c>
      <c r="E32" t="s">
        <v>45</v>
      </c>
      <c r="F32" t="s">
        <v>14</v>
      </c>
      <c r="G32" t="s">
        <v>15</v>
      </c>
      <c r="H32">
        <v>2008</v>
      </c>
      <c r="I32">
        <v>13</v>
      </c>
      <c r="M32">
        <v>6</v>
      </c>
      <c r="N32" s="2" t="s">
        <v>46</v>
      </c>
      <c r="O32" t="s">
        <v>54</v>
      </c>
      <c r="P32" s="4">
        <v>433769</v>
      </c>
      <c r="Q32" s="4">
        <v>435882</v>
      </c>
      <c r="R32" s="4">
        <v>437417</v>
      </c>
      <c r="S32" s="4">
        <v>440901</v>
      </c>
      <c r="T32" s="4">
        <v>443671</v>
      </c>
      <c r="U32" s="4">
        <v>446394</v>
      </c>
      <c r="V32" s="4" t="e">
        <v>#REF!</v>
      </c>
      <c r="W32" s="4">
        <v>454534</v>
      </c>
      <c r="Z32" s="14" t="s">
        <v>91</v>
      </c>
      <c r="AA32" s="15"/>
      <c r="AB32" s="15"/>
      <c r="AC32" s="15"/>
      <c r="AD32" s="15"/>
      <c r="AE32" s="15"/>
      <c r="AF32" s="15"/>
      <c r="AG32" s="15"/>
      <c r="AH32" s="15"/>
      <c r="AM32" s="2" t="s">
        <v>46</v>
      </c>
      <c r="AN32" t="s">
        <v>54</v>
      </c>
      <c r="AO32" s="4">
        <f t="shared" ref="AO32:AV32" si="2">AA31-AO31</f>
        <v>433769</v>
      </c>
      <c r="AP32" s="4">
        <f t="shared" si="2"/>
        <v>435882</v>
      </c>
      <c r="AQ32" s="4">
        <f t="shared" si="2"/>
        <v>437417</v>
      </c>
      <c r="AR32" s="4">
        <f t="shared" si="2"/>
        <v>440901</v>
      </c>
      <c r="AS32" s="4">
        <f t="shared" si="2"/>
        <v>443671</v>
      </c>
      <c r="AT32" s="4">
        <f t="shared" si="2"/>
        <v>446394</v>
      </c>
      <c r="AU32" s="4" t="e">
        <f t="shared" si="2"/>
        <v>#REF!</v>
      </c>
      <c r="AV32" s="4">
        <f t="shared" si="2"/>
        <v>454534</v>
      </c>
      <c r="AY32" s="19" t="s">
        <v>101</v>
      </c>
      <c r="AZ32" s="16">
        <v>20224</v>
      </c>
      <c r="BA32" s="20">
        <v>10260</v>
      </c>
      <c r="BB32" s="20">
        <v>9964</v>
      </c>
    </row>
    <row r="33" spans="1:54" x14ac:dyDescent="0.55000000000000004">
      <c r="A33" t="s">
        <v>9</v>
      </c>
      <c r="B33" t="s">
        <v>10</v>
      </c>
      <c r="C33" t="s">
        <v>53</v>
      </c>
      <c r="D33" t="s">
        <v>53</v>
      </c>
      <c r="E33" t="s">
        <v>45</v>
      </c>
      <c r="F33" t="s">
        <v>16</v>
      </c>
      <c r="G33" t="s">
        <v>17</v>
      </c>
      <c r="H33">
        <v>2008</v>
      </c>
      <c r="I33">
        <v>10</v>
      </c>
      <c r="M33">
        <v>7</v>
      </c>
      <c r="N33" s="2" t="s">
        <v>47</v>
      </c>
      <c r="O33" t="s">
        <v>10</v>
      </c>
      <c r="P33" s="4">
        <v>15061</v>
      </c>
      <c r="Q33" s="4">
        <v>15363</v>
      </c>
      <c r="R33" s="4">
        <v>15668</v>
      </c>
      <c r="S33" s="4">
        <v>15857</v>
      </c>
      <c r="T33" s="4">
        <v>15957</v>
      </c>
      <c r="U33" s="4">
        <v>15995</v>
      </c>
      <c r="V33" s="4" t="e">
        <v>#REF!</v>
      </c>
      <c r="W33" s="4">
        <v>16085</v>
      </c>
      <c r="Z33" s="14" t="s">
        <v>92</v>
      </c>
      <c r="AA33" s="15">
        <v>235842</v>
      </c>
      <c r="AB33" s="15">
        <v>237545</v>
      </c>
      <c r="AC33" s="15">
        <v>239358</v>
      </c>
      <c r="AD33" s="15">
        <v>242384</v>
      </c>
      <c r="AE33" s="15">
        <v>245933</v>
      </c>
      <c r="AF33" s="15">
        <v>247607</v>
      </c>
      <c r="AG33" s="15">
        <v>249081</v>
      </c>
      <c r="AH33" s="15">
        <v>251214</v>
      </c>
      <c r="AM33" s="2" t="s">
        <v>47</v>
      </c>
      <c r="AN33" t="s">
        <v>10</v>
      </c>
      <c r="AO33" s="4">
        <v>15061</v>
      </c>
      <c r="AP33" s="4">
        <v>15363</v>
      </c>
      <c r="AQ33" s="4">
        <v>15668</v>
      </c>
      <c r="AR33" s="4">
        <v>15857</v>
      </c>
      <c r="AS33" s="4">
        <v>15957</v>
      </c>
      <c r="AT33" s="4">
        <v>15995</v>
      </c>
      <c r="AU33" s="4" t="e">
        <f>V33</f>
        <v>#REF!</v>
      </c>
      <c r="AV33" s="4">
        <v>16085</v>
      </c>
      <c r="AY33" s="19" t="s">
        <v>102</v>
      </c>
      <c r="AZ33" s="16">
        <v>5707</v>
      </c>
      <c r="BA33" s="18">
        <v>2792</v>
      </c>
      <c r="BB33" s="18">
        <v>2915</v>
      </c>
    </row>
    <row r="34" spans="1:54" ht="19.8" x14ac:dyDescent="0.55000000000000004">
      <c r="A34" t="s">
        <v>9</v>
      </c>
      <c r="B34" t="s">
        <v>10</v>
      </c>
      <c r="C34" t="s">
        <v>53</v>
      </c>
      <c r="D34" t="s">
        <v>53</v>
      </c>
      <c r="E34" t="s">
        <v>45</v>
      </c>
      <c r="F34" t="s">
        <v>18</v>
      </c>
      <c r="G34" t="s">
        <v>19</v>
      </c>
      <c r="H34">
        <v>2009</v>
      </c>
      <c r="I34">
        <v>12</v>
      </c>
      <c r="M34">
        <v>8</v>
      </c>
      <c r="N34" s="2" t="s">
        <v>47</v>
      </c>
      <c r="O34" t="s">
        <v>54</v>
      </c>
      <c r="P34" s="4">
        <v>220781</v>
      </c>
      <c r="Q34" s="4">
        <v>222182</v>
      </c>
      <c r="R34" s="4">
        <v>223690</v>
      </c>
      <c r="S34" s="4">
        <v>226527</v>
      </c>
      <c r="T34" s="4">
        <v>229976</v>
      </c>
      <c r="U34" s="4">
        <v>231612</v>
      </c>
      <c r="V34" s="4" t="e">
        <v>#REF!</v>
      </c>
      <c r="W34" s="4">
        <v>235129</v>
      </c>
      <c r="Z34" s="14" t="s">
        <v>92</v>
      </c>
      <c r="AA34" s="15"/>
      <c r="AB34" s="15"/>
      <c r="AC34" s="15"/>
      <c r="AD34" s="15"/>
      <c r="AE34" s="15"/>
      <c r="AF34" s="15"/>
      <c r="AG34" s="15"/>
      <c r="AH34" s="15"/>
      <c r="AM34" s="2" t="s">
        <v>47</v>
      </c>
      <c r="AN34" t="s">
        <v>54</v>
      </c>
      <c r="AO34" s="4">
        <f t="shared" ref="AO34:AV34" si="3">AA33-AO33</f>
        <v>220781</v>
      </c>
      <c r="AP34" s="4">
        <f t="shared" si="3"/>
        <v>222182</v>
      </c>
      <c r="AQ34" s="4">
        <f t="shared" si="3"/>
        <v>223690</v>
      </c>
      <c r="AR34" s="4">
        <f t="shared" si="3"/>
        <v>226527</v>
      </c>
      <c r="AS34" s="4">
        <f t="shared" si="3"/>
        <v>229976</v>
      </c>
      <c r="AT34" s="4">
        <f t="shared" si="3"/>
        <v>231612</v>
      </c>
      <c r="AU34" s="4" t="e">
        <f t="shared" si="3"/>
        <v>#REF!</v>
      </c>
      <c r="AV34" s="4">
        <f t="shared" si="3"/>
        <v>235129</v>
      </c>
      <c r="AY34" s="17" t="s">
        <v>103</v>
      </c>
      <c r="AZ34" s="16">
        <v>14816</v>
      </c>
      <c r="BA34" s="20">
        <v>7698</v>
      </c>
      <c r="BB34" s="20">
        <v>7118</v>
      </c>
    </row>
    <row r="35" spans="1:54" ht="29.7" x14ac:dyDescent="0.55000000000000004">
      <c r="A35" t="s">
        <v>9</v>
      </c>
      <c r="B35" t="s">
        <v>10</v>
      </c>
      <c r="C35" t="s">
        <v>53</v>
      </c>
      <c r="D35" t="s">
        <v>53</v>
      </c>
      <c r="E35" t="s">
        <v>45</v>
      </c>
      <c r="F35" t="s">
        <v>20</v>
      </c>
      <c r="G35" t="s">
        <v>13</v>
      </c>
      <c r="H35">
        <v>2009</v>
      </c>
      <c r="I35">
        <v>14</v>
      </c>
      <c r="M35">
        <v>9</v>
      </c>
      <c r="N35" s="2" t="s">
        <v>48</v>
      </c>
      <c r="O35" t="s">
        <v>10</v>
      </c>
      <c r="P35" s="4">
        <v>6379</v>
      </c>
      <c r="Q35" s="4">
        <v>6529</v>
      </c>
      <c r="R35" s="4">
        <v>6687</v>
      </c>
      <c r="S35" s="4">
        <v>6773</v>
      </c>
      <c r="T35" s="4">
        <v>6818</v>
      </c>
      <c r="U35" s="4">
        <v>6874</v>
      </c>
      <c r="V35" s="4" t="e">
        <v>#REF!</v>
      </c>
      <c r="W35" s="4">
        <v>6922</v>
      </c>
      <c r="Z35" s="14" t="s">
        <v>93</v>
      </c>
      <c r="AA35" s="15">
        <v>162411</v>
      </c>
      <c r="AB35" s="15">
        <v>162010</v>
      </c>
      <c r="AC35" s="15">
        <v>161151</v>
      </c>
      <c r="AD35" s="15">
        <v>160265</v>
      </c>
      <c r="AE35" s="15">
        <v>159326</v>
      </c>
      <c r="AF35" s="15">
        <v>158599</v>
      </c>
      <c r="AG35" s="15">
        <v>158142</v>
      </c>
      <c r="AH35" s="15">
        <v>158156</v>
      </c>
      <c r="AM35" s="2" t="s">
        <v>48</v>
      </c>
      <c r="AN35" t="s">
        <v>10</v>
      </c>
      <c r="AO35" s="4">
        <v>6379</v>
      </c>
      <c r="AP35" s="4">
        <v>6529</v>
      </c>
      <c r="AQ35" s="4">
        <v>6687</v>
      </c>
      <c r="AR35" s="4">
        <v>6773</v>
      </c>
      <c r="AS35" s="4">
        <v>6818</v>
      </c>
      <c r="AT35" s="4">
        <v>6874</v>
      </c>
      <c r="AU35" s="4" t="e">
        <f>V35</f>
        <v>#REF!</v>
      </c>
      <c r="AV35" s="4">
        <v>6922</v>
      </c>
      <c r="AY35" s="19" t="s">
        <v>104</v>
      </c>
      <c r="AZ35" s="16">
        <v>1328</v>
      </c>
      <c r="BA35" s="18">
        <v>628</v>
      </c>
      <c r="BB35" s="18">
        <v>700</v>
      </c>
    </row>
    <row r="36" spans="1:54" x14ac:dyDescent="0.55000000000000004">
      <c r="A36" t="s">
        <v>9</v>
      </c>
      <c r="B36" t="s">
        <v>10</v>
      </c>
      <c r="C36" t="s">
        <v>53</v>
      </c>
      <c r="D36" t="s">
        <v>53</v>
      </c>
      <c r="E36" t="s">
        <v>45</v>
      </c>
      <c r="F36" t="s">
        <v>21</v>
      </c>
      <c r="G36" t="s">
        <v>15</v>
      </c>
      <c r="H36">
        <v>2009</v>
      </c>
      <c r="I36">
        <v>13</v>
      </c>
      <c r="M36">
        <v>10</v>
      </c>
      <c r="N36" s="2" t="s">
        <v>48</v>
      </c>
      <c r="O36" t="s">
        <v>54</v>
      </c>
      <c r="P36" s="4">
        <v>156032</v>
      </c>
      <c r="Q36" s="4">
        <v>155481</v>
      </c>
      <c r="R36" s="4">
        <v>154464</v>
      </c>
      <c r="S36" s="4">
        <v>153492</v>
      </c>
      <c r="T36" s="4">
        <v>152508</v>
      </c>
      <c r="U36" s="4">
        <v>151725</v>
      </c>
      <c r="V36" s="4" t="e">
        <v>#REF!</v>
      </c>
      <c r="W36" s="4">
        <v>151234</v>
      </c>
      <c r="Z36" s="14" t="s">
        <v>93</v>
      </c>
      <c r="AA36" s="15"/>
      <c r="AB36" s="15"/>
      <c r="AC36" s="15"/>
      <c r="AD36" s="15"/>
      <c r="AE36" s="15"/>
      <c r="AF36" s="15"/>
      <c r="AG36" s="15"/>
      <c r="AH36" s="15"/>
      <c r="AM36" s="2" t="s">
        <v>48</v>
      </c>
      <c r="AN36" t="s">
        <v>54</v>
      </c>
      <c r="AO36" s="4">
        <f t="shared" ref="AO36:AV36" si="4">AA35-AO35</f>
        <v>156032</v>
      </c>
      <c r="AP36" s="4">
        <f t="shared" si="4"/>
        <v>155481</v>
      </c>
      <c r="AQ36" s="4">
        <f t="shared" si="4"/>
        <v>154464</v>
      </c>
      <c r="AR36" s="4">
        <f t="shared" si="4"/>
        <v>153492</v>
      </c>
      <c r="AS36" s="4">
        <f t="shared" si="4"/>
        <v>152508</v>
      </c>
      <c r="AT36" s="4">
        <f t="shared" si="4"/>
        <v>151725</v>
      </c>
      <c r="AU36" s="4" t="e">
        <f t="shared" si="4"/>
        <v>#REF!</v>
      </c>
      <c r="AV36" s="4">
        <f t="shared" si="4"/>
        <v>151234</v>
      </c>
    </row>
    <row r="37" spans="1:54" x14ac:dyDescent="0.55000000000000004">
      <c r="A37" t="s">
        <v>9</v>
      </c>
      <c r="B37" t="s">
        <v>10</v>
      </c>
      <c r="C37" t="s">
        <v>53</v>
      </c>
      <c r="D37" t="s">
        <v>53</v>
      </c>
      <c r="E37" t="s">
        <v>45</v>
      </c>
      <c r="F37" t="s">
        <v>22</v>
      </c>
      <c r="G37" t="s">
        <v>17</v>
      </c>
      <c r="H37">
        <v>2009</v>
      </c>
      <c r="I37">
        <v>18</v>
      </c>
      <c r="M37">
        <v>11</v>
      </c>
      <c r="N37" s="2" t="s">
        <v>49</v>
      </c>
      <c r="O37" t="s">
        <v>10</v>
      </c>
      <c r="P37" s="4">
        <v>4378</v>
      </c>
      <c r="Q37" s="4">
        <v>4478</v>
      </c>
      <c r="R37" s="4">
        <v>4562</v>
      </c>
      <c r="S37" s="4">
        <v>4599</v>
      </c>
      <c r="T37" s="4">
        <v>4575</v>
      </c>
      <c r="U37" s="4">
        <v>4541</v>
      </c>
      <c r="V37" s="4" t="e">
        <v>#REF!</v>
      </c>
      <c r="W37" s="4">
        <v>4509</v>
      </c>
      <c r="Z37" s="14" t="s">
        <v>94</v>
      </c>
      <c r="AA37" s="15">
        <v>54154</v>
      </c>
      <c r="AB37" s="15">
        <v>53950</v>
      </c>
      <c r="AC37" s="15">
        <v>53723</v>
      </c>
      <c r="AD37" s="15">
        <v>53342</v>
      </c>
      <c r="AE37" s="15">
        <v>52590</v>
      </c>
      <c r="AF37" s="15">
        <v>51777</v>
      </c>
      <c r="AG37" s="15">
        <v>51318</v>
      </c>
      <c r="AH37" s="15">
        <v>51078</v>
      </c>
      <c r="AM37" s="2" t="s">
        <v>49</v>
      </c>
      <c r="AN37" t="s">
        <v>10</v>
      </c>
      <c r="AO37" s="4">
        <v>4378</v>
      </c>
      <c r="AP37" s="4">
        <v>4478</v>
      </c>
      <c r="AQ37" s="4">
        <v>4562</v>
      </c>
      <c r="AR37" s="4">
        <v>4599</v>
      </c>
      <c r="AS37" s="4">
        <v>4575</v>
      </c>
      <c r="AT37" s="4">
        <v>4541</v>
      </c>
      <c r="AU37" s="4" t="e">
        <f>V37</f>
        <v>#REF!</v>
      </c>
      <c r="AV37" s="4">
        <v>4509</v>
      </c>
    </row>
    <row r="38" spans="1:54" x14ac:dyDescent="0.55000000000000004">
      <c r="A38" t="s">
        <v>9</v>
      </c>
      <c r="B38" t="s">
        <v>10</v>
      </c>
      <c r="C38" t="s">
        <v>53</v>
      </c>
      <c r="D38" t="s">
        <v>53</v>
      </c>
      <c r="E38" t="s">
        <v>45</v>
      </c>
      <c r="F38" t="s">
        <v>23</v>
      </c>
      <c r="G38" t="s">
        <v>19</v>
      </c>
      <c r="H38">
        <v>2010</v>
      </c>
      <c r="I38">
        <v>23</v>
      </c>
      <c r="M38">
        <v>12</v>
      </c>
      <c r="N38" s="2" t="s">
        <v>49</v>
      </c>
      <c r="O38" t="s">
        <v>54</v>
      </c>
      <c r="P38" s="4">
        <v>49776</v>
      </c>
      <c r="Q38" s="4">
        <v>49472</v>
      </c>
      <c r="R38" s="4">
        <v>49161</v>
      </c>
      <c r="S38" s="4">
        <v>48743</v>
      </c>
      <c r="T38" s="4">
        <v>48015</v>
      </c>
      <c r="U38" s="4">
        <v>47236</v>
      </c>
      <c r="V38" s="4" t="e">
        <v>#REF!</v>
      </c>
      <c r="W38" s="4">
        <v>46569</v>
      </c>
      <c r="Z38" s="14" t="s">
        <v>94</v>
      </c>
      <c r="AA38" s="15"/>
      <c r="AB38" s="15"/>
      <c r="AC38" s="15"/>
      <c r="AD38" s="15"/>
      <c r="AE38" s="15"/>
      <c r="AF38" s="15"/>
      <c r="AG38" s="15"/>
      <c r="AH38" s="15"/>
      <c r="AM38" s="2" t="s">
        <v>49</v>
      </c>
      <c r="AN38" t="s">
        <v>54</v>
      </c>
      <c r="AO38" s="4">
        <f t="shared" ref="AO38:AV38" si="5">AA37-AO37</f>
        <v>49776</v>
      </c>
      <c r="AP38" s="4">
        <f t="shared" si="5"/>
        <v>49472</v>
      </c>
      <c r="AQ38" s="4">
        <f t="shared" si="5"/>
        <v>49161</v>
      </c>
      <c r="AR38" s="4">
        <f t="shared" si="5"/>
        <v>48743</v>
      </c>
      <c r="AS38" s="4">
        <f t="shared" si="5"/>
        <v>48015</v>
      </c>
      <c r="AT38" s="4">
        <f t="shared" si="5"/>
        <v>47236</v>
      </c>
      <c r="AU38" s="4" t="e">
        <f t="shared" si="5"/>
        <v>#REF!</v>
      </c>
      <c r="AV38" s="4">
        <f t="shared" si="5"/>
        <v>46569</v>
      </c>
    </row>
    <row r="39" spans="1:54" ht="19.8" x14ac:dyDescent="0.55000000000000004">
      <c r="A39" t="s">
        <v>9</v>
      </c>
      <c r="B39" t="s">
        <v>10</v>
      </c>
      <c r="C39" t="s">
        <v>53</v>
      </c>
      <c r="D39" t="s">
        <v>53</v>
      </c>
      <c r="E39" t="s">
        <v>45</v>
      </c>
      <c r="F39" t="s">
        <v>24</v>
      </c>
      <c r="G39" t="s">
        <v>13</v>
      </c>
      <c r="H39">
        <v>2010</v>
      </c>
      <c r="I39">
        <v>15</v>
      </c>
      <c r="M39">
        <v>13</v>
      </c>
      <c r="N39" s="2" t="s">
        <v>50</v>
      </c>
      <c r="O39" t="s">
        <v>10</v>
      </c>
      <c r="P39" s="5">
        <v>1146</v>
      </c>
      <c r="Q39" s="5">
        <v>1132</v>
      </c>
      <c r="R39" s="5">
        <v>1100</v>
      </c>
      <c r="S39" s="5">
        <v>1057</v>
      </c>
      <c r="T39" s="5">
        <v>1029</v>
      </c>
      <c r="U39" s="5">
        <v>1021</v>
      </c>
      <c r="V39" s="4" t="e">
        <v>#REF!</v>
      </c>
      <c r="W39" s="5">
        <v>1012</v>
      </c>
      <c r="Z39" s="14" t="s">
        <v>95</v>
      </c>
      <c r="AA39" s="15">
        <v>35562</v>
      </c>
      <c r="AB39" s="15">
        <v>35296</v>
      </c>
      <c r="AC39" s="15">
        <v>34889</v>
      </c>
      <c r="AD39" s="15">
        <v>34541</v>
      </c>
      <c r="AE39" s="15">
        <v>34410</v>
      </c>
      <c r="AF39" s="15">
        <v>34635</v>
      </c>
      <c r="AG39" s="15">
        <v>34778</v>
      </c>
      <c r="AH39" s="15">
        <v>35370</v>
      </c>
      <c r="AM39" s="2" t="s">
        <v>50</v>
      </c>
      <c r="AN39" t="s">
        <v>10</v>
      </c>
      <c r="AO39" s="5">
        <v>1146</v>
      </c>
      <c r="AP39" s="5">
        <v>1132</v>
      </c>
      <c r="AQ39" s="5">
        <v>1100</v>
      </c>
      <c r="AR39" s="5">
        <v>1057</v>
      </c>
      <c r="AS39" s="5">
        <v>1029</v>
      </c>
      <c r="AT39" s="5">
        <v>1021</v>
      </c>
      <c r="AU39" s="4" t="e">
        <f>V39</f>
        <v>#REF!</v>
      </c>
      <c r="AV39" s="5">
        <v>1012</v>
      </c>
    </row>
    <row r="40" spans="1:54" ht="19.8" x14ac:dyDescent="0.55000000000000004">
      <c r="A40" t="s">
        <v>9</v>
      </c>
      <c r="B40" t="s">
        <v>10</v>
      </c>
      <c r="C40" t="s">
        <v>53</v>
      </c>
      <c r="D40" t="s">
        <v>53</v>
      </c>
      <c r="E40" t="s">
        <v>45</v>
      </c>
      <c r="F40" t="s">
        <v>25</v>
      </c>
      <c r="G40" t="s">
        <v>15</v>
      </c>
      <c r="H40">
        <v>2010</v>
      </c>
      <c r="I40">
        <v>14</v>
      </c>
      <c r="M40">
        <v>14</v>
      </c>
      <c r="N40" s="2" t="s">
        <v>50</v>
      </c>
      <c r="O40" t="s">
        <v>54</v>
      </c>
      <c r="P40" s="4">
        <v>34416</v>
      </c>
      <c r="Q40" s="4">
        <v>34164</v>
      </c>
      <c r="R40" s="4">
        <v>33789</v>
      </c>
      <c r="S40" s="4">
        <v>33484</v>
      </c>
      <c r="T40" s="4">
        <v>33381</v>
      </c>
      <c r="U40" s="4">
        <v>33614</v>
      </c>
      <c r="V40" s="4" t="e">
        <v>#REF!</v>
      </c>
      <c r="W40" s="4">
        <v>34358</v>
      </c>
      <c r="Z40" s="14" t="s">
        <v>95</v>
      </c>
      <c r="AA40" s="15"/>
      <c r="AB40" s="15"/>
      <c r="AC40" s="15"/>
      <c r="AD40" s="15"/>
      <c r="AE40" s="15"/>
      <c r="AF40" s="15"/>
      <c r="AG40" s="15"/>
      <c r="AH40" s="15"/>
      <c r="AM40" s="2" t="s">
        <v>50</v>
      </c>
      <c r="AN40" t="s">
        <v>54</v>
      </c>
      <c r="AO40" s="4">
        <f t="shared" ref="AO40:AV40" si="6">AA39-AO39</f>
        <v>34416</v>
      </c>
      <c r="AP40" s="4">
        <f t="shared" si="6"/>
        <v>34164</v>
      </c>
      <c r="AQ40" s="4">
        <f t="shared" si="6"/>
        <v>33789</v>
      </c>
      <c r="AR40" s="4">
        <f t="shared" si="6"/>
        <v>33484</v>
      </c>
      <c r="AS40" s="4">
        <f t="shared" si="6"/>
        <v>33381</v>
      </c>
      <c r="AT40" s="4">
        <f t="shared" si="6"/>
        <v>33614</v>
      </c>
      <c r="AU40" s="4" t="e">
        <f t="shared" si="6"/>
        <v>#REF!</v>
      </c>
      <c r="AV40" s="4">
        <f t="shared" si="6"/>
        <v>34358</v>
      </c>
    </row>
    <row r="41" spans="1:54" x14ac:dyDescent="0.55000000000000004">
      <c r="A41" t="s">
        <v>9</v>
      </c>
      <c r="B41" t="s">
        <v>10</v>
      </c>
      <c r="C41" t="s">
        <v>53</v>
      </c>
      <c r="D41" t="s">
        <v>53</v>
      </c>
      <c r="E41" t="s">
        <v>45</v>
      </c>
      <c r="F41" t="s">
        <v>26</v>
      </c>
      <c r="G41" t="s">
        <v>17</v>
      </c>
      <c r="H41">
        <v>2010</v>
      </c>
      <c r="I41">
        <v>14</v>
      </c>
      <c r="M41">
        <v>15</v>
      </c>
      <c r="N41" s="2" t="s">
        <v>51</v>
      </c>
      <c r="O41" t="s">
        <v>10</v>
      </c>
      <c r="P41" s="4">
        <v>11328</v>
      </c>
      <c r="Q41" s="4">
        <v>11329</v>
      </c>
      <c r="R41" s="4">
        <v>11372</v>
      </c>
      <c r="S41" s="4">
        <v>11472</v>
      </c>
      <c r="T41" s="4">
        <v>11600</v>
      </c>
      <c r="U41" s="4">
        <v>11723</v>
      </c>
      <c r="V41" s="4" t="e">
        <v>#REF!</v>
      </c>
      <c r="W41" s="4">
        <v>11913</v>
      </c>
      <c r="Z41" s="14" t="s">
        <v>96</v>
      </c>
      <c r="AA41" s="15">
        <v>26299</v>
      </c>
      <c r="AB41" s="15">
        <v>26300</v>
      </c>
      <c r="AC41" s="15">
        <v>26224</v>
      </c>
      <c r="AD41" s="15">
        <v>26322</v>
      </c>
      <c r="AE41" s="15">
        <v>26755</v>
      </c>
      <c r="AF41" s="15">
        <v>26636</v>
      </c>
      <c r="AG41" s="15">
        <v>26520</v>
      </c>
      <c r="AH41" s="15">
        <v>26645</v>
      </c>
      <c r="AM41" s="2" t="s">
        <v>51</v>
      </c>
      <c r="AN41" t="s">
        <v>10</v>
      </c>
      <c r="AO41" s="4">
        <v>11328</v>
      </c>
      <c r="AP41" s="4">
        <v>11329</v>
      </c>
      <c r="AQ41" s="4">
        <v>11372</v>
      </c>
      <c r="AR41" s="4">
        <v>11472</v>
      </c>
      <c r="AS41" s="4">
        <v>11600</v>
      </c>
      <c r="AT41" s="4">
        <v>11723</v>
      </c>
      <c r="AU41" s="4" t="e">
        <f>V41</f>
        <v>#REF!</v>
      </c>
      <c r="AV41" s="4">
        <v>11913</v>
      </c>
      <c r="AW41">
        <f>0.0309*AH39</f>
        <v>1092.933</v>
      </c>
    </row>
    <row r="42" spans="1:54" x14ac:dyDescent="0.55000000000000004">
      <c r="A42" t="s">
        <v>9</v>
      </c>
      <c r="B42" t="s">
        <v>10</v>
      </c>
      <c r="C42" t="s">
        <v>53</v>
      </c>
      <c r="D42" t="s">
        <v>53</v>
      </c>
      <c r="E42" t="s">
        <v>45</v>
      </c>
      <c r="F42" t="s">
        <v>27</v>
      </c>
      <c r="G42" t="s">
        <v>19</v>
      </c>
      <c r="H42">
        <v>2011</v>
      </c>
      <c r="I42">
        <v>16</v>
      </c>
      <c r="M42">
        <v>16</v>
      </c>
      <c r="N42" s="2" t="s">
        <v>51</v>
      </c>
      <c r="O42" t="s">
        <v>54</v>
      </c>
      <c r="P42" s="4">
        <v>14971</v>
      </c>
      <c r="Q42" s="4">
        <v>14971</v>
      </c>
      <c r="R42" s="4">
        <v>14852</v>
      </c>
      <c r="S42" s="4">
        <v>14850</v>
      </c>
      <c r="T42" s="4">
        <v>15155</v>
      </c>
      <c r="U42" s="4">
        <v>14913</v>
      </c>
      <c r="V42" s="4" t="e">
        <v>#REF!</v>
      </c>
      <c r="W42" s="4">
        <v>14732</v>
      </c>
      <c r="AC42">
        <v>0</v>
      </c>
      <c r="AM42" s="2" t="s">
        <v>51</v>
      </c>
      <c r="AN42" t="s">
        <v>54</v>
      </c>
      <c r="AO42" s="4">
        <f t="shared" ref="AO42:AV42" si="7">AA41-AO41</f>
        <v>14971</v>
      </c>
      <c r="AP42" s="4">
        <f t="shared" si="7"/>
        <v>14971</v>
      </c>
      <c r="AQ42" s="4">
        <f t="shared" si="7"/>
        <v>14852</v>
      </c>
      <c r="AR42" s="4">
        <f t="shared" si="7"/>
        <v>14850</v>
      </c>
      <c r="AS42" s="4">
        <f t="shared" si="7"/>
        <v>15155</v>
      </c>
      <c r="AT42" s="4">
        <f t="shared" si="7"/>
        <v>14913</v>
      </c>
      <c r="AU42" s="4" t="e">
        <f t="shared" si="7"/>
        <v>#REF!</v>
      </c>
      <c r="AV42" s="4">
        <f t="shared" si="7"/>
        <v>14732</v>
      </c>
    </row>
    <row r="43" spans="1:54" x14ac:dyDescent="0.55000000000000004">
      <c r="A43" t="s">
        <v>9</v>
      </c>
      <c r="B43" t="s">
        <v>10</v>
      </c>
      <c r="C43" t="s">
        <v>53</v>
      </c>
      <c r="D43" t="s">
        <v>53</v>
      </c>
      <c r="E43" t="s">
        <v>45</v>
      </c>
      <c r="F43" t="s">
        <v>28</v>
      </c>
      <c r="G43" t="s">
        <v>13</v>
      </c>
      <c r="H43">
        <v>2011</v>
      </c>
      <c r="I43">
        <v>13</v>
      </c>
      <c r="M43">
        <v>17</v>
      </c>
      <c r="N43" s="2" t="s">
        <v>52</v>
      </c>
      <c r="O43" t="s">
        <v>10</v>
      </c>
      <c r="P43" s="4">
        <v>118681</v>
      </c>
      <c r="Q43" s="4">
        <v>120783</v>
      </c>
      <c r="R43" s="4">
        <v>122627</v>
      </c>
      <c r="S43" s="4">
        <v>123939</v>
      </c>
      <c r="T43" s="4">
        <v>124566</v>
      </c>
      <c r="U43" s="4">
        <v>124729</v>
      </c>
      <c r="V43" s="4">
        <v>125059</v>
      </c>
      <c r="AC43">
        <v>0</v>
      </c>
      <c r="AM43" s="2"/>
      <c r="AO43" s="4"/>
      <c r="AP43" s="4"/>
      <c r="AQ43" s="4"/>
      <c r="AR43" s="4"/>
      <c r="AS43" s="4"/>
      <c r="AT43" s="4"/>
      <c r="AU43" s="4"/>
    </row>
    <row r="44" spans="1:54" x14ac:dyDescent="0.55000000000000004">
      <c r="A44" t="s">
        <v>9</v>
      </c>
      <c r="B44" t="s">
        <v>10</v>
      </c>
      <c r="C44" t="s">
        <v>53</v>
      </c>
      <c r="D44" t="s">
        <v>53</v>
      </c>
      <c r="E44" t="s">
        <v>45</v>
      </c>
      <c r="F44" t="s">
        <v>29</v>
      </c>
      <c r="G44" t="s">
        <v>15</v>
      </c>
      <c r="H44">
        <v>2011</v>
      </c>
      <c r="I44">
        <v>14</v>
      </c>
      <c r="M44">
        <v>18</v>
      </c>
      <c r="N44" s="2" t="s">
        <v>52</v>
      </c>
      <c r="O44" t="s">
        <v>54</v>
      </c>
      <c r="P44" s="4">
        <v>2122812</v>
      </c>
      <c r="Q44" s="4">
        <v>2123777</v>
      </c>
      <c r="R44" s="4">
        <v>2123930</v>
      </c>
      <c r="S44" s="4">
        <v>2128296</v>
      </c>
      <c r="T44" s="4">
        <v>2133924</v>
      </c>
      <c r="U44" s="4">
        <v>2142008</v>
      </c>
      <c r="V44" s="4">
        <v>2153905</v>
      </c>
      <c r="AC44">
        <v>0</v>
      </c>
      <c r="AM44" s="2"/>
      <c r="AO44" s="4"/>
      <c r="AP44" s="4"/>
      <c r="AQ44" s="4"/>
      <c r="AR44" s="4"/>
      <c r="AS44" s="4"/>
      <c r="AT44" s="4"/>
      <c r="AU44" s="4"/>
    </row>
    <row r="45" spans="1:54" x14ac:dyDescent="0.55000000000000004">
      <c r="A45" t="s">
        <v>9</v>
      </c>
      <c r="B45" t="s">
        <v>10</v>
      </c>
      <c r="C45" t="s">
        <v>53</v>
      </c>
      <c r="D45" t="s">
        <v>53</v>
      </c>
      <c r="E45" t="s">
        <v>45</v>
      </c>
      <c r="F45" t="s">
        <v>30</v>
      </c>
      <c r="G45" t="s">
        <v>17</v>
      </c>
      <c r="H45">
        <v>2011</v>
      </c>
      <c r="I45">
        <v>11</v>
      </c>
      <c r="AC45">
        <v>0</v>
      </c>
    </row>
    <row r="46" spans="1:54" x14ac:dyDescent="0.55000000000000004">
      <c r="A46" t="s">
        <v>9</v>
      </c>
      <c r="B46" t="s">
        <v>10</v>
      </c>
      <c r="C46" t="s">
        <v>53</v>
      </c>
      <c r="D46" t="s">
        <v>53</v>
      </c>
      <c r="E46" t="s">
        <v>45</v>
      </c>
      <c r="F46" t="s">
        <v>31</v>
      </c>
      <c r="G46" t="s">
        <v>19</v>
      </c>
      <c r="H46">
        <v>2012</v>
      </c>
      <c r="I46">
        <v>14</v>
      </c>
      <c r="L46" t="s">
        <v>71</v>
      </c>
      <c r="P46" t="s">
        <v>67</v>
      </c>
      <c r="AC46">
        <v>0</v>
      </c>
    </row>
    <row r="47" spans="1:54" x14ac:dyDescent="0.55000000000000004">
      <c r="A47" t="s">
        <v>9</v>
      </c>
      <c r="B47" t="s">
        <v>10</v>
      </c>
      <c r="C47" t="s">
        <v>53</v>
      </c>
      <c r="D47" t="s">
        <v>53</v>
      </c>
      <c r="E47" t="s">
        <v>45</v>
      </c>
      <c r="F47" t="s">
        <v>32</v>
      </c>
      <c r="G47" t="s">
        <v>13</v>
      </c>
      <c r="H47">
        <v>2012</v>
      </c>
      <c r="I47">
        <v>14</v>
      </c>
      <c r="L47" s="11" t="s">
        <v>70</v>
      </c>
      <c r="N47" s="1" t="s">
        <v>65</v>
      </c>
      <c r="O47" s="1" t="s">
        <v>57</v>
      </c>
      <c r="P47" s="3" t="s">
        <v>58</v>
      </c>
      <c r="Q47" s="3" t="s">
        <v>59</v>
      </c>
      <c r="R47" s="3" t="s">
        <v>60</v>
      </c>
      <c r="S47" s="3" t="s">
        <v>61</v>
      </c>
      <c r="T47" s="3" t="s">
        <v>62</v>
      </c>
      <c r="U47" s="3" t="s">
        <v>63</v>
      </c>
      <c r="V47" s="3" t="s">
        <v>64</v>
      </c>
      <c r="X47" s="10" t="s">
        <v>68</v>
      </c>
      <c r="AC47">
        <v>0</v>
      </c>
    </row>
    <row r="48" spans="1:54" x14ac:dyDescent="0.55000000000000004">
      <c r="A48" t="s">
        <v>9</v>
      </c>
      <c r="B48" t="s">
        <v>10</v>
      </c>
      <c r="C48" t="s">
        <v>53</v>
      </c>
      <c r="D48" t="s">
        <v>53</v>
      </c>
      <c r="E48" t="s">
        <v>45</v>
      </c>
      <c r="F48" t="s">
        <v>33</v>
      </c>
      <c r="G48" t="s">
        <v>15</v>
      </c>
      <c r="H48">
        <v>2012</v>
      </c>
      <c r="I48">
        <v>10</v>
      </c>
      <c r="L48" s="11" t="s">
        <v>73</v>
      </c>
      <c r="N48" s="6" t="s">
        <v>11</v>
      </c>
      <c r="O48" s="7" t="s">
        <v>10</v>
      </c>
      <c r="P48" s="8">
        <f>(P5/P27)*10000</f>
        <v>36.005293751297486</v>
      </c>
      <c r="Q48" s="8">
        <f t="shared" ref="Q48:U48" si="8">(Q5/Q27)*10000</f>
        <v>44.902541075619958</v>
      </c>
      <c r="R48" s="8">
        <f t="shared" si="8"/>
        <v>41.898382204246708</v>
      </c>
      <c r="S48" s="8">
        <f t="shared" si="8"/>
        <v>35.055257659290589</v>
      </c>
      <c r="T48" s="8">
        <f t="shared" si="8"/>
        <v>36.436532351606232</v>
      </c>
      <c r="U48" s="8">
        <f t="shared" si="8"/>
        <v>33.135283363802557</v>
      </c>
      <c r="V48" s="8" t="e">
        <f>(V5/V27)*10000</f>
        <v>#REF!</v>
      </c>
      <c r="W48" s="9" t="e">
        <f t="shared" ref="W48:W59" si="9">AVERAGE(P48:V48)</f>
        <v>#REF!</v>
      </c>
      <c r="X48" s="8" t="e">
        <f>W48/W49</f>
        <v>#REF!</v>
      </c>
      <c r="Y48" s="6" t="s">
        <v>11</v>
      </c>
      <c r="AA48" t="s">
        <v>69</v>
      </c>
      <c r="AC48">
        <v>0</v>
      </c>
    </row>
    <row r="49" spans="1:29" x14ac:dyDescent="0.55000000000000004">
      <c r="A49" t="s">
        <v>9</v>
      </c>
      <c r="B49" t="s">
        <v>10</v>
      </c>
      <c r="C49" t="s">
        <v>53</v>
      </c>
      <c r="D49" t="s">
        <v>53</v>
      </c>
      <c r="E49" t="s">
        <v>45</v>
      </c>
      <c r="F49" t="s">
        <v>34</v>
      </c>
      <c r="G49" t="s">
        <v>17</v>
      </c>
      <c r="H49">
        <v>2012</v>
      </c>
      <c r="I49">
        <v>6</v>
      </c>
      <c r="J49">
        <v>3</v>
      </c>
      <c r="K49" t="str">
        <f>N49</f>
        <v>NSW</v>
      </c>
      <c r="L49" t="e">
        <f>CONCATENATE(P48,L48,P49,L48,Q48,L48,Q49,L48,R48,L48,R49,L48,S48,L48,S49,L48,T48,L48,T49,L48,U48,L48,U49,L48,V48,L48,V49)</f>
        <v>#REF!</v>
      </c>
      <c r="N49" s="2" t="s">
        <v>11</v>
      </c>
      <c r="O49" t="s">
        <v>54</v>
      </c>
      <c r="P49" s="4">
        <f t="shared" ref="P49:V65" si="10">(P6/P28)*10000</f>
        <v>1.7737358101135192</v>
      </c>
      <c r="Q49" s="4">
        <f t="shared" si="10"/>
        <v>2.3506043991561332</v>
      </c>
      <c r="R49" s="4">
        <f t="shared" si="10"/>
        <v>2.219550269138844</v>
      </c>
      <c r="S49" s="4">
        <f t="shared" si="10"/>
        <v>2.0726942379100186</v>
      </c>
      <c r="T49" s="4">
        <f t="shared" si="10"/>
        <v>1.6827223361182755</v>
      </c>
      <c r="U49" s="4">
        <f t="shared" si="10"/>
        <v>1.5940372015302757</v>
      </c>
      <c r="V49" s="4" t="e">
        <f t="shared" si="10"/>
        <v>#REF!</v>
      </c>
      <c r="W49" s="9" t="e">
        <f t="shared" si="9"/>
        <v>#REF!</v>
      </c>
      <c r="Y49" s="2"/>
      <c r="AA49">
        <v>3.4553968298395366</v>
      </c>
      <c r="AB49" t="s">
        <v>49</v>
      </c>
      <c r="AC49">
        <v>0</v>
      </c>
    </row>
    <row r="50" spans="1:29" x14ac:dyDescent="0.55000000000000004">
      <c r="A50" t="s">
        <v>9</v>
      </c>
      <c r="B50" t="s">
        <v>10</v>
      </c>
      <c r="C50" t="s">
        <v>53</v>
      </c>
      <c r="D50" t="s">
        <v>53</v>
      </c>
      <c r="E50" t="s">
        <v>45</v>
      </c>
      <c r="F50" t="s">
        <v>35</v>
      </c>
      <c r="G50" t="s">
        <v>19</v>
      </c>
      <c r="H50">
        <v>2013</v>
      </c>
      <c r="I50">
        <v>9</v>
      </c>
      <c r="N50" s="6" t="s">
        <v>45</v>
      </c>
      <c r="O50" s="7" t="s">
        <v>10</v>
      </c>
      <c r="P50" s="8">
        <f t="shared" si="10"/>
        <v>11.133846894559461</v>
      </c>
      <c r="Q50" s="8">
        <f t="shared" si="10"/>
        <v>16.768651447399389</v>
      </c>
      <c r="R50" s="8">
        <f t="shared" si="10"/>
        <v>19.194974406700791</v>
      </c>
      <c r="S50" s="8">
        <f t="shared" si="10"/>
        <v>15.515457993334099</v>
      </c>
      <c r="T50" s="8">
        <f t="shared" si="10"/>
        <v>12.51137397634213</v>
      </c>
      <c r="U50" s="8">
        <f t="shared" si="10"/>
        <v>9.3420903634922432</v>
      </c>
      <c r="V50" s="8" t="e">
        <f t="shared" si="10"/>
        <v>#REF!</v>
      </c>
      <c r="W50" s="9" t="e">
        <f t="shared" si="9"/>
        <v>#REF!</v>
      </c>
      <c r="X50" s="8" t="e">
        <f>W50/W51</f>
        <v>#REF!</v>
      </c>
      <c r="Y50" s="6" t="s">
        <v>45</v>
      </c>
      <c r="AA50">
        <v>13.727041329865445</v>
      </c>
      <c r="AB50" t="s">
        <v>45</v>
      </c>
      <c r="AC50">
        <v>0</v>
      </c>
    </row>
    <row r="51" spans="1:29" x14ac:dyDescent="0.55000000000000004">
      <c r="A51" t="s">
        <v>9</v>
      </c>
      <c r="B51" t="s">
        <v>10</v>
      </c>
      <c r="C51" t="s">
        <v>53</v>
      </c>
      <c r="D51" t="s">
        <v>53</v>
      </c>
      <c r="E51" t="s">
        <v>45</v>
      </c>
      <c r="F51" t="s">
        <v>36</v>
      </c>
      <c r="G51" t="s">
        <v>13</v>
      </c>
      <c r="H51">
        <v>2013</v>
      </c>
      <c r="I51">
        <v>8</v>
      </c>
      <c r="J51">
        <v>2</v>
      </c>
      <c r="K51" t="str">
        <f>N51</f>
        <v>Vic</v>
      </c>
      <c r="L51" t="e">
        <f>CONCATENATE(P50,L50,P51,L50,Q50,L50,Q51,L50,R50,L50,R51,L50,S50,L50,S51,L50,T50,L50,T51,L50,U50,L50,U51,L50,V50,L50,V51)</f>
        <v>#REF!</v>
      </c>
      <c r="N51" s="2" t="s">
        <v>45</v>
      </c>
      <c r="O51" t="s">
        <v>54</v>
      </c>
      <c r="P51" s="4">
        <f t="shared" si="10"/>
        <v>0.77742178665661521</v>
      </c>
      <c r="Q51" s="4">
        <f t="shared" si="10"/>
        <v>1.0788533437858048</v>
      </c>
      <c r="R51" s="4">
        <f t="shared" si="10"/>
        <v>1.2074742657047122</v>
      </c>
      <c r="S51" s="4">
        <f t="shared" si="10"/>
        <v>1.207911822436962</v>
      </c>
      <c r="T51" s="4">
        <f t="shared" si="10"/>
        <v>0.96602786307096955</v>
      </c>
      <c r="U51" s="4">
        <f t="shared" si="10"/>
        <v>0.86663068978181523</v>
      </c>
      <c r="V51" s="4" t="e">
        <f t="shared" si="10"/>
        <v>#REF!</v>
      </c>
      <c r="W51" s="9" t="e">
        <f t="shared" si="9"/>
        <v>#REF!</v>
      </c>
      <c r="Y51" s="2"/>
      <c r="AA51">
        <v>19.374327574256487</v>
      </c>
      <c r="AB51" t="s">
        <v>11</v>
      </c>
      <c r="AC51">
        <v>0</v>
      </c>
    </row>
    <row r="52" spans="1:29" x14ac:dyDescent="0.55000000000000004">
      <c r="A52" t="s">
        <v>9</v>
      </c>
      <c r="B52" t="s">
        <v>10</v>
      </c>
      <c r="C52" t="s">
        <v>53</v>
      </c>
      <c r="D52" t="s">
        <v>53</v>
      </c>
      <c r="E52" t="s">
        <v>45</v>
      </c>
      <c r="F52" t="s">
        <v>37</v>
      </c>
      <c r="G52" t="s">
        <v>15</v>
      </c>
      <c r="H52">
        <v>2013</v>
      </c>
      <c r="I52">
        <v>8</v>
      </c>
      <c r="N52" s="6" t="s">
        <v>46</v>
      </c>
      <c r="O52" s="7" t="s">
        <v>10</v>
      </c>
      <c r="P52" s="8">
        <f t="shared" si="10"/>
        <v>15.967766005073869</v>
      </c>
      <c r="Q52" s="8">
        <f t="shared" si="10"/>
        <v>20.603191302823078</v>
      </c>
      <c r="R52" s="8">
        <f t="shared" si="10"/>
        <v>24.081749321137632</v>
      </c>
      <c r="S52" s="8">
        <f t="shared" si="10"/>
        <v>20.264205979693724</v>
      </c>
      <c r="T52" s="8">
        <f t="shared" si="10"/>
        <v>27.224361993959377</v>
      </c>
      <c r="U52" s="8">
        <f t="shared" si="10"/>
        <v>30.84294880621265</v>
      </c>
      <c r="V52" s="8" t="e">
        <f t="shared" si="10"/>
        <v>#REF!</v>
      </c>
      <c r="W52" s="9" t="e">
        <f t="shared" si="9"/>
        <v>#REF!</v>
      </c>
      <c r="X52" s="8" t="e">
        <f>W52/W53</f>
        <v>#REF!</v>
      </c>
      <c r="Y52" s="6" t="s">
        <v>46</v>
      </c>
      <c r="AA52">
        <v>20.452790742011484</v>
      </c>
      <c r="AB52" t="s">
        <v>48</v>
      </c>
      <c r="AC52">
        <v>0</v>
      </c>
    </row>
    <row r="53" spans="1:29" x14ac:dyDescent="0.55000000000000004">
      <c r="A53" t="s">
        <v>9</v>
      </c>
      <c r="B53" t="s">
        <v>10</v>
      </c>
      <c r="C53" t="s">
        <v>53</v>
      </c>
      <c r="D53" t="s">
        <v>53</v>
      </c>
      <c r="E53" t="s">
        <v>45</v>
      </c>
      <c r="F53" t="s">
        <v>38</v>
      </c>
      <c r="G53" t="s">
        <v>17</v>
      </c>
      <c r="H53">
        <v>2013</v>
      </c>
      <c r="I53">
        <v>8</v>
      </c>
      <c r="J53">
        <v>5</v>
      </c>
      <c r="K53" t="str">
        <f>N53</f>
        <v>Qld</v>
      </c>
      <c r="L53" t="e">
        <f>CONCATENATE(P52,L52,P53,L52,Q52,L52,Q53,L52,R52,L52,R53,L52,S52,L52,S53,L52,T52,L52,T53,L52,U52,L52,U53,L52,V52,L52,V53)</f>
        <v>#REF!</v>
      </c>
      <c r="N53" s="2" t="s">
        <v>46</v>
      </c>
      <c r="O53" t="s">
        <v>54</v>
      </c>
      <c r="P53" s="4">
        <f t="shared" si="10"/>
        <v>0.71466610108145112</v>
      </c>
      <c r="Q53" s="4">
        <f t="shared" si="10"/>
        <v>0.99797651658017539</v>
      </c>
      <c r="R53" s="4">
        <f t="shared" si="10"/>
        <v>1.1659354803311257</v>
      </c>
      <c r="S53" s="4">
        <f t="shared" si="10"/>
        <v>1.207754121673573</v>
      </c>
      <c r="T53" s="4">
        <f t="shared" si="10"/>
        <v>1.0480739106229617</v>
      </c>
      <c r="U53" s="4">
        <f t="shared" si="10"/>
        <v>1.24329628086399</v>
      </c>
      <c r="V53" s="4" t="e">
        <f t="shared" si="10"/>
        <v>#REF!</v>
      </c>
      <c r="W53" s="9" t="e">
        <f t="shared" si="9"/>
        <v>#REF!</v>
      </c>
      <c r="Y53" s="2"/>
      <c r="AA53">
        <v>22.061242782473034</v>
      </c>
      <c r="AB53" t="s">
        <v>46</v>
      </c>
      <c r="AC53">
        <v>0</v>
      </c>
    </row>
    <row r="54" spans="1:29" x14ac:dyDescent="0.55000000000000004">
      <c r="A54" t="s">
        <v>9</v>
      </c>
      <c r="B54" t="s">
        <v>10</v>
      </c>
      <c r="C54" t="s">
        <v>53</v>
      </c>
      <c r="D54" t="s">
        <v>53</v>
      </c>
      <c r="E54" t="s">
        <v>45</v>
      </c>
      <c r="F54" t="s">
        <v>39</v>
      </c>
      <c r="G54" t="s">
        <v>19</v>
      </c>
      <c r="H54">
        <v>2014</v>
      </c>
      <c r="I54">
        <v>12</v>
      </c>
      <c r="N54" s="6" t="s">
        <v>47</v>
      </c>
      <c r="O54" s="7" t="s">
        <v>10</v>
      </c>
      <c r="P54" s="8">
        <f t="shared" si="10"/>
        <v>55.939180665294465</v>
      </c>
      <c r="Q54" s="8">
        <f t="shared" si="10"/>
        <v>85.920718609646556</v>
      </c>
      <c r="R54" s="8">
        <f t="shared" si="10"/>
        <v>97.332141945366359</v>
      </c>
      <c r="S54" s="8">
        <f t="shared" si="10"/>
        <v>100.113514536167</v>
      </c>
      <c r="T54" s="8">
        <f t="shared" si="10"/>
        <v>90.712539951118629</v>
      </c>
      <c r="U54" s="8">
        <f t="shared" si="10"/>
        <v>87.839949984370122</v>
      </c>
      <c r="V54" s="8" t="e">
        <f t="shared" si="10"/>
        <v>#REF!</v>
      </c>
      <c r="W54" s="9" t="e">
        <f t="shared" si="9"/>
        <v>#REF!</v>
      </c>
      <c r="X54" s="8" t="e">
        <f>W54/W55</f>
        <v>#REF!</v>
      </c>
      <c r="Y54" s="6" t="s">
        <v>47</v>
      </c>
      <c r="AA54">
        <v>22.07274237260193</v>
      </c>
      <c r="AB54" t="s">
        <v>50</v>
      </c>
      <c r="AC54">
        <v>0</v>
      </c>
    </row>
    <row r="55" spans="1:29" x14ac:dyDescent="0.55000000000000004">
      <c r="A55" t="s">
        <v>9</v>
      </c>
      <c r="B55" t="s">
        <v>10</v>
      </c>
      <c r="C55" t="s">
        <v>53</v>
      </c>
      <c r="D55" t="s">
        <v>53</v>
      </c>
      <c r="E55" t="s">
        <v>45</v>
      </c>
      <c r="F55" t="s">
        <v>40</v>
      </c>
      <c r="G55" t="s">
        <v>13</v>
      </c>
      <c r="H55">
        <v>2014</v>
      </c>
      <c r="I55">
        <v>14</v>
      </c>
      <c r="J55">
        <v>8</v>
      </c>
      <c r="K55" t="str">
        <f>N55</f>
        <v>WA</v>
      </c>
      <c r="L55" t="e">
        <f>CONCATENATE(P54,L54,P55,L54,Q54,L54,Q55,L54,R54,L54,R55,L54,S54,L54,S55,L54,T54,L54,T55,L54,U54,L54,U55,L54,V54,L54,V55)</f>
        <v>#REF!</v>
      </c>
      <c r="N55" s="2" t="s">
        <v>47</v>
      </c>
      <c r="O55" t="s">
        <v>54</v>
      </c>
      <c r="P55" s="4">
        <f t="shared" si="10"/>
        <v>1.3588125789809811</v>
      </c>
      <c r="Q55" s="4">
        <f t="shared" si="10"/>
        <v>2.5092041659540376</v>
      </c>
      <c r="R55" s="4">
        <f t="shared" si="10"/>
        <v>3.1516831329071482</v>
      </c>
      <c r="S55" s="4">
        <f t="shared" si="10"/>
        <v>3.5205516340215515</v>
      </c>
      <c r="T55" s="4">
        <f t="shared" si="10"/>
        <v>3.3373047622360592</v>
      </c>
      <c r="U55" s="4">
        <f t="shared" si="10"/>
        <v>2.6337150061309429</v>
      </c>
      <c r="V55" s="4" t="e">
        <f t="shared" si="10"/>
        <v>#REF!</v>
      </c>
      <c r="W55" s="9" t="e">
        <f t="shared" si="9"/>
        <v>#REF!</v>
      </c>
      <c r="Y55" s="2"/>
      <c r="AA55">
        <v>22.5619105486027</v>
      </c>
      <c r="AB55" t="s">
        <v>52</v>
      </c>
      <c r="AC55">
        <v>0</v>
      </c>
    </row>
    <row r="56" spans="1:29" x14ac:dyDescent="0.55000000000000004">
      <c r="A56" t="s">
        <v>9</v>
      </c>
      <c r="B56" t="s">
        <v>10</v>
      </c>
      <c r="C56" t="s">
        <v>53</v>
      </c>
      <c r="D56" t="s">
        <v>53</v>
      </c>
      <c r="E56" t="s">
        <v>45</v>
      </c>
      <c r="F56" t="s">
        <v>41</v>
      </c>
      <c r="G56" t="s">
        <v>15</v>
      </c>
      <c r="H56">
        <v>2014</v>
      </c>
      <c r="I56">
        <v>15</v>
      </c>
      <c r="N56" s="6" t="s">
        <v>48</v>
      </c>
      <c r="O56" s="7" t="s">
        <v>10</v>
      </c>
      <c r="P56" s="8">
        <f t="shared" si="10"/>
        <v>24.690390343313997</v>
      </c>
      <c r="Q56" s="8">
        <f t="shared" si="10"/>
        <v>32.164190534538214</v>
      </c>
      <c r="R56" s="8">
        <f t="shared" si="10"/>
        <v>40.00299087782264</v>
      </c>
      <c r="S56" s="8">
        <f t="shared" si="10"/>
        <v>32.851026133175843</v>
      </c>
      <c r="T56" s="8">
        <f t="shared" si="10"/>
        <v>36.300968025814022</v>
      </c>
      <c r="U56" s="8">
        <f t="shared" si="10"/>
        <v>26.549316264183883</v>
      </c>
      <c r="V56" s="8" t="e">
        <f t="shared" si="10"/>
        <v>#REF!</v>
      </c>
      <c r="W56" s="9" t="e">
        <f t="shared" si="9"/>
        <v>#REF!</v>
      </c>
      <c r="X56" s="8" t="e">
        <f>W56/W57</f>
        <v>#REF!</v>
      </c>
      <c r="Y56" s="6" t="s">
        <v>48</v>
      </c>
      <c r="AA56">
        <v>26.353143314066042</v>
      </c>
      <c r="AB56" t="s">
        <v>51</v>
      </c>
      <c r="AC56">
        <v>0</v>
      </c>
    </row>
    <row r="57" spans="1:29" x14ac:dyDescent="0.55000000000000004">
      <c r="A57" t="s">
        <v>9</v>
      </c>
      <c r="B57" t="s">
        <v>10</v>
      </c>
      <c r="C57" t="s">
        <v>53</v>
      </c>
      <c r="D57" t="s">
        <v>53</v>
      </c>
      <c r="E57" t="s">
        <v>45</v>
      </c>
      <c r="F57" t="s">
        <v>42</v>
      </c>
      <c r="G57" t="s">
        <v>17</v>
      </c>
      <c r="H57">
        <v>2014</v>
      </c>
      <c r="I57">
        <v>10</v>
      </c>
      <c r="J57">
        <v>4</v>
      </c>
      <c r="K57" t="str">
        <f>N57</f>
        <v>SA</v>
      </c>
      <c r="L57" t="e">
        <f>CONCATENATE(P56,L56,P57,L56,Q56,L56,Q57,L56,R56,L56,R57,L56,S56,L56,S57,L56,T56,L56,T57,L56,U56,L56,U57,L56,V56,L56,V57)</f>
        <v>#REF!</v>
      </c>
      <c r="N57" s="2" t="s">
        <v>48</v>
      </c>
      <c r="O57" t="s">
        <v>54</v>
      </c>
      <c r="P57" s="4">
        <f t="shared" si="10"/>
        <v>1.3298554142739951</v>
      </c>
      <c r="Q57" s="4">
        <f t="shared" si="10"/>
        <v>1.6722300474012901</v>
      </c>
      <c r="R57" s="4">
        <f t="shared" si="10"/>
        <v>1.5699451004764866</v>
      </c>
      <c r="S57" s="4">
        <f t="shared" si="10"/>
        <v>1.8404868006150157</v>
      </c>
      <c r="T57" s="4">
        <f t="shared" si="10"/>
        <v>1.7048285991554541</v>
      </c>
      <c r="U57" s="4">
        <f t="shared" si="10"/>
        <v>1.4499917614104465</v>
      </c>
      <c r="V57" s="4" t="e">
        <f t="shared" si="10"/>
        <v>#REF!</v>
      </c>
      <c r="W57" s="9" t="e">
        <f t="shared" si="9"/>
        <v>#REF!</v>
      </c>
      <c r="Y57" s="2"/>
      <c r="AA57">
        <v>32.638669221371678</v>
      </c>
      <c r="AB57" t="s">
        <v>47</v>
      </c>
      <c r="AC57">
        <v>0</v>
      </c>
    </row>
    <row r="58" spans="1:29" x14ac:dyDescent="0.55000000000000004">
      <c r="A58" t="s">
        <v>9</v>
      </c>
      <c r="B58" t="s">
        <v>10</v>
      </c>
      <c r="C58" t="s">
        <v>53</v>
      </c>
      <c r="D58" t="s">
        <v>53</v>
      </c>
      <c r="E58" t="s">
        <v>45</v>
      </c>
      <c r="F58" t="s">
        <v>43</v>
      </c>
      <c r="G58" t="s">
        <v>19</v>
      </c>
      <c r="H58">
        <v>2015</v>
      </c>
      <c r="I58">
        <v>12</v>
      </c>
      <c r="N58" s="6" t="s">
        <v>49</v>
      </c>
      <c r="O58" s="7" t="s">
        <v>10</v>
      </c>
      <c r="P58" s="8">
        <f t="shared" si="10"/>
        <v>21.699406121516674</v>
      </c>
      <c r="Q58" s="8">
        <f t="shared" si="10"/>
        <v>21.21482804823582</v>
      </c>
      <c r="R58" s="8">
        <f t="shared" si="10"/>
        <v>14.248136782113109</v>
      </c>
      <c r="S58" s="8">
        <f t="shared" si="10"/>
        <v>7.6103500761035008</v>
      </c>
      <c r="T58" s="8">
        <f t="shared" si="10"/>
        <v>2.1857923497267762</v>
      </c>
      <c r="U58" s="8">
        <f t="shared" si="10"/>
        <v>1.1010790574763267</v>
      </c>
      <c r="V58" s="8" t="e">
        <f t="shared" si="10"/>
        <v>#REF!</v>
      </c>
      <c r="W58" s="9" t="e">
        <f t="shared" si="9"/>
        <v>#REF!</v>
      </c>
      <c r="X58" s="8" t="e">
        <f>W58/W59</f>
        <v>#REF!</v>
      </c>
      <c r="Y58" s="6" t="s">
        <v>49</v>
      </c>
      <c r="AC58">
        <v>0</v>
      </c>
    </row>
    <row r="59" spans="1:29" x14ac:dyDescent="0.55000000000000004">
      <c r="A59" t="s">
        <v>9</v>
      </c>
      <c r="B59" t="s">
        <v>10</v>
      </c>
      <c r="C59" t="s">
        <v>53</v>
      </c>
      <c r="D59" t="s">
        <v>53</v>
      </c>
      <c r="E59" t="s">
        <v>45</v>
      </c>
      <c r="F59" t="s">
        <v>44</v>
      </c>
      <c r="G59" t="s">
        <v>13</v>
      </c>
      <c r="H59">
        <v>2015</v>
      </c>
      <c r="I59">
        <v>13</v>
      </c>
      <c r="J59">
        <v>1</v>
      </c>
      <c r="K59" t="str">
        <f>N59</f>
        <v>Tas</v>
      </c>
      <c r="L59" t="e">
        <f>CONCATENATE(P58,L58,P59,L58,Q58,L58,Q59,L58,R58,L58,R59,L58,S58,L58,S59,L58,T58,L58,T59,L58,U58,L58,U59,L58,V58,L58,V59)</f>
        <v>#REF!</v>
      </c>
      <c r="N59" s="2" t="s">
        <v>49</v>
      </c>
      <c r="O59" t="s">
        <v>54</v>
      </c>
      <c r="P59" s="4">
        <f t="shared" si="10"/>
        <v>2.1094503375120541</v>
      </c>
      <c r="Q59" s="4">
        <f t="shared" si="10"/>
        <v>3.4868208279430788</v>
      </c>
      <c r="R59" s="4">
        <f t="shared" si="10"/>
        <v>3.5597323081304286</v>
      </c>
      <c r="S59" s="4">
        <f t="shared" si="10"/>
        <v>3.3851014504646821</v>
      </c>
      <c r="T59" s="4">
        <f t="shared" si="10"/>
        <v>3.3843590544621476</v>
      </c>
      <c r="U59" s="4">
        <f t="shared" si="10"/>
        <v>2.6462867304598188</v>
      </c>
      <c r="V59" s="4" t="e">
        <f t="shared" si="10"/>
        <v>#REF!</v>
      </c>
      <c r="W59" s="9" t="e">
        <f t="shared" si="9"/>
        <v>#REF!</v>
      </c>
      <c r="Y59" s="2"/>
      <c r="AC59">
        <v>0</v>
      </c>
    </row>
    <row r="60" spans="1:29" x14ac:dyDescent="0.55000000000000004">
      <c r="A60" t="s">
        <v>9</v>
      </c>
      <c r="B60" t="s">
        <v>10</v>
      </c>
      <c r="C60" t="s">
        <v>53</v>
      </c>
      <c r="D60" t="s">
        <v>53</v>
      </c>
      <c r="E60" t="s">
        <v>46</v>
      </c>
      <c r="F60" t="s">
        <v>12</v>
      </c>
      <c r="G60" t="s">
        <v>13</v>
      </c>
      <c r="H60">
        <v>2008</v>
      </c>
      <c r="I60">
        <v>80</v>
      </c>
      <c r="N60" s="6" t="s">
        <v>50</v>
      </c>
      <c r="O60" s="7" t="s">
        <v>10</v>
      </c>
      <c r="P60" s="8">
        <f t="shared" si="10"/>
        <v>45.811518324607327</v>
      </c>
      <c r="Q60" s="8">
        <f t="shared" si="10"/>
        <v>30.918727915194346</v>
      </c>
      <c r="R60" s="8">
        <f t="shared" si="10"/>
        <v>68.181818181818173</v>
      </c>
      <c r="S60" s="8">
        <f t="shared" si="10"/>
        <v>89.877010406811721</v>
      </c>
      <c r="T60" s="8">
        <f t="shared" si="10"/>
        <v>51.020408163265301</v>
      </c>
      <c r="U60" s="8">
        <f t="shared" si="10"/>
        <v>41.625857002938297</v>
      </c>
      <c r="V60" s="8" t="e">
        <f t="shared" si="10"/>
        <v>#REF!</v>
      </c>
      <c r="W60" s="9" t="e">
        <f>AVERAGE(P60:V60)</f>
        <v>#REF!</v>
      </c>
      <c r="X60" s="8" t="e">
        <f>W60/W61</f>
        <v>#REF!</v>
      </c>
      <c r="Y60" s="6" t="s">
        <v>50</v>
      </c>
      <c r="AC60">
        <v>0</v>
      </c>
    </row>
    <row r="61" spans="1:29" x14ac:dyDescent="0.55000000000000004">
      <c r="A61" t="s">
        <v>9</v>
      </c>
      <c r="B61" t="s">
        <v>10</v>
      </c>
      <c r="C61" t="s">
        <v>53</v>
      </c>
      <c r="D61" t="s">
        <v>53</v>
      </c>
      <c r="E61" t="s">
        <v>46</v>
      </c>
      <c r="F61" t="s">
        <v>14</v>
      </c>
      <c r="G61" t="s">
        <v>15</v>
      </c>
      <c r="H61">
        <v>2008</v>
      </c>
      <c r="I61">
        <v>68</v>
      </c>
      <c r="J61">
        <v>6</v>
      </c>
      <c r="K61" t="str">
        <f>N61</f>
        <v>ACT</v>
      </c>
      <c r="L61" t="e">
        <f>CONCATENATE(P60,L60,P61,L60,Q60,L60,Q61,L60,R60,L60,R61,L60,S60,L60,S61,L60,T60,L60,T61,L60,U60,L60,U61,L60,V60,L60,V61)</f>
        <v>#REF!</v>
      </c>
      <c r="N61" s="2" t="s">
        <v>50</v>
      </c>
      <c r="O61" t="s">
        <v>54</v>
      </c>
      <c r="P61" s="4">
        <f t="shared" si="10"/>
        <v>1.3801720130172013</v>
      </c>
      <c r="Q61" s="4">
        <f t="shared" si="10"/>
        <v>1.6830581899075048</v>
      </c>
      <c r="R61" s="4">
        <f t="shared" si="10"/>
        <v>3.181508775045133</v>
      </c>
      <c r="S61" s="4">
        <f t="shared" si="10"/>
        <v>2.6131883884840521</v>
      </c>
      <c r="T61" s="4">
        <f t="shared" si="10"/>
        <v>3.2952877385338968</v>
      </c>
      <c r="U61" s="4">
        <f t="shared" si="10"/>
        <v>2.528708276313441</v>
      </c>
      <c r="V61" s="4" t="e">
        <f t="shared" si="10"/>
        <v>#REF!</v>
      </c>
      <c r="W61" s="9" t="e">
        <f t="shared" ref="W61:W65" si="11">AVERAGE(P61:V61)</f>
        <v>#REF!</v>
      </c>
      <c r="Y61" s="2"/>
      <c r="AC61">
        <v>0</v>
      </c>
    </row>
    <row r="62" spans="1:29" x14ac:dyDescent="0.55000000000000004">
      <c r="A62" t="s">
        <v>9</v>
      </c>
      <c r="B62" t="s">
        <v>10</v>
      </c>
      <c r="C62" t="s">
        <v>53</v>
      </c>
      <c r="D62" t="s">
        <v>53</v>
      </c>
      <c r="E62" t="s">
        <v>46</v>
      </c>
      <c r="F62" t="s">
        <v>16</v>
      </c>
      <c r="G62" t="s">
        <v>17</v>
      </c>
      <c r="H62">
        <v>2008</v>
      </c>
      <c r="I62">
        <v>66</v>
      </c>
      <c r="N62" s="6" t="s">
        <v>51</v>
      </c>
      <c r="O62" s="7" t="s">
        <v>10</v>
      </c>
      <c r="P62" s="8">
        <f t="shared" si="10"/>
        <v>15.227754237288137</v>
      </c>
      <c r="Q62" s="8">
        <f t="shared" si="10"/>
        <v>23.832641892488304</v>
      </c>
      <c r="R62" s="8">
        <f t="shared" si="10"/>
        <v>26.600422089342246</v>
      </c>
      <c r="S62" s="8">
        <f t="shared" si="10"/>
        <v>32.470362622036262</v>
      </c>
      <c r="T62" s="8">
        <f t="shared" si="10"/>
        <v>33.620689655172413</v>
      </c>
      <c r="U62" s="8">
        <f t="shared" si="10"/>
        <v>40.305382581250534</v>
      </c>
      <c r="V62" s="8" t="e">
        <f t="shared" si="10"/>
        <v>#REF!</v>
      </c>
      <c r="W62" s="9" t="e">
        <f t="shared" si="11"/>
        <v>#REF!</v>
      </c>
      <c r="X62" s="8" t="e">
        <f>W62/W63</f>
        <v>#REF!</v>
      </c>
      <c r="Y62" s="6" t="s">
        <v>51</v>
      </c>
      <c r="AC62">
        <v>0</v>
      </c>
    </row>
    <row r="63" spans="1:29" x14ac:dyDescent="0.55000000000000004">
      <c r="A63" t="s">
        <v>9</v>
      </c>
      <c r="B63" t="s">
        <v>10</v>
      </c>
      <c r="C63" t="s">
        <v>53</v>
      </c>
      <c r="D63" t="s">
        <v>53</v>
      </c>
      <c r="E63" t="s">
        <v>46</v>
      </c>
      <c r="F63" t="s">
        <v>18</v>
      </c>
      <c r="G63" t="s">
        <v>19</v>
      </c>
      <c r="H63">
        <v>2009</v>
      </c>
      <c r="I63">
        <v>65</v>
      </c>
      <c r="J63">
        <v>7</v>
      </c>
      <c r="K63" t="str">
        <f>N63</f>
        <v>NT</v>
      </c>
      <c r="L63" t="e">
        <f>CONCATENATE(P62,L62,P63,L62,Q62,L62,Q63,L62,R62,L62,R63,L62,S62,L62,S63,L62,T62,L62,T63,L62,U62,L62,U63,L62,V62,L62,V63)</f>
        <v>#REF!</v>
      </c>
      <c r="N63" s="2" t="s">
        <v>51</v>
      </c>
      <c r="O63" t="s">
        <v>54</v>
      </c>
      <c r="P63" s="4">
        <f t="shared" si="10"/>
        <v>0.8349475652928996</v>
      </c>
      <c r="Q63" s="4">
        <f t="shared" si="10"/>
        <v>1.5029056175272193</v>
      </c>
      <c r="R63" s="4">
        <f t="shared" si="10"/>
        <v>0.84163748990035003</v>
      </c>
      <c r="S63" s="4">
        <f t="shared" si="10"/>
        <v>0.50505050505050508</v>
      </c>
      <c r="T63" s="4">
        <f t="shared" si="10"/>
        <v>0.98977235235895744</v>
      </c>
      <c r="U63" s="4">
        <f t="shared" si="10"/>
        <v>1.8440286997921276</v>
      </c>
      <c r="V63" s="4" t="e">
        <f t="shared" si="10"/>
        <v>#REF!</v>
      </c>
      <c r="W63" s="9" t="e">
        <f t="shared" si="11"/>
        <v>#REF!</v>
      </c>
      <c r="Y63" s="2"/>
      <c r="AC63">
        <v>0</v>
      </c>
    </row>
    <row r="64" spans="1:29" x14ac:dyDescent="0.55000000000000004">
      <c r="A64" t="s">
        <v>9</v>
      </c>
      <c r="B64" t="s">
        <v>10</v>
      </c>
      <c r="C64" t="s">
        <v>53</v>
      </c>
      <c r="D64" t="s">
        <v>53</v>
      </c>
      <c r="E64" t="s">
        <v>46</v>
      </c>
      <c r="F64" t="s">
        <v>20</v>
      </c>
      <c r="G64" t="s">
        <v>13</v>
      </c>
      <c r="H64">
        <v>2009</v>
      </c>
      <c r="I64">
        <v>74</v>
      </c>
      <c r="N64" s="6" t="s">
        <v>52</v>
      </c>
      <c r="O64" s="7" t="s">
        <v>10</v>
      </c>
      <c r="P64" s="8">
        <f t="shared" si="10"/>
        <v>28.121603289490313</v>
      </c>
      <c r="Q64" s="8">
        <f t="shared" si="10"/>
        <v>37.546674614805063</v>
      </c>
      <c r="R64" s="8">
        <f t="shared" si="10"/>
        <v>39.958573560471997</v>
      </c>
      <c r="S64" s="8">
        <f t="shared" si="10"/>
        <v>36.812464196096464</v>
      </c>
      <c r="T64" s="8">
        <f t="shared" si="10"/>
        <v>37.610583947465599</v>
      </c>
      <c r="U64" s="8">
        <f t="shared" si="10"/>
        <v>36.980173015096724</v>
      </c>
      <c r="V64" s="8">
        <f t="shared" si="10"/>
        <v>34.103902957803918</v>
      </c>
      <c r="W64" s="9">
        <f t="shared" si="11"/>
        <v>35.876282225890016</v>
      </c>
      <c r="X64" s="8">
        <f>W64/W65</f>
        <v>22.5619105486027</v>
      </c>
      <c r="Y64" s="6" t="s">
        <v>52</v>
      </c>
      <c r="AC64">
        <v>0</v>
      </c>
    </row>
    <row r="65" spans="1:29" x14ac:dyDescent="0.55000000000000004">
      <c r="A65" t="s">
        <v>9</v>
      </c>
      <c r="B65" t="s">
        <v>10</v>
      </c>
      <c r="C65" t="s">
        <v>53</v>
      </c>
      <c r="D65" t="s">
        <v>53</v>
      </c>
      <c r="E65" t="s">
        <v>46</v>
      </c>
      <c r="F65" t="s">
        <v>21</v>
      </c>
      <c r="G65" t="s">
        <v>15</v>
      </c>
      <c r="H65">
        <v>2009</v>
      </c>
      <c r="I65">
        <v>68</v>
      </c>
      <c r="K65" t="str">
        <f>N65</f>
        <v>Aust</v>
      </c>
      <c r="L65" t="str">
        <f>CONCATENATE(P64,L64,P65,L64,Q64,L64,Q65,L64,R64,L64,R65,L64,S64,L64,S65,L64,T64,L64,T65,L64,U64,L64,U65,L64,V64,L64,V65)</f>
        <v>28.12160328949031.2271458800873637.54667461480511.7315848132831339.9585735604721.8350416444986436.81246419609651.8430237147464537.61058394746561.6108821120152436.98017301509671.4834211636931334.10390295780391.39978318449514</v>
      </c>
      <c r="N65" s="2" t="s">
        <v>52</v>
      </c>
      <c r="O65" t="s">
        <v>54</v>
      </c>
      <c r="P65" s="4">
        <f t="shared" si="10"/>
        <v>1.227145880087356</v>
      </c>
      <c r="Q65" s="4">
        <f t="shared" si="10"/>
        <v>1.7315848132831271</v>
      </c>
      <c r="R65" s="4">
        <f t="shared" si="10"/>
        <v>1.8350416444986417</v>
      </c>
      <c r="S65" s="4">
        <f t="shared" si="10"/>
        <v>1.8430237147464452</v>
      </c>
      <c r="T65" s="4">
        <f t="shared" si="10"/>
        <v>1.6108821120152357</v>
      </c>
      <c r="U65" s="4">
        <f t="shared" si="10"/>
        <v>1.4834211636931329</v>
      </c>
      <c r="V65" s="4">
        <f t="shared" si="10"/>
        <v>1.3997831844951381</v>
      </c>
      <c r="W65" s="9">
        <f t="shared" si="11"/>
        <v>1.5901260732598683</v>
      </c>
      <c r="Y65" s="2"/>
      <c r="AC65">
        <v>0</v>
      </c>
    </row>
    <row r="66" spans="1:29" x14ac:dyDescent="0.55000000000000004">
      <c r="A66" t="s">
        <v>9</v>
      </c>
      <c r="B66" t="s">
        <v>10</v>
      </c>
      <c r="C66" t="s">
        <v>53</v>
      </c>
      <c r="D66" t="s">
        <v>53</v>
      </c>
      <c r="E66" t="s">
        <v>46</v>
      </c>
      <c r="F66" t="s">
        <v>22</v>
      </c>
      <c r="G66" t="s">
        <v>17</v>
      </c>
      <c r="H66">
        <v>2009</v>
      </c>
      <c r="I66">
        <v>75</v>
      </c>
      <c r="AC66">
        <v>0</v>
      </c>
    </row>
    <row r="67" spans="1:29" x14ac:dyDescent="0.55000000000000004">
      <c r="A67" t="s">
        <v>9</v>
      </c>
      <c r="B67" t="s">
        <v>10</v>
      </c>
      <c r="C67" t="s">
        <v>53</v>
      </c>
      <c r="D67" t="s">
        <v>53</v>
      </c>
      <c r="E67" t="s">
        <v>46</v>
      </c>
      <c r="F67" t="s">
        <v>23</v>
      </c>
      <c r="G67" t="s">
        <v>19</v>
      </c>
      <c r="H67">
        <v>2010</v>
      </c>
      <c r="I67">
        <v>92</v>
      </c>
      <c r="AC67">
        <v>0</v>
      </c>
    </row>
    <row r="68" spans="1:29" x14ac:dyDescent="0.55000000000000004">
      <c r="A68" t="s">
        <v>9</v>
      </c>
      <c r="B68" t="s">
        <v>10</v>
      </c>
      <c r="C68" t="s">
        <v>53</v>
      </c>
      <c r="D68" t="s">
        <v>53</v>
      </c>
      <c r="E68" t="s">
        <v>46</v>
      </c>
      <c r="F68" t="s">
        <v>24</v>
      </c>
      <c r="G68" t="s">
        <v>13</v>
      </c>
      <c r="H68">
        <v>2010</v>
      </c>
      <c r="I68">
        <v>84</v>
      </c>
      <c r="AC68">
        <v>0</v>
      </c>
    </row>
    <row r="69" spans="1:29" x14ac:dyDescent="0.55000000000000004">
      <c r="A69" t="s">
        <v>9</v>
      </c>
      <c r="B69" t="s">
        <v>10</v>
      </c>
      <c r="C69" t="s">
        <v>53</v>
      </c>
      <c r="D69" t="s">
        <v>53</v>
      </c>
      <c r="E69" t="s">
        <v>46</v>
      </c>
      <c r="F69" t="s">
        <v>25</v>
      </c>
      <c r="G69" t="s">
        <v>15</v>
      </c>
      <c r="H69">
        <v>2010</v>
      </c>
      <c r="I69">
        <v>79</v>
      </c>
      <c r="P69" t="s">
        <v>67</v>
      </c>
      <c r="AC69">
        <v>0</v>
      </c>
    </row>
    <row r="70" spans="1:29" x14ac:dyDescent="0.55000000000000004">
      <c r="A70" t="s">
        <v>9</v>
      </c>
      <c r="B70" t="s">
        <v>10</v>
      </c>
      <c r="C70" t="s">
        <v>53</v>
      </c>
      <c r="D70" t="s">
        <v>53</v>
      </c>
      <c r="E70" t="s">
        <v>46</v>
      </c>
      <c r="F70" t="s">
        <v>26</v>
      </c>
      <c r="G70" t="s">
        <v>17</v>
      </c>
      <c r="H70">
        <v>2010</v>
      </c>
      <c r="I70">
        <v>82</v>
      </c>
      <c r="N70" s="1" t="s">
        <v>65</v>
      </c>
      <c r="O70" s="1" t="s">
        <v>57</v>
      </c>
      <c r="P70" s="3" t="s">
        <v>58</v>
      </c>
      <c r="Q70" s="3" t="s">
        <v>59</v>
      </c>
      <c r="R70" s="3" t="s">
        <v>60</v>
      </c>
      <c r="S70" s="3" t="s">
        <v>61</v>
      </c>
      <c r="T70" s="3" t="s">
        <v>62</v>
      </c>
      <c r="U70" s="3" t="s">
        <v>63</v>
      </c>
      <c r="V70" s="3" t="s">
        <v>64</v>
      </c>
      <c r="AC70">
        <v>141</v>
      </c>
    </row>
    <row r="71" spans="1:29" x14ac:dyDescent="0.55000000000000004">
      <c r="A71" t="s">
        <v>9</v>
      </c>
      <c r="B71" t="s">
        <v>10</v>
      </c>
      <c r="C71" t="s">
        <v>53</v>
      </c>
      <c r="D71" t="s">
        <v>53</v>
      </c>
      <c r="E71" t="s">
        <v>46</v>
      </c>
      <c r="F71" t="s">
        <v>27</v>
      </c>
      <c r="G71" t="s">
        <v>19</v>
      </c>
      <c r="H71">
        <v>2011</v>
      </c>
      <c r="I71">
        <v>78</v>
      </c>
      <c r="N71" s="2" t="s">
        <v>11</v>
      </c>
      <c r="O71" t="s">
        <v>10</v>
      </c>
      <c r="P71" s="4"/>
      <c r="Q71" s="4"/>
      <c r="R71" s="4"/>
      <c r="S71" s="4"/>
      <c r="T71" s="4"/>
      <c r="U71" s="4"/>
      <c r="V71" s="4"/>
      <c r="AC71">
        <v>147</v>
      </c>
    </row>
    <row r="72" spans="1:29" x14ac:dyDescent="0.55000000000000004">
      <c r="A72" t="s">
        <v>9</v>
      </c>
      <c r="B72" t="s">
        <v>10</v>
      </c>
      <c r="C72" t="s">
        <v>53</v>
      </c>
      <c r="D72" t="s">
        <v>53</v>
      </c>
      <c r="E72" t="s">
        <v>46</v>
      </c>
      <c r="F72" t="s">
        <v>28</v>
      </c>
      <c r="G72" t="s">
        <v>13</v>
      </c>
      <c r="H72">
        <v>2011</v>
      </c>
      <c r="I72">
        <v>67</v>
      </c>
      <c r="N72" s="2" t="s">
        <v>11</v>
      </c>
      <c r="O72" t="s">
        <v>54</v>
      </c>
      <c r="P72" s="4"/>
      <c r="Q72" s="4"/>
      <c r="R72" s="4"/>
      <c r="S72" s="4"/>
      <c r="T72" s="4"/>
      <c r="U72" s="4"/>
      <c r="V72" s="4"/>
      <c r="AC72">
        <v>149</v>
      </c>
    </row>
    <row r="73" spans="1:29" x14ac:dyDescent="0.55000000000000004">
      <c r="A73" t="s">
        <v>9</v>
      </c>
      <c r="B73" t="s">
        <v>10</v>
      </c>
      <c r="C73" t="s">
        <v>53</v>
      </c>
      <c r="D73" t="s">
        <v>53</v>
      </c>
      <c r="E73" t="s">
        <v>46</v>
      </c>
      <c r="F73" t="s">
        <v>29</v>
      </c>
      <c r="G73" t="s">
        <v>15</v>
      </c>
      <c r="H73">
        <v>2011</v>
      </c>
      <c r="I73">
        <v>63</v>
      </c>
      <c r="N73" s="2" t="s">
        <v>45</v>
      </c>
      <c r="O73" t="s">
        <v>10</v>
      </c>
      <c r="P73" s="4"/>
      <c r="Q73" s="4"/>
      <c r="R73" s="4"/>
      <c r="S73" s="4"/>
      <c r="T73" s="4"/>
      <c r="U73" s="4"/>
      <c r="V73" s="4"/>
      <c r="AC73">
        <v>144</v>
      </c>
    </row>
    <row r="74" spans="1:29" x14ac:dyDescent="0.55000000000000004">
      <c r="A74" t="s">
        <v>9</v>
      </c>
      <c r="B74" t="s">
        <v>10</v>
      </c>
      <c r="C74" t="s">
        <v>53</v>
      </c>
      <c r="D74" t="s">
        <v>53</v>
      </c>
      <c r="E74" t="s">
        <v>46</v>
      </c>
      <c r="F74" t="s">
        <v>30</v>
      </c>
      <c r="G74" t="s">
        <v>17</v>
      </c>
      <c r="H74">
        <v>2011</v>
      </c>
      <c r="I74">
        <v>81</v>
      </c>
      <c r="N74" s="2" t="s">
        <v>45</v>
      </c>
      <c r="O74" t="s">
        <v>54</v>
      </c>
      <c r="P74" s="4"/>
      <c r="Q74" s="4"/>
      <c r="R74" s="4"/>
      <c r="S74" s="4"/>
      <c r="T74" s="4"/>
      <c r="U74" s="4"/>
      <c r="V74" s="4"/>
      <c r="AC74">
        <v>146</v>
      </c>
    </row>
    <row r="75" spans="1:29" x14ac:dyDescent="0.55000000000000004">
      <c r="A75" t="s">
        <v>9</v>
      </c>
      <c r="B75" t="s">
        <v>10</v>
      </c>
      <c r="C75" t="s">
        <v>53</v>
      </c>
      <c r="D75" t="s">
        <v>53</v>
      </c>
      <c r="E75" t="s">
        <v>46</v>
      </c>
      <c r="F75" t="s">
        <v>31</v>
      </c>
      <c r="G75" t="s">
        <v>19</v>
      </c>
      <c r="H75">
        <v>2012</v>
      </c>
      <c r="I75">
        <v>90</v>
      </c>
      <c r="N75" s="2" t="s">
        <v>46</v>
      </c>
      <c r="O75" t="s">
        <v>10</v>
      </c>
      <c r="P75" s="4"/>
      <c r="Q75" s="4"/>
      <c r="R75" s="4"/>
      <c r="S75" s="4"/>
      <c r="T75" s="4"/>
      <c r="U75" s="4"/>
      <c r="V75" s="4"/>
      <c r="AC75">
        <v>144</v>
      </c>
    </row>
    <row r="76" spans="1:29" x14ac:dyDescent="0.55000000000000004">
      <c r="A76" t="s">
        <v>9</v>
      </c>
      <c r="B76" t="s">
        <v>10</v>
      </c>
      <c r="C76" t="s">
        <v>53</v>
      </c>
      <c r="D76" t="s">
        <v>53</v>
      </c>
      <c r="E76" t="s">
        <v>46</v>
      </c>
      <c r="F76" t="s">
        <v>32</v>
      </c>
      <c r="G76" t="s">
        <v>13</v>
      </c>
      <c r="H76">
        <v>2012</v>
      </c>
      <c r="I76">
        <v>106</v>
      </c>
      <c r="N76" s="2" t="s">
        <v>46</v>
      </c>
      <c r="O76" t="s">
        <v>54</v>
      </c>
      <c r="P76" s="4"/>
      <c r="Q76" s="4"/>
      <c r="R76" s="4"/>
      <c r="S76" s="4"/>
      <c r="T76" s="4"/>
      <c r="U76" s="4"/>
      <c r="V76" s="4"/>
      <c r="AC76">
        <v>149</v>
      </c>
    </row>
    <row r="77" spans="1:29" x14ac:dyDescent="0.55000000000000004">
      <c r="A77" t="s">
        <v>9</v>
      </c>
      <c r="B77" t="s">
        <v>10</v>
      </c>
      <c r="C77" t="s">
        <v>53</v>
      </c>
      <c r="D77" t="s">
        <v>53</v>
      </c>
      <c r="E77" t="s">
        <v>46</v>
      </c>
      <c r="F77" t="s">
        <v>33</v>
      </c>
      <c r="G77" t="s">
        <v>15</v>
      </c>
      <c r="H77">
        <v>2012</v>
      </c>
      <c r="I77">
        <v>101</v>
      </c>
      <c r="N77" s="2" t="s">
        <v>47</v>
      </c>
      <c r="O77" t="s">
        <v>10</v>
      </c>
      <c r="P77" s="4"/>
      <c r="Q77" s="4"/>
      <c r="R77" s="4"/>
      <c r="S77" s="4"/>
      <c r="T77" s="4"/>
      <c r="U77" s="4"/>
      <c r="V77" s="4"/>
      <c r="AC77">
        <v>147</v>
      </c>
    </row>
    <row r="78" spans="1:29" x14ac:dyDescent="0.55000000000000004">
      <c r="A78" t="s">
        <v>9</v>
      </c>
      <c r="B78" t="s">
        <v>10</v>
      </c>
      <c r="C78" t="s">
        <v>53</v>
      </c>
      <c r="D78" t="s">
        <v>53</v>
      </c>
      <c r="E78" t="s">
        <v>46</v>
      </c>
      <c r="F78" t="s">
        <v>34</v>
      </c>
      <c r="G78" t="s">
        <v>17</v>
      </c>
      <c r="H78">
        <v>2012</v>
      </c>
      <c r="I78">
        <v>96</v>
      </c>
      <c r="N78" s="2" t="s">
        <v>47</v>
      </c>
      <c r="O78" t="s">
        <v>54</v>
      </c>
      <c r="P78" s="4"/>
      <c r="Q78" s="4"/>
      <c r="R78" s="4"/>
      <c r="S78" s="4"/>
      <c r="T78" s="4"/>
      <c r="U78" s="4"/>
      <c r="V78" s="4"/>
      <c r="AC78">
        <v>142</v>
      </c>
    </row>
    <row r="79" spans="1:29" x14ac:dyDescent="0.55000000000000004">
      <c r="A79" t="s">
        <v>9</v>
      </c>
      <c r="B79" t="s">
        <v>10</v>
      </c>
      <c r="C79" t="s">
        <v>53</v>
      </c>
      <c r="D79" t="s">
        <v>53</v>
      </c>
      <c r="E79" t="s">
        <v>46</v>
      </c>
      <c r="F79" t="s">
        <v>35</v>
      </c>
      <c r="G79" t="s">
        <v>19</v>
      </c>
      <c r="H79">
        <v>2013</v>
      </c>
      <c r="I79">
        <v>108</v>
      </c>
      <c r="N79" s="2" t="s">
        <v>48</v>
      </c>
      <c r="O79" t="s">
        <v>10</v>
      </c>
      <c r="P79" s="4"/>
      <c r="Q79" s="4"/>
      <c r="R79" s="4"/>
      <c r="S79" s="4"/>
      <c r="T79" s="4"/>
      <c r="U79" s="4"/>
      <c r="V79" s="4"/>
      <c r="AC79">
        <v>136</v>
      </c>
    </row>
    <row r="80" spans="1:29" x14ac:dyDescent="0.55000000000000004">
      <c r="A80" t="s">
        <v>9</v>
      </c>
      <c r="B80" t="s">
        <v>10</v>
      </c>
      <c r="C80" t="s">
        <v>53</v>
      </c>
      <c r="D80" t="s">
        <v>53</v>
      </c>
      <c r="E80" t="s">
        <v>46</v>
      </c>
      <c r="F80" t="s">
        <v>36</v>
      </c>
      <c r="G80" t="s">
        <v>13</v>
      </c>
      <c r="H80">
        <v>2013</v>
      </c>
      <c r="I80">
        <v>111</v>
      </c>
      <c r="N80" s="2" t="s">
        <v>48</v>
      </c>
      <c r="O80" t="s">
        <v>54</v>
      </c>
      <c r="P80" s="4"/>
      <c r="Q80" s="4"/>
      <c r="R80" s="4"/>
      <c r="S80" s="4"/>
      <c r="T80" s="4"/>
      <c r="U80" s="4"/>
      <c r="V80" s="4"/>
      <c r="AC80">
        <v>136</v>
      </c>
    </row>
    <row r="81" spans="1:29" x14ac:dyDescent="0.55000000000000004">
      <c r="A81" t="s">
        <v>9</v>
      </c>
      <c r="B81" t="s">
        <v>10</v>
      </c>
      <c r="C81" t="s">
        <v>53</v>
      </c>
      <c r="D81" t="s">
        <v>53</v>
      </c>
      <c r="E81" t="s">
        <v>46</v>
      </c>
      <c r="F81" t="s">
        <v>37</v>
      </c>
      <c r="G81" t="s">
        <v>15</v>
      </c>
      <c r="H81">
        <v>2013</v>
      </c>
      <c r="I81">
        <v>108</v>
      </c>
      <c r="N81" s="2" t="s">
        <v>49</v>
      </c>
      <c r="O81" t="s">
        <v>10</v>
      </c>
      <c r="P81" s="4"/>
      <c r="Q81" s="4"/>
      <c r="R81" s="4"/>
      <c r="S81" s="4"/>
      <c r="T81" s="4"/>
      <c r="U81" s="4"/>
      <c r="V81" s="4"/>
      <c r="AC81">
        <v>140</v>
      </c>
    </row>
    <row r="82" spans="1:29" x14ac:dyDescent="0.55000000000000004">
      <c r="A82" t="s">
        <v>9</v>
      </c>
      <c r="B82" t="s">
        <v>10</v>
      </c>
      <c r="C82" t="s">
        <v>53</v>
      </c>
      <c r="D82" t="s">
        <v>53</v>
      </c>
      <c r="E82" t="s">
        <v>46</v>
      </c>
      <c r="F82" t="s">
        <v>38</v>
      </c>
      <c r="G82" t="s">
        <v>17</v>
      </c>
      <c r="H82">
        <v>2013</v>
      </c>
      <c r="I82">
        <v>121</v>
      </c>
      <c r="N82" s="2" t="s">
        <v>49</v>
      </c>
      <c r="O82" t="s">
        <v>54</v>
      </c>
      <c r="P82" s="4"/>
      <c r="Q82" s="4"/>
      <c r="R82" s="4"/>
      <c r="S82" s="4"/>
      <c r="T82" s="4"/>
      <c r="U82" s="4"/>
      <c r="V82" s="4"/>
      <c r="AC82">
        <v>134</v>
      </c>
    </row>
    <row r="83" spans="1:29" x14ac:dyDescent="0.55000000000000004">
      <c r="A83" t="s">
        <v>9</v>
      </c>
      <c r="B83" t="s">
        <v>10</v>
      </c>
      <c r="C83" t="s">
        <v>53</v>
      </c>
      <c r="D83" t="s">
        <v>53</v>
      </c>
      <c r="E83" t="s">
        <v>46</v>
      </c>
      <c r="F83" t="s">
        <v>39</v>
      </c>
      <c r="G83" t="s">
        <v>19</v>
      </c>
      <c r="H83">
        <v>2014</v>
      </c>
      <c r="I83">
        <v>115</v>
      </c>
      <c r="N83" s="2" t="s">
        <v>50</v>
      </c>
      <c r="O83" t="s">
        <v>10</v>
      </c>
      <c r="P83" s="4"/>
      <c r="Q83" s="4"/>
      <c r="R83" s="4"/>
      <c r="S83" s="4"/>
      <c r="T83" s="4"/>
      <c r="U83" s="4"/>
      <c r="V83" s="4"/>
      <c r="AC83">
        <v>129</v>
      </c>
    </row>
    <row r="84" spans="1:29" x14ac:dyDescent="0.55000000000000004">
      <c r="A84" t="s">
        <v>9</v>
      </c>
      <c r="B84" t="s">
        <v>10</v>
      </c>
      <c r="C84" t="s">
        <v>53</v>
      </c>
      <c r="D84" t="s">
        <v>53</v>
      </c>
      <c r="E84" t="s">
        <v>46</v>
      </c>
      <c r="F84" t="s">
        <v>40</v>
      </c>
      <c r="G84" t="s">
        <v>13</v>
      </c>
      <c r="H84">
        <v>2014</v>
      </c>
      <c r="I84">
        <v>122</v>
      </c>
      <c r="N84" s="2" t="s">
        <v>50</v>
      </c>
      <c r="O84" t="s">
        <v>54</v>
      </c>
      <c r="P84" s="4"/>
      <c r="Q84" s="4"/>
      <c r="R84" s="4"/>
      <c r="S84" s="4"/>
      <c r="T84" s="4"/>
      <c r="U84" s="4"/>
      <c r="V84" s="4"/>
      <c r="AC84">
        <v>118</v>
      </c>
    </row>
    <row r="85" spans="1:29" x14ac:dyDescent="0.55000000000000004">
      <c r="A85" t="s">
        <v>9</v>
      </c>
      <c r="B85" t="s">
        <v>10</v>
      </c>
      <c r="C85" t="s">
        <v>53</v>
      </c>
      <c r="D85" t="s">
        <v>53</v>
      </c>
      <c r="E85" t="s">
        <v>46</v>
      </c>
      <c r="F85" t="s">
        <v>41</v>
      </c>
      <c r="G85" t="s">
        <v>15</v>
      </c>
      <c r="H85">
        <v>2014</v>
      </c>
      <c r="I85">
        <v>108</v>
      </c>
      <c r="N85" s="2" t="s">
        <v>51</v>
      </c>
      <c r="O85" t="s">
        <v>10</v>
      </c>
      <c r="P85" s="4"/>
      <c r="Q85" s="4"/>
      <c r="R85" s="4"/>
      <c r="S85" s="4"/>
      <c r="T85" s="4"/>
      <c r="U85" s="4"/>
      <c r="V85" s="4"/>
      <c r="AC85">
        <v>100</v>
      </c>
    </row>
    <row r="86" spans="1:29" x14ac:dyDescent="0.55000000000000004">
      <c r="A86" t="s">
        <v>9</v>
      </c>
      <c r="B86" t="s">
        <v>10</v>
      </c>
      <c r="C86" t="s">
        <v>53</v>
      </c>
      <c r="D86" t="s">
        <v>53</v>
      </c>
      <c r="E86" t="s">
        <v>46</v>
      </c>
      <c r="F86" t="s">
        <v>42</v>
      </c>
      <c r="G86" t="s">
        <v>17</v>
      </c>
      <c r="H86">
        <v>2014</v>
      </c>
      <c r="I86">
        <v>109</v>
      </c>
      <c r="N86" s="2" t="s">
        <v>51</v>
      </c>
      <c r="O86" t="s">
        <v>54</v>
      </c>
      <c r="P86" s="4"/>
      <c r="Q86" s="4"/>
      <c r="R86" s="4"/>
      <c r="S86" s="4"/>
      <c r="T86" s="4"/>
      <c r="U86" s="4"/>
      <c r="V86" s="4"/>
      <c r="AC86">
        <v>104</v>
      </c>
    </row>
    <row r="87" spans="1:29" x14ac:dyDescent="0.55000000000000004">
      <c r="A87" t="s">
        <v>9</v>
      </c>
      <c r="B87" t="s">
        <v>10</v>
      </c>
      <c r="C87" t="s">
        <v>53</v>
      </c>
      <c r="D87" t="s">
        <v>53</v>
      </c>
      <c r="E87" t="s">
        <v>46</v>
      </c>
      <c r="F87" t="s">
        <v>43</v>
      </c>
      <c r="G87" t="s">
        <v>19</v>
      </c>
      <c r="H87">
        <v>2015</v>
      </c>
      <c r="I87">
        <v>99</v>
      </c>
      <c r="N87" s="2" t="s">
        <v>52</v>
      </c>
      <c r="O87" t="s">
        <v>10</v>
      </c>
      <c r="P87" s="4"/>
      <c r="Q87" s="4"/>
      <c r="R87" s="4"/>
      <c r="S87" s="4"/>
      <c r="T87" s="4"/>
      <c r="U87" s="4"/>
      <c r="V87" s="4"/>
      <c r="AC87">
        <v>107</v>
      </c>
    </row>
    <row r="88" spans="1:29" x14ac:dyDescent="0.55000000000000004">
      <c r="A88" t="s">
        <v>9</v>
      </c>
      <c r="B88" t="s">
        <v>10</v>
      </c>
      <c r="C88" t="s">
        <v>53</v>
      </c>
      <c r="D88" t="s">
        <v>53</v>
      </c>
      <c r="E88" t="s">
        <v>46</v>
      </c>
      <c r="F88" t="s">
        <v>44</v>
      </c>
      <c r="G88" t="s">
        <v>13</v>
      </c>
      <c r="H88">
        <v>2015</v>
      </c>
      <c r="I88">
        <v>112</v>
      </c>
      <c r="N88" s="2" t="s">
        <v>52</v>
      </c>
      <c r="O88" t="s">
        <v>54</v>
      </c>
      <c r="P88" s="4" t="e">
        <f t="shared" ref="P88:V88" si="12">(P45/P67)*10000</f>
        <v>#DIV/0!</v>
      </c>
      <c r="Q88" s="4" t="e">
        <f t="shared" si="12"/>
        <v>#DIV/0!</v>
      </c>
      <c r="R88" s="4" t="e">
        <f t="shared" si="12"/>
        <v>#DIV/0!</v>
      </c>
      <c r="S88" s="4" t="e">
        <f t="shared" si="12"/>
        <v>#DIV/0!</v>
      </c>
      <c r="T88" s="4" t="e">
        <f t="shared" si="12"/>
        <v>#DIV/0!</v>
      </c>
      <c r="U88" s="4" t="e">
        <f t="shared" si="12"/>
        <v>#DIV/0!</v>
      </c>
      <c r="V88" s="4" t="e">
        <f t="shared" si="12"/>
        <v>#DIV/0!</v>
      </c>
      <c r="AC88">
        <v>103</v>
      </c>
    </row>
    <row r="89" spans="1:29" x14ac:dyDescent="0.55000000000000004">
      <c r="A89" t="s">
        <v>9</v>
      </c>
      <c r="B89" t="s">
        <v>10</v>
      </c>
      <c r="C89" t="s">
        <v>53</v>
      </c>
      <c r="D89" t="s">
        <v>53</v>
      </c>
      <c r="E89" t="s">
        <v>47</v>
      </c>
      <c r="F89" t="s">
        <v>12</v>
      </c>
      <c r="G89" t="s">
        <v>13</v>
      </c>
      <c r="H89">
        <v>2008</v>
      </c>
      <c r="I89">
        <v>116</v>
      </c>
      <c r="AC89">
        <v>93</v>
      </c>
    </row>
    <row r="90" spans="1:29" x14ac:dyDescent="0.55000000000000004">
      <c r="A90" t="s">
        <v>9</v>
      </c>
      <c r="B90" t="s">
        <v>10</v>
      </c>
      <c r="C90" t="s">
        <v>53</v>
      </c>
      <c r="D90" t="s">
        <v>53</v>
      </c>
      <c r="E90" t="s">
        <v>47</v>
      </c>
      <c r="F90" t="s">
        <v>14</v>
      </c>
      <c r="G90" t="s">
        <v>15</v>
      </c>
      <c r="H90">
        <v>2008</v>
      </c>
      <c r="I90">
        <v>107</v>
      </c>
      <c r="AC90">
        <v>91</v>
      </c>
    </row>
    <row r="91" spans="1:29" x14ac:dyDescent="0.55000000000000004">
      <c r="A91" t="s">
        <v>9</v>
      </c>
      <c r="B91" t="s">
        <v>10</v>
      </c>
      <c r="C91" t="s">
        <v>53</v>
      </c>
      <c r="D91" t="s">
        <v>53</v>
      </c>
      <c r="E91" t="s">
        <v>47</v>
      </c>
      <c r="F91" t="s">
        <v>16</v>
      </c>
      <c r="G91" t="s">
        <v>17</v>
      </c>
      <c r="H91">
        <v>2008</v>
      </c>
      <c r="I91">
        <v>114</v>
      </c>
      <c r="AC91">
        <v>98</v>
      </c>
    </row>
    <row r="92" spans="1:29" x14ac:dyDescent="0.55000000000000004">
      <c r="A92" t="s">
        <v>9</v>
      </c>
      <c r="B92" t="s">
        <v>10</v>
      </c>
      <c r="C92" t="s">
        <v>53</v>
      </c>
      <c r="D92" t="s">
        <v>53</v>
      </c>
      <c r="E92" t="s">
        <v>47</v>
      </c>
      <c r="F92" t="s">
        <v>18</v>
      </c>
      <c r="G92" t="s">
        <v>19</v>
      </c>
      <c r="H92">
        <v>2009</v>
      </c>
      <c r="I92">
        <v>127</v>
      </c>
      <c r="AC92">
        <v>108</v>
      </c>
    </row>
    <row r="93" spans="1:29" x14ac:dyDescent="0.55000000000000004">
      <c r="A93" t="s">
        <v>9</v>
      </c>
      <c r="B93" t="s">
        <v>10</v>
      </c>
      <c r="C93" t="s">
        <v>53</v>
      </c>
      <c r="D93" t="s">
        <v>53</v>
      </c>
      <c r="E93" t="s">
        <v>47</v>
      </c>
      <c r="F93" t="s">
        <v>20</v>
      </c>
      <c r="G93" t="s">
        <v>13</v>
      </c>
      <c r="H93">
        <v>2009</v>
      </c>
      <c r="I93">
        <v>132</v>
      </c>
      <c r="AC93">
        <v>124</v>
      </c>
    </row>
    <row r="94" spans="1:29" x14ac:dyDescent="0.55000000000000004">
      <c r="A94" t="s">
        <v>9</v>
      </c>
      <c r="B94" t="s">
        <v>10</v>
      </c>
      <c r="C94" t="s">
        <v>53</v>
      </c>
      <c r="D94" t="s">
        <v>53</v>
      </c>
      <c r="E94" t="s">
        <v>47</v>
      </c>
      <c r="F94" t="s">
        <v>21</v>
      </c>
      <c r="G94" t="s">
        <v>15</v>
      </c>
      <c r="H94">
        <v>2009</v>
      </c>
      <c r="I94">
        <v>130</v>
      </c>
      <c r="AC94">
        <v>109</v>
      </c>
    </row>
    <row r="95" spans="1:29" x14ac:dyDescent="0.55000000000000004">
      <c r="A95" t="s">
        <v>9</v>
      </c>
      <c r="B95" t="s">
        <v>10</v>
      </c>
      <c r="C95" t="s">
        <v>53</v>
      </c>
      <c r="D95" t="s">
        <v>53</v>
      </c>
      <c r="E95" t="s">
        <v>47</v>
      </c>
      <c r="F95" t="s">
        <v>22</v>
      </c>
      <c r="G95" t="s">
        <v>17</v>
      </c>
      <c r="H95">
        <v>2009</v>
      </c>
      <c r="I95">
        <v>139</v>
      </c>
      <c r="AC95">
        <v>84</v>
      </c>
    </row>
    <row r="96" spans="1:29" x14ac:dyDescent="0.55000000000000004">
      <c r="A96" t="s">
        <v>9</v>
      </c>
      <c r="B96" t="s">
        <v>10</v>
      </c>
      <c r="C96" t="s">
        <v>53</v>
      </c>
      <c r="D96" t="s">
        <v>53</v>
      </c>
      <c r="E96" t="s">
        <v>47</v>
      </c>
      <c r="F96" t="s">
        <v>23</v>
      </c>
      <c r="G96" t="s">
        <v>19</v>
      </c>
      <c r="H96">
        <v>2010</v>
      </c>
      <c r="I96">
        <v>159</v>
      </c>
      <c r="AC96">
        <v>82</v>
      </c>
    </row>
    <row r="97" spans="1:29" x14ac:dyDescent="0.55000000000000004">
      <c r="A97" t="s">
        <v>9</v>
      </c>
      <c r="B97" t="s">
        <v>10</v>
      </c>
      <c r="C97" t="s">
        <v>53</v>
      </c>
      <c r="D97" t="s">
        <v>53</v>
      </c>
      <c r="E97" t="s">
        <v>47</v>
      </c>
      <c r="F97" t="s">
        <v>24</v>
      </c>
      <c r="G97" t="s">
        <v>13</v>
      </c>
      <c r="H97">
        <v>2010</v>
      </c>
      <c r="I97">
        <v>157</v>
      </c>
      <c r="AC97">
        <v>87</v>
      </c>
    </row>
    <row r="98" spans="1:29" x14ac:dyDescent="0.55000000000000004">
      <c r="A98" t="s">
        <v>9</v>
      </c>
      <c r="B98" t="s">
        <v>10</v>
      </c>
      <c r="C98" t="s">
        <v>53</v>
      </c>
      <c r="D98" t="s">
        <v>53</v>
      </c>
      <c r="E98" t="s">
        <v>47</v>
      </c>
      <c r="F98" t="s">
        <v>25</v>
      </c>
      <c r="G98" t="s">
        <v>15</v>
      </c>
      <c r="H98">
        <v>2010</v>
      </c>
      <c r="I98">
        <v>144</v>
      </c>
      <c r="AC98">
        <v>94</v>
      </c>
    </row>
    <row r="99" spans="1:29" x14ac:dyDescent="0.55000000000000004">
      <c r="A99" t="s">
        <v>9</v>
      </c>
      <c r="B99" t="s">
        <v>10</v>
      </c>
      <c r="C99" t="s">
        <v>53</v>
      </c>
      <c r="D99" t="s">
        <v>53</v>
      </c>
      <c r="E99" t="s">
        <v>47</v>
      </c>
      <c r="F99" t="s">
        <v>26</v>
      </c>
      <c r="G99" t="s">
        <v>17</v>
      </c>
      <c r="H99">
        <v>2010</v>
      </c>
      <c r="I99">
        <v>150</v>
      </c>
      <c r="AC99">
        <v>53</v>
      </c>
    </row>
    <row r="100" spans="1:29" x14ac:dyDescent="0.55000000000000004">
      <c r="A100" t="s">
        <v>9</v>
      </c>
      <c r="B100" t="s">
        <v>10</v>
      </c>
      <c r="C100" t="s">
        <v>53</v>
      </c>
      <c r="D100" t="s">
        <v>53</v>
      </c>
      <c r="E100" t="s">
        <v>47</v>
      </c>
      <c r="F100" t="s">
        <v>27</v>
      </c>
      <c r="G100" t="s">
        <v>19</v>
      </c>
      <c r="H100">
        <v>2011</v>
      </c>
      <c r="I100">
        <v>158</v>
      </c>
      <c r="AC100">
        <v>55</v>
      </c>
    </row>
    <row r="101" spans="1:29" x14ac:dyDescent="0.55000000000000004">
      <c r="A101" t="s">
        <v>9</v>
      </c>
      <c r="B101" t="s">
        <v>10</v>
      </c>
      <c r="C101" t="s">
        <v>53</v>
      </c>
      <c r="D101" t="s">
        <v>53</v>
      </c>
      <c r="E101" t="s">
        <v>47</v>
      </c>
      <c r="F101" t="s">
        <v>28</v>
      </c>
      <c r="G101" t="s">
        <v>13</v>
      </c>
      <c r="H101">
        <v>2011</v>
      </c>
      <c r="I101">
        <v>173</v>
      </c>
      <c r="AC101">
        <v>42</v>
      </c>
    </row>
    <row r="102" spans="1:29" x14ac:dyDescent="0.55000000000000004">
      <c r="A102" t="s">
        <v>9</v>
      </c>
      <c r="B102" t="s">
        <v>10</v>
      </c>
      <c r="C102" t="s">
        <v>53</v>
      </c>
      <c r="D102" t="s">
        <v>53</v>
      </c>
      <c r="E102" t="s">
        <v>47</v>
      </c>
      <c r="F102" t="s">
        <v>29</v>
      </c>
      <c r="G102" t="s">
        <v>15</v>
      </c>
      <c r="H102">
        <v>2011</v>
      </c>
      <c r="I102">
        <v>152</v>
      </c>
      <c r="L102" t="s">
        <v>72</v>
      </c>
      <c r="AC102">
        <v>49</v>
      </c>
    </row>
    <row r="103" spans="1:29" x14ac:dyDescent="0.55000000000000004">
      <c r="A103" t="s">
        <v>9</v>
      </c>
      <c r="B103" t="s">
        <v>10</v>
      </c>
      <c r="C103" t="s">
        <v>53</v>
      </c>
      <c r="D103" t="s">
        <v>53</v>
      </c>
      <c r="E103" t="s">
        <v>47</v>
      </c>
      <c r="F103" t="s">
        <v>30</v>
      </c>
      <c r="G103" t="s">
        <v>17</v>
      </c>
      <c r="H103">
        <v>2011</v>
      </c>
      <c r="I103">
        <v>152</v>
      </c>
      <c r="AC103">
        <v>53</v>
      </c>
    </row>
    <row r="104" spans="1:29" x14ac:dyDescent="0.55000000000000004">
      <c r="A104" t="s">
        <v>9</v>
      </c>
      <c r="B104" t="s">
        <v>10</v>
      </c>
      <c r="C104" t="s">
        <v>53</v>
      </c>
      <c r="D104" t="s">
        <v>53</v>
      </c>
      <c r="E104" t="s">
        <v>47</v>
      </c>
      <c r="F104" t="s">
        <v>31</v>
      </c>
      <c r="G104" t="s">
        <v>19</v>
      </c>
      <c r="H104">
        <v>2012</v>
      </c>
      <c r="I104">
        <v>139</v>
      </c>
      <c r="AC104">
        <v>52</v>
      </c>
    </row>
    <row r="105" spans="1:29" x14ac:dyDescent="0.55000000000000004">
      <c r="A105" t="s">
        <v>9</v>
      </c>
      <c r="B105" t="s">
        <v>10</v>
      </c>
      <c r="C105" t="s">
        <v>53</v>
      </c>
      <c r="D105" t="s">
        <v>53</v>
      </c>
      <c r="E105" t="s">
        <v>47</v>
      </c>
      <c r="F105" t="s">
        <v>32</v>
      </c>
      <c r="G105" t="s">
        <v>13</v>
      </c>
      <c r="H105">
        <v>2012</v>
      </c>
      <c r="I105">
        <v>157</v>
      </c>
      <c r="AC105">
        <v>52</v>
      </c>
    </row>
    <row r="106" spans="1:29" x14ac:dyDescent="0.55000000000000004">
      <c r="A106" t="s">
        <v>9</v>
      </c>
      <c r="B106" t="s">
        <v>10</v>
      </c>
      <c r="C106" t="s">
        <v>53</v>
      </c>
      <c r="D106" t="s">
        <v>53</v>
      </c>
      <c r="E106" t="s">
        <v>47</v>
      </c>
      <c r="F106" t="s">
        <v>33</v>
      </c>
      <c r="G106" t="s">
        <v>15</v>
      </c>
      <c r="H106">
        <v>2012</v>
      </c>
      <c r="I106">
        <v>140</v>
      </c>
      <c r="AC106">
        <v>58</v>
      </c>
    </row>
    <row r="107" spans="1:29" x14ac:dyDescent="0.55000000000000004">
      <c r="A107" t="s">
        <v>9</v>
      </c>
      <c r="B107" t="s">
        <v>10</v>
      </c>
      <c r="C107" t="s">
        <v>53</v>
      </c>
      <c r="D107" t="s">
        <v>53</v>
      </c>
      <c r="E107" t="s">
        <v>47</v>
      </c>
      <c r="F107" t="s">
        <v>34</v>
      </c>
      <c r="G107" t="s">
        <v>17</v>
      </c>
      <c r="H107">
        <v>2012</v>
      </c>
      <c r="I107">
        <v>143</v>
      </c>
      <c r="X107">
        <v>3.4553968298395366</v>
      </c>
      <c r="Y107" t="s">
        <v>49</v>
      </c>
      <c r="AC107">
        <v>61</v>
      </c>
    </row>
    <row r="108" spans="1:29" x14ac:dyDescent="0.55000000000000004">
      <c r="A108" t="s">
        <v>9</v>
      </c>
      <c r="B108" t="s">
        <v>10</v>
      </c>
      <c r="C108" t="s">
        <v>53</v>
      </c>
      <c r="D108" t="s">
        <v>53</v>
      </c>
      <c r="E108" t="s">
        <v>47</v>
      </c>
      <c r="F108" t="s">
        <v>35</v>
      </c>
      <c r="G108" t="s">
        <v>19</v>
      </c>
      <c r="H108">
        <v>2013</v>
      </c>
      <c r="I108">
        <v>150</v>
      </c>
      <c r="N108" s="1" t="s">
        <v>65</v>
      </c>
      <c r="O108" s="1" t="s">
        <v>57</v>
      </c>
      <c r="P108" s="3" t="s">
        <v>58</v>
      </c>
      <c r="Q108" s="3" t="s">
        <v>59</v>
      </c>
      <c r="R108" s="3" t="s">
        <v>60</v>
      </c>
      <c r="S108" s="3" t="s">
        <v>61</v>
      </c>
      <c r="T108" s="3" t="s">
        <v>62</v>
      </c>
      <c r="U108" s="3" t="s">
        <v>63</v>
      </c>
      <c r="V108" s="3" t="s">
        <v>64</v>
      </c>
      <c r="X108">
        <v>13.727041329865445</v>
      </c>
      <c r="Y108" t="s">
        <v>45</v>
      </c>
      <c r="AC108">
        <v>56</v>
      </c>
    </row>
    <row r="109" spans="1:29" x14ac:dyDescent="0.55000000000000004">
      <c r="A109" t="s">
        <v>9</v>
      </c>
      <c r="B109" t="s">
        <v>10</v>
      </c>
      <c r="C109" t="s">
        <v>53</v>
      </c>
      <c r="D109" t="s">
        <v>53</v>
      </c>
      <c r="E109" t="s">
        <v>47</v>
      </c>
      <c r="F109" t="s">
        <v>36</v>
      </c>
      <c r="G109" t="s">
        <v>13</v>
      </c>
      <c r="H109">
        <v>2013</v>
      </c>
      <c r="I109">
        <v>147</v>
      </c>
      <c r="N109" s="6" t="s">
        <v>11</v>
      </c>
      <c r="O109" s="7" t="s">
        <v>10</v>
      </c>
      <c r="P109" s="12">
        <f>ROUND(P48,1)</f>
        <v>36</v>
      </c>
      <c r="Q109" s="12">
        <f t="shared" ref="Q109:V109" si="13">ROUND(Q48,1)</f>
        <v>44.9</v>
      </c>
      <c r="R109" s="12">
        <f t="shared" si="13"/>
        <v>41.9</v>
      </c>
      <c r="S109" s="12">
        <f t="shared" si="13"/>
        <v>35.1</v>
      </c>
      <c r="T109" s="12">
        <f t="shared" si="13"/>
        <v>36.4</v>
      </c>
      <c r="U109" s="12">
        <f t="shared" si="13"/>
        <v>33.1</v>
      </c>
      <c r="V109" s="12" t="e">
        <f t="shared" si="13"/>
        <v>#REF!</v>
      </c>
      <c r="X109">
        <v>19.374327574256487</v>
      </c>
      <c r="Y109" t="s">
        <v>11</v>
      </c>
      <c r="AC109">
        <v>58</v>
      </c>
    </row>
    <row r="110" spans="1:29" x14ac:dyDescent="0.55000000000000004">
      <c r="A110" t="s">
        <v>9</v>
      </c>
      <c r="B110" t="s">
        <v>10</v>
      </c>
      <c r="C110" t="s">
        <v>53</v>
      </c>
      <c r="D110" t="s">
        <v>53</v>
      </c>
      <c r="E110" t="s">
        <v>47</v>
      </c>
      <c r="F110" t="s">
        <v>37</v>
      </c>
      <c r="G110" t="s">
        <v>15</v>
      </c>
      <c r="H110">
        <v>2013</v>
      </c>
      <c r="I110">
        <v>137</v>
      </c>
      <c r="N110" s="2" t="s">
        <v>11</v>
      </c>
      <c r="O110" t="s">
        <v>54</v>
      </c>
      <c r="P110" s="12">
        <f t="shared" ref="P110:V126" si="14">ROUND(P49,1)</f>
        <v>1.8</v>
      </c>
      <c r="Q110" s="12">
        <f t="shared" si="14"/>
        <v>2.4</v>
      </c>
      <c r="R110" s="12">
        <f t="shared" si="14"/>
        <v>2.2000000000000002</v>
      </c>
      <c r="S110" s="12">
        <f t="shared" si="14"/>
        <v>2.1</v>
      </c>
      <c r="T110" s="12">
        <f t="shared" si="14"/>
        <v>1.7</v>
      </c>
      <c r="U110" s="12">
        <f t="shared" si="14"/>
        <v>1.6</v>
      </c>
      <c r="V110" s="12" t="e">
        <f t="shared" si="14"/>
        <v>#REF!</v>
      </c>
      <c r="X110">
        <v>20.452790742011484</v>
      </c>
      <c r="Y110" t="s">
        <v>48</v>
      </c>
      <c r="AC110">
        <v>62</v>
      </c>
    </row>
    <row r="111" spans="1:29" x14ac:dyDescent="0.55000000000000004">
      <c r="A111" t="s">
        <v>9</v>
      </c>
      <c r="B111" t="s">
        <v>10</v>
      </c>
      <c r="C111" t="s">
        <v>53</v>
      </c>
      <c r="D111" t="s">
        <v>53</v>
      </c>
      <c r="E111" t="s">
        <v>47</v>
      </c>
      <c r="F111" t="s">
        <v>38</v>
      </c>
      <c r="G111" t="s">
        <v>17</v>
      </c>
      <c r="H111">
        <v>2013</v>
      </c>
      <c r="I111">
        <v>128</v>
      </c>
      <c r="N111" s="6" t="s">
        <v>45</v>
      </c>
      <c r="O111" s="7" t="s">
        <v>10</v>
      </c>
      <c r="P111" s="12">
        <f t="shared" si="14"/>
        <v>11.1</v>
      </c>
      <c r="Q111" s="12">
        <f t="shared" si="14"/>
        <v>16.8</v>
      </c>
      <c r="R111" s="12">
        <f t="shared" si="14"/>
        <v>19.2</v>
      </c>
      <c r="S111" s="12">
        <f t="shared" si="14"/>
        <v>15.5</v>
      </c>
      <c r="T111" s="12">
        <f t="shared" si="14"/>
        <v>12.5</v>
      </c>
      <c r="U111" s="12">
        <f t="shared" si="14"/>
        <v>9.3000000000000007</v>
      </c>
      <c r="V111" s="12" t="e">
        <f t="shared" si="14"/>
        <v>#REF!</v>
      </c>
      <c r="X111">
        <v>22.061242782473034</v>
      </c>
      <c r="Y111" t="s">
        <v>46</v>
      </c>
      <c r="AC111">
        <v>62</v>
      </c>
    </row>
    <row r="112" spans="1:29" x14ac:dyDescent="0.55000000000000004">
      <c r="A112" t="s">
        <v>9</v>
      </c>
      <c r="B112" t="s">
        <v>10</v>
      </c>
      <c r="C112" t="s">
        <v>53</v>
      </c>
      <c r="D112" t="s">
        <v>53</v>
      </c>
      <c r="E112" t="s">
        <v>47</v>
      </c>
      <c r="F112" t="s">
        <v>39</v>
      </c>
      <c r="G112" t="s">
        <v>19</v>
      </c>
      <c r="H112">
        <v>2014</v>
      </c>
      <c r="I112">
        <v>132</v>
      </c>
      <c r="N112" s="2" t="s">
        <v>45</v>
      </c>
      <c r="O112" t="s">
        <v>54</v>
      </c>
      <c r="P112" s="12">
        <f t="shared" si="14"/>
        <v>0.8</v>
      </c>
      <c r="Q112" s="12">
        <f t="shared" si="14"/>
        <v>1.1000000000000001</v>
      </c>
      <c r="R112" s="12">
        <f t="shared" si="14"/>
        <v>1.2</v>
      </c>
      <c r="S112" s="12">
        <f t="shared" si="14"/>
        <v>1.2</v>
      </c>
      <c r="T112" s="12">
        <f t="shared" si="14"/>
        <v>1</v>
      </c>
      <c r="U112" s="12">
        <f t="shared" si="14"/>
        <v>0.9</v>
      </c>
      <c r="V112" s="12" t="e">
        <f t="shared" si="14"/>
        <v>#REF!</v>
      </c>
      <c r="X112">
        <v>22.07274237260193</v>
      </c>
      <c r="Y112" t="s">
        <v>50</v>
      </c>
      <c r="AC112">
        <v>67</v>
      </c>
    </row>
    <row r="113" spans="1:29" x14ac:dyDescent="0.55000000000000004">
      <c r="A113" t="s">
        <v>9</v>
      </c>
      <c r="B113" t="s">
        <v>10</v>
      </c>
      <c r="C113" t="s">
        <v>53</v>
      </c>
      <c r="D113" t="s">
        <v>53</v>
      </c>
      <c r="E113" t="s">
        <v>47</v>
      </c>
      <c r="F113" t="s">
        <v>40</v>
      </c>
      <c r="G113" t="s">
        <v>13</v>
      </c>
      <c r="H113">
        <v>2014</v>
      </c>
      <c r="I113">
        <v>114</v>
      </c>
      <c r="N113" s="6" t="s">
        <v>46</v>
      </c>
      <c r="O113" s="7" t="s">
        <v>10</v>
      </c>
      <c r="P113" s="12">
        <f t="shared" si="14"/>
        <v>16</v>
      </c>
      <c r="Q113" s="12">
        <f t="shared" si="14"/>
        <v>20.6</v>
      </c>
      <c r="R113" s="12">
        <f t="shared" si="14"/>
        <v>24.1</v>
      </c>
      <c r="S113" s="12">
        <f t="shared" si="14"/>
        <v>20.3</v>
      </c>
      <c r="T113" s="12">
        <f t="shared" si="14"/>
        <v>27.2</v>
      </c>
      <c r="U113" s="12">
        <f t="shared" si="14"/>
        <v>30.8</v>
      </c>
      <c r="V113" s="12" t="e">
        <f t="shared" si="14"/>
        <v>#REF!</v>
      </c>
      <c r="X113">
        <v>22.5619105486027</v>
      </c>
      <c r="Y113" t="s">
        <v>52</v>
      </c>
      <c r="AC113">
        <v>50</v>
      </c>
    </row>
    <row r="114" spans="1:29" x14ac:dyDescent="0.55000000000000004">
      <c r="A114" t="s">
        <v>9</v>
      </c>
      <c r="B114" t="s">
        <v>10</v>
      </c>
      <c r="C114" t="s">
        <v>53</v>
      </c>
      <c r="D114" t="s">
        <v>53</v>
      </c>
      <c r="E114" t="s">
        <v>47</v>
      </c>
      <c r="F114" t="s">
        <v>41</v>
      </c>
      <c r="G114" t="s">
        <v>15</v>
      </c>
      <c r="H114">
        <v>2014</v>
      </c>
      <c r="I114">
        <v>107</v>
      </c>
      <c r="N114" s="2" t="s">
        <v>46</v>
      </c>
      <c r="O114" t="s">
        <v>54</v>
      </c>
      <c r="P114" s="12">
        <f t="shared" si="14"/>
        <v>0.7</v>
      </c>
      <c r="Q114" s="12">
        <f t="shared" si="14"/>
        <v>1</v>
      </c>
      <c r="R114" s="12">
        <f t="shared" si="14"/>
        <v>1.2</v>
      </c>
      <c r="S114" s="12">
        <f t="shared" si="14"/>
        <v>1.2</v>
      </c>
      <c r="T114" s="12">
        <f t="shared" si="14"/>
        <v>1</v>
      </c>
      <c r="U114" s="12">
        <f t="shared" si="14"/>
        <v>1.2</v>
      </c>
      <c r="V114" s="12" t="e">
        <f t="shared" si="14"/>
        <v>#REF!</v>
      </c>
      <c r="X114">
        <v>26.353143314066042</v>
      </c>
      <c r="Y114" t="s">
        <v>51</v>
      </c>
      <c r="AC114">
        <v>51</v>
      </c>
    </row>
    <row r="115" spans="1:29" x14ac:dyDescent="0.55000000000000004">
      <c r="A115" t="s">
        <v>9</v>
      </c>
      <c r="B115" t="s">
        <v>10</v>
      </c>
      <c r="C115" t="s">
        <v>53</v>
      </c>
      <c r="D115" t="s">
        <v>53</v>
      </c>
      <c r="E115" t="s">
        <v>47</v>
      </c>
      <c r="F115" t="s">
        <v>42</v>
      </c>
      <c r="G115" t="s">
        <v>17</v>
      </c>
      <c r="H115">
        <v>2014</v>
      </c>
      <c r="I115">
        <v>102</v>
      </c>
      <c r="N115" s="6" t="s">
        <v>47</v>
      </c>
      <c r="O115" s="7" t="s">
        <v>10</v>
      </c>
      <c r="P115" s="12">
        <f t="shared" si="14"/>
        <v>55.9</v>
      </c>
      <c r="Q115" s="12">
        <f t="shared" si="14"/>
        <v>85.9</v>
      </c>
      <c r="R115" s="12">
        <f t="shared" si="14"/>
        <v>97.3</v>
      </c>
      <c r="S115" s="12">
        <f t="shared" si="14"/>
        <v>100.1</v>
      </c>
      <c r="T115" s="12">
        <f t="shared" si="14"/>
        <v>90.7</v>
      </c>
      <c r="U115" s="12">
        <f t="shared" si="14"/>
        <v>87.8</v>
      </c>
      <c r="V115" s="12" t="e">
        <f t="shared" si="14"/>
        <v>#REF!</v>
      </c>
      <c r="X115">
        <v>32.638669221371678</v>
      </c>
      <c r="Y115" t="s">
        <v>47</v>
      </c>
      <c r="AC115">
        <v>44</v>
      </c>
    </row>
    <row r="116" spans="1:29" x14ac:dyDescent="0.55000000000000004">
      <c r="A116" t="s">
        <v>9</v>
      </c>
      <c r="B116" t="s">
        <v>10</v>
      </c>
      <c r="C116" t="s">
        <v>53</v>
      </c>
      <c r="D116" t="s">
        <v>53</v>
      </c>
      <c r="E116" t="s">
        <v>47</v>
      </c>
      <c r="F116" t="s">
        <v>43</v>
      </c>
      <c r="G116" t="s">
        <v>19</v>
      </c>
      <c r="H116">
        <v>2015</v>
      </c>
      <c r="I116">
        <v>104</v>
      </c>
      <c r="N116" s="2" t="s">
        <v>47</v>
      </c>
      <c r="O116" t="s">
        <v>54</v>
      </c>
      <c r="P116" s="12">
        <f t="shared" si="14"/>
        <v>1.4</v>
      </c>
      <c r="Q116" s="12">
        <f t="shared" si="14"/>
        <v>2.5</v>
      </c>
      <c r="R116" s="12">
        <f t="shared" si="14"/>
        <v>3.2</v>
      </c>
      <c r="S116" s="12">
        <f t="shared" si="14"/>
        <v>3.5</v>
      </c>
      <c r="T116" s="12">
        <f t="shared" si="14"/>
        <v>3.3</v>
      </c>
      <c r="U116" s="12">
        <f t="shared" si="14"/>
        <v>2.6</v>
      </c>
      <c r="V116" s="12" t="e">
        <f t="shared" si="14"/>
        <v>#REF!</v>
      </c>
      <c r="AC116">
        <v>48</v>
      </c>
    </row>
    <row r="117" spans="1:29" x14ac:dyDescent="0.55000000000000004">
      <c r="A117" t="s">
        <v>9</v>
      </c>
      <c r="B117" t="s">
        <v>10</v>
      </c>
      <c r="C117" t="s">
        <v>53</v>
      </c>
      <c r="D117" t="s">
        <v>53</v>
      </c>
      <c r="E117" t="s">
        <v>47</v>
      </c>
      <c r="F117" t="s">
        <v>44</v>
      </c>
      <c r="G117" t="s">
        <v>13</v>
      </c>
      <c r="H117">
        <v>2015</v>
      </c>
      <c r="I117">
        <v>98</v>
      </c>
      <c r="N117" s="6" t="s">
        <v>48</v>
      </c>
      <c r="O117" s="7" t="s">
        <v>10</v>
      </c>
      <c r="P117" s="12">
        <f t="shared" si="14"/>
        <v>24.7</v>
      </c>
      <c r="Q117" s="12">
        <f t="shared" si="14"/>
        <v>32.200000000000003</v>
      </c>
      <c r="R117" s="12">
        <f t="shared" si="14"/>
        <v>40</v>
      </c>
      <c r="S117" s="12">
        <f t="shared" si="14"/>
        <v>32.9</v>
      </c>
      <c r="T117" s="12">
        <f t="shared" si="14"/>
        <v>36.299999999999997</v>
      </c>
      <c r="U117" s="12">
        <f t="shared" si="14"/>
        <v>26.5</v>
      </c>
      <c r="V117" s="12" t="e">
        <f t="shared" si="14"/>
        <v>#REF!</v>
      </c>
      <c r="AC117">
        <v>40</v>
      </c>
    </row>
    <row r="118" spans="1:29" x14ac:dyDescent="0.55000000000000004">
      <c r="A118" t="s">
        <v>9</v>
      </c>
      <c r="B118" t="s">
        <v>10</v>
      </c>
      <c r="C118" t="s">
        <v>53</v>
      </c>
      <c r="D118" t="s">
        <v>53</v>
      </c>
      <c r="E118" t="s">
        <v>48</v>
      </c>
      <c r="F118" t="s">
        <v>12</v>
      </c>
      <c r="G118" t="s">
        <v>13</v>
      </c>
      <c r="H118">
        <v>2008</v>
      </c>
      <c r="I118">
        <v>23</v>
      </c>
      <c r="N118" s="2" t="s">
        <v>48</v>
      </c>
      <c r="O118" t="s">
        <v>54</v>
      </c>
      <c r="P118" s="12">
        <f t="shared" si="14"/>
        <v>1.3</v>
      </c>
      <c r="Q118" s="12">
        <f t="shared" si="14"/>
        <v>1.7</v>
      </c>
      <c r="R118" s="12">
        <f t="shared" si="14"/>
        <v>1.6</v>
      </c>
      <c r="S118" s="12">
        <f t="shared" si="14"/>
        <v>1.8</v>
      </c>
      <c r="T118" s="12">
        <f t="shared" si="14"/>
        <v>1.7</v>
      </c>
      <c r="U118" s="12">
        <f t="shared" si="14"/>
        <v>1.4</v>
      </c>
      <c r="V118" s="12" t="e">
        <f t="shared" si="14"/>
        <v>#REF!</v>
      </c>
      <c r="AC118">
        <v>54</v>
      </c>
    </row>
    <row r="119" spans="1:29" x14ac:dyDescent="0.55000000000000004">
      <c r="A119" t="s">
        <v>9</v>
      </c>
      <c r="B119" t="s">
        <v>10</v>
      </c>
      <c r="C119" t="s">
        <v>53</v>
      </c>
      <c r="D119" t="s">
        <v>53</v>
      </c>
      <c r="E119" t="s">
        <v>48</v>
      </c>
      <c r="F119" t="s">
        <v>14</v>
      </c>
      <c r="G119" t="s">
        <v>15</v>
      </c>
      <c r="H119">
        <v>2008</v>
      </c>
      <c r="I119">
        <v>18</v>
      </c>
      <c r="N119" s="6" t="s">
        <v>49</v>
      </c>
      <c r="O119" s="7" t="s">
        <v>10</v>
      </c>
      <c r="P119" s="12">
        <f t="shared" si="14"/>
        <v>21.7</v>
      </c>
      <c r="Q119" s="12">
        <f t="shared" si="14"/>
        <v>21.2</v>
      </c>
      <c r="R119" s="12">
        <f t="shared" si="14"/>
        <v>14.2</v>
      </c>
      <c r="S119" s="12">
        <f t="shared" si="14"/>
        <v>7.6</v>
      </c>
      <c r="T119" s="12">
        <f t="shared" si="14"/>
        <v>2.2000000000000002</v>
      </c>
      <c r="U119" s="12">
        <f t="shared" si="14"/>
        <v>1.1000000000000001</v>
      </c>
      <c r="V119" s="12" t="e">
        <f t="shared" si="14"/>
        <v>#REF!</v>
      </c>
      <c r="AC119">
        <v>44</v>
      </c>
    </row>
    <row r="120" spans="1:29" x14ac:dyDescent="0.55000000000000004">
      <c r="A120" t="s">
        <v>9</v>
      </c>
      <c r="B120" t="s">
        <v>10</v>
      </c>
      <c r="C120" t="s">
        <v>53</v>
      </c>
      <c r="D120" t="s">
        <v>53</v>
      </c>
      <c r="E120" t="s">
        <v>48</v>
      </c>
      <c r="F120" t="s">
        <v>16</v>
      </c>
      <c r="G120" t="s">
        <v>17</v>
      </c>
      <c r="H120">
        <v>2008</v>
      </c>
      <c r="I120">
        <v>22</v>
      </c>
      <c r="N120" s="2" t="s">
        <v>49</v>
      </c>
      <c r="O120" t="s">
        <v>54</v>
      </c>
      <c r="P120" s="12">
        <f t="shared" si="14"/>
        <v>2.1</v>
      </c>
      <c r="Q120" s="12">
        <f t="shared" si="14"/>
        <v>3.5</v>
      </c>
      <c r="R120" s="12">
        <f t="shared" si="14"/>
        <v>3.6</v>
      </c>
      <c r="S120" s="12">
        <f t="shared" si="14"/>
        <v>3.4</v>
      </c>
      <c r="T120" s="12">
        <f t="shared" si="14"/>
        <v>3.4</v>
      </c>
      <c r="U120" s="12">
        <f t="shared" si="14"/>
        <v>2.6</v>
      </c>
      <c r="V120" s="12" t="e">
        <f t="shared" si="14"/>
        <v>#REF!</v>
      </c>
      <c r="AC120">
        <v>41</v>
      </c>
    </row>
    <row r="121" spans="1:29" x14ac:dyDescent="0.55000000000000004">
      <c r="A121" t="s">
        <v>9</v>
      </c>
      <c r="B121" t="s">
        <v>10</v>
      </c>
      <c r="C121" t="s">
        <v>53</v>
      </c>
      <c r="D121" t="s">
        <v>53</v>
      </c>
      <c r="E121" t="s">
        <v>48</v>
      </c>
      <c r="F121" t="s">
        <v>18</v>
      </c>
      <c r="G121" t="s">
        <v>19</v>
      </c>
      <c r="H121">
        <v>2009</v>
      </c>
      <c r="I121">
        <v>18</v>
      </c>
      <c r="N121" s="6" t="s">
        <v>50</v>
      </c>
      <c r="O121" s="7" t="s">
        <v>10</v>
      </c>
      <c r="P121" s="12">
        <f t="shared" si="14"/>
        <v>45.8</v>
      </c>
      <c r="Q121" s="12">
        <f t="shared" si="14"/>
        <v>30.9</v>
      </c>
      <c r="R121" s="12">
        <f t="shared" si="14"/>
        <v>68.2</v>
      </c>
      <c r="S121" s="12">
        <f t="shared" si="14"/>
        <v>89.9</v>
      </c>
      <c r="T121" s="12">
        <f t="shared" si="14"/>
        <v>51</v>
      </c>
      <c r="U121" s="12">
        <f t="shared" si="14"/>
        <v>41.6</v>
      </c>
      <c r="V121" s="12" t="e">
        <f t="shared" si="14"/>
        <v>#REF!</v>
      </c>
      <c r="AC121">
        <v>37</v>
      </c>
    </row>
    <row r="122" spans="1:29" x14ac:dyDescent="0.55000000000000004">
      <c r="A122" t="s">
        <v>9</v>
      </c>
      <c r="B122" t="s">
        <v>10</v>
      </c>
      <c r="C122" t="s">
        <v>53</v>
      </c>
      <c r="D122" t="s">
        <v>53</v>
      </c>
      <c r="E122" t="s">
        <v>48</v>
      </c>
      <c r="F122" t="s">
        <v>20</v>
      </c>
      <c r="G122" t="s">
        <v>13</v>
      </c>
      <c r="H122">
        <v>2009</v>
      </c>
      <c r="I122">
        <v>20</v>
      </c>
      <c r="N122" s="2" t="s">
        <v>50</v>
      </c>
      <c r="O122" t="s">
        <v>54</v>
      </c>
      <c r="P122" s="12">
        <f t="shared" si="14"/>
        <v>1.4</v>
      </c>
      <c r="Q122" s="12">
        <f t="shared" si="14"/>
        <v>1.7</v>
      </c>
      <c r="R122" s="12">
        <f t="shared" si="14"/>
        <v>3.2</v>
      </c>
      <c r="S122" s="12">
        <f t="shared" si="14"/>
        <v>2.6</v>
      </c>
      <c r="T122" s="12">
        <f t="shared" si="14"/>
        <v>3.3</v>
      </c>
      <c r="U122" s="12">
        <f t="shared" si="14"/>
        <v>2.5</v>
      </c>
      <c r="V122" s="12" t="e">
        <f t="shared" si="14"/>
        <v>#REF!</v>
      </c>
      <c r="AC122">
        <v>50</v>
      </c>
    </row>
    <row r="123" spans="1:29" x14ac:dyDescent="0.55000000000000004">
      <c r="A123" t="s">
        <v>9</v>
      </c>
      <c r="B123" t="s">
        <v>10</v>
      </c>
      <c r="C123" t="s">
        <v>53</v>
      </c>
      <c r="D123" t="s">
        <v>53</v>
      </c>
      <c r="E123" t="s">
        <v>48</v>
      </c>
      <c r="F123" t="s">
        <v>21</v>
      </c>
      <c r="G123" t="s">
        <v>15</v>
      </c>
      <c r="H123">
        <v>2009</v>
      </c>
      <c r="I123">
        <v>24</v>
      </c>
      <c r="N123" s="6" t="s">
        <v>51</v>
      </c>
      <c r="O123" s="7" t="s">
        <v>10</v>
      </c>
      <c r="P123" s="12">
        <f t="shared" si="14"/>
        <v>15.2</v>
      </c>
      <c r="Q123" s="12">
        <f t="shared" si="14"/>
        <v>23.8</v>
      </c>
      <c r="R123" s="12">
        <f t="shared" si="14"/>
        <v>26.6</v>
      </c>
      <c r="S123" s="12">
        <f t="shared" si="14"/>
        <v>32.5</v>
      </c>
      <c r="T123" s="12">
        <f t="shared" si="14"/>
        <v>33.6</v>
      </c>
      <c r="U123" s="12">
        <f t="shared" si="14"/>
        <v>40.299999999999997</v>
      </c>
      <c r="V123" s="12" t="e">
        <f t="shared" si="14"/>
        <v>#REF!</v>
      </c>
      <c r="AC123">
        <v>49</v>
      </c>
    </row>
    <row r="124" spans="1:29" x14ac:dyDescent="0.55000000000000004">
      <c r="A124" t="s">
        <v>9</v>
      </c>
      <c r="B124" t="s">
        <v>10</v>
      </c>
      <c r="C124" t="s">
        <v>53</v>
      </c>
      <c r="D124" t="s">
        <v>53</v>
      </c>
      <c r="E124" t="s">
        <v>48</v>
      </c>
      <c r="F124" t="s">
        <v>22</v>
      </c>
      <c r="G124" t="s">
        <v>17</v>
      </c>
      <c r="H124">
        <v>2009</v>
      </c>
      <c r="I124">
        <v>22</v>
      </c>
      <c r="N124" s="2" t="s">
        <v>51</v>
      </c>
      <c r="O124" t="s">
        <v>54</v>
      </c>
      <c r="P124" s="12">
        <f t="shared" si="14"/>
        <v>0.8</v>
      </c>
      <c r="Q124" s="12">
        <f t="shared" si="14"/>
        <v>1.5</v>
      </c>
      <c r="R124" s="12">
        <f t="shared" si="14"/>
        <v>0.8</v>
      </c>
      <c r="S124" s="12">
        <f t="shared" si="14"/>
        <v>0.5</v>
      </c>
      <c r="T124" s="12">
        <f t="shared" si="14"/>
        <v>1</v>
      </c>
      <c r="U124" s="12">
        <f t="shared" si="14"/>
        <v>1.8</v>
      </c>
      <c r="V124" s="12" t="e">
        <f t="shared" si="14"/>
        <v>#REF!</v>
      </c>
      <c r="AC124">
        <v>62</v>
      </c>
    </row>
    <row r="125" spans="1:29" x14ac:dyDescent="0.55000000000000004">
      <c r="A125" t="s">
        <v>9</v>
      </c>
      <c r="B125" t="s">
        <v>10</v>
      </c>
      <c r="C125" t="s">
        <v>53</v>
      </c>
      <c r="D125" t="s">
        <v>53</v>
      </c>
      <c r="E125" t="s">
        <v>48</v>
      </c>
      <c r="F125" t="s">
        <v>23</v>
      </c>
      <c r="G125" t="s">
        <v>19</v>
      </c>
      <c r="H125">
        <v>2010</v>
      </c>
      <c r="I125">
        <v>28</v>
      </c>
      <c r="N125" s="6" t="s">
        <v>52</v>
      </c>
      <c r="O125" s="7" t="s">
        <v>10</v>
      </c>
      <c r="P125" s="12">
        <f t="shared" si="14"/>
        <v>28.1</v>
      </c>
      <c r="Q125" s="12">
        <f t="shared" si="14"/>
        <v>37.5</v>
      </c>
      <c r="R125" s="12">
        <f t="shared" si="14"/>
        <v>40</v>
      </c>
      <c r="S125" s="12">
        <f t="shared" si="14"/>
        <v>36.799999999999997</v>
      </c>
      <c r="T125" s="12">
        <f t="shared" si="14"/>
        <v>37.6</v>
      </c>
      <c r="U125" s="12">
        <f t="shared" si="14"/>
        <v>37</v>
      </c>
      <c r="V125" s="12">
        <f t="shared" si="14"/>
        <v>34.1</v>
      </c>
      <c r="AC125">
        <v>62</v>
      </c>
    </row>
    <row r="126" spans="1:29" x14ac:dyDescent="0.55000000000000004">
      <c r="A126" t="s">
        <v>9</v>
      </c>
      <c r="B126" t="s">
        <v>10</v>
      </c>
      <c r="C126" t="s">
        <v>53</v>
      </c>
      <c r="D126" t="s">
        <v>53</v>
      </c>
      <c r="E126" t="s">
        <v>48</v>
      </c>
      <c r="F126" t="s">
        <v>24</v>
      </c>
      <c r="G126" t="s">
        <v>13</v>
      </c>
      <c r="H126">
        <v>2010</v>
      </c>
      <c r="I126">
        <v>25</v>
      </c>
      <c r="N126" s="2" t="s">
        <v>52</v>
      </c>
      <c r="O126" t="s">
        <v>54</v>
      </c>
      <c r="P126" s="12">
        <f t="shared" si="14"/>
        <v>1.2</v>
      </c>
      <c r="Q126" s="12">
        <f t="shared" si="14"/>
        <v>1.7</v>
      </c>
      <c r="R126" s="12">
        <f t="shared" si="14"/>
        <v>1.8</v>
      </c>
      <c r="S126" s="12">
        <f t="shared" si="14"/>
        <v>1.8</v>
      </c>
      <c r="T126" s="12">
        <f t="shared" si="14"/>
        <v>1.6</v>
      </c>
      <c r="U126" s="12">
        <f t="shared" si="14"/>
        <v>1.5</v>
      </c>
      <c r="V126" s="12">
        <f t="shared" si="14"/>
        <v>1.4</v>
      </c>
      <c r="AC126">
        <v>55</v>
      </c>
    </row>
    <row r="127" spans="1:29" x14ac:dyDescent="0.55000000000000004">
      <c r="A127" t="s">
        <v>9</v>
      </c>
      <c r="B127" t="s">
        <v>10</v>
      </c>
      <c r="C127" t="s">
        <v>53</v>
      </c>
      <c r="D127" t="s">
        <v>53</v>
      </c>
      <c r="E127" t="s">
        <v>48</v>
      </c>
      <c r="F127" t="s">
        <v>25</v>
      </c>
      <c r="G127" t="s">
        <v>15</v>
      </c>
      <c r="H127">
        <v>2010</v>
      </c>
      <c r="I127">
        <v>28</v>
      </c>
      <c r="AC127">
        <v>65</v>
      </c>
    </row>
    <row r="128" spans="1:29" x14ac:dyDescent="0.55000000000000004">
      <c r="A128" t="s">
        <v>9</v>
      </c>
      <c r="B128" t="s">
        <v>10</v>
      </c>
      <c r="C128" t="s">
        <v>53</v>
      </c>
      <c r="D128" t="s">
        <v>53</v>
      </c>
      <c r="E128" t="s">
        <v>48</v>
      </c>
      <c r="F128" t="s">
        <v>26</v>
      </c>
      <c r="G128" t="s">
        <v>17</v>
      </c>
      <c r="H128">
        <v>2010</v>
      </c>
      <c r="I128">
        <v>26</v>
      </c>
      <c r="AC128">
        <v>46</v>
      </c>
    </row>
    <row r="129" spans="1:29" x14ac:dyDescent="0.55000000000000004">
      <c r="A129" t="s">
        <v>9</v>
      </c>
      <c r="B129" t="s">
        <v>10</v>
      </c>
      <c r="C129" t="s">
        <v>53</v>
      </c>
      <c r="D129" t="s">
        <v>53</v>
      </c>
      <c r="E129" t="s">
        <v>48</v>
      </c>
      <c r="F129" t="s">
        <v>27</v>
      </c>
      <c r="G129" t="s">
        <v>19</v>
      </c>
      <c r="H129">
        <v>2011</v>
      </c>
      <c r="I129">
        <v>22</v>
      </c>
      <c r="M129" t="s">
        <v>73</v>
      </c>
      <c r="AC129">
        <v>36</v>
      </c>
    </row>
    <row r="130" spans="1:29" x14ac:dyDescent="0.55000000000000004">
      <c r="A130" t="s">
        <v>9</v>
      </c>
      <c r="B130" t="s">
        <v>10</v>
      </c>
      <c r="C130" t="s">
        <v>53</v>
      </c>
      <c r="D130" t="s">
        <v>53</v>
      </c>
      <c r="E130" t="s">
        <v>48</v>
      </c>
      <c r="F130" t="s">
        <v>28</v>
      </c>
      <c r="G130" t="s">
        <v>13</v>
      </c>
      <c r="H130">
        <v>2011</v>
      </c>
      <c r="I130">
        <v>19</v>
      </c>
      <c r="K130">
        <v>3</v>
      </c>
      <c r="L130" t="s">
        <v>11</v>
      </c>
      <c r="M130" t="str">
        <f>CONCATENATE(Q132,M129,Q131,M129,R132,M129,R131,M129,S132,M129,S131,M129,T132,M129,T131,M129,U132,M129,U131,M129,V132,M129,V131,M129,W132,M129,W131)</f>
        <v>1.8f,36f,2.4f,44.9f,2.2f,41.9f,2.1f,35.1f,1.7f,36.4f,1.6f,33.1f,1.6f,30</v>
      </c>
      <c r="O130" t="s">
        <v>65</v>
      </c>
      <c r="P130" t="s">
        <v>57</v>
      </c>
      <c r="Q130" t="s">
        <v>58</v>
      </c>
      <c r="R130" t="s">
        <v>59</v>
      </c>
      <c r="S130" t="s">
        <v>60</v>
      </c>
      <c r="T130" t="s">
        <v>61</v>
      </c>
      <c r="U130" t="s">
        <v>62</v>
      </c>
      <c r="V130" t="s">
        <v>63</v>
      </c>
      <c r="W130" t="s">
        <v>64</v>
      </c>
      <c r="AC130">
        <v>27</v>
      </c>
    </row>
    <row r="131" spans="1:29" x14ac:dyDescent="0.55000000000000004">
      <c r="A131" t="s">
        <v>9</v>
      </c>
      <c r="B131" t="s">
        <v>10</v>
      </c>
      <c r="C131" t="s">
        <v>53</v>
      </c>
      <c r="D131" t="s">
        <v>53</v>
      </c>
      <c r="E131" t="s">
        <v>48</v>
      </c>
      <c r="F131" t="s">
        <v>29</v>
      </c>
      <c r="G131" t="s">
        <v>15</v>
      </c>
      <c r="H131">
        <v>2011</v>
      </c>
      <c r="I131">
        <v>23</v>
      </c>
      <c r="K131">
        <v>99</v>
      </c>
      <c r="M131" t="s">
        <v>73</v>
      </c>
      <c r="O131" t="s">
        <v>11</v>
      </c>
      <c r="P131" t="s">
        <v>10</v>
      </c>
      <c r="Q131">
        <v>36</v>
      </c>
      <c r="R131">
        <v>44.9</v>
      </c>
      <c r="S131">
        <v>41.9</v>
      </c>
      <c r="T131">
        <v>35.1</v>
      </c>
      <c r="U131">
        <v>36.4</v>
      </c>
      <c r="V131">
        <v>33.1</v>
      </c>
      <c r="W131">
        <v>30</v>
      </c>
      <c r="AC131">
        <v>29</v>
      </c>
    </row>
    <row r="132" spans="1:29" x14ac:dyDescent="0.55000000000000004">
      <c r="A132" t="s">
        <v>9</v>
      </c>
      <c r="B132" t="s">
        <v>10</v>
      </c>
      <c r="C132" t="s">
        <v>53</v>
      </c>
      <c r="D132" t="s">
        <v>53</v>
      </c>
      <c r="E132" t="s">
        <v>48</v>
      </c>
      <c r="F132" t="s">
        <v>30</v>
      </c>
      <c r="G132" t="s">
        <v>17</v>
      </c>
      <c r="H132">
        <v>2011</v>
      </c>
      <c r="I132">
        <v>25</v>
      </c>
      <c r="K132">
        <f>K134</f>
        <v>5</v>
      </c>
      <c r="L132" t="str">
        <f>O133</f>
        <v>Vic</v>
      </c>
      <c r="M132" t="str">
        <f>CONCATENATE(Q134,M131,Q133,M131,R134,M131,R133,M131,S134,M131,S133,M131,T134,M131,T133,M131,U134,M131,U133,M131,V134,M131,V133,M131,W134,M131,W133)</f>
        <v>0.8f,11.1f,1.1f,16.8f,1.2f,19.2f,1.2f,15.5f,1f,12.5f,0.9f,9.3f,1.1f,14.4</v>
      </c>
      <c r="O132" t="s">
        <v>11</v>
      </c>
      <c r="P132" t="s">
        <v>54</v>
      </c>
      <c r="Q132">
        <v>1.8</v>
      </c>
      <c r="R132">
        <v>2.4</v>
      </c>
      <c r="S132">
        <v>2.2000000000000002</v>
      </c>
      <c r="T132">
        <v>2.1</v>
      </c>
      <c r="U132">
        <v>1.7</v>
      </c>
      <c r="V132">
        <v>1.6</v>
      </c>
      <c r="W132">
        <v>1.6</v>
      </c>
      <c r="AC132">
        <v>40</v>
      </c>
    </row>
    <row r="133" spans="1:29" x14ac:dyDescent="0.55000000000000004">
      <c r="A133" t="s">
        <v>9</v>
      </c>
      <c r="B133" t="s">
        <v>10</v>
      </c>
      <c r="C133" t="s">
        <v>53</v>
      </c>
      <c r="D133" t="s">
        <v>53</v>
      </c>
      <c r="E133" t="s">
        <v>48</v>
      </c>
      <c r="F133" t="s">
        <v>31</v>
      </c>
      <c r="G133" t="s">
        <v>19</v>
      </c>
      <c r="H133">
        <v>2012</v>
      </c>
      <c r="I133">
        <v>29</v>
      </c>
      <c r="K133">
        <v>99</v>
      </c>
      <c r="M133" t="s">
        <v>73</v>
      </c>
      <c r="O133" t="s">
        <v>45</v>
      </c>
      <c r="P133" t="s">
        <v>10</v>
      </c>
      <c r="Q133">
        <v>11.1</v>
      </c>
      <c r="R133">
        <v>16.8</v>
      </c>
      <c r="S133">
        <v>19.2</v>
      </c>
      <c r="T133">
        <v>15.5</v>
      </c>
      <c r="U133">
        <v>12.5</v>
      </c>
      <c r="V133">
        <v>9.3000000000000007</v>
      </c>
      <c r="W133">
        <v>14.4</v>
      </c>
      <c r="AC133">
        <v>43</v>
      </c>
    </row>
    <row r="134" spans="1:29" x14ac:dyDescent="0.55000000000000004">
      <c r="A134" t="s">
        <v>9</v>
      </c>
      <c r="B134" t="s">
        <v>10</v>
      </c>
      <c r="C134" t="s">
        <v>53</v>
      </c>
      <c r="D134" t="s">
        <v>53</v>
      </c>
      <c r="E134" t="s">
        <v>48</v>
      </c>
      <c r="F134" t="s">
        <v>32</v>
      </c>
      <c r="G134" t="s">
        <v>13</v>
      </c>
      <c r="H134">
        <v>2012</v>
      </c>
      <c r="I134">
        <v>30</v>
      </c>
      <c r="K134">
        <v>5</v>
      </c>
      <c r="L134" t="str">
        <f>O135</f>
        <v>Qld</v>
      </c>
      <c r="M134" t="str">
        <f>CONCATENATE(Q136,M133,Q135,M133,R136,M133,R135,M133,S136,M133,S135,M133,T136,M133,T135,M133,U136,M133,U135,M133,V136,M133,V135,M133,W136,M133,W135)</f>
        <v>0.7f,16f,1f,20.6f,1.2f,24.1f,1.2f,20.3f,1f,27.2f,1.2f,30.8f,1.3f,31</v>
      </c>
      <c r="O134" t="s">
        <v>45</v>
      </c>
      <c r="P134" t="s">
        <v>54</v>
      </c>
      <c r="Q134">
        <v>0.8</v>
      </c>
      <c r="R134">
        <v>1.1000000000000001</v>
      </c>
      <c r="S134">
        <v>1.2</v>
      </c>
      <c r="T134">
        <v>1.2</v>
      </c>
      <c r="U134">
        <v>1</v>
      </c>
      <c r="V134">
        <v>0.9</v>
      </c>
      <c r="W134">
        <v>1.1000000000000001</v>
      </c>
      <c r="AC134">
        <v>50</v>
      </c>
    </row>
    <row r="135" spans="1:29" x14ac:dyDescent="0.55000000000000004">
      <c r="A135" t="s">
        <v>9</v>
      </c>
      <c r="B135" t="s">
        <v>10</v>
      </c>
      <c r="C135" t="s">
        <v>53</v>
      </c>
      <c r="D135" t="s">
        <v>53</v>
      </c>
      <c r="E135" t="s">
        <v>48</v>
      </c>
      <c r="F135" t="s">
        <v>33</v>
      </c>
      <c r="G135" t="s">
        <v>15</v>
      </c>
      <c r="H135">
        <v>2012</v>
      </c>
      <c r="I135">
        <v>25</v>
      </c>
      <c r="K135">
        <v>99</v>
      </c>
      <c r="M135" t="s">
        <v>73</v>
      </c>
      <c r="O135" t="s">
        <v>46</v>
      </c>
      <c r="P135" t="s">
        <v>10</v>
      </c>
      <c r="Q135">
        <v>16</v>
      </c>
      <c r="R135">
        <v>20.6</v>
      </c>
      <c r="S135">
        <v>24.1</v>
      </c>
      <c r="T135">
        <v>20.3</v>
      </c>
      <c r="U135">
        <v>27.2</v>
      </c>
      <c r="V135">
        <v>30.8</v>
      </c>
      <c r="W135">
        <v>31</v>
      </c>
      <c r="AC135">
        <v>44</v>
      </c>
    </row>
    <row r="136" spans="1:29" x14ac:dyDescent="0.55000000000000004">
      <c r="A136" t="s">
        <v>9</v>
      </c>
      <c r="B136" t="s">
        <v>10</v>
      </c>
      <c r="C136" t="s">
        <v>53</v>
      </c>
      <c r="D136" t="s">
        <v>53</v>
      </c>
      <c r="E136" t="s">
        <v>48</v>
      </c>
      <c r="F136" t="s">
        <v>34</v>
      </c>
      <c r="G136" t="s">
        <v>17</v>
      </c>
      <c r="H136">
        <v>2012</v>
      </c>
      <c r="I136">
        <v>15</v>
      </c>
      <c r="K136">
        <v>8</v>
      </c>
      <c r="L136" t="str">
        <f>O137</f>
        <v>WA</v>
      </c>
      <c r="M136" t="str">
        <f>CONCATENATE(Q138,M135,Q137,M135,R138,M135,R137,M135,S138,M135,S137,M135,T138,M135,T137,M135,U138,M135,U137,M135,V138,M135,V137,M135,W138,M135,W137)</f>
        <v>1.4f,55.9f,2.5f,85.9f,3.2f,97.3f,3.5f,100.1f,3.3f,90.7f,2.6f,87.8f,1.5f,70.9</v>
      </c>
      <c r="O136" t="s">
        <v>46</v>
      </c>
      <c r="P136" t="s">
        <v>54</v>
      </c>
      <c r="Q136">
        <v>0.7</v>
      </c>
      <c r="R136">
        <v>1</v>
      </c>
      <c r="S136">
        <v>1.2</v>
      </c>
      <c r="T136">
        <v>1.2</v>
      </c>
      <c r="U136">
        <v>1</v>
      </c>
      <c r="V136">
        <v>1.2</v>
      </c>
      <c r="W136">
        <v>1.3</v>
      </c>
      <c r="AC136">
        <v>47</v>
      </c>
    </row>
    <row r="137" spans="1:29" x14ac:dyDescent="0.55000000000000004">
      <c r="A137" t="s">
        <v>9</v>
      </c>
      <c r="B137" t="s">
        <v>10</v>
      </c>
      <c r="C137" t="s">
        <v>53</v>
      </c>
      <c r="D137" t="s">
        <v>53</v>
      </c>
      <c r="E137" t="s">
        <v>48</v>
      </c>
      <c r="F137" t="s">
        <v>35</v>
      </c>
      <c r="G137" t="s">
        <v>19</v>
      </c>
      <c r="H137">
        <v>2013</v>
      </c>
      <c r="I137">
        <v>18</v>
      </c>
      <c r="K137">
        <v>99</v>
      </c>
      <c r="M137" t="s">
        <v>73</v>
      </c>
      <c r="O137" t="s">
        <v>47</v>
      </c>
      <c r="P137" t="s">
        <v>10</v>
      </c>
      <c r="Q137">
        <v>55.9</v>
      </c>
      <c r="R137">
        <v>85.9</v>
      </c>
      <c r="S137">
        <v>97.3</v>
      </c>
      <c r="T137">
        <v>100.1</v>
      </c>
      <c r="U137">
        <v>90.7</v>
      </c>
      <c r="V137">
        <v>87.8</v>
      </c>
      <c r="W137">
        <v>70.900000000000006</v>
      </c>
      <c r="AC137">
        <v>49</v>
      </c>
    </row>
    <row r="138" spans="1:29" x14ac:dyDescent="0.55000000000000004">
      <c r="A138" t="s">
        <v>9</v>
      </c>
      <c r="B138" t="s">
        <v>10</v>
      </c>
      <c r="C138" t="s">
        <v>53</v>
      </c>
      <c r="D138" t="s">
        <v>53</v>
      </c>
      <c r="E138" t="s">
        <v>48</v>
      </c>
      <c r="F138" t="s">
        <v>36</v>
      </c>
      <c r="G138" t="s">
        <v>13</v>
      </c>
      <c r="H138">
        <v>2013</v>
      </c>
      <c r="I138">
        <v>16</v>
      </c>
      <c r="K138">
        <v>4</v>
      </c>
      <c r="L138" t="str">
        <f>O139</f>
        <v>SA</v>
      </c>
      <c r="M138" t="str">
        <f>CONCATENATE(Q140,M137,Q139,M137,R140,M137,R139,M137,S140,M137,S139,M137,T140,M137,T139,M137,U140,M137,U139,M137,V140,M137,V139,M137,W140,M137,W139)</f>
        <v>1.3f,24.7f,1.7f,32.2f,1.6f,40f,1.8f,32.9f,1.7f,36.3f,1.4f,26.5f,1.4f,32.5</v>
      </c>
      <c r="O138" t="s">
        <v>47</v>
      </c>
      <c r="P138" t="s">
        <v>54</v>
      </c>
      <c r="Q138">
        <v>1.4</v>
      </c>
      <c r="R138">
        <v>2.5</v>
      </c>
      <c r="S138">
        <v>3.2</v>
      </c>
      <c r="T138">
        <v>3.5</v>
      </c>
      <c r="U138">
        <v>3.3</v>
      </c>
      <c r="V138">
        <v>2.6</v>
      </c>
      <c r="W138">
        <v>1.5</v>
      </c>
      <c r="AC138">
        <v>46</v>
      </c>
    </row>
    <row r="139" spans="1:29" x14ac:dyDescent="0.55000000000000004">
      <c r="A139" t="s">
        <v>9</v>
      </c>
      <c r="B139" t="s">
        <v>10</v>
      </c>
      <c r="C139" t="s">
        <v>53</v>
      </c>
      <c r="D139" t="s">
        <v>53</v>
      </c>
      <c r="E139" t="s">
        <v>48</v>
      </c>
      <c r="F139" t="s">
        <v>37</v>
      </c>
      <c r="G139" t="s">
        <v>15</v>
      </c>
      <c r="H139">
        <v>2013</v>
      </c>
      <c r="I139">
        <v>18</v>
      </c>
      <c r="K139">
        <v>99</v>
      </c>
      <c r="M139" t="s">
        <v>73</v>
      </c>
      <c r="O139" t="s">
        <v>48</v>
      </c>
      <c r="P139" t="s">
        <v>10</v>
      </c>
      <c r="Q139">
        <v>24.7</v>
      </c>
      <c r="R139">
        <v>32.200000000000003</v>
      </c>
      <c r="S139">
        <v>40</v>
      </c>
      <c r="T139">
        <v>32.9</v>
      </c>
      <c r="U139">
        <v>36.299999999999997</v>
      </c>
      <c r="V139">
        <v>26.5</v>
      </c>
      <c r="W139">
        <v>32.5</v>
      </c>
      <c r="AC139">
        <v>48</v>
      </c>
    </row>
    <row r="140" spans="1:29" x14ac:dyDescent="0.55000000000000004">
      <c r="A140" t="s">
        <v>9</v>
      </c>
      <c r="B140" t="s">
        <v>10</v>
      </c>
      <c r="C140" t="s">
        <v>53</v>
      </c>
      <c r="D140" t="s">
        <v>53</v>
      </c>
      <c r="E140" t="s">
        <v>48</v>
      </c>
      <c r="F140" t="s">
        <v>38</v>
      </c>
      <c r="G140" t="s">
        <v>17</v>
      </c>
      <c r="H140">
        <v>2013</v>
      </c>
      <c r="I140">
        <v>21</v>
      </c>
      <c r="K140">
        <v>1</v>
      </c>
      <c r="L140" t="str">
        <f>O141</f>
        <v>Tas</v>
      </c>
      <c r="M140" t="str">
        <f>CONCATENATE(Q142,M139,Q141,M139,R142,M139,R141,M139,S142,M139,S141,M139,T142,M139,T141,M139,U142,M139,U141,M139,V142,M139,V141,M139,W142,M139,W141)</f>
        <v>2.1f,21.7f,3.5f,21.2f,3.6f,14.2f,3.4f,7.6f,3.4f,2.2f,2.6f,1.1f,1.6f,1.7</v>
      </c>
      <c r="O140" t="s">
        <v>48</v>
      </c>
      <c r="P140" t="s">
        <v>54</v>
      </c>
      <c r="Q140">
        <v>1.3</v>
      </c>
      <c r="R140">
        <v>1.7</v>
      </c>
      <c r="S140">
        <v>1.6</v>
      </c>
      <c r="T140">
        <v>1.8</v>
      </c>
      <c r="U140">
        <v>1.7</v>
      </c>
      <c r="V140">
        <v>1.4</v>
      </c>
      <c r="W140">
        <v>1.4</v>
      </c>
      <c r="AC140">
        <v>53</v>
      </c>
    </row>
    <row r="141" spans="1:29" x14ac:dyDescent="0.55000000000000004">
      <c r="A141" t="s">
        <v>9</v>
      </c>
      <c r="B141" t="s">
        <v>10</v>
      </c>
      <c r="C141" t="s">
        <v>53</v>
      </c>
      <c r="D141" t="s">
        <v>53</v>
      </c>
      <c r="E141" t="s">
        <v>48</v>
      </c>
      <c r="F141" t="s">
        <v>39</v>
      </c>
      <c r="G141" t="s">
        <v>19</v>
      </c>
      <c r="H141">
        <v>2014</v>
      </c>
      <c r="I141">
        <v>22</v>
      </c>
      <c r="K141">
        <v>99</v>
      </c>
      <c r="M141" t="s">
        <v>73</v>
      </c>
      <c r="O141" t="s">
        <v>49</v>
      </c>
      <c r="P141" t="s">
        <v>10</v>
      </c>
      <c r="Q141">
        <v>21.7</v>
      </c>
      <c r="R141">
        <v>21.2</v>
      </c>
      <c r="S141">
        <v>14.2</v>
      </c>
      <c r="T141">
        <v>7.6</v>
      </c>
      <c r="U141">
        <v>2.2000000000000002</v>
      </c>
      <c r="V141">
        <v>1.1000000000000001</v>
      </c>
      <c r="W141">
        <v>1.7</v>
      </c>
      <c r="AC141">
        <v>45</v>
      </c>
    </row>
    <row r="142" spans="1:29" x14ac:dyDescent="0.55000000000000004">
      <c r="A142" t="s">
        <v>9</v>
      </c>
      <c r="B142" t="s">
        <v>10</v>
      </c>
      <c r="C142" t="s">
        <v>53</v>
      </c>
      <c r="D142" t="s">
        <v>53</v>
      </c>
      <c r="E142" t="s">
        <v>48</v>
      </c>
      <c r="F142" t="s">
        <v>40</v>
      </c>
      <c r="G142" t="s">
        <v>13</v>
      </c>
      <c r="H142">
        <v>2014</v>
      </c>
      <c r="I142">
        <v>28</v>
      </c>
      <c r="K142">
        <v>6</v>
      </c>
      <c r="L142" t="str">
        <f>O143</f>
        <v>ACT</v>
      </c>
      <c r="M142" t="str">
        <f>CONCATENATE(Q144,M141,Q143,M141,R144,M141,R143,M141,S144,M141,S143,M141,T144,M141,T143,M141,U144,M141,U143,M141,V144,M141,V143,M141,W144,M141,W143)</f>
        <v>1.4f,45.8f,1.7f,30.9f,3.2f,68.2f,2.6f,89.9f,3.3f,51f,2.5f,41.6f,1.9f,39.2</v>
      </c>
      <c r="O142" t="s">
        <v>49</v>
      </c>
      <c r="P142" t="s">
        <v>54</v>
      </c>
      <c r="Q142">
        <v>2.1</v>
      </c>
      <c r="R142">
        <v>3.5</v>
      </c>
      <c r="S142">
        <v>3.6</v>
      </c>
      <c r="T142">
        <v>3.4</v>
      </c>
      <c r="U142">
        <v>3.4</v>
      </c>
      <c r="V142">
        <v>2.6</v>
      </c>
      <c r="W142">
        <v>1.6</v>
      </c>
      <c r="AC142">
        <v>45</v>
      </c>
    </row>
    <row r="143" spans="1:29" x14ac:dyDescent="0.55000000000000004">
      <c r="A143" t="s">
        <v>9</v>
      </c>
      <c r="B143" t="s">
        <v>10</v>
      </c>
      <c r="C143" t="s">
        <v>53</v>
      </c>
      <c r="D143" t="s">
        <v>53</v>
      </c>
      <c r="E143" t="s">
        <v>48</v>
      </c>
      <c r="F143" t="s">
        <v>41</v>
      </c>
      <c r="G143" t="s">
        <v>15</v>
      </c>
      <c r="H143">
        <v>2014</v>
      </c>
      <c r="I143">
        <v>19</v>
      </c>
      <c r="K143">
        <v>99</v>
      </c>
      <c r="M143" t="s">
        <v>73</v>
      </c>
      <c r="O143" t="s">
        <v>50</v>
      </c>
      <c r="P143" t="s">
        <v>10</v>
      </c>
      <c r="Q143">
        <v>45.8</v>
      </c>
      <c r="R143">
        <v>30.9</v>
      </c>
      <c r="S143">
        <v>68.2</v>
      </c>
      <c r="T143">
        <v>89.9</v>
      </c>
      <c r="U143">
        <v>51</v>
      </c>
      <c r="V143">
        <v>41.6</v>
      </c>
      <c r="W143">
        <v>39.200000000000003</v>
      </c>
      <c r="AC143">
        <v>39</v>
      </c>
    </row>
    <row r="144" spans="1:29" x14ac:dyDescent="0.55000000000000004">
      <c r="A144" t="s">
        <v>9</v>
      </c>
      <c r="B144" t="s">
        <v>10</v>
      </c>
      <c r="C144" t="s">
        <v>53</v>
      </c>
      <c r="D144" t="s">
        <v>53</v>
      </c>
      <c r="E144" t="s">
        <v>48</v>
      </c>
      <c r="F144" t="s">
        <v>42</v>
      </c>
      <c r="G144" t="s">
        <v>17</v>
      </c>
      <c r="H144">
        <v>2014</v>
      </c>
      <c r="I144">
        <v>21</v>
      </c>
      <c r="K144">
        <v>7</v>
      </c>
      <c r="L144" t="str">
        <f>O145</f>
        <v>NT</v>
      </c>
      <c r="M144" t="str">
        <f>CONCATENATE(Q146,M143,Q145,M143,R146,M143,R145,M143,S146,M143,S145,M143,T146,M143,T145,M143,U146,M143,U145,M143,V146,M143,V145,M143,W146,M143,W145)</f>
        <v>0.8f,15.2f,1.5f,23.8f,0.8f,26.6f,0.5f,32.5f,1f,33.6f,1.8f,40.3f,1.4f,35.4</v>
      </c>
      <c r="O144" t="s">
        <v>50</v>
      </c>
      <c r="P144" t="s">
        <v>54</v>
      </c>
      <c r="Q144">
        <v>1.4</v>
      </c>
      <c r="R144">
        <v>1.7</v>
      </c>
      <c r="S144">
        <v>3.2</v>
      </c>
      <c r="T144">
        <v>2.6</v>
      </c>
      <c r="U144">
        <v>3.3</v>
      </c>
      <c r="V144">
        <v>2.5</v>
      </c>
      <c r="W144">
        <v>1.9</v>
      </c>
      <c r="AC144">
        <v>38</v>
      </c>
    </row>
    <row r="145" spans="1:29" x14ac:dyDescent="0.55000000000000004">
      <c r="A145" t="s">
        <v>9</v>
      </c>
      <c r="B145" t="s">
        <v>10</v>
      </c>
      <c r="C145" t="s">
        <v>53</v>
      </c>
      <c r="D145" t="s">
        <v>53</v>
      </c>
      <c r="E145" t="s">
        <v>48</v>
      </c>
      <c r="F145" t="s">
        <v>43</v>
      </c>
      <c r="G145" t="s">
        <v>19</v>
      </c>
      <c r="H145">
        <v>2015</v>
      </c>
      <c r="I145">
        <v>24</v>
      </c>
      <c r="K145">
        <v>99</v>
      </c>
      <c r="M145" t="s">
        <v>73</v>
      </c>
      <c r="O145" t="s">
        <v>51</v>
      </c>
      <c r="P145" t="s">
        <v>10</v>
      </c>
      <c r="Q145">
        <v>15.2</v>
      </c>
      <c r="R145">
        <v>23.8</v>
      </c>
      <c r="S145">
        <v>26.6</v>
      </c>
      <c r="T145">
        <v>32.5</v>
      </c>
      <c r="U145">
        <v>33.6</v>
      </c>
      <c r="V145">
        <v>40.299999999999997</v>
      </c>
      <c r="W145">
        <v>35.4</v>
      </c>
      <c r="AC145">
        <v>43</v>
      </c>
    </row>
    <row r="146" spans="1:29" x14ac:dyDescent="0.55000000000000004">
      <c r="A146" t="s">
        <v>9</v>
      </c>
      <c r="B146" t="s">
        <v>10</v>
      </c>
      <c r="C146" t="s">
        <v>53</v>
      </c>
      <c r="D146" t="s">
        <v>53</v>
      </c>
      <c r="E146" t="s">
        <v>48</v>
      </c>
      <c r="F146" t="s">
        <v>44</v>
      </c>
      <c r="G146" t="s">
        <v>13</v>
      </c>
      <c r="H146">
        <v>2015</v>
      </c>
      <c r="I146">
        <v>23</v>
      </c>
      <c r="K146">
        <v>7</v>
      </c>
      <c r="L146" t="str">
        <f>O147</f>
        <v>Aust</v>
      </c>
      <c r="M146" t="str">
        <f>CONCATENATE(Q148,M145,Q147,M145,R148,M145,R147,M145,S148,M145,S147,M145,T148,M145,T147,M145,U148,M145,U147,M145,V148,M145,V147,M145,W148,M145,W147)</f>
        <v>1.2f,28.1f,1.7f,37.5f,1.8f,40f,1.8f,36.8f,1.6f,37.6f,1.5f,37f,1.4f,34.1</v>
      </c>
      <c r="O146" t="s">
        <v>51</v>
      </c>
      <c r="P146" t="s">
        <v>54</v>
      </c>
      <c r="Q146">
        <v>0.8</v>
      </c>
      <c r="R146">
        <v>1.5</v>
      </c>
      <c r="S146">
        <v>0.8</v>
      </c>
      <c r="T146">
        <v>0.5</v>
      </c>
      <c r="U146">
        <v>1</v>
      </c>
      <c r="V146">
        <v>1.8</v>
      </c>
      <c r="W146">
        <v>1.4</v>
      </c>
      <c r="AC146">
        <v>43</v>
      </c>
    </row>
    <row r="147" spans="1:29" x14ac:dyDescent="0.55000000000000004">
      <c r="A147" t="s">
        <v>9</v>
      </c>
      <c r="B147" t="s">
        <v>10</v>
      </c>
      <c r="C147" t="s">
        <v>53</v>
      </c>
      <c r="D147" t="s">
        <v>53</v>
      </c>
      <c r="E147" t="s">
        <v>49</v>
      </c>
      <c r="F147" t="s">
        <v>12</v>
      </c>
      <c r="G147" t="s">
        <v>13</v>
      </c>
      <c r="H147">
        <v>2008</v>
      </c>
      <c r="I147">
        <v>15</v>
      </c>
      <c r="O147" t="s">
        <v>52</v>
      </c>
      <c r="P147" t="s">
        <v>10</v>
      </c>
      <c r="Q147">
        <v>28.1</v>
      </c>
      <c r="R147">
        <v>37.5</v>
      </c>
      <c r="S147">
        <v>40</v>
      </c>
      <c r="T147">
        <v>36.799999999999997</v>
      </c>
      <c r="U147">
        <v>37.6</v>
      </c>
      <c r="V147">
        <v>37</v>
      </c>
      <c r="W147">
        <v>34.1</v>
      </c>
      <c r="AC147">
        <v>43</v>
      </c>
    </row>
    <row r="148" spans="1:29" x14ac:dyDescent="0.55000000000000004">
      <c r="A148" t="s">
        <v>9</v>
      </c>
      <c r="B148" t="s">
        <v>10</v>
      </c>
      <c r="C148" t="s">
        <v>53</v>
      </c>
      <c r="D148" t="s">
        <v>53</v>
      </c>
      <c r="E148" t="s">
        <v>49</v>
      </c>
      <c r="F148" t="s">
        <v>14</v>
      </c>
      <c r="G148" t="s">
        <v>15</v>
      </c>
      <c r="H148">
        <v>2008</v>
      </c>
      <c r="I148">
        <v>10</v>
      </c>
      <c r="O148" t="s">
        <v>52</v>
      </c>
      <c r="P148" t="s">
        <v>54</v>
      </c>
      <c r="Q148">
        <v>1.2</v>
      </c>
      <c r="R148">
        <v>1.7</v>
      </c>
      <c r="S148">
        <v>1.8</v>
      </c>
      <c r="T148">
        <v>1.8</v>
      </c>
      <c r="U148">
        <v>1.6</v>
      </c>
      <c r="V148">
        <v>1.5</v>
      </c>
      <c r="W148">
        <v>1.4</v>
      </c>
      <c r="AC148">
        <v>47</v>
      </c>
    </row>
    <row r="149" spans="1:29" x14ac:dyDescent="0.55000000000000004">
      <c r="A149" t="s">
        <v>9</v>
      </c>
      <c r="B149" t="s">
        <v>10</v>
      </c>
      <c r="C149" t="s">
        <v>53</v>
      </c>
      <c r="D149" t="s">
        <v>53</v>
      </c>
      <c r="E149" t="s">
        <v>49</v>
      </c>
      <c r="F149" t="s">
        <v>16</v>
      </c>
      <c r="G149" t="s">
        <v>17</v>
      </c>
      <c r="H149">
        <v>2008</v>
      </c>
      <c r="I149">
        <v>13</v>
      </c>
      <c r="AC149">
        <v>48</v>
      </c>
    </row>
    <row r="150" spans="1:29" x14ac:dyDescent="0.55000000000000004">
      <c r="A150" t="s">
        <v>9</v>
      </c>
      <c r="B150" t="s">
        <v>10</v>
      </c>
      <c r="C150" t="s">
        <v>53</v>
      </c>
      <c r="D150" t="s">
        <v>53</v>
      </c>
      <c r="E150" t="s">
        <v>49</v>
      </c>
      <c r="F150" t="s">
        <v>18</v>
      </c>
      <c r="G150" t="s">
        <v>19</v>
      </c>
      <c r="H150">
        <v>2009</v>
      </c>
      <c r="I150">
        <v>11</v>
      </c>
      <c r="AC150">
        <v>49</v>
      </c>
    </row>
    <row r="151" spans="1:29" x14ac:dyDescent="0.55000000000000004">
      <c r="A151" t="s">
        <v>9</v>
      </c>
      <c r="B151" t="s">
        <v>10</v>
      </c>
      <c r="C151" t="s">
        <v>53</v>
      </c>
      <c r="D151" t="s">
        <v>53</v>
      </c>
      <c r="E151" t="s">
        <v>49</v>
      </c>
      <c r="F151" t="s">
        <v>20</v>
      </c>
      <c r="G151" t="s">
        <v>13</v>
      </c>
      <c r="H151">
        <v>2009</v>
      </c>
      <c r="I151">
        <v>10</v>
      </c>
      <c r="AC151">
        <v>46</v>
      </c>
    </row>
    <row r="152" spans="1:29" x14ac:dyDescent="0.55000000000000004">
      <c r="A152" t="s">
        <v>9</v>
      </c>
      <c r="B152" t="s">
        <v>10</v>
      </c>
      <c r="C152" t="s">
        <v>53</v>
      </c>
      <c r="D152" t="s">
        <v>53</v>
      </c>
      <c r="E152" t="s">
        <v>49</v>
      </c>
      <c r="F152" t="s">
        <v>21</v>
      </c>
      <c r="G152" t="s">
        <v>15</v>
      </c>
      <c r="H152">
        <v>2009</v>
      </c>
      <c r="I152">
        <v>10</v>
      </c>
      <c r="AC152">
        <v>53</v>
      </c>
    </row>
    <row r="153" spans="1:29" x14ac:dyDescent="0.55000000000000004">
      <c r="A153" t="s">
        <v>9</v>
      </c>
      <c r="B153" t="s">
        <v>10</v>
      </c>
      <c r="C153" t="s">
        <v>53</v>
      </c>
      <c r="D153" t="s">
        <v>53</v>
      </c>
      <c r="E153" t="s">
        <v>49</v>
      </c>
      <c r="F153" t="s">
        <v>22</v>
      </c>
      <c r="G153" t="s">
        <v>17</v>
      </c>
      <c r="H153">
        <v>2009</v>
      </c>
      <c r="I153">
        <v>7</v>
      </c>
      <c r="AC153">
        <v>54</v>
      </c>
    </row>
    <row r="154" spans="1:29" x14ac:dyDescent="0.55000000000000004">
      <c r="A154" t="s">
        <v>9</v>
      </c>
      <c r="B154" t="s">
        <v>10</v>
      </c>
      <c r="C154" t="s">
        <v>53</v>
      </c>
      <c r="D154" t="s">
        <v>53</v>
      </c>
      <c r="E154" t="s">
        <v>49</v>
      </c>
      <c r="F154" t="s">
        <v>23</v>
      </c>
      <c r="G154" t="s">
        <v>19</v>
      </c>
      <c r="H154">
        <v>2010</v>
      </c>
      <c r="I154">
        <v>6</v>
      </c>
      <c r="AC154">
        <v>51</v>
      </c>
    </row>
    <row r="155" spans="1:29" x14ac:dyDescent="0.55000000000000004">
      <c r="A155" t="s">
        <v>9</v>
      </c>
      <c r="B155" t="s">
        <v>10</v>
      </c>
      <c r="C155" t="s">
        <v>53</v>
      </c>
      <c r="D155" t="s">
        <v>53</v>
      </c>
      <c r="E155" t="s">
        <v>49</v>
      </c>
      <c r="F155" t="s">
        <v>24</v>
      </c>
      <c r="G155" t="s">
        <v>13</v>
      </c>
      <c r="H155">
        <v>2010</v>
      </c>
      <c r="I155">
        <v>8</v>
      </c>
      <c r="AC155">
        <v>50</v>
      </c>
    </row>
    <row r="156" spans="1:29" x14ac:dyDescent="0.55000000000000004">
      <c r="A156" t="s">
        <v>9</v>
      </c>
      <c r="B156" t="s">
        <v>10</v>
      </c>
      <c r="C156" t="s">
        <v>53</v>
      </c>
      <c r="D156" t="s">
        <v>53</v>
      </c>
      <c r="E156" t="s">
        <v>49</v>
      </c>
      <c r="F156" t="s">
        <v>25</v>
      </c>
      <c r="G156" t="s">
        <v>15</v>
      </c>
      <c r="H156">
        <v>2010</v>
      </c>
      <c r="I156">
        <v>7</v>
      </c>
      <c r="AC156">
        <v>46</v>
      </c>
    </row>
    <row r="157" spans="1:29" x14ac:dyDescent="0.55000000000000004">
      <c r="A157" t="s">
        <v>9</v>
      </c>
      <c r="B157" t="s">
        <v>10</v>
      </c>
      <c r="C157" t="s">
        <v>53</v>
      </c>
      <c r="D157" t="s">
        <v>53</v>
      </c>
      <c r="E157" t="s">
        <v>49</v>
      </c>
      <c r="F157" t="s">
        <v>26</v>
      </c>
      <c r="G157" t="s">
        <v>17</v>
      </c>
      <c r="H157">
        <v>2010</v>
      </c>
      <c r="I157">
        <v>5</v>
      </c>
      <c r="AC157">
        <v>37</v>
      </c>
    </row>
    <row r="158" spans="1:29" x14ac:dyDescent="0.55000000000000004">
      <c r="A158" t="s">
        <v>9</v>
      </c>
      <c r="B158" t="s">
        <v>10</v>
      </c>
      <c r="C158" t="s">
        <v>53</v>
      </c>
      <c r="D158" t="s">
        <v>53</v>
      </c>
      <c r="E158" t="s">
        <v>49</v>
      </c>
      <c r="F158" t="s">
        <v>27</v>
      </c>
      <c r="G158" t="s">
        <v>19</v>
      </c>
      <c r="H158">
        <v>2011</v>
      </c>
      <c r="I158">
        <v>4</v>
      </c>
      <c r="AC158">
        <v>34</v>
      </c>
    </row>
    <row r="159" spans="1:29" x14ac:dyDescent="0.55000000000000004">
      <c r="A159" t="s">
        <v>9</v>
      </c>
      <c r="B159" t="s">
        <v>10</v>
      </c>
      <c r="C159" t="s">
        <v>53</v>
      </c>
      <c r="D159" t="s">
        <v>53</v>
      </c>
      <c r="E159" t="s">
        <v>49</v>
      </c>
      <c r="F159" t="s">
        <v>28</v>
      </c>
      <c r="G159" t="s">
        <v>13</v>
      </c>
      <c r="H159">
        <v>2011</v>
      </c>
      <c r="I159">
        <v>5</v>
      </c>
      <c r="AC159">
        <v>38</v>
      </c>
    </row>
    <row r="160" spans="1:29" x14ac:dyDescent="0.55000000000000004">
      <c r="A160" t="s">
        <v>9</v>
      </c>
      <c r="B160" t="s">
        <v>10</v>
      </c>
      <c r="C160" t="s">
        <v>53</v>
      </c>
      <c r="D160" t="s">
        <v>53</v>
      </c>
      <c r="E160" t="s">
        <v>49</v>
      </c>
      <c r="F160" t="s">
        <v>29</v>
      </c>
      <c r="G160" t="s">
        <v>15</v>
      </c>
      <c r="H160">
        <v>2011</v>
      </c>
      <c r="I160">
        <v>3</v>
      </c>
      <c r="AC160">
        <v>42</v>
      </c>
    </row>
    <row r="161" spans="1:29" x14ac:dyDescent="0.55000000000000004">
      <c r="A161" t="s">
        <v>9</v>
      </c>
      <c r="B161" t="s">
        <v>10</v>
      </c>
      <c r="C161" t="s">
        <v>53</v>
      </c>
      <c r="D161" t="s">
        <v>53</v>
      </c>
      <c r="E161" t="s">
        <v>49</v>
      </c>
      <c r="F161" t="s">
        <v>30</v>
      </c>
      <c r="G161" t="s">
        <v>17</v>
      </c>
      <c r="H161">
        <v>2011</v>
      </c>
      <c r="I161">
        <v>2</v>
      </c>
      <c r="AC161">
        <v>49</v>
      </c>
    </row>
    <row r="162" spans="1:29" x14ac:dyDescent="0.55000000000000004">
      <c r="A162" t="s">
        <v>9</v>
      </c>
      <c r="B162" t="s">
        <v>10</v>
      </c>
      <c r="C162" t="s">
        <v>53</v>
      </c>
      <c r="D162" t="s">
        <v>53</v>
      </c>
      <c r="E162" t="s">
        <v>49</v>
      </c>
      <c r="F162" t="s">
        <v>31</v>
      </c>
      <c r="G162" t="s">
        <v>19</v>
      </c>
      <c r="H162">
        <v>2012</v>
      </c>
      <c r="I162">
        <v>1</v>
      </c>
      <c r="AC162">
        <v>59</v>
      </c>
    </row>
    <row r="163" spans="1:29" x14ac:dyDescent="0.55000000000000004">
      <c r="A163" t="s">
        <v>9</v>
      </c>
      <c r="B163" t="s">
        <v>10</v>
      </c>
      <c r="C163" t="s">
        <v>53</v>
      </c>
      <c r="D163" t="s">
        <v>53</v>
      </c>
      <c r="E163" t="s">
        <v>49</v>
      </c>
      <c r="F163" t="s">
        <v>32</v>
      </c>
      <c r="G163" t="s">
        <v>13</v>
      </c>
      <c r="H163">
        <v>2012</v>
      </c>
      <c r="I163">
        <v>1</v>
      </c>
      <c r="AC163">
        <v>54</v>
      </c>
    </row>
    <row r="164" spans="1:29" x14ac:dyDescent="0.55000000000000004">
      <c r="A164" t="s">
        <v>9</v>
      </c>
      <c r="B164" t="s">
        <v>10</v>
      </c>
      <c r="C164" t="s">
        <v>53</v>
      </c>
      <c r="D164" t="s">
        <v>53</v>
      </c>
      <c r="E164" t="s">
        <v>49</v>
      </c>
      <c r="F164" t="s">
        <v>33</v>
      </c>
      <c r="G164" t="s">
        <v>15</v>
      </c>
      <c r="H164">
        <v>2012</v>
      </c>
      <c r="I164">
        <v>1</v>
      </c>
      <c r="AC164">
        <v>65</v>
      </c>
    </row>
    <row r="165" spans="1:29" x14ac:dyDescent="0.55000000000000004">
      <c r="A165" t="s">
        <v>9</v>
      </c>
      <c r="B165" t="s">
        <v>10</v>
      </c>
      <c r="C165" t="s">
        <v>53</v>
      </c>
      <c r="D165" t="s">
        <v>53</v>
      </c>
      <c r="E165" t="s">
        <v>49</v>
      </c>
      <c r="F165" t="s">
        <v>34</v>
      </c>
      <c r="G165" t="s">
        <v>17</v>
      </c>
      <c r="H165">
        <v>2012</v>
      </c>
      <c r="I165">
        <v>1</v>
      </c>
      <c r="K165">
        <v>99</v>
      </c>
      <c r="O165">
        <v>99</v>
      </c>
      <c r="Q165" t="s">
        <v>73</v>
      </c>
      <c r="AC165">
        <v>71</v>
      </c>
    </row>
    <row r="166" spans="1:29" x14ac:dyDescent="0.55000000000000004">
      <c r="A166" t="s">
        <v>9</v>
      </c>
      <c r="B166" t="s">
        <v>10</v>
      </c>
      <c r="C166" t="s">
        <v>53</v>
      </c>
      <c r="D166" t="s">
        <v>53</v>
      </c>
      <c r="E166" t="s">
        <v>49</v>
      </c>
      <c r="F166" t="s">
        <v>35</v>
      </c>
      <c r="G166" t="s">
        <v>19</v>
      </c>
      <c r="H166">
        <v>2013</v>
      </c>
      <c r="I166">
        <v>0</v>
      </c>
      <c r="K166">
        <v>99</v>
      </c>
      <c r="O166">
        <v>99</v>
      </c>
      <c r="Q166" t="s">
        <v>73</v>
      </c>
      <c r="AC166">
        <v>65</v>
      </c>
    </row>
    <row r="167" spans="1:29" x14ac:dyDescent="0.55000000000000004">
      <c r="A167" t="s">
        <v>9</v>
      </c>
      <c r="B167" t="s">
        <v>10</v>
      </c>
      <c r="C167" t="s">
        <v>53</v>
      </c>
      <c r="D167" t="s">
        <v>53</v>
      </c>
      <c r="E167" t="s">
        <v>49</v>
      </c>
      <c r="F167" t="s">
        <v>36</v>
      </c>
      <c r="G167" t="s">
        <v>13</v>
      </c>
      <c r="H167">
        <v>2013</v>
      </c>
      <c r="I167">
        <v>0</v>
      </c>
      <c r="K167">
        <v>99</v>
      </c>
      <c r="O167">
        <v>99</v>
      </c>
      <c r="Q167" t="s">
        <v>73</v>
      </c>
      <c r="AC167">
        <v>66</v>
      </c>
    </row>
    <row r="168" spans="1:29" x14ac:dyDescent="0.55000000000000004">
      <c r="A168" t="s">
        <v>9</v>
      </c>
      <c r="B168" t="s">
        <v>10</v>
      </c>
      <c r="C168" t="s">
        <v>53</v>
      </c>
      <c r="D168" t="s">
        <v>53</v>
      </c>
      <c r="E168" t="s">
        <v>49</v>
      </c>
      <c r="F168" t="s">
        <v>37</v>
      </c>
      <c r="G168" t="s">
        <v>15</v>
      </c>
      <c r="H168">
        <v>2013</v>
      </c>
      <c r="I168">
        <v>1</v>
      </c>
      <c r="K168">
        <v>99</v>
      </c>
      <c r="O168">
        <v>99</v>
      </c>
      <c r="Q168" t="s">
        <v>73</v>
      </c>
      <c r="AC168">
        <v>67</v>
      </c>
    </row>
    <row r="169" spans="1:29" x14ac:dyDescent="0.55000000000000004">
      <c r="A169" t="s">
        <v>9</v>
      </c>
      <c r="B169" t="s">
        <v>10</v>
      </c>
      <c r="C169" t="s">
        <v>53</v>
      </c>
      <c r="D169" t="s">
        <v>53</v>
      </c>
      <c r="E169" t="s">
        <v>49</v>
      </c>
      <c r="F169" t="s">
        <v>38</v>
      </c>
      <c r="G169" t="s">
        <v>17</v>
      </c>
      <c r="H169">
        <v>2013</v>
      </c>
      <c r="I169">
        <v>1</v>
      </c>
      <c r="AC169">
        <v>77</v>
      </c>
    </row>
    <row r="170" spans="1:29" x14ac:dyDescent="0.55000000000000004">
      <c r="A170" t="s">
        <v>9</v>
      </c>
      <c r="B170" t="s">
        <v>10</v>
      </c>
      <c r="C170" t="s">
        <v>53</v>
      </c>
      <c r="D170" t="s">
        <v>53</v>
      </c>
      <c r="E170" t="s">
        <v>49</v>
      </c>
      <c r="F170" t="s">
        <v>39</v>
      </c>
      <c r="G170" t="s">
        <v>19</v>
      </c>
      <c r="H170">
        <v>2014</v>
      </c>
      <c r="I170">
        <v>1</v>
      </c>
      <c r="AC170">
        <v>75</v>
      </c>
    </row>
    <row r="171" spans="1:29" x14ac:dyDescent="0.55000000000000004">
      <c r="A171" t="s">
        <v>9</v>
      </c>
      <c r="B171" t="s">
        <v>10</v>
      </c>
      <c r="C171" t="s">
        <v>53</v>
      </c>
      <c r="D171" t="s">
        <v>53</v>
      </c>
      <c r="E171" t="s">
        <v>49</v>
      </c>
      <c r="F171" t="s">
        <v>40</v>
      </c>
      <c r="G171" t="s">
        <v>13</v>
      </c>
      <c r="H171">
        <v>2014</v>
      </c>
      <c r="I171">
        <v>0</v>
      </c>
      <c r="AC171">
        <v>74</v>
      </c>
    </row>
    <row r="172" spans="1:29" x14ac:dyDescent="0.55000000000000004">
      <c r="A172" t="s">
        <v>9</v>
      </c>
      <c r="B172" t="s">
        <v>10</v>
      </c>
      <c r="C172" t="s">
        <v>53</v>
      </c>
      <c r="D172" t="s">
        <v>53</v>
      </c>
      <c r="E172" t="s">
        <v>49</v>
      </c>
      <c r="F172" t="s">
        <v>41</v>
      </c>
      <c r="G172" t="s">
        <v>15</v>
      </c>
      <c r="H172">
        <v>2014</v>
      </c>
      <c r="I172">
        <v>1</v>
      </c>
      <c r="AC172">
        <v>68</v>
      </c>
    </row>
    <row r="173" spans="1:29" x14ac:dyDescent="0.55000000000000004">
      <c r="A173" t="s">
        <v>9</v>
      </c>
      <c r="B173" t="s">
        <v>10</v>
      </c>
      <c r="C173" t="s">
        <v>53</v>
      </c>
      <c r="D173" t="s">
        <v>53</v>
      </c>
      <c r="E173" t="s">
        <v>49</v>
      </c>
      <c r="F173" t="s">
        <v>42</v>
      </c>
      <c r="G173" t="s">
        <v>17</v>
      </c>
      <c r="H173">
        <v>2014</v>
      </c>
      <c r="I173">
        <v>1</v>
      </c>
      <c r="Q173">
        <v>1</v>
      </c>
      <c r="AC173">
        <v>67</v>
      </c>
    </row>
    <row r="174" spans="1:29" x14ac:dyDescent="0.55000000000000004">
      <c r="A174" t="s">
        <v>9</v>
      </c>
      <c r="B174" t="s">
        <v>10</v>
      </c>
      <c r="C174" t="s">
        <v>53</v>
      </c>
      <c r="D174" t="s">
        <v>53</v>
      </c>
      <c r="E174" t="s">
        <v>49</v>
      </c>
      <c r="F174" t="s">
        <v>43</v>
      </c>
      <c r="G174" t="s">
        <v>19</v>
      </c>
      <c r="H174">
        <v>2015</v>
      </c>
      <c r="I174">
        <v>1</v>
      </c>
      <c r="K174">
        <v>1</v>
      </c>
      <c r="L174" t="s">
        <v>49</v>
      </c>
      <c r="M174" t="s">
        <v>79</v>
      </c>
      <c r="Q174">
        <v>3</v>
      </c>
      <c r="AC174">
        <v>65</v>
      </c>
    </row>
    <row r="175" spans="1:29" x14ac:dyDescent="0.55000000000000004">
      <c r="A175" t="s">
        <v>9</v>
      </c>
      <c r="B175" t="s">
        <v>10</v>
      </c>
      <c r="C175" t="s">
        <v>53</v>
      </c>
      <c r="D175" t="s">
        <v>53</v>
      </c>
      <c r="E175" t="s">
        <v>49</v>
      </c>
      <c r="F175" t="s">
        <v>44</v>
      </c>
      <c r="G175" t="s">
        <v>13</v>
      </c>
      <c r="H175">
        <v>2015</v>
      </c>
      <c r="I175">
        <v>3</v>
      </c>
      <c r="K175">
        <v>2</v>
      </c>
      <c r="L175" t="s">
        <v>45</v>
      </c>
      <c r="M175" t="s">
        <v>75</v>
      </c>
      <c r="Q175">
        <v>4</v>
      </c>
      <c r="AC175">
        <v>66</v>
      </c>
    </row>
    <row r="176" spans="1:29" x14ac:dyDescent="0.55000000000000004">
      <c r="A176" t="s">
        <v>9</v>
      </c>
      <c r="B176" t="s">
        <v>10</v>
      </c>
      <c r="C176" t="s">
        <v>53</v>
      </c>
      <c r="D176" t="s">
        <v>53</v>
      </c>
      <c r="E176" t="s">
        <v>50</v>
      </c>
      <c r="F176" t="s">
        <v>12</v>
      </c>
      <c r="G176" t="s">
        <v>13</v>
      </c>
      <c r="H176">
        <v>2008</v>
      </c>
      <c r="I176">
        <v>7</v>
      </c>
      <c r="K176">
        <v>3</v>
      </c>
      <c r="L176" t="s">
        <v>11</v>
      </c>
      <c r="M176" t="s">
        <v>74</v>
      </c>
      <c r="Q176">
        <v>5</v>
      </c>
      <c r="AC176">
        <v>62</v>
      </c>
    </row>
    <row r="177" spans="1:29" x14ac:dyDescent="0.55000000000000004">
      <c r="A177" t="s">
        <v>9</v>
      </c>
      <c r="B177" t="s">
        <v>10</v>
      </c>
      <c r="C177" t="s">
        <v>53</v>
      </c>
      <c r="D177" t="s">
        <v>53</v>
      </c>
      <c r="E177" t="s">
        <v>50</v>
      </c>
      <c r="F177" t="s">
        <v>14</v>
      </c>
      <c r="G177" t="s">
        <v>15</v>
      </c>
      <c r="H177">
        <v>2008</v>
      </c>
      <c r="I177">
        <v>6</v>
      </c>
      <c r="K177">
        <v>4</v>
      </c>
      <c r="L177" t="s">
        <v>48</v>
      </c>
      <c r="M177" t="s">
        <v>78</v>
      </c>
      <c r="Q177">
        <v>5</v>
      </c>
      <c r="AC177">
        <v>50</v>
      </c>
    </row>
    <row r="178" spans="1:29" x14ac:dyDescent="0.55000000000000004">
      <c r="A178" t="s">
        <v>9</v>
      </c>
      <c r="B178" t="s">
        <v>10</v>
      </c>
      <c r="C178" t="s">
        <v>53</v>
      </c>
      <c r="D178" t="s">
        <v>53</v>
      </c>
      <c r="E178" t="s">
        <v>50</v>
      </c>
      <c r="F178" t="s">
        <v>16</v>
      </c>
      <c r="G178" t="s">
        <v>17</v>
      </c>
      <c r="H178">
        <v>2008</v>
      </c>
      <c r="I178">
        <v>8</v>
      </c>
      <c r="K178">
        <v>5</v>
      </c>
      <c r="L178" t="s">
        <v>46</v>
      </c>
      <c r="M178" t="s">
        <v>76</v>
      </c>
      <c r="Q178">
        <v>6</v>
      </c>
      <c r="AC178">
        <v>48</v>
      </c>
    </row>
    <row r="179" spans="1:29" x14ac:dyDescent="0.55000000000000004">
      <c r="A179" t="s">
        <v>9</v>
      </c>
      <c r="B179" t="s">
        <v>10</v>
      </c>
      <c r="C179" t="s">
        <v>53</v>
      </c>
      <c r="D179" t="s">
        <v>53</v>
      </c>
      <c r="E179" t="s">
        <v>50</v>
      </c>
      <c r="F179" t="s">
        <v>18</v>
      </c>
      <c r="G179" t="s">
        <v>19</v>
      </c>
      <c r="H179">
        <v>2009</v>
      </c>
      <c r="I179">
        <v>4</v>
      </c>
      <c r="K179">
        <v>6</v>
      </c>
      <c r="L179" t="s">
        <v>50</v>
      </c>
      <c r="M179" t="s">
        <v>80</v>
      </c>
      <c r="Q179">
        <v>7</v>
      </c>
      <c r="AC179">
        <v>46</v>
      </c>
    </row>
    <row r="180" spans="1:29" x14ac:dyDescent="0.55000000000000004">
      <c r="A180" t="s">
        <v>9</v>
      </c>
      <c r="B180" t="s">
        <v>10</v>
      </c>
      <c r="C180" t="s">
        <v>53</v>
      </c>
      <c r="D180" t="s">
        <v>53</v>
      </c>
      <c r="E180" t="s">
        <v>50</v>
      </c>
      <c r="F180" t="s">
        <v>20</v>
      </c>
      <c r="G180" t="s">
        <v>13</v>
      </c>
      <c r="H180">
        <v>2009</v>
      </c>
      <c r="I180">
        <v>3</v>
      </c>
      <c r="K180">
        <v>7</v>
      </c>
      <c r="L180" t="s">
        <v>51</v>
      </c>
      <c r="M180" t="s">
        <v>81</v>
      </c>
      <c r="Q180">
        <v>7</v>
      </c>
      <c r="AC180">
        <v>42</v>
      </c>
    </row>
    <row r="181" spans="1:29" x14ac:dyDescent="0.55000000000000004">
      <c r="A181" t="s">
        <v>9</v>
      </c>
      <c r="B181" t="s">
        <v>10</v>
      </c>
      <c r="C181" t="s">
        <v>53</v>
      </c>
      <c r="D181" t="s">
        <v>53</v>
      </c>
      <c r="E181" t="s">
        <v>50</v>
      </c>
      <c r="F181" t="s">
        <v>21</v>
      </c>
      <c r="G181" t="s">
        <v>15</v>
      </c>
      <c r="H181">
        <v>2009</v>
      </c>
      <c r="I181">
        <v>4</v>
      </c>
      <c r="K181">
        <v>8</v>
      </c>
      <c r="L181" t="s">
        <v>47</v>
      </c>
      <c r="M181" t="s">
        <v>77</v>
      </c>
      <c r="Q181">
        <v>8</v>
      </c>
      <c r="AC181">
        <v>27</v>
      </c>
    </row>
    <row r="182" spans="1:29" x14ac:dyDescent="0.55000000000000004">
      <c r="A182" t="s">
        <v>9</v>
      </c>
      <c r="B182" t="s">
        <v>10</v>
      </c>
      <c r="C182" t="s">
        <v>53</v>
      </c>
      <c r="D182" t="s">
        <v>53</v>
      </c>
      <c r="E182" t="s">
        <v>50</v>
      </c>
      <c r="F182" t="s">
        <v>22</v>
      </c>
      <c r="G182" t="s">
        <v>17</v>
      </c>
      <c r="H182">
        <v>2009</v>
      </c>
      <c r="I182">
        <v>3</v>
      </c>
      <c r="K182">
        <v>99</v>
      </c>
      <c r="M182" t="s">
        <v>73</v>
      </c>
      <c r="Q182">
        <v>99</v>
      </c>
      <c r="AC182">
        <v>26</v>
      </c>
    </row>
    <row r="183" spans="1:29" x14ac:dyDescent="0.55000000000000004">
      <c r="A183" t="s">
        <v>9</v>
      </c>
      <c r="B183" t="s">
        <v>10</v>
      </c>
      <c r="C183" t="s">
        <v>53</v>
      </c>
      <c r="D183" t="s">
        <v>53</v>
      </c>
      <c r="E183" t="s">
        <v>50</v>
      </c>
      <c r="F183" t="s">
        <v>23</v>
      </c>
      <c r="G183" t="s">
        <v>19</v>
      </c>
      <c r="H183">
        <v>2010</v>
      </c>
      <c r="I183">
        <v>6</v>
      </c>
      <c r="K183">
        <v>99</v>
      </c>
      <c r="M183" t="s">
        <v>73</v>
      </c>
      <c r="Q183">
        <v>99</v>
      </c>
      <c r="AC183">
        <v>36</v>
      </c>
    </row>
    <row r="184" spans="1:29" x14ac:dyDescent="0.55000000000000004">
      <c r="A184" t="s">
        <v>9</v>
      </c>
      <c r="B184" t="s">
        <v>10</v>
      </c>
      <c r="C184" t="s">
        <v>53</v>
      </c>
      <c r="D184" t="s">
        <v>53</v>
      </c>
      <c r="E184" t="s">
        <v>50</v>
      </c>
      <c r="F184" t="s">
        <v>24</v>
      </c>
      <c r="G184" t="s">
        <v>13</v>
      </c>
      <c r="H184">
        <v>2010</v>
      </c>
      <c r="I184">
        <v>7</v>
      </c>
      <c r="K184">
        <v>99</v>
      </c>
      <c r="M184" t="s">
        <v>73</v>
      </c>
      <c r="Q184">
        <v>99</v>
      </c>
      <c r="AC184">
        <v>37</v>
      </c>
    </row>
    <row r="185" spans="1:29" x14ac:dyDescent="0.55000000000000004">
      <c r="A185" t="s">
        <v>9</v>
      </c>
      <c r="B185" t="s">
        <v>10</v>
      </c>
      <c r="C185" t="s">
        <v>53</v>
      </c>
      <c r="D185" t="s">
        <v>53</v>
      </c>
      <c r="E185" t="s">
        <v>50</v>
      </c>
      <c r="F185" t="s">
        <v>25</v>
      </c>
      <c r="G185" t="s">
        <v>15</v>
      </c>
      <c r="H185">
        <v>2010</v>
      </c>
      <c r="I185">
        <v>8</v>
      </c>
      <c r="K185">
        <v>99</v>
      </c>
      <c r="M185" t="s">
        <v>73</v>
      </c>
      <c r="Q185">
        <v>99</v>
      </c>
      <c r="AC185">
        <v>38</v>
      </c>
    </row>
    <row r="186" spans="1:29" x14ac:dyDescent="0.55000000000000004">
      <c r="A186" t="s">
        <v>9</v>
      </c>
      <c r="B186" t="s">
        <v>10</v>
      </c>
      <c r="C186" t="s">
        <v>53</v>
      </c>
      <c r="D186" t="s">
        <v>53</v>
      </c>
      <c r="E186" t="s">
        <v>50</v>
      </c>
      <c r="F186" t="s">
        <v>26</v>
      </c>
      <c r="G186" t="s">
        <v>17</v>
      </c>
      <c r="H186">
        <v>2010</v>
      </c>
      <c r="I186">
        <v>9</v>
      </c>
      <c r="K186">
        <v>99</v>
      </c>
      <c r="M186" t="s">
        <v>73</v>
      </c>
      <c r="Q186">
        <v>99</v>
      </c>
      <c r="AC186">
        <v>25</v>
      </c>
    </row>
    <row r="187" spans="1:29" x14ac:dyDescent="0.55000000000000004">
      <c r="A187" t="s">
        <v>9</v>
      </c>
      <c r="B187" t="s">
        <v>10</v>
      </c>
      <c r="C187" t="s">
        <v>53</v>
      </c>
      <c r="D187" t="s">
        <v>53</v>
      </c>
      <c r="E187" t="s">
        <v>50</v>
      </c>
      <c r="F187" t="s">
        <v>27</v>
      </c>
      <c r="G187" t="s">
        <v>19</v>
      </c>
      <c r="H187">
        <v>2011</v>
      </c>
      <c r="I187">
        <v>12</v>
      </c>
      <c r="K187">
        <v>99</v>
      </c>
      <c r="M187" t="s">
        <v>73</v>
      </c>
      <c r="Q187">
        <v>99</v>
      </c>
      <c r="S187" t="s">
        <v>73</v>
      </c>
      <c r="AC187">
        <v>22</v>
      </c>
    </row>
    <row r="188" spans="1:29" x14ac:dyDescent="0.55000000000000004">
      <c r="A188" t="s">
        <v>9</v>
      </c>
      <c r="B188" t="s">
        <v>10</v>
      </c>
      <c r="C188" t="s">
        <v>53</v>
      </c>
      <c r="D188" t="s">
        <v>53</v>
      </c>
      <c r="E188" t="s">
        <v>50</v>
      </c>
      <c r="F188" t="s">
        <v>28</v>
      </c>
      <c r="G188" t="s">
        <v>13</v>
      </c>
      <c r="H188">
        <v>2011</v>
      </c>
      <c r="I188">
        <v>10</v>
      </c>
      <c r="K188">
        <v>99</v>
      </c>
      <c r="M188" t="s">
        <v>73</v>
      </c>
      <c r="Q188">
        <v>99</v>
      </c>
      <c r="S188" t="s">
        <v>73</v>
      </c>
      <c r="AC188">
        <v>22</v>
      </c>
    </row>
    <row r="189" spans="1:29" x14ac:dyDescent="0.55000000000000004">
      <c r="A189" t="s">
        <v>9</v>
      </c>
      <c r="B189" t="s">
        <v>10</v>
      </c>
      <c r="C189" t="s">
        <v>53</v>
      </c>
      <c r="D189" t="s">
        <v>53</v>
      </c>
      <c r="E189" t="s">
        <v>50</v>
      </c>
      <c r="F189" t="s">
        <v>29</v>
      </c>
      <c r="G189" t="s">
        <v>15</v>
      </c>
      <c r="H189">
        <v>2011</v>
      </c>
      <c r="I189">
        <v>8</v>
      </c>
      <c r="Q189">
        <v>99</v>
      </c>
      <c r="S189" t="s">
        <v>73</v>
      </c>
      <c r="AC189">
        <v>23</v>
      </c>
    </row>
    <row r="190" spans="1:29" x14ac:dyDescent="0.55000000000000004">
      <c r="A190" t="s">
        <v>9</v>
      </c>
      <c r="B190" t="s">
        <v>10</v>
      </c>
      <c r="C190" t="s">
        <v>53</v>
      </c>
      <c r="D190" t="s">
        <v>53</v>
      </c>
      <c r="E190" t="s">
        <v>50</v>
      </c>
      <c r="F190" t="s">
        <v>30</v>
      </c>
      <c r="G190" t="s">
        <v>17</v>
      </c>
      <c r="H190">
        <v>2011</v>
      </c>
      <c r="I190">
        <v>8</v>
      </c>
      <c r="AC190">
        <v>16</v>
      </c>
    </row>
    <row r="191" spans="1:29" x14ac:dyDescent="0.55000000000000004">
      <c r="A191" t="s">
        <v>9</v>
      </c>
      <c r="B191" t="s">
        <v>10</v>
      </c>
      <c r="C191" t="s">
        <v>53</v>
      </c>
      <c r="D191" t="s">
        <v>53</v>
      </c>
      <c r="E191" t="s">
        <v>50</v>
      </c>
      <c r="F191" t="s">
        <v>31</v>
      </c>
      <c r="G191" t="s">
        <v>19</v>
      </c>
      <c r="H191">
        <v>2012</v>
      </c>
      <c r="I191">
        <v>6</v>
      </c>
      <c r="AC191">
        <v>26</v>
      </c>
    </row>
    <row r="192" spans="1:29" x14ac:dyDescent="0.55000000000000004">
      <c r="A192" t="s">
        <v>9</v>
      </c>
      <c r="B192" t="s">
        <v>10</v>
      </c>
      <c r="C192" t="s">
        <v>53</v>
      </c>
      <c r="D192" t="s">
        <v>53</v>
      </c>
      <c r="E192" t="s">
        <v>50</v>
      </c>
      <c r="F192" t="s">
        <v>32</v>
      </c>
      <c r="G192" t="s">
        <v>13</v>
      </c>
      <c r="H192">
        <v>2012</v>
      </c>
      <c r="I192">
        <v>6</v>
      </c>
      <c r="AC192">
        <v>21</v>
      </c>
    </row>
    <row r="193" spans="1:29" x14ac:dyDescent="0.55000000000000004">
      <c r="A193" t="s">
        <v>9</v>
      </c>
      <c r="B193" t="s">
        <v>10</v>
      </c>
      <c r="C193" t="s">
        <v>53</v>
      </c>
      <c r="D193" t="s">
        <v>53</v>
      </c>
      <c r="E193" t="s">
        <v>50</v>
      </c>
      <c r="F193" t="s">
        <v>33</v>
      </c>
      <c r="G193" t="s">
        <v>15</v>
      </c>
      <c r="H193">
        <v>2012</v>
      </c>
      <c r="I193">
        <v>5</v>
      </c>
      <c r="AC193">
        <v>19</v>
      </c>
    </row>
    <row r="194" spans="1:29" x14ac:dyDescent="0.55000000000000004">
      <c r="A194" t="s">
        <v>9</v>
      </c>
      <c r="B194" t="s">
        <v>10</v>
      </c>
      <c r="C194" t="s">
        <v>53</v>
      </c>
      <c r="D194" t="s">
        <v>53</v>
      </c>
      <c r="E194" t="s">
        <v>50</v>
      </c>
      <c r="F194" t="s">
        <v>34</v>
      </c>
      <c r="G194" t="s">
        <v>17</v>
      </c>
      <c r="H194">
        <v>2012</v>
      </c>
      <c r="I194">
        <v>4</v>
      </c>
      <c r="AC194">
        <v>18</v>
      </c>
    </row>
    <row r="195" spans="1:29" x14ac:dyDescent="0.55000000000000004">
      <c r="A195" t="s">
        <v>9</v>
      </c>
      <c r="B195" t="s">
        <v>10</v>
      </c>
      <c r="C195" t="s">
        <v>53</v>
      </c>
      <c r="D195" t="s">
        <v>53</v>
      </c>
      <c r="E195" t="s">
        <v>50</v>
      </c>
      <c r="F195" t="s">
        <v>35</v>
      </c>
      <c r="G195" t="s">
        <v>19</v>
      </c>
      <c r="H195">
        <v>2013</v>
      </c>
      <c r="I195">
        <v>4</v>
      </c>
      <c r="AC195">
        <v>23</v>
      </c>
    </row>
    <row r="196" spans="1:29" x14ac:dyDescent="0.55000000000000004">
      <c r="A196" t="s">
        <v>9</v>
      </c>
      <c r="B196" t="s">
        <v>10</v>
      </c>
      <c r="C196" t="s">
        <v>53</v>
      </c>
      <c r="D196" t="s">
        <v>53</v>
      </c>
      <c r="E196" t="s">
        <v>50</v>
      </c>
      <c r="F196" t="s">
        <v>36</v>
      </c>
      <c r="G196" t="s">
        <v>13</v>
      </c>
      <c r="H196">
        <v>2013</v>
      </c>
      <c r="I196">
        <v>3</v>
      </c>
      <c r="AC196">
        <v>29</v>
      </c>
    </row>
    <row r="197" spans="1:29" x14ac:dyDescent="0.55000000000000004">
      <c r="A197" t="s">
        <v>9</v>
      </c>
      <c r="B197" t="s">
        <v>10</v>
      </c>
      <c r="C197" t="s">
        <v>53</v>
      </c>
      <c r="D197" t="s">
        <v>53</v>
      </c>
      <c r="E197" t="s">
        <v>50</v>
      </c>
      <c r="F197" t="s">
        <v>37</v>
      </c>
      <c r="G197" t="s">
        <v>15</v>
      </c>
      <c r="H197">
        <v>2013</v>
      </c>
      <c r="I197">
        <v>3</v>
      </c>
      <c r="AC197">
        <v>26</v>
      </c>
    </row>
    <row r="198" spans="1:29" x14ac:dyDescent="0.55000000000000004">
      <c r="A198" t="s">
        <v>9</v>
      </c>
      <c r="B198" t="s">
        <v>10</v>
      </c>
      <c r="C198" t="s">
        <v>53</v>
      </c>
      <c r="D198" t="s">
        <v>53</v>
      </c>
      <c r="E198" t="s">
        <v>50</v>
      </c>
      <c r="F198" t="s">
        <v>38</v>
      </c>
      <c r="G198" t="s">
        <v>17</v>
      </c>
      <c r="H198">
        <v>2013</v>
      </c>
      <c r="I198">
        <v>7</v>
      </c>
      <c r="AC198">
        <v>24</v>
      </c>
    </row>
    <row r="199" spans="1:29" x14ac:dyDescent="0.55000000000000004">
      <c r="A199" t="s">
        <v>9</v>
      </c>
      <c r="B199" t="s">
        <v>10</v>
      </c>
      <c r="C199" t="s">
        <v>53</v>
      </c>
      <c r="D199" t="s">
        <v>53</v>
      </c>
      <c r="E199" t="s">
        <v>50</v>
      </c>
      <c r="F199" t="s">
        <v>39</v>
      </c>
      <c r="G199" t="s">
        <v>19</v>
      </c>
      <c r="H199">
        <v>2014</v>
      </c>
      <c r="I199">
        <v>4</v>
      </c>
      <c r="AC199">
        <v>26</v>
      </c>
    </row>
    <row r="200" spans="1:29" x14ac:dyDescent="0.55000000000000004">
      <c r="A200" t="s">
        <v>9</v>
      </c>
      <c r="B200" t="s">
        <v>10</v>
      </c>
      <c r="C200" t="s">
        <v>53</v>
      </c>
      <c r="D200" t="s">
        <v>53</v>
      </c>
      <c r="E200" t="s">
        <v>50</v>
      </c>
      <c r="F200" t="s">
        <v>40</v>
      </c>
      <c r="G200" t="s">
        <v>13</v>
      </c>
      <c r="H200">
        <v>2014</v>
      </c>
      <c r="I200">
        <v>5</v>
      </c>
      <c r="AC200">
        <v>26</v>
      </c>
    </row>
    <row r="201" spans="1:29" x14ac:dyDescent="0.55000000000000004">
      <c r="A201" t="s">
        <v>9</v>
      </c>
      <c r="B201" t="s">
        <v>10</v>
      </c>
      <c r="C201" t="s">
        <v>53</v>
      </c>
      <c r="D201" t="s">
        <v>53</v>
      </c>
      <c r="E201" t="s">
        <v>50</v>
      </c>
      <c r="F201" t="s">
        <v>41</v>
      </c>
      <c r="G201" t="s">
        <v>15</v>
      </c>
      <c r="H201">
        <v>2014</v>
      </c>
      <c r="I201">
        <v>4</v>
      </c>
      <c r="AC201">
        <v>21</v>
      </c>
    </row>
    <row r="202" spans="1:29" x14ac:dyDescent="0.55000000000000004">
      <c r="A202" t="s">
        <v>9</v>
      </c>
      <c r="B202" t="s">
        <v>10</v>
      </c>
      <c r="C202" t="s">
        <v>53</v>
      </c>
      <c r="D202" t="s">
        <v>53</v>
      </c>
      <c r="E202" t="s">
        <v>50</v>
      </c>
      <c r="F202" t="s">
        <v>42</v>
      </c>
      <c r="G202" t="s">
        <v>17</v>
      </c>
      <c r="H202">
        <v>2014</v>
      </c>
      <c r="I202">
        <v>3</v>
      </c>
      <c r="AC202">
        <v>25</v>
      </c>
    </row>
    <row r="203" spans="1:29" x14ac:dyDescent="0.55000000000000004">
      <c r="A203" t="s">
        <v>9</v>
      </c>
      <c r="B203" t="s">
        <v>10</v>
      </c>
      <c r="C203" t="s">
        <v>53</v>
      </c>
      <c r="D203" t="s">
        <v>53</v>
      </c>
      <c r="E203" t="s">
        <v>50</v>
      </c>
      <c r="F203" t="s">
        <v>43</v>
      </c>
      <c r="G203" t="s">
        <v>19</v>
      </c>
      <c r="H203">
        <v>2015</v>
      </c>
      <c r="I203">
        <v>3</v>
      </c>
      <c r="AC203">
        <v>24</v>
      </c>
    </row>
    <row r="204" spans="1:29" x14ac:dyDescent="0.55000000000000004">
      <c r="A204" t="s">
        <v>9</v>
      </c>
      <c r="B204" t="s">
        <v>10</v>
      </c>
      <c r="C204" t="s">
        <v>53</v>
      </c>
      <c r="D204" t="s">
        <v>53</v>
      </c>
      <c r="E204" t="s">
        <v>50</v>
      </c>
      <c r="F204" t="s">
        <v>44</v>
      </c>
      <c r="G204" t="s">
        <v>13</v>
      </c>
      <c r="H204">
        <v>2015</v>
      </c>
      <c r="I204">
        <v>1</v>
      </c>
      <c r="AC204">
        <v>22</v>
      </c>
    </row>
    <row r="205" spans="1:29" x14ac:dyDescent="0.55000000000000004">
      <c r="A205" t="s">
        <v>9</v>
      </c>
      <c r="B205" t="s">
        <v>10</v>
      </c>
      <c r="C205" t="s">
        <v>53</v>
      </c>
      <c r="D205" t="s">
        <v>53</v>
      </c>
      <c r="E205" t="s">
        <v>51</v>
      </c>
      <c r="F205" t="s">
        <v>12</v>
      </c>
      <c r="G205" t="s">
        <v>13</v>
      </c>
      <c r="H205">
        <v>2008</v>
      </c>
      <c r="I205">
        <v>25</v>
      </c>
      <c r="AC205">
        <v>21</v>
      </c>
    </row>
    <row r="206" spans="1:29" x14ac:dyDescent="0.55000000000000004">
      <c r="A206" t="s">
        <v>9</v>
      </c>
      <c r="B206" t="s">
        <v>10</v>
      </c>
      <c r="C206" t="s">
        <v>53</v>
      </c>
      <c r="D206" t="s">
        <v>53</v>
      </c>
      <c r="E206" t="s">
        <v>51</v>
      </c>
      <c r="F206" t="s">
        <v>14</v>
      </c>
      <c r="G206" t="s">
        <v>15</v>
      </c>
      <c r="H206">
        <v>2008</v>
      </c>
      <c r="I206">
        <v>19</v>
      </c>
      <c r="AC206">
        <v>21</v>
      </c>
    </row>
    <row r="207" spans="1:29" x14ac:dyDescent="0.55000000000000004">
      <c r="A207" t="s">
        <v>9</v>
      </c>
      <c r="B207" t="s">
        <v>10</v>
      </c>
      <c r="C207" t="s">
        <v>53</v>
      </c>
      <c r="D207" t="s">
        <v>53</v>
      </c>
      <c r="E207" t="s">
        <v>51</v>
      </c>
      <c r="F207" t="s">
        <v>16</v>
      </c>
      <c r="G207" t="s">
        <v>17</v>
      </c>
      <c r="H207">
        <v>2008</v>
      </c>
      <c r="I207">
        <v>25</v>
      </c>
      <c r="AC207">
        <v>18</v>
      </c>
    </row>
    <row r="208" spans="1:29" x14ac:dyDescent="0.55000000000000004">
      <c r="A208" t="s">
        <v>9</v>
      </c>
      <c r="B208" t="s">
        <v>10</v>
      </c>
      <c r="C208" t="s">
        <v>53</v>
      </c>
      <c r="D208" t="s">
        <v>53</v>
      </c>
      <c r="E208" t="s">
        <v>51</v>
      </c>
      <c r="F208" t="s">
        <v>18</v>
      </c>
      <c r="G208" t="s">
        <v>19</v>
      </c>
      <c r="H208">
        <v>2009</v>
      </c>
      <c r="I208">
        <v>27</v>
      </c>
      <c r="AC208">
        <v>16</v>
      </c>
    </row>
    <row r="209" spans="1:29" x14ac:dyDescent="0.55000000000000004">
      <c r="A209" t="s">
        <v>9</v>
      </c>
      <c r="B209" t="s">
        <v>10</v>
      </c>
      <c r="C209" t="s">
        <v>53</v>
      </c>
      <c r="D209" t="s">
        <v>53</v>
      </c>
      <c r="E209" t="s">
        <v>51</v>
      </c>
      <c r="F209" t="s">
        <v>20</v>
      </c>
      <c r="G209" t="s">
        <v>13</v>
      </c>
      <c r="H209">
        <v>2009</v>
      </c>
      <c r="I209">
        <v>29</v>
      </c>
      <c r="AC209">
        <v>17</v>
      </c>
    </row>
    <row r="210" spans="1:29" x14ac:dyDescent="0.55000000000000004">
      <c r="A210" t="s">
        <v>9</v>
      </c>
      <c r="B210" t="s">
        <v>10</v>
      </c>
      <c r="C210" t="s">
        <v>53</v>
      </c>
      <c r="D210" t="s">
        <v>53</v>
      </c>
      <c r="E210" t="s">
        <v>51</v>
      </c>
      <c r="F210" t="s">
        <v>21</v>
      </c>
      <c r="G210" t="s">
        <v>15</v>
      </c>
      <c r="H210">
        <v>2009</v>
      </c>
      <c r="I210">
        <v>24</v>
      </c>
      <c r="AC210">
        <v>21</v>
      </c>
    </row>
    <row r="211" spans="1:29" x14ac:dyDescent="0.55000000000000004">
      <c r="A211" t="s">
        <v>9</v>
      </c>
      <c r="B211" t="s">
        <v>10</v>
      </c>
      <c r="C211" t="s">
        <v>53</v>
      </c>
      <c r="D211" t="s">
        <v>53</v>
      </c>
      <c r="E211" t="s">
        <v>51</v>
      </c>
      <c r="F211" t="s">
        <v>22</v>
      </c>
      <c r="G211" t="s">
        <v>17</v>
      </c>
      <c r="H211">
        <v>2009</v>
      </c>
      <c r="I211">
        <v>28</v>
      </c>
      <c r="AC211">
        <v>17</v>
      </c>
    </row>
    <row r="212" spans="1:29" x14ac:dyDescent="0.55000000000000004">
      <c r="A212" t="s">
        <v>9</v>
      </c>
      <c r="B212" t="s">
        <v>10</v>
      </c>
      <c r="C212" t="s">
        <v>53</v>
      </c>
      <c r="D212" t="s">
        <v>53</v>
      </c>
      <c r="E212" t="s">
        <v>51</v>
      </c>
      <c r="F212" t="s">
        <v>23</v>
      </c>
      <c r="G212" t="s">
        <v>19</v>
      </c>
      <c r="H212">
        <v>2010</v>
      </c>
      <c r="I212">
        <v>24</v>
      </c>
      <c r="AC212">
        <v>21</v>
      </c>
    </row>
    <row r="213" spans="1:29" x14ac:dyDescent="0.55000000000000004">
      <c r="A213" t="s">
        <v>9</v>
      </c>
      <c r="B213" t="s">
        <v>10</v>
      </c>
      <c r="C213" t="s">
        <v>53</v>
      </c>
      <c r="D213" t="s">
        <v>53</v>
      </c>
      <c r="E213" t="s">
        <v>51</v>
      </c>
      <c r="F213" t="s">
        <v>24</v>
      </c>
      <c r="G213" t="s">
        <v>13</v>
      </c>
      <c r="H213">
        <v>2010</v>
      </c>
      <c r="I213">
        <v>25</v>
      </c>
      <c r="AC213">
        <v>17</v>
      </c>
    </row>
    <row r="214" spans="1:29" x14ac:dyDescent="0.55000000000000004">
      <c r="A214" t="s">
        <v>9</v>
      </c>
      <c r="B214" t="s">
        <v>10</v>
      </c>
      <c r="C214" t="s">
        <v>53</v>
      </c>
      <c r="D214" t="s">
        <v>53</v>
      </c>
      <c r="E214" t="s">
        <v>51</v>
      </c>
      <c r="F214" t="s">
        <v>25</v>
      </c>
      <c r="G214" t="s">
        <v>15</v>
      </c>
      <c r="H214">
        <v>2010</v>
      </c>
      <c r="I214">
        <v>31</v>
      </c>
      <c r="AC214">
        <v>13</v>
      </c>
    </row>
    <row r="215" spans="1:29" x14ac:dyDescent="0.55000000000000004">
      <c r="A215" t="s">
        <v>9</v>
      </c>
      <c r="B215" t="s">
        <v>10</v>
      </c>
      <c r="C215" t="s">
        <v>53</v>
      </c>
      <c r="D215" t="s">
        <v>53</v>
      </c>
      <c r="E215" t="s">
        <v>51</v>
      </c>
      <c r="F215" t="s">
        <v>26</v>
      </c>
      <c r="G215" t="s">
        <v>17</v>
      </c>
      <c r="H215">
        <v>2010</v>
      </c>
      <c r="I215">
        <v>41</v>
      </c>
      <c r="AC215">
        <v>14</v>
      </c>
    </row>
    <row r="216" spans="1:29" x14ac:dyDescent="0.55000000000000004">
      <c r="A216" t="s">
        <v>9</v>
      </c>
      <c r="B216" t="s">
        <v>10</v>
      </c>
      <c r="C216" t="s">
        <v>53</v>
      </c>
      <c r="D216" t="s">
        <v>53</v>
      </c>
      <c r="E216" t="s">
        <v>51</v>
      </c>
      <c r="F216" t="s">
        <v>27</v>
      </c>
      <c r="G216" t="s">
        <v>19</v>
      </c>
      <c r="H216">
        <v>2011</v>
      </c>
      <c r="I216">
        <v>46</v>
      </c>
      <c r="AC216">
        <v>12</v>
      </c>
    </row>
    <row r="217" spans="1:29" x14ac:dyDescent="0.55000000000000004">
      <c r="A217" t="s">
        <v>9</v>
      </c>
      <c r="B217" t="s">
        <v>10</v>
      </c>
      <c r="C217" t="s">
        <v>53</v>
      </c>
      <c r="D217" t="s">
        <v>53</v>
      </c>
      <c r="E217" t="s">
        <v>51</v>
      </c>
      <c r="F217" t="s">
        <v>28</v>
      </c>
      <c r="G217" t="s">
        <v>13</v>
      </c>
      <c r="H217">
        <v>2011</v>
      </c>
      <c r="I217">
        <v>31</v>
      </c>
      <c r="AC217">
        <v>15</v>
      </c>
    </row>
    <row r="218" spans="1:29" x14ac:dyDescent="0.55000000000000004">
      <c r="A218" t="s">
        <v>9</v>
      </c>
      <c r="B218" t="s">
        <v>10</v>
      </c>
      <c r="C218" t="s">
        <v>53</v>
      </c>
      <c r="D218" t="s">
        <v>53</v>
      </c>
      <c r="E218" t="s">
        <v>51</v>
      </c>
      <c r="F218" t="s">
        <v>29</v>
      </c>
      <c r="G218" t="s">
        <v>15</v>
      </c>
      <c r="H218">
        <v>2011</v>
      </c>
      <c r="I218">
        <v>34</v>
      </c>
      <c r="AC218">
        <v>15</v>
      </c>
    </row>
    <row r="219" spans="1:29" x14ac:dyDescent="0.55000000000000004">
      <c r="A219" t="s">
        <v>9</v>
      </c>
      <c r="B219" t="s">
        <v>10</v>
      </c>
      <c r="C219" t="s">
        <v>53</v>
      </c>
      <c r="D219" t="s">
        <v>53</v>
      </c>
      <c r="E219" t="s">
        <v>51</v>
      </c>
      <c r="F219" t="s">
        <v>30</v>
      </c>
      <c r="G219" t="s">
        <v>17</v>
      </c>
      <c r="H219">
        <v>2011</v>
      </c>
      <c r="I219">
        <v>38</v>
      </c>
      <c r="AC219">
        <v>19</v>
      </c>
    </row>
    <row r="220" spans="1:29" x14ac:dyDescent="0.55000000000000004">
      <c r="A220" t="s">
        <v>9</v>
      </c>
      <c r="B220" t="s">
        <v>10</v>
      </c>
      <c r="C220" t="s">
        <v>53</v>
      </c>
      <c r="D220" t="s">
        <v>53</v>
      </c>
      <c r="E220" t="s">
        <v>51</v>
      </c>
      <c r="F220" t="s">
        <v>31</v>
      </c>
      <c r="G220" t="s">
        <v>19</v>
      </c>
      <c r="H220">
        <v>2012</v>
      </c>
      <c r="I220">
        <v>34</v>
      </c>
      <c r="AC220">
        <v>19</v>
      </c>
    </row>
    <row r="221" spans="1:29" x14ac:dyDescent="0.55000000000000004">
      <c r="A221" t="s">
        <v>9</v>
      </c>
      <c r="B221" t="s">
        <v>10</v>
      </c>
      <c r="C221" t="s">
        <v>53</v>
      </c>
      <c r="D221" t="s">
        <v>53</v>
      </c>
      <c r="E221" t="s">
        <v>51</v>
      </c>
      <c r="F221" t="s">
        <v>32</v>
      </c>
      <c r="G221" t="s">
        <v>13</v>
      </c>
      <c r="H221">
        <v>2012</v>
      </c>
      <c r="I221">
        <v>41</v>
      </c>
      <c r="AC221">
        <v>14</v>
      </c>
    </row>
    <row r="222" spans="1:29" x14ac:dyDescent="0.55000000000000004">
      <c r="A222" t="s">
        <v>9</v>
      </c>
      <c r="B222" t="s">
        <v>10</v>
      </c>
      <c r="C222" t="s">
        <v>53</v>
      </c>
      <c r="D222" t="s">
        <v>53</v>
      </c>
      <c r="E222" t="s">
        <v>51</v>
      </c>
      <c r="F222" t="s">
        <v>33</v>
      </c>
      <c r="G222" t="s">
        <v>15</v>
      </c>
      <c r="H222">
        <v>2012</v>
      </c>
      <c r="I222">
        <v>38</v>
      </c>
      <c r="AC222">
        <v>18</v>
      </c>
    </row>
    <row r="223" spans="1:29" x14ac:dyDescent="0.55000000000000004">
      <c r="A223" t="s">
        <v>9</v>
      </c>
      <c r="B223" t="s">
        <v>10</v>
      </c>
      <c r="C223" t="s">
        <v>53</v>
      </c>
      <c r="D223" t="s">
        <v>53</v>
      </c>
      <c r="E223" t="s">
        <v>51</v>
      </c>
      <c r="F223" t="s">
        <v>34</v>
      </c>
      <c r="G223" t="s">
        <v>17</v>
      </c>
      <c r="H223">
        <v>2012</v>
      </c>
      <c r="I223">
        <v>43</v>
      </c>
      <c r="AC223">
        <v>17</v>
      </c>
    </row>
    <row r="224" spans="1:29" x14ac:dyDescent="0.55000000000000004">
      <c r="A224" t="s">
        <v>9</v>
      </c>
      <c r="B224" t="s">
        <v>10</v>
      </c>
      <c r="C224" t="s">
        <v>53</v>
      </c>
      <c r="D224" t="s">
        <v>53</v>
      </c>
      <c r="E224" t="s">
        <v>51</v>
      </c>
      <c r="F224" t="s">
        <v>35</v>
      </c>
      <c r="G224" t="s">
        <v>19</v>
      </c>
      <c r="H224">
        <v>2013</v>
      </c>
      <c r="I224">
        <v>54</v>
      </c>
      <c r="AC224">
        <v>15</v>
      </c>
    </row>
    <row r="225" spans="1:29" x14ac:dyDescent="0.55000000000000004">
      <c r="A225" t="s">
        <v>9</v>
      </c>
      <c r="B225" t="s">
        <v>10</v>
      </c>
      <c r="C225" t="s">
        <v>53</v>
      </c>
      <c r="D225" t="s">
        <v>53</v>
      </c>
      <c r="E225" t="s">
        <v>51</v>
      </c>
      <c r="F225" t="s">
        <v>36</v>
      </c>
      <c r="G225" t="s">
        <v>13</v>
      </c>
      <c r="H225">
        <v>2013</v>
      </c>
      <c r="I225">
        <v>48</v>
      </c>
      <c r="AC225">
        <v>18</v>
      </c>
    </row>
    <row r="226" spans="1:29" x14ac:dyDescent="0.55000000000000004">
      <c r="A226" t="s">
        <v>9</v>
      </c>
      <c r="B226" t="s">
        <v>10</v>
      </c>
      <c r="C226" t="s">
        <v>53</v>
      </c>
      <c r="D226" t="s">
        <v>53</v>
      </c>
      <c r="E226" t="s">
        <v>51</v>
      </c>
      <c r="F226" t="s">
        <v>37</v>
      </c>
      <c r="G226" t="s">
        <v>15</v>
      </c>
      <c r="H226">
        <v>2013</v>
      </c>
      <c r="I226">
        <v>43</v>
      </c>
      <c r="AC226">
        <v>15</v>
      </c>
    </row>
    <row r="227" spans="1:29" x14ac:dyDescent="0.55000000000000004">
      <c r="A227" t="s">
        <v>9</v>
      </c>
      <c r="B227" t="s">
        <v>10</v>
      </c>
      <c r="C227" t="s">
        <v>53</v>
      </c>
      <c r="D227" t="s">
        <v>53</v>
      </c>
      <c r="E227" t="s">
        <v>51</v>
      </c>
      <c r="F227" t="s">
        <v>38</v>
      </c>
      <c r="G227" t="s">
        <v>17</v>
      </c>
      <c r="H227">
        <v>2013</v>
      </c>
      <c r="I227">
        <v>44</v>
      </c>
      <c r="AC227">
        <v>18</v>
      </c>
    </row>
    <row r="228" spans="1:29" x14ac:dyDescent="0.55000000000000004">
      <c r="A228" t="s">
        <v>9</v>
      </c>
      <c r="B228" t="s">
        <v>10</v>
      </c>
      <c r="C228" t="s">
        <v>53</v>
      </c>
      <c r="D228" t="s">
        <v>53</v>
      </c>
      <c r="E228" t="s">
        <v>51</v>
      </c>
      <c r="F228" t="s">
        <v>39</v>
      </c>
      <c r="G228" t="s">
        <v>19</v>
      </c>
      <c r="H228">
        <v>2014</v>
      </c>
      <c r="I228">
        <v>48</v>
      </c>
      <c r="AC228">
        <v>15</v>
      </c>
    </row>
    <row r="229" spans="1:29" x14ac:dyDescent="0.55000000000000004">
      <c r="A229" t="s">
        <v>9</v>
      </c>
      <c r="B229" t="s">
        <v>10</v>
      </c>
      <c r="C229" t="s">
        <v>53</v>
      </c>
      <c r="D229" t="s">
        <v>53</v>
      </c>
      <c r="E229" t="s">
        <v>51</v>
      </c>
      <c r="F229" t="s">
        <v>40</v>
      </c>
      <c r="G229" t="s">
        <v>13</v>
      </c>
      <c r="H229">
        <v>2014</v>
      </c>
      <c r="I229">
        <v>47</v>
      </c>
      <c r="AC229">
        <v>17</v>
      </c>
    </row>
    <row r="230" spans="1:29" x14ac:dyDescent="0.55000000000000004">
      <c r="A230" t="s">
        <v>9</v>
      </c>
      <c r="B230" t="s">
        <v>10</v>
      </c>
      <c r="C230" t="s">
        <v>53</v>
      </c>
      <c r="D230" t="s">
        <v>53</v>
      </c>
      <c r="E230" t="s">
        <v>51</v>
      </c>
      <c r="F230" t="s">
        <v>41</v>
      </c>
      <c r="G230" t="s">
        <v>15</v>
      </c>
      <c r="H230">
        <v>2014</v>
      </c>
      <c r="I230">
        <v>39</v>
      </c>
      <c r="AC230">
        <v>15</v>
      </c>
    </row>
    <row r="231" spans="1:29" x14ac:dyDescent="0.55000000000000004">
      <c r="A231" t="s">
        <v>9</v>
      </c>
      <c r="B231" t="s">
        <v>10</v>
      </c>
      <c r="C231" t="s">
        <v>53</v>
      </c>
      <c r="D231" t="s">
        <v>53</v>
      </c>
      <c r="E231" t="s">
        <v>51</v>
      </c>
      <c r="F231" t="s">
        <v>42</v>
      </c>
      <c r="G231" t="s">
        <v>17</v>
      </c>
      <c r="H231">
        <v>2014</v>
      </c>
      <c r="I231">
        <v>34</v>
      </c>
      <c r="AC231">
        <v>16</v>
      </c>
    </row>
    <row r="232" spans="1:29" x14ac:dyDescent="0.55000000000000004">
      <c r="A232" t="s">
        <v>9</v>
      </c>
      <c r="B232" t="s">
        <v>10</v>
      </c>
      <c r="C232" t="s">
        <v>53</v>
      </c>
      <c r="D232" t="s">
        <v>53</v>
      </c>
      <c r="E232" t="s">
        <v>51</v>
      </c>
      <c r="F232" t="s">
        <v>43</v>
      </c>
      <c r="G232" t="s">
        <v>19</v>
      </c>
      <c r="H232">
        <v>2015</v>
      </c>
      <c r="I232">
        <v>39</v>
      </c>
      <c r="AC232">
        <v>17</v>
      </c>
    </row>
    <row r="233" spans="1:29" x14ac:dyDescent="0.55000000000000004">
      <c r="A233" t="s">
        <v>9</v>
      </c>
      <c r="B233" t="s">
        <v>10</v>
      </c>
      <c r="C233" t="s">
        <v>53</v>
      </c>
      <c r="D233" t="s">
        <v>53</v>
      </c>
      <c r="E233" t="s">
        <v>51</v>
      </c>
      <c r="F233" t="s">
        <v>44</v>
      </c>
      <c r="G233" t="s">
        <v>13</v>
      </c>
      <c r="H233">
        <v>2015</v>
      </c>
      <c r="I233">
        <v>39</v>
      </c>
      <c r="AC233">
        <v>12</v>
      </c>
    </row>
    <row r="234" spans="1:29" x14ac:dyDescent="0.55000000000000004">
      <c r="A234" t="s">
        <v>9</v>
      </c>
      <c r="B234" t="s">
        <v>10</v>
      </c>
      <c r="C234" t="s">
        <v>53</v>
      </c>
      <c r="D234" t="s">
        <v>53</v>
      </c>
      <c r="E234" t="s">
        <v>52</v>
      </c>
      <c r="F234" t="s">
        <v>12</v>
      </c>
      <c r="G234" t="s">
        <v>13</v>
      </c>
      <c r="H234">
        <v>2008</v>
      </c>
      <c r="I234">
        <v>470</v>
      </c>
      <c r="AC234">
        <v>14</v>
      </c>
    </row>
    <row r="235" spans="1:29" x14ac:dyDescent="0.55000000000000004">
      <c r="A235" t="s">
        <v>9</v>
      </c>
      <c r="B235" t="s">
        <v>10</v>
      </c>
      <c r="C235" t="s">
        <v>53</v>
      </c>
      <c r="D235" t="s">
        <v>53</v>
      </c>
      <c r="E235" t="s">
        <v>52</v>
      </c>
      <c r="F235" t="s">
        <v>14</v>
      </c>
      <c r="G235" t="s">
        <v>15</v>
      </c>
      <c r="H235">
        <v>2008</v>
      </c>
      <c r="I235">
        <v>426</v>
      </c>
      <c r="AC235">
        <v>14</v>
      </c>
    </row>
    <row r="236" spans="1:29" x14ac:dyDescent="0.55000000000000004">
      <c r="A236" t="s">
        <v>9</v>
      </c>
      <c r="B236" t="s">
        <v>10</v>
      </c>
      <c r="C236" t="s">
        <v>53</v>
      </c>
      <c r="D236" t="s">
        <v>53</v>
      </c>
      <c r="E236" t="s">
        <v>52</v>
      </c>
      <c r="F236" t="s">
        <v>16</v>
      </c>
      <c r="G236" t="s">
        <v>17</v>
      </c>
      <c r="H236">
        <v>2008</v>
      </c>
      <c r="I236">
        <v>439</v>
      </c>
      <c r="AC236">
        <v>12</v>
      </c>
    </row>
    <row r="237" spans="1:29" x14ac:dyDescent="0.55000000000000004">
      <c r="A237" t="s">
        <v>9</v>
      </c>
      <c r="B237" t="s">
        <v>10</v>
      </c>
      <c r="C237" t="s">
        <v>53</v>
      </c>
      <c r="D237" t="s">
        <v>53</v>
      </c>
      <c r="E237" t="s">
        <v>52</v>
      </c>
      <c r="F237" t="s">
        <v>18</v>
      </c>
      <c r="G237" t="s">
        <v>19</v>
      </c>
      <c r="H237">
        <v>2009</v>
      </c>
      <c r="I237">
        <v>437</v>
      </c>
      <c r="AC237">
        <v>9</v>
      </c>
    </row>
    <row r="238" spans="1:29" x14ac:dyDescent="0.55000000000000004">
      <c r="A238" t="s">
        <v>9</v>
      </c>
      <c r="B238" t="s">
        <v>10</v>
      </c>
      <c r="C238" t="s">
        <v>53</v>
      </c>
      <c r="D238" t="s">
        <v>53</v>
      </c>
      <c r="E238" t="s">
        <v>52</v>
      </c>
      <c r="F238" t="s">
        <v>20</v>
      </c>
      <c r="G238" t="s">
        <v>13</v>
      </c>
      <c r="H238">
        <v>2009</v>
      </c>
      <c r="I238">
        <v>460</v>
      </c>
      <c r="AC238">
        <v>9</v>
      </c>
    </row>
    <row r="239" spans="1:29" x14ac:dyDescent="0.55000000000000004">
      <c r="A239" t="s">
        <v>9</v>
      </c>
      <c r="B239" t="s">
        <v>10</v>
      </c>
      <c r="C239" t="s">
        <v>53</v>
      </c>
      <c r="D239" t="s">
        <v>53</v>
      </c>
      <c r="E239" t="s">
        <v>52</v>
      </c>
      <c r="F239" t="s">
        <v>21</v>
      </c>
      <c r="G239" t="s">
        <v>15</v>
      </c>
      <c r="H239">
        <v>2009</v>
      </c>
      <c r="I239">
        <v>436</v>
      </c>
      <c r="AC239">
        <v>6</v>
      </c>
    </row>
    <row r="240" spans="1:29" x14ac:dyDescent="0.55000000000000004">
      <c r="A240" t="s">
        <v>9</v>
      </c>
      <c r="B240" t="s">
        <v>10</v>
      </c>
      <c r="C240" t="s">
        <v>53</v>
      </c>
      <c r="D240" t="s">
        <v>53</v>
      </c>
      <c r="E240" t="s">
        <v>52</v>
      </c>
      <c r="F240" t="s">
        <v>22</v>
      </c>
      <c r="G240" t="s">
        <v>17</v>
      </c>
      <c r="H240">
        <v>2009</v>
      </c>
      <c r="I240">
        <v>481</v>
      </c>
      <c r="AC240">
        <v>6</v>
      </c>
    </row>
    <row r="241" spans="1:29" x14ac:dyDescent="0.55000000000000004">
      <c r="A241" t="s">
        <v>9</v>
      </c>
      <c r="B241" t="s">
        <v>10</v>
      </c>
      <c r="C241" t="s">
        <v>53</v>
      </c>
      <c r="D241" t="s">
        <v>53</v>
      </c>
      <c r="E241" t="s">
        <v>52</v>
      </c>
      <c r="F241" t="s">
        <v>23</v>
      </c>
      <c r="G241" t="s">
        <v>19</v>
      </c>
      <c r="H241">
        <v>2010</v>
      </c>
      <c r="I241">
        <v>516</v>
      </c>
      <c r="AC241">
        <v>7</v>
      </c>
    </row>
    <row r="242" spans="1:29" x14ac:dyDescent="0.55000000000000004">
      <c r="A242" t="s">
        <v>9</v>
      </c>
      <c r="B242" t="s">
        <v>10</v>
      </c>
      <c r="C242" t="s">
        <v>53</v>
      </c>
      <c r="D242" t="s">
        <v>53</v>
      </c>
      <c r="E242" t="s">
        <v>52</v>
      </c>
      <c r="F242" t="s">
        <v>24</v>
      </c>
      <c r="G242" t="s">
        <v>13</v>
      </c>
      <c r="H242">
        <v>2010</v>
      </c>
      <c r="I242">
        <v>496</v>
      </c>
      <c r="AC242">
        <v>7</v>
      </c>
    </row>
    <row r="243" spans="1:29" x14ac:dyDescent="0.55000000000000004">
      <c r="A243" t="s">
        <v>9</v>
      </c>
      <c r="B243" t="s">
        <v>10</v>
      </c>
      <c r="C243" t="s">
        <v>53</v>
      </c>
      <c r="D243" t="s">
        <v>53</v>
      </c>
      <c r="E243" t="s">
        <v>52</v>
      </c>
      <c r="F243" t="s">
        <v>25</v>
      </c>
      <c r="G243" t="s">
        <v>15</v>
      </c>
      <c r="H243">
        <v>2010</v>
      </c>
      <c r="I243">
        <v>473</v>
      </c>
      <c r="AC243">
        <v>5</v>
      </c>
    </row>
    <row r="244" spans="1:29" x14ac:dyDescent="0.55000000000000004">
      <c r="A244" t="s">
        <v>9</v>
      </c>
      <c r="B244" t="s">
        <v>10</v>
      </c>
      <c r="C244" t="s">
        <v>53</v>
      </c>
      <c r="D244" t="s">
        <v>53</v>
      </c>
      <c r="E244" t="s">
        <v>52</v>
      </c>
      <c r="F244" t="s">
        <v>26</v>
      </c>
      <c r="G244" t="s">
        <v>17</v>
      </c>
      <c r="H244">
        <v>2010</v>
      </c>
      <c r="I244">
        <v>475</v>
      </c>
      <c r="AC244">
        <v>6</v>
      </c>
    </row>
    <row r="245" spans="1:29" x14ac:dyDescent="0.55000000000000004">
      <c r="A245" t="s">
        <v>9</v>
      </c>
      <c r="B245" t="s">
        <v>10</v>
      </c>
      <c r="C245" t="s">
        <v>53</v>
      </c>
      <c r="D245" t="s">
        <v>53</v>
      </c>
      <c r="E245" t="s">
        <v>52</v>
      </c>
      <c r="F245" t="s">
        <v>27</v>
      </c>
      <c r="G245" t="s">
        <v>19</v>
      </c>
      <c r="H245">
        <v>2011</v>
      </c>
      <c r="I245">
        <v>484</v>
      </c>
      <c r="AC245">
        <v>3</v>
      </c>
    </row>
    <row r="246" spans="1:29" x14ac:dyDescent="0.55000000000000004">
      <c r="A246" t="s">
        <v>9</v>
      </c>
      <c r="B246" t="s">
        <v>10</v>
      </c>
      <c r="C246" t="s">
        <v>53</v>
      </c>
      <c r="D246" t="s">
        <v>53</v>
      </c>
      <c r="E246" t="s">
        <v>52</v>
      </c>
      <c r="F246" t="s">
        <v>28</v>
      </c>
      <c r="G246" t="s">
        <v>13</v>
      </c>
      <c r="H246">
        <v>2011</v>
      </c>
      <c r="I246">
        <v>460</v>
      </c>
      <c r="AC246">
        <v>5</v>
      </c>
    </row>
    <row r="247" spans="1:29" x14ac:dyDescent="0.55000000000000004">
      <c r="A247" t="s">
        <v>9</v>
      </c>
      <c r="B247" t="s">
        <v>10</v>
      </c>
      <c r="C247" t="s">
        <v>53</v>
      </c>
      <c r="D247" t="s">
        <v>53</v>
      </c>
      <c r="E247" t="s">
        <v>52</v>
      </c>
      <c r="F247" t="s">
        <v>29</v>
      </c>
      <c r="G247" t="s">
        <v>15</v>
      </c>
      <c r="H247">
        <v>2011</v>
      </c>
      <c r="I247">
        <v>430</v>
      </c>
      <c r="AC247">
        <v>6</v>
      </c>
    </row>
    <row r="248" spans="1:29" x14ac:dyDescent="0.55000000000000004">
      <c r="A248" t="s">
        <v>9</v>
      </c>
      <c r="B248" t="s">
        <v>10</v>
      </c>
      <c r="C248" t="s">
        <v>53</v>
      </c>
      <c r="D248" t="s">
        <v>53</v>
      </c>
      <c r="E248" t="s">
        <v>52</v>
      </c>
      <c r="F248" t="s">
        <v>30</v>
      </c>
      <c r="G248" t="s">
        <v>17</v>
      </c>
      <c r="H248">
        <v>2011</v>
      </c>
      <c r="I248">
        <v>451</v>
      </c>
      <c r="AC248">
        <v>5</v>
      </c>
    </row>
    <row r="249" spans="1:29" x14ac:dyDescent="0.55000000000000004">
      <c r="A249" t="s">
        <v>9</v>
      </c>
      <c r="B249" t="s">
        <v>10</v>
      </c>
      <c r="C249" t="s">
        <v>53</v>
      </c>
      <c r="D249" t="s">
        <v>53</v>
      </c>
      <c r="E249" t="s">
        <v>52</v>
      </c>
      <c r="F249" t="s">
        <v>31</v>
      </c>
      <c r="G249" t="s">
        <v>19</v>
      </c>
      <c r="H249">
        <v>2012</v>
      </c>
      <c r="I249">
        <v>456</v>
      </c>
      <c r="AC249">
        <v>7</v>
      </c>
    </row>
    <row r="250" spans="1:29" x14ac:dyDescent="0.55000000000000004">
      <c r="A250" t="s">
        <v>9</v>
      </c>
      <c r="B250" t="s">
        <v>10</v>
      </c>
      <c r="C250" t="s">
        <v>53</v>
      </c>
      <c r="D250" t="s">
        <v>53</v>
      </c>
      <c r="E250" t="s">
        <v>52</v>
      </c>
      <c r="F250" t="s">
        <v>32</v>
      </c>
      <c r="G250" t="s">
        <v>13</v>
      </c>
      <c r="H250">
        <v>2012</v>
      </c>
      <c r="I250">
        <v>508</v>
      </c>
      <c r="AC250">
        <v>5</v>
      </c>
    </row>
    <row r="251" spans="1:29" x14ac:dyDescent="0.55000000000000004">
      <c r="A251" t="s">
        <v>9</v>
      </c>
      <c r="B251" t="s">
        <v>10</v>
      </c>
      <c r="C251" t="s">
        <v>53</v>
      </c>
      <c r="D251" t="s">
        <v>53</v>
      </c>
      <c r="E251" t="s">
        <v>52</v>
      </c>
      <c r="F251" t="s">
        <v>33</v>
      </c>
      <c r="G251" t="s">
        <v>15</v>
      </c>
      <c r="H251">
        <v>2012</v>
      </c>
      <c r="I251">
        <v>467</v>
      </c>
      <c r="AC251">
        <v>9</v>
      </c>
    </row>
    <row r="252" spans="1:29" x14ac:dyDescent="0.55000000000000004">
      <c r="A252" t="s">
        <v>9</v>
      </c>
      <c r="B252" t="s">
        <v>10</v>
      </c>
      <c r="C252" t="s">
        <v>53</v>
      </c>
      <c r="D252" t="s">
        <v>53</v>
      </c>
      <c r="E252" t="s">
        <v>52</v>
      </c>
      <c r="F252" t="s">
        <v>34</v>
      </c>
      <c r="G252" t="s">
        <v>17</v>
      </c>
      <c r="H252">
        <v>2012</v>
      </c>
      <c r="I252">
        <v>443</v>
      </c>
      <c r="AC252">
        <v>9</v>
      </c>
    </row>
    <row r="253" spans="1:29" x14ac:dyDescent="0.55000000000000004">
      <c r="A253" t="s">
        <v>9</v>
      </c>
      <c r="B253" t="s">
        <v>10</v>
      </c>
      <c r="C253" t="s">
        <v>53</v>
      </c>
      <c r="D253" t="s">
        <v>53</v>
      </c>
      <c r="E253" t="s">
        <v>52</v>
      </c>
      <c r="F253" t="s">
        <v>35</v>
      </c>
      <c r="G253" t="s">
        <v>19</v>
      </c>
      <c r="H253">
        <v>2013</v>
      </c>
      <c r="I253">
        <v>483</v>
      </c>
      <c r="AC253">
        <v>9</v>
      </c>
    </row>
    <row r="254" spans="1:29" x14ac:dyDescent="0.55000000000000004">
      <c r="A254" t="s">
        <v>9</v>
      </c>
      <c r="B254" t="s">
        <v>10</v>
      </c>
      <c r="C254" t="s">
        <v>53</v>
      </c>
      <c r="D254" t="s">
        <v>53</v>
      </c>
      <c r="E254" t="s">
        <v>52</v>
      </c>
      <c r="F254" t="s">
        <v>36</v>
      </c>
      <c r="G254" t="s">
        <v>13</v>
      </c>
      <c r="H254">
        <v>2013</v>
      </c>
      <c r="I254">
        <v>464</v>
      </c>
      <c r="AC254">
        <v>9</v>
      </c>
    </row>
    <row r="255" spans="1:29" x14ac:dyDescent="0.55000000000000004">
      <c r="A255" t="s">
        <v>9</v>
      </c>
      <c r="B255" t="s">
        <v>10</v>
      </c>
      <c r="C255" t="s">
        <v>53</v>
      </c>
      <c r="D255" t="s">
        <v>53</v>
      </c>
      <c r="E255" t="s">
        <v>52</v>
      </c>
      <c r="F255" t="s">
        <v>37</v>
      </c>
      <c r="G255" t="s">
        <v>15</v>
      </c>
      <c r="H255">
        <v>2013</v>
      </c>
      <c r="I255">
        <v>443</v>
      </c>
      <c r="AC255">
        <v>7</v>
      </c>
    </row>
    <row r="256" spans="1:29" x14ac:dyDescent="0.55000000000000004">
      <c r="A256" t="s">
        <v>9</v>
      </c>
      <c r="B256" t="s">
        <v>10</v>
      </c>
      <c r="C256" t="s">
        <v>53</v>
      </c>
      <c r="D256" t="s">
        <v>53</v>
      </c>
      <c r="E256" t="s">
        <v>52</v>
      </c>
      <c r="F256" t="s">
        <v>38</v>
      </c>
      <c r="G256" t="s">
        <v>17</v>
      </c>
      <c r="H256">
        <v>2013</v>
      </c>
      <c r="I256">
        <v>455</v>
      </c>
      <c r="AC256">
        <v>7</v>
      </c>
    </row>
    <row r="257" spans="1:29" x14ac:dyDescent="0.55000000000000004">
      <c r="A257" t="s">
        <v>9</v>
      </c>
      <c r="B257" t="s">
        <v>10</v>
      </c>
      <c r="C257" t="s">
        <v>53</v>
      </c>
      <c r="D257" t="s">
        <v>53</v>
      </c>
      <c r="E257" t="s">
        <v>52</v>
      </c>
      <c r="F257" t="s">
        <v>39</v>
      </c>
      <c r="G257" t="s">
        <v>19</v>
      </c>
      <c r="H257">
        <v>2014</v>
      </c>
      <c r="I257">
        <v>458</v>
      </c>
      <c r="AC257">
        <v>6</v>
      </c>
    </row>
    <row r="258" spans="1:29" x14ac:dyDescent="0.55000000000000004">
      <c r="A258" t="s">
        <v>9</v>
      </c>
      <c r="B258" t="s">
        <v>10</v>
      </c>
      <c r="C258" t="s">
        <v>53</v>
      </c>
      <c r="D258" t="s">
        <v>53</v>
      </c>
      <c r="E258" t="s">
        <v>52</v>
      </c>
      <c r="F258" t="s">
        <v>40</v>
      </c>
      <c r="G258" t="s">
        <v>13</v>
      </c>
      <c r="H258">
        <v>2014</v>
      </c>
      <c r="I258">
        <v>451</v>
      </c>
      <c r="AC258">
        <v>8</v>
      </c>
    </row>
    <row r="259" spans="1:29" x14ac:dyDescent="0.55000000000000004">
      <c r="A259" t="s">
        <v>9</v>
      </c>
      <c r="B259" t="s">
        <v>10</v>
      </c>
      <c r="C259" t="s">
        <v>53</v>
      </c>
      <c r="D259" t="s">
        <v>53</v>
      </c>
      <c r="E259" t="s">
        <v>52</v>
      </c>
      <c r="F259" t="s">
        <v>41</v>
      </c>
      <c r="G259" t="s">
        <v>15</v>
      </c>
      <c r="H259">
        <v>2014</v>
      </c>
      <c r="I259">
        <v>402</v>
      </c>
      <c r="AC259">
        <v>12</v>
      </c>
    </row>
    <row r="260" spans="1:29" x14ac:dyDescent="0.55000000000000004">
      <c r="A260" t="s">
        <v>9</v>
      </c>
      <c r="B260" t="s">
        <v>10</v>
      </c>
      <c r="C260" t="s">
        <v>53</v>
      </c>
      <c r="D260" t="s">
        <v>53</v>
      </c>
      <c r="E260" t="s">
        <v>52</v>
      </c>
      <c r="F260" t="s">
        <v>42</v>
      </c>
      <c r="G260" t="s">
        <v>17</v>
      </c>
      <c r="H260">
        <v>2014</v>
      </c>
      <c r="I260">
        <v>395</v>
      </c>
      <c r="AC260">
        <v>11</v>
      </c>
    </row>
    <row r="261" spans="1:29" x14ac:dyDescent="0.55000000000000004">
      <c r="A261" t="s">
        <v>9</v>
      </c>
      <c r="B261" t="s">
        <v>10</v>
      </c>
      <c r="C261" t="s">
        <v>53</v>
      </c>
      <c r="D261" t="s">
        <v>53</v>
      </c>
      <c r="E261" t="s">
        <v>52</v>
      </c>
      <c r="F261" t="s">
        <v>43</v>
      </c>
      <c r="G261" t="s">
        <v>19</v>
      </c>
      <c r="H261">
        <v>2015</v>
      </c>
      <c r="I261">
        <v>413</v>
      </c>
      <c r="AC261">
        <v>11</v>
      </c>
    </row>
    <row r="262" spans="1:29" x14ac:dyDescent="0.55000000000000004">
      <c r="A262" t="s">
        <v>9</v>
      </c>
      <c r="B262" t="s">
        <v>10</v>
      </c>
      <c r="C262" t="s">
        <v>53</v>
      </c>
      <c r="D262" t="s">
        <v>53</v>
      </c>
      <c r="E262" t="s">
        <v>52</v>
      </c>
      <c r="F262" t="s">
        <v>44</v>
      </c>
      <c r="G262" t="s">
        <v>13</v>
      </c>
      <c r="H262">
        <v>2015</v>
      </c>
      <c r="I262">
        <v>432</v>
      </c>
      <c r="AC262">
        <v>7</v>
      </c>
    </row>
    <row r="263" spans="1:29" x14ac:dyDescent="0.55000000000000004">
      <c r="A263" t="s">
        <v>9</v>
      </c>
      <c r="B263" t="s">
        <v>54</v>
      </c>
      <c r="C263" t="s">
        <v>53</v>
      </c>
      <c r="D263" t="s">
        <v>53</v>
      </c>
      <c r="E263" t="s">
        <v>11</v>
      </c>
      <c r="F263" t="s">
        <v>12</v>
      </c>
      <c r="G263" t="s">
        <v>13</v>
      </c>
      <c r="H263">
        <v>2008</v>
      </c>
      <c r="I263">
        <v>157</v>
      </c>
      <c r="AC263">
        <v>6</v>
      </c>
    </row>
    <row r="264" spans="1:29" x14ac:dyDescent="0.55000000000000004">
      <c r="A264" t="s">
        <v>9</v>
      </c>
      <c r="B264" t="s">
        <v>54</v>
      </c>
      <c r="C264" t="s">
        <v>53</v>
      </c>
      <c r="D264" t="s">
        <v>53</v>
      </c>
      <c r="E264" t="s">
        <v>11</v>
      </c>
      <c r="F264" t="s">
        <v>14</v>
      </c>
      <c r="G264" t="s">
        <v>15</v>
      </c>
      <c r="H264">
        <v>2008</v>
      </c>
      <c r="I264">
        <v>161</v>
      </c>
      <c r="AC264">
        <v>8</v>
      </c>
    </row>
    <row r="265" spans="1:29" x14ac:dyDescent="0.55000000000000004">
      <c r="A265" t="s">
        <v>9</v>
      </c>
      <c r="B265" t="s">
        <v>54</v>
      </c>
      <c r="C265" t="s">
        <v>53</v>
      </c>
      <c r="D265" t="s">
        <v>53</v>
      </c>
      <c r="E265" t="s">
        <v>11</v>
      </c>
      <c r="F265" t="s">
        <v>16</v>
      </c>
      <c r="G265" t="s">
        <v>17</v>
      </c>
      <c r="H265">
        <v>2008</v>
      </c>
      <c r="I265">
        <v>166</v>
      </c>
      <c r="AC265">
        <v>9</v>
      </c>
    </row>
    <row r="266" spans="1:29" x14ac:dyDescent="0.55000000000000004">
      <c r="A266" t="s">
        <v>9</v>
      </c>
      <c r="B266" t="s">
        <v>54</v>
      </c>
      <c r="C266" t="s">
        <v>53</v>
      </c>
      <c r="D266" t="s">
        <v>53</v>
      </c>
      <c r="E266" t="s">
        <v>11</v>
      </c>
      <c r="F266" t="s">
        <v>18</v>
      </c>
      <c r="G266" t="s">
        <v>19</v>
      </c>
      <c r="H266">
        <v>2009</v>
      </c>
      <c r="I266">
        <v>161</v>
      </c>
      <c r="AC266">
        <v>7</v>
      </c>
    </row>
    <row r="267" spans="1:29" x14ac:dyDescent="0.55000000000000004">
      <c r="A267" t="s">
        <v>9</v>
      </c>
      <c r="B267" t="s">
        <v>54</v>
      </c>
      <c r="C267" t="s">
        <v>53</v>
      </c>
      <c r="D267" t="s">
        <v>53</v>
      </c>
      <c r="E267" t="s">
        <v>11</v>
      </c>
      <c r="F267" t="s">
        <v>20</v>
      </c>
      <c r="G267" t="s">
        <v>13</v>
      </c>
      <c r="H267">
        <v>2009</v>
      </c>
      <c r="I267">
        <v>162</v>
      </c>
      <c r="AC267">
        <v>6</v>
      </c>
    </row>
    <row r="268" spans="1:29" x14ac:dyDescent="0.55000000000000004">
      <c r="A268" t="s">
        <v>9</v>
      </c>
      <c r="B268" t="s">
        <v>54</v>
      </c>
      <c r="C268" t="s">
        <v>53</v>
      </c>
      <c r="D268" t="s">
        <v>53</v>
      </c>
      <c r="E268" t="s">
        <v>11</v>
      </c>
      <c r="F268" t="s">
        <v>21</v>
      </c>
      <c r="G268" t="s">
        <v>15</v>
      </c>
      <c r="H268">
        <v>2009</v>
      </c>
      <c r="I268">
        <v>158</v>
      </c>
      <c r="AC268">
        <v>8</v>
      </c>
    </row>
    <row r="269" spans="1:29" x14ac:dyDescent="0.55000000000000004">
      <c r="A269" t="s">
        <v>9</v>
      </c>
      <c r="B269" t="s">
        <v>54</v>
      </c>
      <c r="C269" t="s">
        <v>53</v>
      </c>
      <c r="D269" t="s">
        <v>53</v>
      </c>
      <c r="E269" t="s">
        <v>11</v>
      </c>
      <c r="F269" t="s">
        <v>22</v>
      </c>
      <c r="G269" t="s">
        <v>17</v>
      </c>
      <c r="H269">
        <v>2009</v>
      </c>
      <c r="I269">
        <v>159</v>
      </c>
      <c r="AC269">
        <v>5</v>
      </c>
    </row>
    <row r="270" spans="1:29" x14ac:dyDescent="0.55000000000000004">
      <c r="A270" t="s">
        <v>9</v>
      </c>
      <c r="B270" t="s">
        <v>54</v>
      </c>
      <c r="C270" t="s">
        <v>53</v>
      </c>
      <c r="D270" t="s">
        <v>53</v>
      </c>
      <c r="E270" t="s">
        <v>11</v>
      </c>
      <c r="F270" t="s">
        <v>23</v>
      </c>
      <c r="G270" t="s">
        <v>19</v>
      </c>
      <c r="H270">
        <v>2010</v>
      </c>
      <c r="I270">
        <v>158</v>
      </c>
      <c r="AC270">
        <v>5</v>
      </c>
    </row>
    <row r="271" spans="1:29" x14ac:dyDescent="0.55000000000000004">
      <c r="A271" t="s">
        <v>9</v>
      </c>
      <c r="B271" t="s">
        <v>54</v>
      </c>
      <c r="C271" t="s">
        <v>53</v>
      </c>
      <c r="D271" t="s">
        <v>53</v>
      </c>
      <c r="E271" t="s">
        <v>11</v>
      </c>
      <c r="F271" t="s">
        <v>24</v>
      </c>
      <c r="G271" t="s">
        <v>13</v>
      </c>
      <c r="H271">
        <v>2010</v>
      </c>
      <c r="I271">
        <v>152</v>
      </c>
      <c r="AC271">
        <v>2</v>
      </c>
    </row>
    <row r="272" spans="1:29" x14ac:dyDescent="0.55000000000000004">
      <c r="A272" t="s">
        <v>9</v>
      </c>
      <c r="B272" t="s">
        <v>54</v>
      </c>
      <c r="C272" t="s">
        <v>53</v>
      </c>
      <c r="D272" t="s">
        <v>53</v>
      </c>
      <c r="E272" t="s">
        <v>11</v>
      </c>
      <c r="F272" t="s">
        <v>25</v>
      </c>
      <c r="G272" t="s">
        <v>15</v>
      </c>
      <c r="H272">
        <v>2010</v>
      </c>
      <c r="I272">
        <v>148</v>
      </c>
      <c r="AC272">
        <v>5</v>
      </c>
    </row>
    <row r="273" spans="1:29" x14ac:dyDescent="0.55000000000000004">
      <c r="A273" t="s">
        <v>9</v>
      </c>
      <c r="B273" t="s">
        <v>54</v>
      </c>
      <c r="C273" t="s">
        <v>53</v>
      </c>
      <c r="D273" t="s">
        <v>53</v>
      </c>
      <c r="E273" t="s">
        <v>11</v>
      </c>
      <c r="F273" t="s">
        <v>26</v>
      </c>
      <c r="G273" t="s">
        <v>17</v>
      </c>
      <c r="H273">
        <v>2010</v>
      </c>
      <c r="I273">
        <v>146</v>
      </c>
      <c r="AC273">
        <v>2</v>
      </c>
    </row>
    <row r="274" spans="1:29" x14ac:dyDescent="0.55000000000000004">
      <c r="A274" t="s">
        <v>9</v>
      </c>
      <c r="B274" t="s">
        <v>54</v>
      </c>
      <c r="C274" t="s">
        <v>53</v>
      </c>
      <c r="D274" t="s">
        <v>53</v>
      </c>
      <c r="E274" t="s">
        <v>11</v>
      </c>
      <c r="F274" t="s">
        <v>27</v>
      </c>
      <c r="G274" t="s">
        <v>19</v>
      </c>
      <c r="H274">
        <v>2011</v>
      </c>
      <c r="I274">
        <v>148</v>
      </c>
      <c r="AC274">
        <v>0</v>
      </c>
    </row>
    <row r="275" spans="1:29" x14ac:dyDescent="0.55000000000000004">
      <c r="A275" t="s">
        <v>9</v>
      </c>
      <c r="B275" t="s">
        <v>54</v>
      </c>
      <c r="C275" t="s">
        <v>53</v>
      </c>
      <c r="D275" t="s">
        <v>53</v>
      </c>
      <c r="E275" t="s">
        <v>11</v>
      </c>
      <c r="F275" t="s">
        <v>28</v>
      </c>
      <c r="G275" t="s">
        <v>13</v>
      </c>
      <c r="H275">
        <v>2011</v>
      </c>
      <c r="I275">
        <v>143</v>
      </c>
      <c r="AC275">
        <v>1</v>
      </c>
    </row>
    <row r="276" spans="1:29" x14ac:dyDescent="0.55000000000000004">
      <c r="A276" t="s">
        <v>9</v>
      </c>
      <c r="B276" t="s">
        <v>54</v>
      </c>
      <c r="C276" t="s">
        <v>53</v>
      </c>
      <c r="D276" t="s">
        <v>53</v>
      </c>
      <c r="E276" t="s">
        <v>11</v>
      </c>
      <c r="F276" t="s">
        <v>29</v>
      </c>
      <c r="G276" t="s">
        <v>15</v>
      </c>
      <c r="H276">
        <v>2011</v>
      </c>
      <c r="I276">
        <v>141</v>
      </c>
      <c r="AC276">
        <v>2</v>
      </c>
    </row>
    <row r="277" spans="1:29" x14ac:dyDescent="0.55000000000000004">
      <c r="A277" t="s">
        <v>9</v>
      </c>
      <c r="B277" t="s">
        <v>54</v>
      </c>
      <c r="C277" t="s">
        <v>53</v>
      </c>
      <c r="D277" t="s">
        <v>53</v>
      </c>
      <c r="E277" t="s">
        <v>11</v>
      </c>
      <c r="F277" t="s">
        <v>30</v>
      </c>
      <c r="G277" t="s">
        <v>17</v>
      </c>
      <c r="H277">
        <v>2011</v>
      </c>
      <c r="I277">
        <v>132</v>
      </c>
      <c r="AC277">
        <v>2</v>
      </c>
    </row>
    <row r="278" spans="1:29" x14ac:dyDescent="0.55000000000000004">
      <c r="A278" t="s">
        <v>9</v>
      </c>
      <c r="B278" t="s">
        <v>54</v>
      </c>
      <c r="C278" t="s">
        <v>53</v>
      </c>
      <c r="D278" t="s">
        <v>53</v>
      </c>
      <c r="E278" t="s">
        <v>11</v>
      </c>
      <c r="F278" t="s">
        <v>31</v>
      </c>
      <c r="G278" t="s">
        <v>19</v>
      </c>
      <c r="H278">
        <v>2012</v>
      </c>
      <c r="I278">
        <v>109</v>
      </c>
      <c r="AC278">
        <v>1</v>
      </c>
    </row>
    <row r="279" spans="1:29" x14ac:dyDescent="0.55000000000000004">
      <c r="A279" t="s">
        <v>9</v>
      </c>
      <c r="B279" t="s">
        <v>54</v>
      </c>
      <c r="C279" t="s">
        <v>53</v>
      </c>
      <c r="D279" t="s">
        <v>53</v>
      </c>
      <c r="E279" t="s">
        <v>11</v>
      </c>
      <c r="F279" t="s">
        <v>32</v>
      </c>
      <c r="G279" t="s">
        <v>13</v>
      </c>
      <c r="H279">
        <v>2012</v>
      </c>
      <c r="I279">
        <v>115</v>
      </c>
      <c r="AC279">
        <v>2</v>
      </c>
    </row>
    <row r="280" spans="1:29" x14ac:dyDescent="0.55000000000000004">
      <c r="A280" t="s">
        <v>9</v>
      </c>
      <c r="B280" t="s">
        <v>54</v>
      </c>
      <c r="C280" t="s">
        <v>53</v>
      </c>
      <c r="D280" t="s">
        <v>53</v>
      </c>
      <c r="E280" t="s">
        <v>11</v>
      </c>
      <c r="F280" t="s">
        <v>33</v>
      </c>
      <c r="G280" t="s">
        <v>15</v>
      </c>
      <c r="H280">
        <v>2012</v>
      </c>
      <c r="I280">
        <v>120</v>
      </c>
      <c r="AC280">
        <v>2</v>
      </c>
    </row>
    <row r="281" spans="1:29" x14ac:dyDescent="0.55000000000000004">
      <c r="A281" t="s">
        <v>9</v>
      </c>
      <c r="B281" t="s">
        <v>54</v>
      </c>
      <c r="C281" t="s">
        <v>53</v>
      </c>
      <c r="D281" t="s">
        <v>53</v>
      </c>
      <c r="E281" t="s">
        <v>11</v>
      </c>
      <c r="F281" t="s">
        <v>34</v>
      </c>
      <c r="G281" t="s">
        <v>17</v>
      </c>
      <c r="H281">
        <v>2012</v>
      </c>
      <c r="I281">
        <v>114</v>
      </c>
      <c r="AC281">
        <v>3</v>
      </c>
    </row>
    <row r="282" spans="1:29" x14ac:dyDescent="0.55000000000000004">
      <c r="A282" t="s">
        <v>9</v>
      </c>
      <c r="B282" t="s">
        <v>54</v>
      </c>
      <c r="C282" t="s">
        <v>53</v>
      </c>
      <c r="D282" t="s">
        <v>53</v>
      </c>
      <c r="E282" t="s">
        <v>11</v>
      </c>
      <c r="F282" t="s">
        <v>35</v>
      </c>
      <c r="G282" t="s">
        <v>19</v>
      </c>
      <c r="H282">
        <v>2013</v>
      </c>
      <c r="I282">
        <v>103</v>
      </c>
      <c r="AC282">
        <v>0</v>
      </c>
    </row>
    <row r="283" spans="1:29" x14ac:dyDescent="0.55000000000000004">
      <c r="A283" t="s">
        <v>9</v>
      </c>
      <c r="B283" t="s">
        <v>54</v>
      </c>
      <c r="C283" t="s">
        <v>53</v>
      </c>
      <c r="D283" t="s">
        <v>53</v>
      </c>
      <c r="E283" t="s">
        <v>11</v>
      </c>
      <c r="F283" t="s">
        <v>36</v>
      </c>
      <c r="G283" t="s">
        <v>13</v>
      </c>
      <c r="H283">
        <v>2013</v>
      </c>
      <c r="I283">
        <v>105</v>
      </c>
      <c r="AC283">
        <v>0</v>
      </c>
    </row>
    <row r="284" spans="1:29" x14ac:dyDescent="0.55000000000000004">
      <c r="A284" t="s">
        <v>9</v>
      </c>
      <c r="B284" t="s">
        <v>54</v>
      </c>
      <c r="C284" t="s">
        <v>53</v>
      </c>
      <c r="D284" t="s">
        <v>53</v>
      </c>
      <c r="E284" t="s">
        <v>11</v>
      </c>
      <c r="F284" t="s">
        <v>37</v>
      </c>
      <c r="G284" t="s">
        <v>15</v>
      </c>
      <c r="H284">
        <v>2013</v>
      </c>
      <c r="I284">
        <v>109</v>
      </c>
      <c r="AC284">
        <v>1</v>
      </c>
    </row>
    <row r="285" spans="1:29" x14ac:dyDescent="0.55000000000000004">
      <c r="A285" t="s">
        <v>9</v>
      </c>
      <c r="B285" t="s">
        <v>54</v>
      </c>
      <c r="C285" t="s">
        <v>53</v>
      </c>
      <c r="D285" t="s">
        <v>53</v>
      </c>
      <c r="E285" t="s">
        <v>11</v>
      </c>
      <c r="F285" t="s">
        <v>38</v>
      </c>
      <c r="G285" t="s">
        <v>17</v>
      </c>
      <c r="H285">
        <v>2013</v>
      </c>
      <c r="I285">
        <v>118</v>
      </c>
      <c r="AC285">
        <v>1</v>
      </c>
    </row>
    <row r="286" spans="1:29" x14ac:dyDescent="0.55000000000000004">
      <c r="A286" t="s">
        <v>9</v>
      </c>
      <c r="B286" t="s">
        <v>54</v>
      </c>
      <c r="C286" t="s">
        <v>53</v>
      </c>
      <c r="D286" t="s">
        <v>53</v>
      </c>
      <c r="E286" t="s">
        <v>11</v>
      </c>
      <c r="F286" t="s">
        <v>39</v>
      </c>
      <c r="G286" t="s">
        <v>19</v>
      </c>
      <c r="H286">
        <v>2014</v>
      </c>
      <c r="I286">
        <v>134</v>
      </c>
      <c r="AC286">
        <v>0</v>
      </c>
    </row>
    <row r="287" spans="1:29" x14ac:dyDescent="0.55000000000000004">
      <c r="A287" t="s">
        <v>9</v>
      </c>
      <c r="B287" t="s">
        <v>54</v>
      </c>
      <c r="C287" t="s">
        <v>53</v>
      </c>
      <c r="D287" t="s">
        <v>53</v>
      </c>
      <c r="E287" t="s">
        <v>11</v>
      </c>
      <c r="F287" t="s">
        <v>40</v>
      </c>
      <c r="G287" t="s">
        <v>13</v>
      </c>
      <c r="H287">
        <v>2014</v>
      </c>
      <c r="I287">
        <v>120</v>
      </c>
      <c r="AC287">
        <v>0</v>
      </c>
    </row>
    <row r="288" spans="1:29" x14ac:dyDescent="0.55000000000000004">
      <c r="A288" t="s">
        <v>9</v>
      </c>
      <c r="B288" t="s">
        <v>54</v>
      </c>
      <c r="C288" t="s">
        <v>53</v>
      </c>
      <c r="D288" t="s">
        <v>53</v>
      </c>
      <c r="E288" t="s">
        <v>11</v>
      </c>
      <c r="F288" t="s">
        <v>41</v>
      </c>
      <c r="G288" t="s">
        <v>15</v>
      </c>
      <c r="H288">
        <v>2014</v>
      </c>
      <c r="I288">
        <v>94</v>
      </c>
      <c r="AC288">
        <v>1</v>
      </c>
    </row>
    <row r="289" spans="1:29" x14ac:dyDescent="0.55000000000000004">
      <c r="A289" t="s">
        <v>9</v>
      </c>
      <c r="B289" t="s">
        <v>54</v>
      </c>
      <c r="C289" t="s">
        <v>53</v>
      </c>
      <c r="D289" t="s">
        <v>53</v>
      </c>
      <c r="E289" t="s">
        <v>11</v>
      </c>
      <c r="F289" t="s">
        <v>42</v>
      </c>
      <c r="G289" t="s">
        <v>17</v>
      </c>
      <c r="H289">
        <v>2014</v>
      </c>
      <c r="I289">
        <v>89</v>
      </c>
      <c r="AC289">
        <v>1</v>
      </c>
    </row>
    <row r="290" spans="1:29" x14ac:dyDescent="0.55000000000000004">
      <c r="A290" t="s">
        <v>9</v>
      </c>
      <c r="B290" t="s">
        <v>54</v>
      </c>
      <c r="C290" t="s">
        <v>53</v>
      </c>
      <c r="D290" t="s">
        <v>53</v>
      </c>
      <c r="E290" t="s">
        <v>11</v>
      </c>
      <c r="F290" t="s">
        <v>43</v>
      </c>
      <c r="G290" t="s">
        <v>19</v>
      </c>
      <c r="H290">
        <v>2015</v>
      </c>
      <c r="I290">
        <v>97</v>
      </c>
      <c r="AC290">
        <v>2</v>
      </c>
    </row>
    <row r="291" spans="1:29" x14ac:dyDescent="0.55000000000000004">
      <c r="A291" t="s">
        <v>9</v>
      </c>
      <c r="B291" t="s">
        <v>54</v>
      </c>
      <c r="C291" t="s">
        <v>53</v>
      </c>
      <c r="D291" t="s">
        <v>53</v>
      </c>
      <c r="E291" t="s">
        <v>11</v>
      </c>
      <c r="F291" t="s">
        <v>44</v>
      </c>
      <c r="G291" t="s">
        <v>13</v>
      </c>
      <c r="H291">
        <v>2015</v>
      </c>
      <c r="I291">
        <v>104</v>
      </c>
      <c r="AC291">
        <v>2</v>
      </c>
    </row>
    <row r="292" spans="1:29" x14ac:dyDescent="0.55000000000000004">
      <c r="A292" t="s">
        <v>9</v>
      </c>
      <c r="B292" t="s">
        <v>54</v>
      </c>
      <c r="C292" t="s">
        <v>53</v>
      </c>
      <c r="D292" t="s">
        <v>53</v>
      </c>
      <c r="E292" t="s">
        <v>45</v>
      </c>
      <c r="F292" t="s">
        <v>12</v>
      </c>
      <c r="G292" t="s">
        <v>13</v>
      </c>
      <c r="H292">
        <v>2008</v>
      </c>
      <c r="I292">
        <v>61</v>
      </c>
      <c r="AC292">
        <v>3</v>
      </c>
    </row>
    <row r="293" spans="1:29" x14ac:dyDescent="0.55000000000000004">
      <c r="A293" t="s">
        <v>9</v>
      </c>
      <c r="B293" t="s">
        <v>54</v>
      </c>
      <c r="C293" t="s">
        <v>53</v>
      </c>
      <c r="D293" t="s">
        <v>53</v>
      </c>
      <c r="E293" t="s">
        <v>45</v>
      </c>
      <c r="F293" t="s">
        <v>14</v>
      </c>
      <c r="G293" t="s">
        <v>15</v>
      </c>
      <c r="H293">
        <v>2008</v>
      </c>
      <c r="I293">
        <v>60</v>
      </c>
      <c r="AC293">
        <v>4</v>
      </c>
    </row>
    <row r="294" spans="1:29" x14ac:dyDescent="0.55000000000000004">
      <c r="A294" t="s">
        <v>9</v>
      </c>
      <c r="B294" t="s">
        <v>54</v>
      </c>
      <c r="C294" t="s">
        <v>53</v>
      </c>
      <c r="D294" t="s">
        <v>53</v>
      </c>
      <c r="E294" t="s">
        <v>45</v>
      </c>
      <c r="F294" t="s">
        <v>16</v>
      </c>
      <c r="G294" t="s">
        <v>17</v>
      </c>
      <c r="H294">
        <v>2008</v>
      </c>
      <c r="I294">
        <v>44</v>
      </c>
      <c r="AC294">
        <v>3</v>
      </c>
    </row>
    <row r="295" spans="1:29" x14ac:dyDescent="0.55000000000000004">
      <c r="A295" t="s">
        <v>9</v>
      </c>
      <c r="B295" t="s">
        <v>54</v>
      </c>
      <c r="C295" t="s">
        <v>53</v>
      </c>
      <c r="D295" t="s">
        <v>53</v>
      </c>
      <c r="E295" t="s">
        <v>45</v>
      </c>
      <c r="F295" t="s">
        <v>18</v>
      </c>
      <c r="G295" t="s">
        <v>19</v>
      </c>
      <c r="H295">
        <v>2009</v>
      </c>
      <c r="I295">
        <v>54</v>
      </c>
      <c r="AC295">
        <v>1</v>
      </c>
    </row>
    <row r="296" spans="1:29" x14ac:dyDescent="0.55000000000000004">
      <c r="A296" t="s">
        <v>9</v>
      </c>
      <c r="B296" t="s">
        <v>54</v>
      </c>
      <c r="C296" t="s">
        <v>53</v>
      </c>
      <c r="D296" t="s">
        <v>53</v>
      </c>
      <c r="E296" t="s">
        <v>45</v>
      </c>
      <c r="F296" t="s">
        <v>20</v>
      </c>
      <c r="G296" t="s">
        <v>13</v>
      </c>
      <c r="H296">
        <v>2009</v>
      </c>
      <c r="I296">
        <v>59</v>
      </c>
      <c r="AC296">
        <v>1</v>
      </c>
    </row>
    <row r="297" spans="1:29" x14ac:dyDescent="0.55000000000000004">
      <c r="A297" t="s">
        <v>9</v>
      </c>
      <c r="B297" t="s">
        <v>54</v>
      </c>
      <c r="C297" t="s">
        <v>53</v>
      </c>
      <c r="D297" t="s">
        <v>53</v>
      </c>
      <c r="E297" t="s">
        <v>45</v>
      </c>
      <c r="F297" t="s">
        <v>21</v>
      </c>
      <c r="G297" t="s">
        <v>15</v>
      </c>
      <c r="H297">
        <v>2009</v>
      </c>
      <c r="I297">
        <v>57</v>
      </c>
      <c r="AC297">
        <v>1</v>
      </c>
    </row>
    <row r="298" spans="1:29" x14ac:dyDescent="0.55000000000000004">
      <c r="A298" t="s">
        <v>9</v>
      </c>
      <c r="B298" t="s">
        <v>54</v>
      </c>
      <c r="C298" t="s">
        <v>53</v>
      </c>
      <c r="D298" t="s">
        <v>53</v>
      </c>
      <c r="E298" t="s">
        <v>45</v>
      </c>
      <c r="F298" t="s">
        <v>22</v>
      </c>
      <c r="G298" t="s">
        <v>17</v>
      </c>
      <c r="H298">
        <v>2009</v>
      </c>
      <c r="I298">
        <v>59</v>
      </c>
      <c r="AC298">
        <v>3</v>
      </c>
    </row>
    <row r="299" spans="1:29" x14ac:dyDescent="0.55000000000000004">
      <c r="A299" t="s">
        <v>9</v>
      </c>
      <c r="B299" t="s">
        <v>54</v>
      </c>
      <c r="C299" t="s">
        <v>53</v>
      </c>
      <c r="D299" t="s">
        <v>53</v>
      </c>
      <c r="E299" t="s">
        <v>45</v>
      </c>
      <c r="F299" t="s">
        <v>23</v>
      </c>
      <c r="G299" t="s">
        <v>19</v>
      </c>
      <c r="H299">
        <v>2010</v>
      </c>
      <c r="I299">
        <v>64</v>
      </c>
      <c r="AC299">
        <v>3</v>
      </c>
    </row>
    <row r="300" spans="1:29" x14ac:dyDescent="0.55000000000000004">
      <c r="A300" t="s">
        <v>9</v>
      </c>
      <c r="B300" t="s">
        <v>54</v>
      </c>
      <c r="C300" t="s">
        <v>53</v>
      </c>
      <c r="D300" t="s">
        <v>53</v>
      </c>
      <c r="E300" t="s">
        <v>45</v>
      </c>
      <c r="F300" t="s">
        <v>24</v>
      </c>
      <c r="G300" t="s">
        <v>13</v>
      </c>
      <c r="H300">
        <v>2010</v>
      </c>
      <c r="I300">
        <v>67</v>
      </c>
      <c r="AC300">
        <v>1</v>
      </c>
    </row>
    <row r="301" spans="1:29" x14ac:dyDescent="0.55000000000000004">
      <c r="A301" t="s">
        <v>9</v>
      </c>
      <c r="B301" t="s">
        <v>54</v>
      </c>
      <c r="C301" t="s">
        <v>53</v>
      </c>
      <c r="D301" t="s">
        <v>53</v>
      </c>
      <c r="E301" t="s">
        <v>45</v>
      </c>
      <c r="F301" t="s">
        <v>25</v>
      </c>
      <c r="G301" t="s">
        <v>15</v>
      </c>
      <c r="H301">
        <v>2010</v>
      </c>
      <c r="I301">
        <v>62</v>
      </c>
      <c r="AC301">
        <v>2</v>
      </c>
    </row>
    <row r="302" spans="1:29" x14ac:dyDescent="0.55000000000000004">
      <c r="A302" t="s">
        <v>9</v>
      </c>
      <c r="B302" t="s">
        <v>54</v>
      </c>
      <c r="C302" t="s">
        <v>53</v>
      </c>
      <c r="D302" t="s">
        <v>53</v>
      </c>
      <c r="E302" t="s">
        <v>45</v>
      </c>
      <c r="F302" t="s">
        <v>26</v>
      </c>
      <c r="G302" t="s">
        <v>17</v>
      </c>
      <c r="H302">
        <v>2010</v>
      </c>
      <c r="I302">
        <v>63</v>
      </c>
      <c r="AC302">
        <v>325</v>
      </c>
    </row>
    <row r="303" spans="1:29" x14ac:dyDescent="0.55000000000000004">
      <c r="A303" t="s">
        <v>9</v>
      </c>
      <c r="B303" t="s">
        <v>54</v>
      </c>
      <c r="C303" t="s">
        <v>53</v>
      </c>
      <c r="D303" t="s">
        <v>53</v>
      </c>
      <c r="E303" t="s">
        <v>45</v>
      </c>
      <c r="F303" t="s">
        <v>27</v>
      </c>
      <c r="G303" t="s">
        <v>19</v>
      </c>
      <c r="H303">
        <v>2011</v>
      </c>
      <c r="I303">
        <v>65</v>
      </c>
      <c r="AC303">
        <v>309</v>
      </c>
    </row>
    <row r="304" spans="1:29" x14ac:dyDescent="0.55000000000000004">
      <c r="A304" t="s">
        <v>9</v>
      </c>
      <c r="B304" t="s">
        <v>54</v>
      </c>
      <c r="C304" t="s">
        <v>53</v>
      </c>
      <c r="D304" t="s">
        <v>53</v>
      </c>
      <c r="E304" t="s">
        <v>45</v>
      </c>
      <c r="F304" t="s">
        <v>28</v>
      </c>
      <c r="G304" t="s">
        <v>13</v>
      </c>
      <c r="H304">
        <v>2011</v>
      </c>
      <c r="I304">
        <v>66</v>
      </c>
      <c r="AC304">
        <v>300</v>
      </c>
    </row>
    <row r="305" spans="1:29" x14ac:dyDescent="0.55000000000000004">
      <c r="A305" t="s">
        <v>9</v>
      </c>
      <c r="B305" t="s">
        <v>54</v>
      </c>
      <c r="C305" t="s">
        <v>53</v>
      </c>
      <c r="D305" t="s">
        <v>53</v>
      </c>
      <c r="E305" t="s">
        <v>45</v>
      </c>
      <c r="F305" t="s">
        <v>29</v>
      </c>
      <c r="G305" t="s">
        <v>15</v>
      </c>
      <c r="H305">
        <v>2011</v>
      </c>
      <c r="I305">
        <v>71</v>
      </c>
      <c r="AC305">
        <v>309</v>
      </c>
    </row>
    <row r="306" spans="1:29" x14ac:dyDescent="0.55000000000000004">
      <c r="A306" t="s">
        <v>9</v>
      </c>
      <c r="B306" t="s">
        <v>54</v>
      </c>
      <c r="C306" t="s">
        <v>53</v>
      </c>
      <c r="D306" t="s">
        <v>53</v>
      </c>
      <c r="E306" t="s">
        <v>45</v>
      </c>
      <c r="F306" t="s">
        <v>30</v>
      </c>
      <c r="G306" t="s">
        <v>17</v>
      </c>
      <c r="H306">
        <v>2011</v>
      </c>
      <c r="I306">
        <v>54</v>
      </c>
      <c r="AC306">
        <v>329</v>
      </c>
    </row>
    <row r="307" spans="1:29" x14ac:dyDescent="0.55000000000000004">
      <c r="A307" t="s">
        <v>9</v>
      </c>
      <c r="B307" t="s">
        <v>54</v>
      </c>
      <c r="C307" t="s">
        <v>53</v>
      </c>
      <c r="D307" t="s">
        <v>53</v>
      </c>
      <c r="E307" t="s">
        <v>45</v>
      </c>
      <c r="F307" t="s">
        <v>31</v>
      </c>
      <c r="G307" t="s">
        <v>19</v>
      </c>
      <c r="H307">
        <v>2012</v>
      </c>
      <c r="I307">
        <v>56</v>
      </c>
      <c r="AC307">
        <v>352</v>
      </c>
    </row>
    <row r="308" spans="1:29" x14ac:dyDescent="0.55000000000000004">
      <c r="A308" t="s">
        <v>9</v>
      </c>
      <c r="B308" t="s">
        <v>54</v>
      </c>
      <c r="C308" t="s">
        <v>53</v>
      </c>
      <c r="D308" t="s">
        <v>53</v>
      </c>
      <c r="E308" t="s">
        <v>45</v>
      </c>
      <c r="F308" t="s">
        <v>32</v>
      </c>
      <c r="G308" t="s">
        <v>13</v>
      </c>
      <c r="H308">
        <v>2012</v>
      </c>
      <c r="I308">
        <v>51</v>
      </c>
      <c r="AC308">
        <v>348</v>
      </c>
    </row>
    <row r="309" spans="1:29" x14ac:dyDescent="0.55000000000000004">
      <c r="A309" t="s">
        <v>9</v>
      </c>
      <c r="B309" t="s">
        <v>54</v>
      </c>
      <c r="C309" t="s">
        <v>53</v>
      </c>
      <c r="D309" t="s">
        <v>53</v>
      </c>
      <c r="E309" t="s">
        <v>45</v>
      </c>
      <c r="F309" t="s">
        <v>33</v>
      </c>
      <c r="G309" t="s">
        <v>15</v>
      </c>
      <c r="H309">
        <v>2012</v>
      </c>
      <c r="I309">
        <v>54</v>
      </c>
      <c r="AC309">
        <v>363</v>
      </c>
    </row>
    <row r="310" spans="1:29" x14ac:dyDescent="0.55000000000000004">
      <c r="A310" t="s">
        <v>9</v>
      </c>
      <c r="B310" t="s">
        <v>54</v>
      </c>
      <c r="C310" t="s">
        <v>53</v>
      </c>
      <c r="D310" t="s">
        <v>53</v>
      </c>
      <c r="E310" t="s">
        <v>45</v>
      </c>
      <c r="F310" t="s">
        <v>34</v>
      </c>
      <c r="G310" t="s">
        <v>17</v>
      </c>
      <c r="H310">
        <v>2012</v>
      </c>
      <c r="I310">
        <v>44</v>
      </c>
      <c r="AC310">
        <v>368</v>
      </c>
    </row>
    <row r="311" spans="1:29" x14ac:dyDescent="0.55000000000000004">
      <c r="A311" t="s">
        <v>9</v>
      </c>
      <c r="B311" t="s">
        <v>54</v>
      </c>
      <c r="C311" t="s">
        <v>53</v>
      </c>
      <c r="D311" t="s">
        <v>53</v>
      </c>
      <c r="E311" t="s">
        <v>45</v>
      </c>
      <c r="F311" t="s">
        <v>35</v>
      </c>
      <c r="G311" t="s">
        <v>19</v>
      </c>
      <c r="H311">
        <v>2013</v>
      </c>
      <c r="I311">
        <v>56</v>
      </c>
      <c r="AC311">
        <v>353</v>
      </c>
    </row>
    <row r="312" spans="1:29" x14ac:dyDescent="0.55000000000000004">
      <c r="A312" t="s">
        <v>9</v>
      </c>
      <c r="B312" t="s">
        <v>54</v>
      </c>
      <c r="C312" t="s">
        <v>53</v>
      </c>
      <c r="D312" t="s">
        <v>53</v>
      </c>
      <c r="E312" t="s">
        <v>45</v>
      </c>
      <c r="F312" t="s">
        <v>36</v>
      </c>
      <c r="G312" t="s">
        <v>13</v>
      </c>
      <c r="H312">
        <v>2013</v>
      </c>
      <c r="I312">
        <v>46</v>
      </c>
      <c r="AC312">
        <v>362</v>
      </c>
    </row>
    <row r="313" spans="1:29" x14ac:dyDescent="0.55000000000000004">
      <c r="A313" t="s">
        <v>9</v>
      </c>
      <c r="B313" t="s">
        <v>54</v>
      </c>
      <c r="C313" t="s">
        <v>53</v>
      </c>
      <c r="D313" t="s">
        <v>53</v>
      </c>
      <c r="E313" t="s">
        <v>45</v>
      </c>
      <c r="F313" t="s">
        <v>37</v>
      </c>
      <c r="G313" t="s">
        <v>15</v>
      </c>
      <c r="H313">
        <v>2013</v>
      </c>
      <c r="I313">
        <v>43</v>
      </c>
      <c r="AC313">
        <v>367</v>
      </c>
    </row>
    <row r="314" spans="1:29" x14ac:dyDescent="0.55000000000000004">
      <c r="A314" t="s">
        <v>9</v>
      </c>
      <c r="B314" t="s">
        <v>54</v>
      </c>
      <c r="C314" t="s">
        <v>53</v>
      </c>
      <c r="D314" t="s">
        <v>53</v>
      </c>
      <c r="E314" t="s">
        <v>45</v>
      </c>
      <c r="F314" t="s">
        <v>38</v>
      </c>
      <c r="G314" t="s">
        <v>17</v>
      </c>
      <c r="H314">
        <v>2013</v>
      </c>
      <c r="I314">
        <v>40</v>
      </c>
      <c r="AC314">
        <v>375</v>
      </c>
    </row>
    <row r="315" spans="1:29" x14ac:dyDescent="0.55000000000000004">
      <c r="A315" t="s">
        <v>9</v>
      </c>
      <c r="B315" t="s">
        <v>54</v>
      </c>
      <c r="C315" t="s">
        <v>53</v>
      </c>
      <c r="D315" t="s">
        <v>53</v>
      </c>
      <c r="E315" t="s">
        <v>45</v>
      </c>
      <c r="F315" t="s">
        <v>39</v>
      </c>
      <c r="G315" t="s">
        <v>19</v>
      </c>
      <c r="H315">
        <v>2014</v>
      </c>
      <c r="I315">
        <v>54</v>
      </c>
      <c r="AC315">
        <v>362</v>
      </c>
    </row>
    <row r="316" spans="1:29" x14ac:dyDescent="0.55000000000000004">
      <c r="A316" t="s">
        <v>9</v>
      </c>
      <c r="B316" t="s">
        <v>54</v>
      </c>
      <c r="C316" t="s">
        <v>53</v>
      </c>
      <c r="D316" t="s">
        <v>53</v>
      </c>
      <c r="E316" t="s">
        <v>45</v>
      </c>
      <c r="F316" t="s">
        <v>40</v>
      </c>
      <c r="G316" t="s">
        <v>13</v>
      </c>
      <c r="H316">
        <v>2014</v>
      </c>
      <c r="I316">
        <v>51</v>
      </c>
      <c r="AC316">
        <v>338</v>
      </c>
    </row>
    <row r="317" spans="1:29" x14ac:dyDescent="0.55000000000000004">
      <c r="A317" t="s">
        <v>9</v>
      </c>
      <c r="B317" t="s">
        <v>54</v>
      </c>
      <c r="C317" t="s">
        <v>53</v>
      </c>
      <c r="D317" t="s">
        <v>53</v>
      </c>
      <c r="E317" t="s">
        <v>45</v>
      </c>
      <c r="F317" t="s">
        <v>41</v>
      </c>
      <c r="G317" t="s">
        <v>15</v>
      </c>
      <c r="H317">
        <v>2014</v>
      </c>
      <c r="I317">
        <v>65</v>
      </c>
      <c r="AC317">
        <v>305</v>
      </c>
    </row>
    <row r="318" spans="1:29" x14ac:dyDescent="0.55000000000000004">
      <c r="A318" t="s">
        <v>9</v>
      </c>
      <c r="B318" t="s">
        <v>54</v>
      </c>
      <c r="C318" t="s">
        <v>53</v>
      </c>
      <c r="D318" t="s">
        <v>53</v>
      </c>
      <c r="E318" t="s">
        <v>45</v>
      </c>
      <c r="F318" t="s">
        <v>42</v>
      </c>
      <c r="G318" t="s">
        <v>17</v>
      </c>
      <c r="H318">
        <v>2014</v>
      </c>
      <c r="I318">
        <v>66</v>
      </c>
      <c r="AC318">
        <v>306</v>
      </c>
    </row>
    <row r="319" spans="1:29" x14ac:dyDescent="0.55000000000000004">
      <c r="A319" t="s">
        <v>9</v>
      </c>
      <c r="B319" t="s">
        <v>54</v>
      </c>
      <c r="C319" t="s">
        <v>53</v>
      </c>
      <c r="D319" t="s">
        <v>53</v>
      </c>
      <c r="E319" t="s">
        <v>45</v>
      </c>
      <c r="F319" t="s">
        <v>43</v>
      </c>
      <c r="G319" t="s">
        <v>19</v>
      </c>
      <c r="H319">
        <v>2015</v>
      </c>
      <c r="I319">
        <v>60</v>
      </c>
      <c r="AC319">
        <v>317</v>
      </c>
    </row>
    <row r="320" spans="1:29" x14ac:dyDescent="0.55000000000000004">
      <c r="A320" t="s">
        <v>9</v>
      </c>
      <c r="B320" t="s">
        <v>54</v>
      </c>
      <c r="C320" t="s">
        <v>53</v>
      </c>
      <c r="D320" t="s">
        <v>53</v>
      </c>
      <c r="E320" t="s">
        <v>45</v>
      </c>
      <c r="F320" t="s">
        <v>44</v>
      </c>
      <c r="G320" t="s">
        <v>13</v>
      </c>
      <c r="H320">
        <v>2015</v>
      </c>
      <c r="I320">
        <v>69</v>
      </c>
      <c r="AC320">
        <v>296</v>
      </c>
    </row>
    <row r="321" spans="1:29" x14ac:dyDescent="0.55000000000000004">
      <c r="A321" t="s">
        <v>9</v>
      </c>
      <c r="B321" t="s">
        <v>54</v>
      </c>
      <c r="C321" t="s">
        <v>53</v>
      </c>
      <c r="D321" t="s">
        <v>53</v>
      </c>
      <c r="E321" t="s">
        <v>46</v>
      </c>
      <c r="F321" t="s">
        <v>12</v>
      </c>
      <c r="G321" t="s">
        <v>13</v>
      </c>
      <c r="H321">
        <v>2008</v>
      </c>
      <c r="I321">
        <v>51</v>
      </c>
      <c r="AC321">
        <v>295</v>
      </c>
    </row>
    <row r="322" spans="1:29" x14ac:dyDescent="0.55000000000000004">
      <c r="A322" t="s">
        <v>9</v>
      </c>
      <c r="B322" t="s">
        <v>54</v>
      </c>
      <c r="C322" t="s">
        <v>53</v>
      </c>
      <c r="D322" t="s">
        <v>53</v>
      </c>
      <c r="E322" t="s">
        <v>46</v>
      </c>
      <c r="F322" t="s">
        <v>14</v>
      </c>
      <c r="G322" t="s">
        <v>15</v>
      </c>
      <c r="H322">
        <v>2008</v>
      </c>
      <c r="I322">
        <v>41</v>
      </c>
      <c r="AC322">
        <v>279</v>
      </c>
    </row>
    <row r="323" spans="1:29" x14ac:dyDescent="0.55000000000000004">
      <c r="A323" t="s">
        <v>9</v>
      </c>
      <c r="B323" t="s">
        <v>54</v>
      </c>
      <c r="C323" t="s">
        <v>53</v>
      </c>
      <c r="D323" t="s">
        <v>53</v>
      </c>
      <c r="E323" t="s">
        <v>46</v>
      </c>
      <c r="F323" t="s">
        <v>16</v>
      </c>
      <c r="G323" t="s">
        <v>17</v>
      </c>
      <c r="H323">
        <v>2008</v>
      </c>
      <c r="I323">
        <v>32</v>
      </c>
      <c r="AC323">
        <v>276</v>
      </c>
    </row>
    <row r="324" spans="1:29" x14ac:dyDescent="0.55000000000000004">
      <c r="A324" t="s">
        <v>9</v>
      </c>
      <c r="B324" t="s">
        <v>54</v>
      </c>
      <c r="C324" t="s">
        <v>53</v>
      </c>
      <c r="D324" t="s">
        <v>53</v>
      </c>
      <c r="E324" t="s">
        <v>46</v>
      </c>
      <c r="F324" t="s">
        <v>18</v>
      </c>
      <c r="G324" t="s">
        <v>19</v>
      </c>
      <c r="H324">
        <v>2009</v>
      </c>
      <c r="I324">
        <v>33</v>
      </c>
      <c r="AC324">
        <v>273</v>
      </c>
    </row>
    <row r="325" spans="1:29" x14ac:dyDescent="0.55000000000000004">
      <c r="A325" t="s">
        <v>9</v>
      </c>
      <c r="B325" t="s">
        <v>54</v>
      </c>
      <c r="C325" t="s">
        <v>53</v>
      </c>
      <c r="D325" t="s">
        <v>53</v>
      </c>
      <c r="E325" t="s">
        <v>46</v>
      </c>
      <c r="F325" t="s">
        <v>20</v>
      </c>
      <c r="G325" t="s">
        <v>13</v>
      </c>
      <c r="H325">
        <v>2009</v>
      </c>
      <c r="I325">
        <v>42</v>
      </c>
      <c r="AC325">
        <v>294</v>
      </c>
    </row>
    <row r="326" spans="1:29" x14ac:dyDescent="0.55000000000000004">
      <c r="A326" t="s">
        <v>9</v>
      </c>
      <c r="B326" t="s">
        <v>54</v>
      </c>
      <c r="C326" t="s">
        <v>53</v>
      </c>
      <c r="D326" t="s">
        <v>53</v>
      </c>
      <c r="E326" t="s">
        <v>46</v>
      </c>
      <c r="F326" t="s">
        <v>21</v>
      </c>
      <c r="G326" t="s">
        <v>15</v>
      </c>
      <c r="H326">
        <v>2009</v>
      </c>
      <c r="I326">
        <v>46</v>
      </c>
      <c r="AC326">
        <v>276</v>
      </c>
    </row>
    <row r="327" spans="1:29" x14ac:dyDescent="0.55000000000000004">
      <c r="A327" t="s">
        <v>9</v>
      </c>
      <c r="B327" t="s">
        <v>54</v>
      </c>
      <c r="C327" t="s">
        <v>53</v>
      </c>
      <c r="D327" t="s">
        <v>53</v>
      </c>
      <c r="E327" t="s">
        <v>46</v>
      </c>
      <c r="F327" t="s">
        <v>22</v>
      </c>
      <c r="G327" t="s">
        <v>17</v>
      </c>
      <c r="H327">
        <v>2009</v>
      </c>
      <c r="I327">
        <v>53</v>
      </c>
      <c r="AC327">
        <v>257</v>
      </c>
    </row>
    <row r="328" spans="1:29" x14ac:dyDescent="0.55000000000000004">
      <c r="A328" t="s">
        <v>9</v>
      </c>
      <c r="B328" t="s">
        <v>54</v>
      </c>
      <c r="C328" t="s">
        <v>53</v>
      </c>
      <c r="D328" t="s">
        <v>53</v>
      </c>
      <c r="E328" t="s">
        <v>46</v>
      </c>
      <c r="F328" t="s">
        <v>23</v>
      </c>
      <c r="G328" t="s">
        <v>19</v>
      </c>
      <c r="H328">
        <v>2010</v>
      </c>
      <c r="I328">
        <v>51</v>
      </c>
      <c r="AC328">
        <v>266</v>
      </c>
    </row>
    <row r="329" spans="1:29" x14ac:dyDescent="0.55000000000000004">
      <c r="A329" t="s">
        <v>9</v>
      </c>
      <c r="B329" t="s">
        <v>54</v>
      </c>
      <c r="C329" t="s">
        <v>53</v>
      </c>
      <c r="D329" t="s">
        <v>53</v>
      </c>
      <c r="E329" t="s">
        <v>46</v>
      </c>
      <c r="F329" t="s">
        <v>24</v>
      </c>
      <c r="G329" t="s">
        <v>13</v>
      </c>
      <c r="H329">
        <v>2010</v>
      </c>
      <c r="I329">
        <v>50</v>
      </c>
      <c r="AC329">
        <v>256</v>
      </c>
    </row>
    <row r="330" spans="1:29" x14ac:dyDescent="0.55000000000000004">
      <c r="A330" t="s">
        <v>9</v>
      </c>
      <c r="B330" t="s">
        <v>54</v>
      </c>
      <c r="C330" t="s">
        <v>53</v>
      </c>
      <c r="D330" t="s">
        <v>53</v>
      </c>
      <c r="E330" t="s">
        <v>46</v>
      </c>
      <c r="F330" t="s">
        <v>25</v>
      </c>
      <c r="G330" t="s">
        <v>15</v>
      </c>
      <c r="H330">
        <v>2010</v>
      </c>
      <c r="I330">
        <v>52</v>
      </c>
      <c r="AC330">
        <v>268</v>
      </c>
    </row>
    <row r="331" spans="1:29" x14ac:dyDescent="0.55000000000000004">
      <c r="A331" t="s">
        <v>9</v>
      </c>
      <c r="B331" t="s">
        <v>54</v>
      </c>
      <c r="C331" t="s">
        <v>53</v>
      </c>
      <c r="D331" t="s">
        <v>53</v>
      </c>
      <c r="E331" t="s">
        <v>46</v>
      </c>
      <c r="F331" t="s">
        <v>26</v>
      </c>
      <c r="G331" t="s">
        <v>17</v>
      </c>
      <c r="H331">
        <v>2010</v>
      </c>
      <c r="I331">
        <v>51</v>
      </c>
      <c r="AC331">
        <v>16</v>
      </c>
    </row>
    <row r="332" spans="1:29" x14ac:dyDescent="0.55000000000000004">
      <c r="A332" t="s">
        <v>9</v>
      </c>
      <c r="B332" t="s">
        <v>54</v>
      </c>
      <c r="C332" t="s">
        <v>53</v>
      </c>
      <c r="D332" t="s">
        <v>53</v>
      </c>
      <c r="E332" t="s">
        <v>46</v>
      </c>
      <c r="F332" t="s">
        <v>27</v>
      </c>
      <c r="G332" t="s">
        <v>19</v>
      </c>
      <c r="H332">
        <v>2011</v>
      </c>
      <c r="I332">
        <v>54</v>
      </c>
      <c r="AC332">
        <v>14</v>
      </c>
    </row>
    <row r="333" spans="1:29" x14ac:dyDescent="0.55000000000000004">
      <c r="A333" t="s">
        <v>9</v>
      </c>
      <c r="B333" t="s">
        <v>54</v>
      </c>
      <c r="C333" t="s">
        <v>53</v>
      </c>
      <c r="D333" t="s">
        <v>53</v>
      </c>
      <c r="E333" t="s">
        <v>46</v>
      </c>
      <c r="F333" t="s">
        <v>28</v>
      </c>
      <c r="G333" t="s">
        <v>13</v>
      </c>
      <c r="H333">
        <v>2011</v>
      </c>
      <c r="I333">
        <v>59</v>
      </c>
      <c r="AC333">
        <v>16</v>
      </c>
    </row>
    <row r="334" spans="1:29" x14ac:dyDescent="0.55000000000000004">
      <c r="A334" t="s">
        <v>9</v>
      </c>
      <c r="B334" t="s">
        <v>54</v>
      </c>
      <c r="C334" t="s">
        <v>53</v>
      </c>
      <c r="D334" t="s">
        <v>53</v>
      </c>
      <c r="E334" t="s">
        <v>46</v>
      </c>
      <c r="F334" t="s">
        <v>29</v>
      </c>
      <c r="G334" t="s">
        <v>15</v>
      </c>
      <c r="H334">
        <v>2011</v>
      </c>
      <c r="I334">
        <v>50</v>
      </c>
      <c r="AC334">
        <v>18</v>
      </c>
    </row>
    <row r="335" spans="1:29" x14ac:dyDescent="0.55000000000000004">
      <c r="A335" t="s">
        <v>9</v>
      </c>
      <c r="B335" t="s">
        <v>54</v>
      </c>
      <c r="C335" t="s">
        <v>53</v>
      </c>
      <c r="D335" t="s">
        <v>53</v>
      </c>
      <c r="E335" t="s">
        <v>46</v>
      </c>
      <c r="F335" t="s">
        <v>30</v>
      </c>
      <c r="G335" t="s">
        <v>17</v>
      </c>
      <c r="H335">
        <v>2011</v>
      </c>
      <c r="I335">
        <v>50</v>
      </c>
      <c r="AC335">
        <v>16</v>
      </c>
    </row>
    <row r="336" spans="1:29" x14ac:dyDescent="0.55000000000000004">
      <c r="A336" t="s">
        <v>9</v>
      </c>
      <c r="B336" t="s">
        <v>54</v>
      </c>
      <c r="C336" t="s">
        <v>53</v>
      </c>
      <c r="D336" t="s">
        <v>53</v>
      </c>
      <c r="E336" t="s">
        <v>46</v>
      </c>
      <c r="F336" t="s">
        <v>31</v>
      </c>
      <c r="G336" t="s">
        <v>19</v>
      </c>
      <c r="H336">
        <v>2012</v>
      </c>
      <c r="I336">
        <v>44</v>
      </c>
      <c r="AC336">
        <v>15</v>
      </c>
    </row>
    <row r="337" spans="1:29" x14ac:dyDescent="0.55000000000000004">
      <c r="A337" t="s">
        <v>9</v>
      </c>
      <c r="B337" t="s">
        <v>54</v>
      </c>
      <c r="C337" t="s">
        <v>53</v>
      </c>
      <c r="D337" t="s">
        <v>53</v>
      </c>
      <c r="E337" t="s">
        <v>46</v>
      </c>
      <c r="F337" t="s">
        <v>32</v>
      </c>
      <c r="G337" t="s">
        <v>13</v>
      </c>
      <c r="H337">
        <v>2012</v>
      </c>
      <c r="I337">
        <v>41</v>
      </c>
      <c r="AC337">
        <v>10</v>
      </c>
    </row>
    <row r="338" spans="1:29" x14ac:dyDescent="0.55000000000000004">
      <c r="A338" t="s">
        <v>9</v>
      </c>
      <c r="B338" t="s">
        <v>54</v>
      </c>
      <c r="C338" t="s">
        <v>53</v>
      </c>
      <c r="D338" t="s">
        <v>53</v>
      </c>
      <c r="E338" t="s">
        <v>46</v>
      </c>
      <c r="F338" t="s">
        <v>33</v>
      </c>
      <c r="G338" t="s">
        <v>15</v>
      </c>
      <c r="H338">
        <v>2012</v>
      </c>
      <c r="I338">
        <v>50</v>
      </c>
      <c r="AC338">
        <v>11</v>
      </c>
    </row>
    <row r="339" spans="1:29" x14ac:dyDescent="0.55000000000000004">
      <c r="A339" t="s">
        <v>9</v>
      </c>
      <c r="B339" t="s">
        <v>54</v>
      </c>
      <c r="C339" t="s">
        <v>53</v>
      </c>
      <c r="D339" t="s">
        <v>53</v>
      </c>
      <c r="E339" t="s">
        <v>46</v>
      </c>
      <c r="F339" t="s">
        <v>34</v>
      </c>
      <c r="G339" t="s">
        <v>17</v>
      </c>
      <c r="H339">
        <v>2012</v>
      </c>
      <c r="I339">
        <v>51</v>
      </c>
      <c r="AC339">
        <v>10</v>
      </c>
    </row>
    <row r="340" spans="1:29" x14ac:dyDescent="0.55000000000000004">
      <c r="A340" t="s">
        <v>9</v>
      </c>
      <c r="B340" t="s">
        <v>54</v>
      </c>
      <c r="C340" t="s">
        <v>53</v>
      </c>
      <c r="D340" t="s">
        <v>53</v>
      </c>
      <c r="E340" t="s">
        <v>46</v>
      </c>
      <c r="F340" t="s">
        <v>35</v>
      </c>
      <c r="G340" t="s">
        <v>19</v>
      </c>
      <c r="H340">
        <v>2013</v>
      </c>
      <c r="I340">
        <v>49</v>
      </c>
      <c r="AC340">
        <v>12</v>
      </c>
    </row>
    <row r="341" spans="1:29" x14ac:dyDescent="0.55000000000000004">
      <c r="A341" t="s">
        <v>9</v>
      </c>
      <c r="B341" t="s">
        <v>54</v>
      </c>
      <c r="C341" t="s">
        <v>53</v>
      </c>
      <c r="D341" t="s">
        <v>53</v>
      </c>
      <c r="E341" t="s">
        <v>46</v>
      </c>
      <c r="F341" t="s">
        <v>36</v>
      </c>
      <c r="G341" t="s">
        <v>13</v>
      </c>
      <c r="H341">
        <v>2013</v>
      </c>
      <c r="I341">
        <v>58</v>
      </c>
      <c r="AC341">
        <v>10</v>
      </c>
    </row>
    <row r="342" spans="1:29" x14ac:dyDescent="0.55000000000000004">
      <c r="A342" t="s">
        <v>9</v>
      </c>
      <c r="B342" t="s">
        <v>54</v>
      </c>
      <c r="C342" t="s">
        <v>53</v>
      </c>
      <c r="D342" t="s">
        <v>53</v>
      </c>
      <c r="E342" t="s">
        <v>46</v>
      </c>
      <c r="F342" t="s">
        <v>37</v>
      </c>
      <c r="G342" t="s">
        <v>15</v>
      </c>
      <c r="H342">
        <v>2013</v>
      </c>
      <c r="I342">
        <v>58</v>
      </c>
      <c r="AC342">
        <v>7</v>
      </c>
    </row>
    <row r="343" spans="1:29" x14ac:dyDescent="0.55000000000000004">
      <c r="A343" t="s">
        <v>9</v>
      </c>
      <c r="B343" t="s">
        <v>54</v>
      </c>
      <c r="C343" t="s">
        <v>53</v>
      </c>
      <c r="D343" t="s">
        <v>53</v>
      </c>
      <c r="E343" t="s">
        <v>46</v>
      </c>
      <c r="F343" t="s">
        <v>38</v>
      </c>
      <c r="G343" t="s">
        <v>17</v>
      </c>
      <c r="H343">
        <v>2013</v>
      </c>
      <c r="I343">
        <v>57</v>
      </c>
      <c r="AC343">
        <v>9</v>
      </c>
    </row>
    <row r="344" spans="1:29" x14ac:dyDescent="0.55000000000000004">
      <c r="A344" t="s">
        <v>9</v>
      </c>
      <c r="B344" t="s">
        <v>54</v>
      </c>
      <c r="C344" t="s">
        <v>53</v>
      </c>
      <c r="D344" t="s">
        <v>53</v>
      </c>
      <c r="E344" t="s">
        <v>46</v>
      </c>
      <c r="F344" t="s">
        <v>39</v>
      </c>
      <c r="G344" t="s">
        <v>19</v>
      </c>
      <c r="H344">
        <v>2014</v>
      </c>
      <c r="I344">
        <v>56</v>
      </c>
      <c r="AC344">
        <v>12</v>
      </c>
    </row>
    <row r="345" spans="1:29" x14ac:dyDescent="0.55000000000000004">
      <c r="A345" t="s">
        <v>9</v>
      </c>
      <c r="B345" t="s">
        <v>54</v>
      </c>
      <c r="C345" t="s">
        <v>53</v>
      </c>
      <c r="D345" t="s">
        <v>53</v>
      </c>
      <c r="E345" t="s">
        <v>46</v>
      </c>
      <c r="F345" t="s">
        <v>40</v>
      </c>
      <c r="G345" t="s">
        <v>13</v>
      </c>
      <c r="H345">
        <v>2014</v>
      </c>
      <c r="I345">
        <v>63</v>
      </c>
      <c r="AC345">
        <v>14</v>
      </c>
    </row>
    <row r="346" spans="1:29" x14ac:dyDescent="0.55000000000000004">
      <c r="A346" t="s">
        <v>9</v>
      </c>
      <c r="B346" t="s">
        <v>54</v>
      </c>
      <c r="C346" t="s">
        <v>53</v>
      </c>
      <c r="D346" t="s">
        <v>53</v>
      </c>
      <c r="E346" t="s">
        <v>46</v>
      </c>
      <c r="F346" t="s">
        <v>41</v>
      </c>
      <c r="G346" t="s">
        <v>15</v>
      </c>
      <c r="H346">
        <v>2014</v>
      </c>
      <c r="I346">
        <v>62</v>
      </c>
      <c r="AC346">
        <v>10</v>
      </c>
    </row>
    <row r="347" spans="1:29" x14ac:dyDescent="0.55000000000000004">
      <c r="A347" t="s">
        <v>9</v>
      </c>
      <c r="B347" t="s">
        <v>54</v>
      </c>
      <c r="C347" t="s">
        <v>53</v>
      </c>
      <c r="D347" t="s">
        <v>53</v>
      </c>
      <c r="E347" t="s">
        <v>46</v>
      </c>
      <c r="F347" t="s">
        <v>42</v>
      </c>
      <c r="G347" t="s">
        <v>17</v>
      </c>
      <c r="H347">
        <v>2014</v>
      </c>
      <c r="I347">
        <v>58</v>
      </c>
      <c r="AC347">
        <v>12</v>
      </c>
    </row>
    <row r="348" spans="1:29" x14ac:dyDescent="0.55000000000000004">
      <c r="A348" t="s">
        <v>9</v>
      </c>
      <c r="B348" t="s">
        <v>54</v>
      </c>
      <c r="C348" t="s">
        <v>53</v>
      </c>
      <c r="D348" t="s">
        <v>53</v>
      </c>
      <c r="E348" t="s">
        <v>46</v>
      </c>
      <c r="F348" t="s">
        <v>43</v>
      </c>
      <c r="G348" t="s">
        <v>19</v>
      </c>
      <c r="H348">
        <v>2015</v>
      </c>
      <c r="I348">
        <v>58</v>
      </c>
      <c r="AC348">
        <v>12</v>
      </c>
    </row>
    <row r="349" spans="1:29" x14ac:dyDescent="0.55000000000000004">
      <c r="A349" t="s">
        <v>9</v>
      </c>
      <c r="B349" t="s">
        <v>54</v>
      </c>
      <c r="C349" t="s">
        <v>53</v>
      </c>
      <c r="D349" t="s">
        <v>53</v>
      </c>
      <c r="E349" t="s">
        <v>46</v>
      </c>
      <c r="F349" t="s">
        <v>44</v>
      </c>
      <c r="G349" t="s">
        <v>13</v>
      </c>
      <c r="H349">
        <v>2015</v>
      </c>
      <c r="I349">
        <v>55</v>
      </c>
      <c r="AC349">
        <v>11</v>
      </c>
    </row>
    <row r="350" spans="1:29" x14ac:dyDescent="0.55000000000000004">
      <c r="A350" t="s">
        <v>9</v>
      </c>
      <c r="B350" t="s">
        <v>54</v>
      </c>
      <c r="C350" t="s">
        <v>53</v>
      </c>
      <c r="D350" t="s">
        <v>53</v>
      </c>
      <c r="E350" t="s">
        <v>47</v>
      </c>
      <c r="F350" t="s">
        <v>12</v>
      </c>
      <c r="G350" t="s">
        <v>13</v>
      </c>
      <c r="H350">
        <v>2008</v>
      </c>
      <c r="I350">
        <v>41</v>
      </c>
      <c r="AC350">
        <v>10</v>
      </c>
    </row>
    <row r="351" spans="1:29" x14ac:dyDescent="0.55000000000000004">
      <c r="A351" t="s">
        <v>9</v>
      </c>
      <c r="B351" t="s">
        <v>54</v>
      </c>
      <c r="C351" t="s">
        <v>53</v>
      </c>
      <c r="D351" t="s">
        <v>53</v>
      </c>
      <c r="E351" t="s">
        <v>47</v>
      </c>
      <c r="F351" t="s">
        <v>14</v>
      </c>
      <c r="G351" t="s">
        <v>15</v>
      </c>
      <c r="H351">
        <v>2008</v>
      </c>
      <c r="I351">
        <v>38</v>
      </c>
      <c r="AC351">
        <v>14</v>
      </c>
    </row>
    <row r="352" spans="1:29" x14ac:dyDescent="0.55000000000000004">
      <c r="A352" t="s">
        <v>9</v>
      </c>
      <c r="B352" t="s">
        <v>54</v>
      </c>
      <c r="C352" t="s">
        <v>53</v>
      </c>
      <c r="D352" t="s">
        <v>53</v>
      </c>
      <c r="E352" t="s">
        <v>47</v>
      </c>
      <c r="F352" t="s">
        <v>16</v>
      </c>
      <c r="G352" t="s">
        <v>17</v>
      </c>
      <c r="H352">
        <v>2008</v>
      </c>
      <c r="I352">
        <v>41</v>
      </c>
      <c r="AC352">
        <v>11</v>
      </c>
    </row>
    <row r="353" spans="1:29" x14ac:dyDescent="0.55000000000000004">
      <c r="A353" t="s">
        <v>9</v>
      </c>
      <c r="B353" t="s">
        <v>54</v>
      </c>
      <c r="C353" t="s">
        <v>53</v>
      </c>
      <c r="D353" t="s">
        <v>53</v>
      </c>
      <c r="E353" t="s">
        <v>47</v>
      </c>
      <c r="F353" t="s">
        <v>18</v>
      </c>
      <c r="G353" t="s">
        <v>19</v>
      </c>
      <c r="H353">
        <v>2009</v>
      </c>
      <c r="I353">
        <v>48</v>
      </c>
      <c r="AC353">
        <v>10</v>
      </c>
    </row>
    <row r="354" spans="1:29" x14ac:dyDescent="0.55000000000000004">
      <c r="A354" t="s">
        <v>9</v>
      </c>
      <c r="B354" t="s">
        <v>54</v>
      </c>
      <c r="C354" t="s">
        <v>53</v>
      </c>
      <c r="D354" t="s">
        <v>53</v>
      </c>
      <c r="E354" t="s">
        <v>47</v>
      </c>
      <c r="F354" t="s">
        <v>20</v>
      </c>
      <c r="G354" t="s">
        <v>13</v>
      </c>
      <c r="H354">
        <v>2009</v>
      </c>
      <c r="I354">
        <v>52</v>
      </c>
      <c r="AC354">
        <v>10</v>
      </c>
    </row>
    <row r="355" spans="1:29" x14ac:dyDescent="0.55000000000000004">
      <c r="A355" t="s">
        <v>9</v>
      </c>
      <c r="B355" t="s">
        <v>54</v>
      </c>
      <c r="C355" t="s">
        <v>53</v>
      </c>
      <c r="D355" t="s">
        <v>53</v>
      </c>
      <c r="E355" t="s">
        <v>47</v>
      </c>
      <c r="F355" t="s">
        <v>21</v>
      </c>
      <c r="G355" t="s">
        <v>15</v>
      </c>
      <c r="H355">
        <v>2009</v>
      </c>
      <c r="I355">
        <v>64</v>
      </c>
      <c r="AC355">
        <v>11</v>
      </c>
    </row>
    <row r="356" spans="1:29" x14ac:dyDescent="0.55000000000000004">
      <c r="A356" t="s">
        <v>9</v>
      </c>
      <c r="B356" t="s">
        <v>54</v>
      </c>
      <c r="C356" t="s">
        <v>53</v>
      </c>
      <c r="D356" t="s">
        <v>53</v>
      </c>
      <c r="E356" t="s">
        <v>47</v>
      </c>
      <c r="F356" t="s">
        <v>22</v>
      </c>
      <c r="G356" t="s">
        <v>17</v>
      </c>
      <c r="H356">
        <v>2009</v>
      </c>
      <c r="I356">
        <v>59</v>
      </c>
      <c r="AC356">
        <v>10</v>
      </c>
    </row>
    <row r="357" spans="1:29" x14ac:dyDescent="0.55000000000000004">
      <c r="A357" t="s">
        <v>9</v>
      </c>
      <c r="B357" t="s">
        <v>54</v>
      </c>
      <c r="C357" t="s">
        <v>53</v>
      </c>
      <c r="D357" t="s">
        <v>53</v>
      </c>
      <c r="E357" t="s">
        <v>47</v>
      </c>
      <c r="F357" t="s">
        <v>23</v>
      </c>
      <c r="G357" t="s">
        <v>19</v>
      </c>
      <c r="H357">
        <v>2010</v>
      </c>
      <c r="I357">
        <v>69</v>
      </c>
      <c r="AC357">
        <v>7</v>
      </c>
    </row>
    <row r="358" spans="1:29" x14ac:dyDescent="0.55000000000000004">
      <c r="A358" t="s">
        <v>9</v>
      </c>
      <c r="B358" t="s">
        <v>54</v>
      </c>
      <c r="C358" t="s">
        <v>53</v>
      </c>
      <c r="D358" t="s">
        <v>53</v>
      </c>
      <c r="E358" t="s">
        <v>47</v>
      </c>
      <c r="F358" t="s">
        <v>24</v>
      </c>
      <c r="G358" t="s">
        <v>13</v>
      </c>
      <c r="H358">
        <v>2010</v>
      </c>
      <c r="I358">
        <v>75</v>
      </c>
      <c r="AC358">
        <v>10</v>
      </c>
    </row>
    <row r="359" spans="1:29" x14ac:dyDescent="0.55000000000000004">
      <c r="A359" t="s">
        <v>9</v>
      </c>
      <c r="B359" t="s">
        <v>54</v>
      </c>
      <c r="C359" t="s">
        <v>53</v>
      </c>
      <c r="D359" t="s">
        <v>53</v>
      </c>
      <c r="E359" t="s">
        <v>47</v>
      </c>
      <c r="F359" t="s">
        <v>25</v>
      </c>
      <c r="G359" t="s">
        <v>15</v>
      </c>
      <c r="H359">
        <v>2010</v>
      </c>
      <c r="I359">
        <v>68</v>
      </c>
      <c r="AC359">
        <v>10</v>
      </c>
    </row>
    <row r="360" spans="1:29" x14ac:dyDescent="0.55000000000000004">
      <c r="A360" t="s">
        <v>9</v>
      </c>
      <c r="B360" t="s">
        <v>54</v>
      </c>
      <c r="C360" t="s">
        <v>53</v>
      </c>
      <c r="D360" t="s">
        <v>53</v>
      </c>
      <c r="E360" t="s">
        <v>47</v>
      </c>
      <c r="F360" t="s">
        <v>26</v>
      </c>
      <c r="G360" t="s">
        <v>17</v>
      </c>
      <c r="H360">
        <v>2010</v>
      </c>
      <c r="I360">
        <v>70</v>
      </c>
      <c r="AC360">
        <v>8</v>
      </c>
    </row>
    <row r="361" spans="1:29" x14ac:dyDescent="0.55000000000000004">
      <c r="A361" t="s">
        <v>9</v>
      </c>
      <c r="B361" t="s">
        <v>54</v>
      </c>
      <c r="C361" t="s">
        <v>53</v>
      </c>
      <c r="D361" t="s">
        <v>53</v>
      </c>
      <c r="E361" t="s">
        <v>47</v>
      </c>
      <c r="F361" t="s">
        <v>27</v>
      </c>
      <c r="G361" t="s">
        <v>19</v>
      </c>
      <c r="H361">
        <v>2011</v>
      </c>
      <c r="I361">
        <v>72</v>
      </c>
      <c r="AC361">
        <v>6</v>
      </c>
    </row>
    <row r="362" spans="1:29" x14ac:dyDescent="0.55000000000000004">
      <c r="A362" t="s">
        <v>9</v>
      </c>
      <c r="B362" t="s">
        <v>54</v>
      </c>
      <c r="C362" t="s">
        <v>53</v>
      </c>
      <c r="D362" t="s">
        <v>53</v>
      </c>
      <c r="E362" t="s">
        <v>47</v>
      </c>
      <c r="F362" t="s">
        <v>28</v>
      </c>
      <c r="G362" t="s">
        <v>13</v>
      </c>
      <c r="H362">
        <v>2011</v>
      </c>
      <c r="I362">
        <v>82</v>
      </c>
      <c r="AC362">
        <v>3</v>
      </c>
    </row>
    <row r="363" spans="1:29" x14ac:dyDescent="0.55000000000000004">
      <c r="A363" t="s">
        <v>9</v>
      </c>
      <c r="B363" t="s">
        <v>54</v>
      </c>
      <c r="C363" t="s">
        <v>53</v>
      </c>
      <c r="D363" t="s">
        <v>53</v>
      </c>
      <c r="E363" t="s">
        <v>47</v>
      </c>
      <c r="F363" t="s">
        <v>29</v>
      </c>
      <c r="G363" t="s">
        <v>15</v>
      </c>
      <c r="H363">
        <v>2011</v>
      </c>
      <c r="I363">
        <v>82</v>
      </c>
      <c r="AC363">
        <v>4</v>
      </c>
    </row>
    <row r="364" spans="1:29" x14ac:dyDescent="0.55000000000000004">
      <c r="A364" t="s">
        <v>9</v>
      </c>
      <c r="B364" t="s">
        <v>54</v>
      </c>
      <c r="C364" t="s">
        <v>53</v>
      </c>
      <c r="D364" t="s">
        <v>53</v>
      </c>
      <c r="E364" t="s">
        <v>47</v>
      </c>
      <c r="F364" t="s">
        <v>30</v>
      </c>
      <c r="G364" t="s">
        <v>17</v>
      </c>
      <c r="H364">
        <v>2011</v>
      </c>
      <c r="I364">
        <v>83</v>
      </c>
      <c r="AC364">
        <v>6</v>
      </c>
    </row>
    <row r="365" spans="1:29" x14ac:dyDescent="0.55000000000000004">
      <c r="A365" t="s">
        <v>9</v>
      </c>
      <c r="B365" t="s">
        <v>54</v>
      </c>
      <c r="C365" t="s">
        <v>53</v>
      </c>
      <c r="D365" t="s">
        <v>53</v>
      </c>
      <c r="E365" t="s">
        <v>47</v>
      </c>
      <c r="F365" t="s">
        <v>31</v>
      </c>
      <c r="G365" t="s">
        <v>19</v>
      </c>
      <c r="H365">
        <v>2012</v>
      </c>
      <c r="I365">
        <v>79</v>
      </c>
      <c r="AC365">
        <v>5</v>
      </c>
    </row>
    <row r="366" spans="1:29" x14ac:dyDescent="0.55000000000000004">
      <c r="A366" t="s">
        <v>9</v>
      </c>
      <c r="B366" t="s">
        <v>54</v>
      </c>
      <c r="C366" t="s">
        <v>53</v>
      </c>
      <c r="D366" t="s">
        <v>53</v>
      </c>
      <c r="E366" t="s">
        <v>47</v>
      </c>
      <c r="F366" t="s">
        <v>32</v>
      </c>
      <c r="G366" t="s">
        <v>13</v>
      </c>
      <c r="H366">
        <v>2012</v>
      </c>
      <c r="I366">
        <v>76</v>
      </c>
      <c r="AC366">
        <v>6</v>
      </c>
    </row>
    <row r="367" spans="1:29" x14ac:dyDescent="0.55000000000000004">
      <c r="A367" t="s">
        <v>9</v>
      </c>
      <c r="B367" t="s">
        <v>54</v>
      </c>
      <c r="C367" t="s">
        <v>53</v>
      </c>
      <c r="D367" t="s">
        <v>53</v>
      </c>
      <c r="E367" t="s">
        <v>47</v>
      </c>
      <c r="F367" t="s">
        <v>33</v>
      </c>
      <c r="G367" t="s">
        <v>15</v>
      </c>
      <c r="H367">
        <v>2012</v>
      </c>
      <c r="I367">
        <v>73</v>
      </c>
      <c r="AC367">
        <v>6</v>
      </c>
    </row>
    <row r="368" spans="1:29" x14ac:dyDescent="0.55000000000000004">
      <c r="A368" t="s">
        <v>9</v>
      </c>
      <c r="B368" t="s">
        <v>54</v>
      </c>
      <c r="C368" t="s">
        <v>53</v>
      </c>
      <c r="D368" t="s">
        <v>53</v>
      </c>
      <c r="E368" t="s">
        <v>47</v>
      </c>
      <c r="F368" t="s">
        <v>34</v>
      </c>
      <c r="G368" t="s">
        <v>17</v>
      </c>
      <c r="H368">
        <v>2012</v>
      </c>
      <c r="I368">
        <v>79</v>
      </c>
      <c r="AC368">
        <v>5</v>
      </c>
    </row>
    <row r="369" spans="1:29" x14ac:dyDescent="0.55000000000000004">
      <c r="A369" t="s">
        <v>9</v>
      </c>
      <c r="B369" t="s">
        <v>54</v>
      </c>
      <c r="C369" t="s">
        <v>53</v>
      </c>
      <c r="D369" t="s">
        <v>53</v>
      </c>
      <c r="E369" t="s">
        <v>47</v>
      </c>
      <c r="F369" t="s">
        <v>35</v>
      </c>
      <c r="G369" t="s">
        <v>19</v>
      </c>
      <c r="H369">
        <v>2013</v>
      </c>
      <c r="I369">
        <v>73</v>
      </c>
      <c r="AC369">
        <v>5</v>
      </c>
    </row>
    <row r="370" spans="1:29" x14ac:dyDescent="0.55000000000000004">
      <c r="A370" t="s">
        <v>9</v>
      </c>
      <c r="B370" t="s">
        <v>54</v>
      </c>
      <c r="C370" t="s">
        <v>53</v>
      </c>
      <c r="D370" t="s">
        <v>53</v>
      </c>
      <c r="E370" t="s">
        <v>47</v>
      </c>
      <c r="F370" t="s">
        <v>36</v>
      </c>
      <c r="G370" t="s">
        <v>13</v>
      </c>
      <c r="H370">
        <v>2013</v>
      </c>
      <c r="I370">
        <v>60</v>
      </c>
      <c r="AC370">
        <v>5</v>
      </c>
    </row>
    <row r="371" spans="1:29" x14ac:dyDescent="0.55000000000000004">
      <c r="A371" t="s">
        <v>9</v>
      </c>
      <c r="B371" t="s">
        <v>54</v>
      </c>
      <c r="C371" t="s">
        <v>53</v>
      </c>
      <c r="D371" t="s">
        <v>53</v>
      </c>
      <c r="E371" t="s">
        <v>47</v>
      </c>
      <c r="F371" t="s">
        <v>37</v>
      </c>
      <c r="G371" t="s">
        <v>15</v>
      </c>
      <c r="H371">
        <v>2013</v>
      </c>
      <c r="I371">
        <v>58</v>
      </c>
      <c r="AC371">
        <v>3</v>
      </c>
    </row>
    <row r="372" spans="1:29" x14ac:dyDescent="0.55000000000000004">
      <c r="A372" t="s">
        <v>9</v>
      </c>
      <c r="B372" t="s">
        <v>54</v>
      </c>
      <c r="C372" t="s">
        <v>53</v>
      </c>
      <c r="D372" t="s">
        <v>53</v>
      </c>
      <c r="E372" t="s">
        <v>47</v>
      </c>
      <c r="F372" t="s">
        <v>38</v>
      </c>
      <c r="G372" t="s">
        <v>17</v>
      </c>
      <c r="H372">
        <v>2013</v>
      </c>
      <c r="I372">
        <v>53</v>
      </c>
      <c r="AC372">
        <v>4</v>
      </c>
    </row>
    <row r="373" spans="1:29" x14ac:dyDescent="0.55000000000000004">
      <c r="A373" t="s">
        <v>9</v>
      </c>
      <c r="B373" t="s">
        <v>54</v>
      </c>
      <c r="C373" t="s">
        <v>53</v>
      </c>
      <c r="D373" t="s">
        <v>53</v>
      </c>
      <c r="E373" t="s">
        <v>47</v>
      </c>
      <c r="F373" t="s">
        <v>39</v>
      </c>
      <c r="G373" t="s">
        <v>19</v>
      </c>
      <c r="H373">
        <v>2014</v>
      </c>
      <c r="I373">
        <v>46</v>
      </c>
      <c r="AC373">
        <v>4</v>
      </c>
    </row>
    <row r="374" spans="1:29" x14ac:dyDescent="0.55000000000000004">
      <c r="A374" t="s">
        <v>9</v>
      </c>
      <c r="B374" t="s">
        <v>54</v>
      </c>
      <c r="C374" t="s">
        <v>53</v>
      </c>
      <c r="D374" t="s">
        <v>53</v>
      </c>
      <c r="E374" t="s">
        <v>47</v>
      </c>
      <c r="F374" t="s">
        <v>40</v>
      </c>
      <c r="G374" t="s">
        <v>13</v>
      </c>
      <c r="H374">
        <v>2014</v>
      </c>
      <c r="I374">
        <v>31</v>
      </c>
      <c r="AC374">
        <v>4</v>
      </c>
    </row>
    <row r="375" spans="1:29" x14ac:dyDescent="0.55000000000000004">
      <c r="A375" t="s">
        <v>9</v>
      </c>
      <c r="B375" t="s">
        <v>54</v>
      </c>
      <c r="C375" t="s">
        <v>53</v>
      </c>
      <c r="D375" t="s">
        <v>53</v>
      </c>
      <c r="E375" t="s">
        <v>47</v>
      </c>
      <c r="F375" t="s">
        <v>41</v>
      </c>
      <c r="G375" t="s">
        <v>15</v>
      </c>
      <c r="H375">
        <v>2014</v>
      </c>
      <c r="I375">
        <v>28</v>
      </c>
      <c r="AC375">
        <v>6</v>
      </c>
    </row>
    <row r="376" spans="1:29" x14ac:dyDescent="0.55000000000000004">
      <c r="A376" t="s">
        <v>9</v>
      </c>
      <c r="B376" t="s">
        <v>54</v>
      </c>
      <c r="C376" t="s">
        <v>53</v>
      </c>
      <c r="D376" t="s">
        <v>53</v>
      </c>
      <c r="E376" t="s">
        <v>47</v>
      </c>
      <c r="F376" t="s">
        <v>42</v>
      </c>
      <c r="G376" t="s">
        <v>17</v>
      </c>
      <c r="H376">
        <v>2014</v>
      </c>
      <c r="I376">
        <v>38</v>
      </c>
      <c r="AC376">
        <v>6</v>
      </c>
    </row>
    <row r="377" spans="1:29" x14ac:dyDescent="0.55000000000000004">
      <c r="A377" t="s">
        <v>9</v>
      </c>
      <c r="B377" t="s">
        <v>54</v>
      </c>
      <c r="C377" t="s">
        <v>53</v>
      </c>
      <c r="D377" t="s">
        <v>53</v>
      </c>
      <c r="E377" t="s">
        <v>47</v>
      </c>
      <c r="F377" t="s">
        <v>43</v>
      </c>
      <c r="G377" t="s">
        <v>19</v>
      </c>
      <c r="H377">
        <v>2015</v>
      </c>
      <c r="I377">
        <v>38</v>
      </c>
      <c r="AC377">
        <v>6</v>
      </c>
    </row>
    <row r="378" spans="1:29" x14ac:dyDescent="0.55000000000000004">
      <c r="A378" t="s">
        <v>9</v>
      </c>
      <c r="B378" t="s">
        <v>54</v>
      </c>
      <c r="C378" t="s">
        <v>53</v>
      </c>
      <c r="D378" t="s">
        <v>53</v>
      </c>
      <c r="E378" t="s">
        <v>47</v>
      </c>
      <c r="F378" t="s">
        <v>44</v>
      </c>
      <c r="G378" t="s">
        <v>13</v>
      </c>
      <c r="H378">
        <v>2015</v>
      </c>
      <c r="I378">
        <v>41</v>
      </c>
      <c r="AC378">
        <v>5</v>
      </c>
    </row>
    <row r="379" spans="1:29" x14ac:dyDescent="0.55000000000000004">
      <c r="A379" t="s">
        <v>9</v>
      </c>
      <c r="B379" t="s">
        <v>54</v>
      </c>
      <c r="C379" t="s">
        <v>53</v>
      </c>
      <c r="D379" t="s">
        <v>53</v>
      </c>
      <c r="E379" t="s">
        <v>48</v>
      </c>
      <c r="F379" t="s">
        <v>12</v>
      </c>
      <c r="G379" t="s">
        <v>13</v>
      </c>
      <c r="H379">
        <v>2008</v>
      </c>
      <c r="I379">
        <v>29</v>
      </c>
      <c r="AC379">
        <v>2</v>
      </c>
    </row>
    <row r="380" spans="1:29" x14ac:dyDescent="0.55000000000000004">
      <c r="A380" t="s">
        <v>9</v>
      </c>
      <c r="B380" t="s">
        <v>54</v>
      </c>
      <c r="C380" t="s">
        <v>53</v>
      </c>
      <c r="D380" t="s">
        <v>53</v>
      </c>
      <c r="E380" t="s">
        <v>48</v>
      </c>
      <c r="F380" t="s">
        <v>14</v>
      </c>
      <c r="G380" t="s">
        <v>15</v>
      </c>
      <c r="H380">
        <v>2008</v>
      </c>
      <c r="I380">
        <v>27</v>
      </c>
      <c r="AC380">
        <v>1</v>
      </c>
    </row>
    <row r="381" spans="1:29" x14ac:dyDescent="0.55000000000000004">
      <c r="A381" t="s">
        <v>9</v>
      </c>
      <c r="B381" t="s">
        <v>54</v>
      </c>
      <c r="C381" t="s">
        <v>53</v>
      </c>
      <c r="D381" t="s">
        <v>53</v>
      </c>
      <c r="E381" t="s">
        <v>48</v>
      </c>
      <c r="F381" t="s">
        <v>16</v>
      </c>
      <c r="G381" t="s">
        <v>17</v>
      </c>
      <c r="H381">
        <v>2008</v>
      </c>
      <c r="I381">
        <v>27</v>
      </c>
      <c r="AC381">
        <v>2</v>
      </c>
    </row>
    <row r="382" spans="1:29" x14ac:dyDescent="0.55000000000000004">
      <c r="A382" t="s">
        <v>9</v>
      </c>
      <c r="B382" t="s">
        <v>54</v>
      </c>
      <c r="C382" t="s">
        <v>53</v>
      </c>
      <c r="D382" t="s">
        <v>53</v>
      </c>
      <c r="E382" t="s">
        <v>48</v>
      </c>
      <c r="F382" t="s">
        <v>18</v>
      </c>
      <c r="G382" t="s">
        <v>19</v>
      </c>
      <c r="H382">
        <v>2009</v>
      </c>
      <c r="I382">
        <v>28</v>
      </c>
      <c r="AC382">
        <v>3</v>
      </c>
    </row>
    <row r="383" spans="1:29" x14ac:dyDescent="0.55000000000000004">
      <c r="A383" t="s">
        <v>9</v>
      </c>
      <c r="B383" t="s">
        <v>54</v>
      </c>
      <c r="C383" t="s">
        <v>53</v>
      </c>
      <c r="D383" t="s">
        <v>53</v>
      </c>
      <c r="E383" t="s">
        <v>48</v>
      </c>
      <c r="F383" t="s">
        <v>20</v>
      </c>
      <c r="G383" t="s">
        <v>13</v>
      </c>
      <c r="H383">
        <v>2009</v>
      </c>
      <c r="I383">
        <v>21</v>
      </c>
      <c r="AC383">
        <v>4</v>
      </c>
    </row>
    <row r="384" spans="1:29" x14ac:dyDescent="0.55000000000000004">
      <c r="A384" t="s">
        <v>9</v>
      </c>
      <c r="B384" t="s">
        <v>54</v>
      </c>
      <c r="C384" t="s">
        <v>53</v>
      </c>
      <c r="D384" t="s">
        <v>53</v>
      </c>
      <c r="E384" t="s">
        <v>48</v>
      </c>
      <c r="F384" t="s">
        <v>21</v>
      </c>
      <c r="G384" t="s">
        <v>15</v>
      </c>
      <c r="H384">
        <v>2009</v>
      </c>
      <c r="I384">
        <v>31</v>
      </c>
      <c r="AC384">
        <v>2</v>
      </c>
    </row>
    <row r="385" spans="1:29" x14ac:dyDescent="0.55000000000000004">
      <c r="A385" t="s">
        <v>9</v>
      </c>
      <c r="B385" t="s">
        <v>54</v>
      </c>
      <c r="C385" t="s">
        <v>53</v>
      </c>
      <c r="D385" t="s">
        <v>53</v>
      </c>
      <c r="E385" t="s">
        <v>48</v>
      </c>
      <c r="F385" t="s">
        <v>22</v>
      </c>
      <c r="G385" t="s">
        <v>17</v>
      </c>
      <c r="H385">
        <v>2009</v>
      </c>
      <c r="I385">
        <v>24</v>
      </c>
      <c r="AC385">
        <v>3</v>
      </c>
    </row>
    <row r="386" spans="1:29" x14ac:dyDescent="0.55000000000000004">
      <c r="A386" t="s">
        <v>9</v>
      </c>
      <c r="B386" t="s">
        <v>54</v>
      </c>
      <c r="C386" t="s">
        <v>53</v>
      </c>
      <c r="D386" t="s">
        <v>53</v>
      </c>
      <c r="E386" t="s">
        <v>48</v>
      </c>
      <c r="F386" t="s">
        <v>23</v>
      </c>
      <c r="G386" t="s">
        <v>19</v>
      </c>
      <c r="H386">
        <v>2010</v>
      </c>
      <c r="I386">
        <v>21</v>
      </c>
      <c r="AC386">
        <v>5</v>
      </c>
    </row>
    <row r="387" spans="1:29" x14ac:dyDescent="0.55000000000000004">
      <c r="A387" t="s">
        <v>9</v>
      </c>
      <c r="B387" t="s">
        <v>54</v>
      </c>
      <c r="C387" t="s">
        <v>53</v>
      </c>
      <c r="D387" t="s">
        <v>53</v>
      </c>
      <c r="E387" t="s">
        <v>48</v>
      </c>
      <c r="F387" t="s">
        <v>24</v>
      </c>
      <c r="G387" t="s">
        <v>13</v>
      </c>
      <c r="H387">
        <v>2010</v>
      </c>
      <c r="I387">
        <v>21</v>
      </c>
      <c r="AC387">
        <v>5</v>
      </c>
    </row>
    <row r="388" spans="1:29" x14ac:dyDescent="0.55000000000000004">
      <c r="A388" t="s">
        <v>9</v>
      </c>
      <c r="B388" t="s">
        <v>54</v>
      </c>
      <c r="C388" t="s">
        <v>53</v>
      </c>
      <c r="D388" t="s">
        <v>53</v>
      </c>
      <c r="E388" t="s">
        <v>48</v>
      </c>
      <c r="F388" t="s">
        <v>25</v>
      </c>
      <c r="G388" t="s">
        <v>15</v>
      </c>
      <c r="H388">
        <v>2010</v>
      </c>
      <c r="I388">
        <v>25</v>
      </c>
      <c r="AC388">
        <v>4</v>
      </c>
    </row>
    <row r="389" spans="1:29" x14ac:dyDescent="0.55000000000000004">
      <c r="A389" t="s">
        <v>9</v>
      </c>
      <c r="B389" t="s">
        <v>54</v>
      </c>
      <c r="C389" t="s">
        <v>53</v>
      </c>
      <c r="D389" t="s">
        <v>53</v>
      </c>
      <c r="E389" t="s">
        <v>48</v>
      </c>
      <c r="F389" t="s">
        <v>26</v>
      </c>
      <c r="G389" t="s">
        <v>17</v>
      </c>
      <c r="H389">
        <v>2010</v>
      </c>
      <c r="I389">
        <v>30</v>
      </c>
      <c r="AC389">
        <v>5</v>
      </c>
    </row>
    <row r="390" spans="1:29" x14ac:dyDescent="0.55000000000000004">
      <c r="A390" t="s">
        <v>9</v>
      </c>
      <c r="B390" t="s">
        <v>54</v>
      </c>
      <c r="C390" t="s">
        <v>53</v>
      </c>
      <c r="D390" t="s">
        <v>53</v>
      </c>
      <c r="E390" t="s">
        <v>48</v>
      </c>
      <c r="F390" t="s">
        <v>27</v>
      </c>
      <c r="G390" t="s">
        <v>19</v>
      </c>
      <c r="H390">
        <v>2011</v>
      </c>
      <c r="I390">
        <v>29</v>
      </c>
      <c r="AC390">
        <v>5</v>
      </c>
    </row>
    <row r="391" spans="1:29" x14ac:dyDescent="0.55000000000000004">
      <c r="A391" t="s">
        <v>9</v>
      </c>
      <c r="B391" t="s">
        <v>54</v>
      </c>
      <c r="C391" t="s">
        <v>53</v>
      </c>
      <c r="D391" t="s">
        <v>53</v>
      </c>
      <c r="E391" t="s">
        <v>48</v>
      </c>
      <c r="F391" t="s">
        <v>28</v>
      </c>
      <c r="G391" t="s">
        <v>13</v>
      </c>
      <c r="H391">
        <v>2011</v>
      </c>
      <c r="I391">
        <v>26</v>
      </c>
      <c r="AC391">
        <v>5</v>
      </c>
    </row>
    <row r="392" spans="1:29" x14ac:dyDescent="0.55000000000000004">
      <c r="A392" t="s">
        <v>9</v>
      </c>
      <c r="B392" t="s">
        <v>54</v>
      </c>
      <c r="C392" t="s">
        <v>53</v>
      </c>
      <c r="D392" t="s">
        <v>53</v>
      </c>
      <c r="E392" t="s">
        <v>48</v>
      </c>
      <c r="F392" t="s">
        <v>29</v>
      </c>
      <c r="G392" t="s">
        <v>15</v>
      </c>
      <c r="H392">
        <v>2011</v>
      </c>
      <c r="I392">
        <v>30</v>
      </c>
      <c r="AC392">
        <v>4</v>
      </c>
    </row>
    <row r="393" spans="1:29" x14ac:dyDescent="0.55000000000000004">
      <c r="A393" t="s">
        <v>9</v>
      </c>
      <c r="B393" t="s">
        <v>54</v>
      </c>
      <c r="C393" t="s">
        <v>53</v>
      </c>
      <c r="D393" t="s">
        <v>53</v>
      </c>
      <c r="E393" t="s">
        <v>48</v>
      </c>
      <c r="F393" t="s">
        <v>30</v>
      </c>
      <c r="G393" t="s">
        <v>17</v>
      </c>
      <c r="H393">
        <v>2011</v>
      </c>
      <c r="I393">
        <v>28</v>
      </c>
      <c r="AC393">
        <v>2</v>
      </c>
    </row>
    <row r="394" spans="1:29" x14ac:dyDescent="0.55000000000000004">
      <c r="A394" t="s">
        <v>9</v>
      </c>
      <c r="B394" t="s">
        <v>54</v>
      </c>
      <c r="C394" t="s">
        <v>53</v>
      </c>
      <c r="D394" t="s">
        <v>53</v>
      </c>
      <c r="E394" t="s">
        <v>48</v>
      </c>
      <c r="F394" t="s">
        <v>31</v>
      </c>
      <c r="G394" t="s">
        <v>19</v>
      </c>
      <c r="H394">
        <v>2012</v>
      </c>
      <c r="I394">
        <v>25</v>
      </c>
      <c r="AC394">
        <v>3</v>
      </c>
    </row>
    <row r="395" spans="1:29" x14ac:dyDescent="0.55000000000000004">
      <c r="A395" t="s">
        <v>9</v>
      </c>
      <c r="B395" t="s">
        <v>54</v>
      </c>
      <c r="C395" t="s">
        <v>53</v>
      </c>
      <c r="D395" t="s">
        <v>53</v>
      </c>
      <c r="E395" t="s">
        <v>48</v>
      </c>
      <c r="F395" t="s">
        <v>32</v>
      </c>
      <c r="G395" t="s">
        <v>13</v>
      </c>
      <c r="H395">
        <v>2012</v>
      </c>
      <c r="I395">
        <v>28</v>
      </c>
      <c r="AC395">
        <v>3</v>
      </c>
    </row>
    <row r="396" spans="1:29" x14ac:dyDescent="0.55000000000000004">
      <c r="A396" t="s">
        <v>9</v>
      </c>
      <c r="B396" t="s">
        <v>54</v>
      </c>
      <c r="C396" t="s">
        <v>53</v>
      </c>
      <c r="D396" t="s">
        <v>53</v>
      </c>
      <c r="E396" t="s">
        <v>48</v>
      </c>
      <c r="F396" t="s">
        <v>33</v>
      </c>
      <c r="G396" t="s">
        <v>15</v>
      </c>
      <c r="H396">
        <v>2012</v>
      </c>
      <c r="I396">
        <v>26</v>
      </c>
      <c r="AC396">
        <v>7</v>
      </c>
    </row>
    <row r="397" spans="1:29" x14ac:dyDescent="0.55000000000000004">
      <c r="A397" t="s">
        <v>9</v>
      </c>
      <c r="B397" t="s">
        <v>54</v>
      </c>
      <c r="C397" t="s">
        <v>53</v>
      </c>
      <c r="D397" t="s">
        <v>53</v>
      </c>
      <c r="E397" t="s">
        <v>48</v>
      </c>
      <c r="F397" t="s">
        <v>34</v>
      </c>
      <c r="G397" t="s">
        <v>17</v>
      </c>
      <c r="H397">
        <v>2012</v>
      </c>
      <c r="I397">
        <v>25</v>
      </c>
      <c r="AC397">
        <v>3</v>
      </c>
    </row>
    <row r="398" spans="1:29" x14ac:dyDescent="0.55000000000000004">
      <c r="A398" t="s">
        <v>9</v>
      </c>
      <c r="B398" t="s">
        <v>54</v>
      </c>
      <c r="C398" t="s">
        <v>53</v>
      </c>
      <c r="D398" t="s">
        <v>53</v>
      </c>
      <c r="E398" t="s">
        <v>48</v>
      </c>
      <c r="F398" t="s">
        <v>35</v>
      </c>
      <c r="G398" t="s">
        <v>19</v>
      </c>
      <c r="H398">
        <v>2013</v>
      </c>
      <c r="I398">
        <v>24</v>
      </c>
      <c r="AC398">
        <v>2</v>
      </c>
    </row>
    <row r="399" spans="1:29" x14ac:dyDescent="0.55000000000000004">
      <c r="A399" t="s">
        <v>9</v>
      </c>
      <c r="B399" t="s">
        <v>54</v>
      </c>
      <c r="C399" t="s">
        <v>53</v>
      </c>
      <c r="D399" t="s">
        <v>53</v>
      </c>
      <c r="E399" t="s">
        <v>48</v>
      </c>
      <c r="F399" t="s">
        <v>36</v>
      </c>
      <c r="G399" t="s">
        <v>13</v>
      </c>
      <c r="H399">
        <v>2013</v>
      </c>
      <c r="I399">
        <v>23</v>
      </c>
      <c r="AC399">
        <v>5</v>
      </c>
    </row>
    <row r="400" spans="1:29" x14ac:dyDescent="0.55000000000000004">
      <c r="A400" t="s">
        <v>9</v>
      </c>
      <c r="B400" t="s">
        <v>54</v>
      </c>
      <c r="C400" t="s">
        <v>53</v>
      </c>
      <c r="D400" t="s">
        <v>53</v>
      </c>
      <c r="E400" t="s">
        <v>48</v>
      </c>
      <c r="F400" t="s">
        <v>37</v>
      </c>
      <c r="G400" t="s">
        <v>15</v>
      </c>
      <c r="H400">
        <v>2013</v>
      </c>
      <c r="I400">
        <v>21</v>
      </c>
      <c r="AC400">
        <v>6</v>
      </c>
    </row>
    <row r="401" spans="1:29" x14ac:dyDescent="0.55000000000000004">
      <c r="A401" t="s">
        <v>9</v>
      </c>
      <c r="B401" t="s">
        <v>54</v>
      </c>
      <c r="C401" t="s">
        <v>53</v>
      </c>
      <c r="D401" t="s">
        <v>53</v>
      </c>
      <c r="E401" t="s">
        <v>48</v>
      </c>
      <c r="F401" t="s">
        <v>38</v>
      </c>
      <c r="G401" t="s">
        <v>17</v>
      </c>
      <c r="H401">
        <v>2013</v>
      </c>
      <c r="I401">
        <v>20</v>
      </c>
      <c r="AC401">
        <v>5</v>
      </c>
    </row>
    <row r="402" spans="1:29" x14ac:dyDescent="0.55000000000000004">
      <c r="A402" t="s">
        <v>9</v>
      </c>
      <c r="B402" t="s">
        <v>54</v>
      </c>
      <c r="C402" t="s">
        <v>53</v>
      </c>
      <c r="D402" t="s">
        <v>53</v>
      </c>
      <c r="E402" t="s">
        <v>48</v>
      </c>
      <c r="F402" t="s">
        <v>39</v>
      </c>
      <c r="G402" t="s">
        <v>19</v>
      </c>
      <c r="H402">
        <v>2014</v>
      </c>
      <c r="I402">
        <v>20</v>
      </c>
      <c r="AC402">
        <v>5</v>
      </c>
    </row>
    <row r="403" spans="1:29" x14ac:dyDescent="0.55000000000000004">
      <c r="A403" t="s">
        <v>9</v>
      </c>
      <c r="B403" t="s">
        <v>54</v>
      </c>
      <c r="C403" t="s">
        <v>53</v>
      </c>
      <c r="D403" t="s">
        <v>53</v>
      </c>
      <c r="E403" t="s">
        <v>48</v>
      </c>
      <c r="F403" t="s">
        <v>40</v>
      </c>
      <c r="G403" t="s">
        <v>13</v>
      </c>
      <c r="H403">
        <v>2014</v>
      </c>
      <c r="I403">
        <v>25</v>
      </c>
      <c r="AC403">
        <v>5</v>
      </c>
    </row>
    <row r="404" spans="1:29" x14ac:dyDescent="0.55000000000000004">
      <c r="A404" t="s">
        <v>9</v>
      </c>
      <c r="B404" t="s">
        <v>54</v>
      </c>
      <c r="C404" t="s">
        <v>53</v>
      </c>
      <c r="D404" t="s">
        <v>53</v>
      </c>
      <c r="E404" t="s">
        <v>48</v>
      </c>
      <c r="F404" t="s">
        <v>41</v>
      </c>
      <c r="G404" t="s">
        <v>15</v>
      </c>
      <c r="H404">
        <v>2014</v>
      </c>
      <c r="I404">
        <v>19</v>
      </c>
      <c r="AC404">
        <v>5</v>
      </c>
    </row>
    <row r="405" spans="1:29" x14ac:dyDescent="0.55000000000000004">
      <c r="A405" t="s">
        <v>9</v>
      </c>
      <c r="B405" t="s">
        <v>54</v>
      </c>
      <c r="C405" t="s">
        <v>53</v>
      </c>
      <c r="D405" t="s">
        <v>53</v>
      </c>
      <c r="E405" t="s">
        <v>48</v>
      </c>
      <c r="F405" t="s">
        <v>42</v>
      </c>
      <c r="G405" t="s">
        <v>17</v>
      </c>
      <c r="H405">
        <v>2014</v>
      </c>
      <c r="I405">
        <v>23</v>
      </c>
      <c r="AC405">
        <v>3</v>
      </c>
    </row>
    <row r="406" spans="1:29" x14ac:dyDescent="0.55000000000000004">
      <c r="A406" t="s">
        <v>9</v>
      </c>
      <c r="B406" t="s">
        <v>54</v>
      </c>
      <c r="C406" t="s">
        <v>53</v>
      </c>
      <c r="D406" t="s">
        <v>53</v>
      </c>
      <c r="E406" t="s">
        <v>48</v>
      </c>
      <c r="F406" t="s">
        <v>43</v>
      </c>
      <c r="G406" t="s">
        <v>19</v>
      </c>
      <c r="H406">
        <v>2015</v>
      </c>
      <c r="I406">
        <v>20</v>
      </c>
      <c r="AC406">
        <v>7</v>
      </c>
    </row>
    <row r="407" spans="1:29" x14ac:dyDescent="0.55000000000000004">
      <c r="A407" t="s">
        <v>9</v>
      </c>
      <c r="B407" t="s">
        <v>54</v>
      </c>
      <c r="C407" t="s">
        <v>53</v>
      </c>
      <c r="D407" t="s">
        <v>53</v>
      </c>
      <c r="E407" t="s">
        <v>48</v>
      </c>
      <c r="F407" t="s">
        <v>44</v>
      </c>
      <c r="G407" t="s">
        <v>13</v>
      </c>
      <c r="H407">
        <v>2015</v>
      </c>
      <c r="I407">
        <v>15</v>
      </c>
      <c r="AC407">
        <v>8</v>
      </c>
    </row>
    <row r="408" spans="1:29" x14ac:dyDescent="0.55000000000000004">
      <c r="A408" t="s">
        <v>9</v>
      </c>
      <c r="B408" t="s">
        <v>54</v>
      </c>
      <c r="C408" t="s">
        <v>53</v>
      </c>
      <c r="D408" t="s">
        <v>53</v>
      </c>
      <c r="E408" t="s">
        <v>49</v>
      </c>
      <c r="F408" t="s">
        <v>12</v>
      </c>
      <c r="G408" t="s">
        <v>13</v>
      </c>
      <c r="H408">
        <v>2008</v>
      </c>
      <c r="I408">
        <v>15</v>
      </c>
      <c r="AC408">
        <v>6</v>
      </c>
    </row>
    <row r="409" spans="1:29" x14ac:dyDescent="0.55000000000000004">
      <c r="A409" t="s">
        <v>9</v>
      </c>
      <c r="B409" t="s">
        <v>54</v>
      </c>
      <c r="C409" t="s">
        <v>53</v>
      </c>
      <c r="D409" t="s">
        <v>53</v>
      </c>
      <c r="E409" t="s">
        <v>49</v>
      </c>
      <c r="F409" t="s">
        <v>14</v>
      </c>
      <c r="G409" t="s">
        <v>15</v>
      </c>
      <c r="H409">
        <v>2008</v>
      </c>
      <c r="I409">
        <v>12</v>
      </c>
      <c r="AC409">
        <v>11</v>
      </c>
    </row>
    <row r="410" spans="1:29" x14ac:dyDescent="0.55000000000000004">
      <c r="A410" t="s">
        <v>9</v>
      </c>
      <c r="B410" t="s">
        <v>54</v>
      </c>
      <c r="C410" t="s">
        <v>53</v>
      </c>
      <c r="D410" t="s">
        <v>53</v>
      </c>
      <c r="E410" t="s">
        <v>49</v>
      </c>
      <c r="F410" t="s">
        <v>16</v>
      </c>
      <c r="G410" t="s">
        <v>17</v>
      </c>
      <c r="H410">
        <v>2008</v>
      </c>
      <c r="I410">
        <v>15</v>
      </c>
      <c r="AC410">
        <v>10</v>
      </c>
    </row>
    <row r="411" spans="1:29" x14ac:dyDescent="0.55000000000000004">
      <c r="A411" t="s">
        <v>9</v>
      </c>
      <c r="B411" t="s">
        <v>54</v>
      </c>
      <c r="C411" t="s">
        <v>53</v>
      </c>
      <c r="D411" t="s">
        <v>53</v>
      </c>
      <c r="E411" t="s">
        <v>49</v>
      </c>
      <c r="F411" t="s">
        <v>18</v>
      </c>
      <c r="G411" t="s">
        <v>19</v>
      </c>
      <c r="H411">
        <v>2009</v>
      </c>
      <c r="I411">
        <v>15</v>
      </c>
      <c r="AC411">
        <v>8</v>
      </c>
    </row>
    <row r="412" spans="1:29" x14ac:dyDescent="0.55000000000000004">
      <c r="A412" t="s">
        <v>9</v>
      </c>
      <c r="B412" t="s">
        <v>54</v>
      </c>
      <c r="C412" t="s">
        <v>53</v>
      </c>
      <c r="D412" t="s">
        <v>53</v>
      </c>
      <c r="E412" t="s">
        <v>49</v>
      </c>
      <c r="F412" t="s">
        <v>20</v>
      </c>
      <c r="G412" t="s">
        <v>13</v>
      </c>
      <c r="H412">
        <v>2009</v>
      </c>
      <c r="I412">
        <v>20</v>
      </c>
      <c r="AC412">
        <v>10</v>
      </c>
    </row>
    <row r="413" spans="1:29" x14ac:dyDescent="0.55000000000000004">
      <c r="A413" t="s">
        <v>9</v>
      </c>
      <c r="B413" t="s">
        <v>54</v>
      </c>
      <c r="C413" t="s">
        <v>53</v>
      </c>
      <c r="D413" t="s">
        <v>53</v>
      </c>
      <c r="E413" t="s">
        <v>49</v>
      </c>
      <c r="F413" t="s">
        <v>21</v>
      </c>
      <c r="G413" t="s">
        <v>15</v>
      </c>
      <c r="H413">
        <v>2009</v>
      </c>
      <c r="I413">
        <v>20</v>
      </c>
      <c r="AC413">
        <v>10</v>
      </c>
    </row>
    <row r="414" spans="1:29" x14ac:dyDescent="0.55000000000000004">
      <c r="A414" t="s">
        <v>9</v>
      </c>
      <c r="B414" t="s">
        <v>54</v>
      </c>
      <c r="C414" t="s">
        <v>53</v>
      </c>
      <c r="D414" t="s">
        <v>53</v>
      </c>
      <c r="E414" t="s">
        <v>49</v>
      </c>
      <c r="F414" t="s">
        <v>22</v>
      </c>
      <c r="G414" t="s">
        <v>17</v>
      </c>
      <c r="H414">
        <v>2009</v>
      </c>
      <c r="I414">
        <v>14</v>
      </c>
      <c r="AC414">
        <v>8</v>
      </c>
    </row>
    <row r="415" spans="1:29" x14ac:dyDescent="0.55000000000000004">
      <c r="A415" t="s">
        <v>9</v>
      </c>
      <c r="B415" t="s">
        <v>54</v>
      </c>
      <c r="C415" t="s">
        <v>53</v>
      </c>
      <c r="D415" t="s">
        <v>53</v>
      </c>
      <c r="E415" t="s">
        <v>49</v>
      </c>
      <c r="F415" t="s">
        <v>23</v>
      </c>
      <c r="G415" t="s">
        <v>19</v>
      </c>
      <c r="H415">
        <v>2010</v>
      </c>
      <c r="I415">
        <v>19</v>
      </c>
      <c r="AC415">
        <v>7</v>
      </c>
    </row>
    <row r="416" spans="1:29" x14ac:dyDescent="0.55000000000000004">
      <c r="A416" t="s">
        <v>9</v>
      </c>
      <c r="B416" t="s">
        <v>54</v>
      </c>
      <c r="C416" t="s">
        <v>53</v>
      </c>
      <c r="D416" t="s">
        <v>53</v>
      </c>
      <c r="E416" t="s">
        <v>49</v>
      </c>
      <c r="F416" t="s">
        <v>24</v>
      </c>
      <c r="G416" t="s">
        <v>13</v>
      </c>
      <c r="H416">
        <v>2010</v>
      </c>
      <c r="I416">
        <v>17</v>
      </c>
      <c r="AC416">
        <v>8</v>
      </c>
    </row>
    <row r="417" spans="1:29" x14ac:dyDescent="0.55000000000000004">
      <c r="A417" t="s">
        <v>9</v>
      </c>
      <c r="B417" t="s">
        <v>54</v>
      </c>
      <c r="C417" t="s">
        <v>53</v>
      </c>
      <c r="D417" t="s">
        <v>53</v>
      </c>
      <c r="E417" t="s">
        <v>49</v>
      </c>
      <c r="F417" t="s">
        <v>25</v>
      </c>
      <c r="G417" t="s">
        <v>15</v>
      </c>
      <c r="H417">
        <v>2010</v>
      </c>
      <c r="I417">
        <v>16</v>
      </c>
      <c r="AC417">
        <v>9</v>
      </c>
    </row>
    <row r="418" spans="1:29" x14ac:dyDescent="0.55000000000000004">
      <c r="A418" t="s">
        <v>9</v>
      </c>
      <c r="B418" t="s">
        <v>54</v>
      </c>
      <c r="C418" t="s">
        <v>53</v>
      </c>
      <c r="D418" t="s">
        <v>53</v>
      </c>
      <c r="E418" t="s">
        <v>49</v>
      </c>
      <c r="F418" t="s">
        <v>26</v>
      </c>
      <c r="G418" t="s">
        <v>17</v>
      </c>
      <c r="H418">
        <v>2010</v>
      </c>
      <c r="I418">
        <v>18</v>
      </c>
      <c r="AC418">
        <v>4</v>
      </c>
    </row>
    <row r="419" spans="1:29" x14ac:dyDescent="0.55000000000000004">
      <c r="A419" t="s">
        <v>9</v>
      </c>
      <c r="B419" t="s">
        <v>54</v>
      </c>
      <c r="C419" t="s">
        <v>53</v>
      </c>
      <c r="D419" t="s">
        <v>53</v>
      </c>
      <c r="E419" t="s">
        <v>49</v>
      </c>
      <c r="F419" t="s">
        <v>27</v>
      </c>
      <c r="G419" t="s">
        <v>19</v>
      </c>
      <c r="H419">
        <v>2011</v>
      </c>
      <c r="I419">
        <v>16</v>
      </c>
      <c r="AC419">
        <v>4</v>
      </c>
    </row>
    <row r="420" spans="1:29" x14ac:dyDescent="0.55000000000000004">
      <c r="A420" t="s">
        <v>9</v>
      </c>
      <c r="B420" t="s">
        <v>54</v>
      </c>
      <c r="C420" t="s">
        <v>53</v>
      </c>
      <c r="D420" t="s">
        <v>53</v>
      </c>
      <c r="E420" t="s">
        <v>49</v>
      </c>
      <c r="F420" t="s">
        <v>28</v>
      </c>
      <c r="G420" t="s">
        <v>13</v>
      </c>
      <c r="H420">
        <v>2011</v>
      </c>
      <c r="I420">
        <v>18</v>
      </c>
      <c r="AC420">
        <v>3</v>
      </c>
    </row>
    <row r="421" spans="1:29" x14ac:dyDescent="0.55000000000000004">
      <c r="A421" t="s">
        <v>9</v>
      </c>
      <c r="B421" t="s">
        <v>54</v>
      </c>
      <c r="C421" t="s">
        <v>53</v>
      </c>
      <c r="D421" t="s">
        <v>53</v>
      </c>
      <c r="E421" t="s">
        <v>49</v>
      </c>
      <c r="F421" t="s">
        <v>29</v>
      </c>
      <c r="G421" t="s">
        <v>15</v>
      </c>
      <c r="H421">
        <v>2011</v>
      </c>
      <c r="I421">
        <v>15</v>
      </c>
      <c r="AC421">
        <v>7</v>
      </c>
    </row>
    <row r="422" spans="1:29" x14ac:dyDescent="0.55000000000000004">
      <c r="A422" t="s">
        <v>9</v>
      </c>
      <c r="B422" t="s">
        <v>54</v>
      </c>
      <c r="C422" t="s">
        <v>53</v>
      </c>
      <c r="D422" t="s">
        <v>53</v>
      </c>
      <c r="E422" t="s">
        <v>49</v>
      </c>
      <c r="F422" t="s">
        <v>30</v>
      </c>
      <c r="G422" t="s">
        <v>17</v>
      </c>
      <c r="H422">
        <v>2011</v>
      </c>
      <c r="I422">
        <v>17</v>
      </c>
      <c r="AC422">
        <v>3</v>
      </c>
    </row>
    <row r="423" spans="1:29" x14ac:dyDescent="0.55000000000000004">
      <c r="A423" t="s">
        <v>9</v>
      </c>
      <c r="B423" t="s">
        <v>54</v>
      </c>
      <c r="C423" t="s">
        <v>53</v>
      </c>
      <c r="D423" t="s">
        <v>53</v>
      </c>
      <c r="E423" t="s">
        <v>49</v>
      </c>
      <c r="F423" t="s">
        <v>31</v>
      </c>
      <c r="G423" t="s">
        <v>19</v>
      </c>
      <c r="H423">
        <v>2012</v>
      </c>
      <c r="I423">
        <v>16</v>
      </c>
      <c r="AC423">
        <v>4</v>
      </c>
    </row>
    <row r="424" spans="1:29" x14ac:dyDescent="0.55000000000000004">
      <c r="A424" t="s">
        <v>9</v>
      </c>
      <c r="B424" t="s">
        <v>54</v>
      </c>
      <c r="C424" t="s">
        <v>53</v>
      </c>
      <c r="D424" t="s">
        <v>53</v>
      </c>
      <c r="E424" t="s">
        <v>49</v>
      </c>
      <c r="F424" t="s">
        <v>32</v>
      </c>
      <c r="G424" t="s">
        <v>13</v>
      </c>
      <c r="H424">
        <v>2012</v>
      </c>
      <c r="I424">
        <v>18</v>
      </c>
      <c r="AC424">
        <v>4</v>
      </c>
    </row>
    <row r="425" spans="1:29" x14ac:dyDescent="0.55000000000000004">
      <c r="A425" t="s">
        <v>9</v>
      </c>
      <c r="B425" t="s">
        <v>54</v>
      </c>
      <c r="C425" t="s">
        <v>53</v>
      </c>
      <c r="D425" t="s">
        <v>53</v>
      </c>
      <c r="E425" t="s">
        <v>49</v>
      </c>
      <c r="F425" t="s">
        <v>33</v>
      </c>
      <c r="G425" t="s">
        <v>15</v>
      </c>
      <c r="H425">
        <v>2012</v>
      </c>
      <c r="I425">
        <v>18</v>
      </c>
      <c r="AC425">
        <v>5</v>
      </c>
    </row>
    <row r="426" spans="1:29" x14ac:dyDescent="0.55000000000000004">
      <c r="A426" t="s">
        <v>9</v>
      </c>
      <c r="B426" t="s">
        <v>54</v>
      </c>
      <c r="C426" t="s">
        <v>53</v>
      </c>
      <c r="D426" t="s">
        <v>53</v>
      </c>
      <c r="E426" t="s">
        <v>49</v>
      </c>
      <c r="F426" t="s">
        <v>34</v>
      </c>
      <c r="G426" t="s">
        <v>17</v>
      </c>
      <c r="H426">
        <v>2012</v>
      </c>
      <c r="I426">
        <v>13</v>
      </c>
      <c r="AC426">
        <v>4</v>
      </c>
    </row>
    <row r="427" spans="1:29" x14ac:dyDescent="0.55000000000000004">
      <c r="A427" t="s">
        <v>9</v>
      </c>
      <c r="B427" t="s">
        <v>54</v>
      </c>
      <c r="C427" t="s">
        <v>53</v>
      </c>
      <c r="D427" t="s">
        <v>53</v>
      </c>
      <c r="E427" t="s">
        <v>49</v>
      </c>
      <c r="F427" t="s">
        <v>35</v>
      </c>
      <c r="G427" t="s">
        <v>19</v>
      </c>
      <c r="H427">
        <v>2013</v>
      </c>
      <c r="I427">
        <v>15</v>
      </c>
      <c r="AC427">
        <v>3</v>
      </c>
    </row>
    <row r="428" spans="1:29" x14ac:dyDescent="0.55000000000000004">
      <c r="A428" t="s">
        <v>9</v>
      </c>
      <c r="B428" t="s">
        <v>54</v>
      </c>
      <c r="C428" t="s">
        <v>53</v>
      </c>
      <c r="D428" t="s">
        <v>53</v>
      </c>
      <c r="E428" t="s">
        <v>49</v>
      </c>
      <c r="F428" t="s">
        <v>36</v>
      </c>
      <c r="G428" t="s">
        <v>13</v>
      </c>
      <c r="H428">
        <v>2013</v>
      </c>
      <c r="I428">
        <v>14</v>
      </c>
      <c r="AC428">
        <v>4</v>
      </c>
    </row>
    <row r="429" spans="1:29" x14ac:dyDescent="0.55000000000000004">
      <c r="A429" t="s">
        <v>9</v>
      </c>
      <c r="B429" t="s">
        <v>54</v>
      </c>
      <c r="C429" t="s">
        <v>53</v>
      </c>
      <c r="D429" t="s">
        <v>53</v>
      </c>
      <c r="E429" t="s">
        <v>49</v>
      </c>
      <c r="F429" t="s">
        <v>37</v>
      </c>
      <c r="G429" t="s">
        <v>15</v>
      </c>
      <c r="H429">
        <v>2013</v>
      </c>
      <c r="I429">
        <v>12</v>
      </c>
      <c r="AC429">
        <v>6</v>
      </c>
    </row>
    <row r="430" spans="1:29" x14ac:dyDescent="0.55000000000000004">
      <c r="A430" t="s">
        <v>9</v>
      </c>
      <c r="B430" t="s">
        <v>54</v>
      </c>
      <c r="C430" t="s">
        <v>53</v>
      </c>
      <c r="D430" t="s">
        <v>53</v>
      </c>
      <c r="E430" t="s">
        <v>49</v>
      </c>
      <c r="F430" t="s">
        <v>38</v>
      </c>
      <c r="G430" t="s">
        <v>17</v>
      </c>
      <c r="H430">
        <v>2013</v>
      </c>
      <c r="I430">
        <v>9</v>
      </c>
      <c r="AC430">
        <v>6</v>
      </c>
    </row>
    <row r="431" spans="1:29" x14ac:dyDescent="0.55000000000000004">
      <c r="A431" t="s">
        <v>9</v>
      </c>
      <c r="B431" t="s">
        <v>54</v>
      </c>
      <c r="C431" t="s">
        <v>53</v>
      </c>
      <c r="D431" t="s">
        <v>53</v>
      </c>
      <c r="E431" t="s">
        <v>49</v>
      </c>
      <c r="F431" t="s">
        <v>39</v>
      </c>
      <c r="G431" t="s">
        <v>19</v>
      </c>
      <c r="H431">
        <v>2014</v>
      </c>
      <c r="I431">
        <v>9</v>
      </c>
      <c r="AC431">
        <v>7</v>
      </c>
    </row>
    <row r="432" spans="1:29" x14ac:dyDescent="0.55000000000000004">
      <c r="A432" t="s">
        <v>9</v>
      </c>
      <c r="B432" t="s">
        <v>54</v>
      </c>
      <c r="C432" t="s">
        <v>53</v>
      </c>
      <c r="D432" t="s">
        <v>53</v>
      </c>
      <c r="E432" t="s">
        <v>49</v>
      </c>
      <c r="F432" t="s">
        <v>40</v>
      </c>
      <c r="G432" t="s">
        <v>13</v>
      </c>
      <c r="H432">
        <v>2014</v>
      </c>
      <c r="I432">
        <v>6</v>
      </c>
      <c r="AC432">
        <v>8</v>
      </c>
    </row>
    <row r="433" spans="1:29" x14ac:dyDescent="0.55000000000000004">
      <c r="A433" t="s">
        <v>9</v>
      </c>
      <c r="B433" t="s">
        <v>54</v>
      </c>
      <c r="C433" t="s">
        <v>53</v>
      </c>
      <c r="D433" t="s">
        <v>53</v>
      </c>
      <c r="E433" t="s">
        <v>49</v>
      </c>
      <c r="F433" t="s">
        <v>41</v>
      </c>
      <c r="G433" t="s">
        <v>15</v>
      </c>
      <c r="H433">
        <v>2014</v>
      </c>
      <c r="I433">
        <v>7</v>
      </c>
      <c r="AC433">
        <v>11</v>
      </c>
    </row>
    <row r="434" spans="1:29" x14ac:dyDescent="0.55000000000000004">
      <c r="A434" t="s">
        <v>9</v>
      </c>
      <c r="B434" t="s">
        <v>54</v>
      </c>
      <c r="C434" t="s">
        <v>53</v>
      </c>
      <c r="D434" t="s">
        <v>53</v>
      </c>
      <c r="E434" t="s">
        <v>49</v>
      </c>
      <c r="F434" t="s">
        <v>42</v>
      </c>
      <c r="G434" t="s">
        <v>17</v>
      </c>
      <c r="H434">
        <v>2014</v>
      </c>
      <c r="I434">
        <v>8</v>
      </c>
      <c r="AC434">
        <v>9</v>
      </c>
    </row>
    <row r="435" spans="1:29" x14ac:dyDescent="0.55000000000000004">
      <c r="A435" t="s">
        <v>9</v>
      </c>
      <c r="B435" t="s">
        <v>54</v>
      </c>
      <c r="C435" t="s">
        <v>53</v>
      </c>
      <c r="D435" t="s">
        <v>53</v>
      </c>
      <c r="E435" t="s">
        <v>49</v>
      </c>
      <c r="F435" t="s">
        <v>43</v>
      </c>
      <c r="G435" t="s">
        <v>19</v>
      </c>
      <c r="H435">
        <v>2015</v>
      </c>
      <c r="I435">
        <v>7</v>
      </c>
      <c r="AC435">
        <v>9</v>
      </c>
    </row>
    <row r="436" spans="1:29" x14ac:dyDescent="0.55000000000000004">
      <c r="A436" t="s">
        <v>9</v>
      </c>
      <c r="B436" t="s">
        <v>54</v>
      </c>
      <c r="C436" t="s">
        <v>53</v>
      </c>
      <c r="D436" t="s">
        <v>53</v>
      </c>
      <c r="E436" t="s">
        <v>49</v>
      </c>
      <c r="F436" t="s">
        <v>44</v>
      </c>
      <c r="G436" t="s">
        <v>13</v>
      </c>
      <c r="H436">
        <v>2015</v>
      </c>
      <c r="I436">
        <v>6</v>
      </c>
      <c r="AC436">
        <v>13</v>
      </c>
    </row>
    <row r="437" spans="1:29" x14ac:dyDescent="0.55000000000000004">
      <c r="A437" t="s">
        <v>9</v>
      </c>
      <c r="B437" t="s">
        <v>54</v>
      </c>
      <c r="C437" t="s">
        <v>53</v>
      </c>
      <c r="D437" t="s">
        <v>53</v>
      </c>
      <c r="E437" t="s">
        <v>50</v>
      </c>
      <c r="F437" t="s">
        <v>12</v>
      </c>
      <c r="G437" t="s">
        <v>13</v>
      </c>
      <c r="H437">
        <v>2008</v>
      </c>
      <c r="I437">
        <v>8</v>
      </c>
      <c r="AC437">
        <v>12</v>
      </c>
    </row>
    <row r="438" spans="1:29" x14ac:dyDescent="0.55000000000000004">
      <c r="A438" t="s">
        <v>9</v>
      </c>
      <c r="B438" t="s">
        <v>54</v>
      </c>
      <c r="C438" t="s">
        <v>53</v>
      </c>
      <c r="D438" t="s">
        <v>53</v>
      </c>
      <c r="E438" t="s">
        <v>50</v>
      </c>
      <c r="F438" t="s">
        <v>14</v>
      </c>
      <c r="G438" t="s">
        <v>15</v>
      </c>
      <c r="H438">
        <v>2008</v>
      </c>
      <c r="I438">
        <v>4</v>
      </c>
      <c r="AC438">
        <v>10</v>
      </c>
    </row>
    <row r="439" spans="1:29" x14ac:dyDescent="0.55000000000000004">
      <c r="A439" t="s">
        <v>9</v>
      </c>
      <c r="B439" t="s">
        <v>54</v>
      </c>
      <c r="C439" t="s">
        <v>53</v>
      </c>
      <c r="D439" t="s">
        <v>53</v>
      </c>
      <c r="E439" t="s">
        <v>50</v>
      </c>
      <c r="F439" t="s">
        <v>16</v>
      </c>
      <c r="G439" t="s">
        <v>17</v>
      </c>
      <c r="H439">
        <v>2008</v>
      </c>
      <c r="I439">
        <v>7</v>
      </c>
      <c r="AC439">
        <v>10</v>
      </c>
    </row>
    <row r="440" spans="1:29" x14ac:dyDescent="0.55000000000000004">
      <c r="A440" t="s">
        <v>9</v>
      </c>
      <c r="B440" t="s">
        <v>54</v>
      </c>
      <c r="C440" t="s">
        <v>53</v>
      </c>
      <c r="D440" t="s">
        <v>53</v>
      </c>
      <c r="E440" t="s">
        <v>50</v>
      </c>
      <c r="F440" t="s">
        <v>18</v>
      </c>
      <c r="G440" t="s">
        <v>19</v>
      </c>
      <c r="H440">
        <v>2009</v>
      </c>
      <c r="I440">
        <v>6</v>
      </c>
      <c r="AC440">
        <v>7</v>
      </c>
    </row>
    <row r="441" spans="1:29" x14ac:dyDescent="0.55000000000000004">
      <c r="A441" t="s">
        <v>9</v>
      </c>
      <c r="B441" t="s">
        <v>54</v>
      </c>
      <c r="C441" t="s">
        <v>53</v>
      </c>
      <c r="D441" t="s">
        <v>53</v>
      </c>
      <c r="E441" t="s">
        <v>50</v>
      </c>
      <c r="F441" t="s">
        <v>20</v>
      </c>
      <c r="G441" t="s">
        <v>13</v>
      </c>
      <c r="H441">
        <v>2009</v>
      </c>
      <c r="I441">
        <v>5</v>
      </c>
      <c r="AC441">
        <v>4</v>
      </c>
    </row>
    <row r="442" spans="1:29" x14ac:dyDescent="0.55000000000000004">
      <c r="A442" t="s">
        <v>9</v>
      </c>
      <c r="B442" t="s">
        <v>54</v>
      </c>
      <c r="C442" t="s">
        <v>53</v>
      </c>
      <c r="D442" t="s">
        <v>53</v>
      </c>
      <c r="E442" t="s">
        <v>50</v>
      </c>
      <c r="F442" t="s">
        <v>21</v>
      </c>
      <c r="G442" t="s">
        <v>15</v>
      </c>
      <c r="H442">
        <v>2009</v>
      </c>
      <c r="I442">
        <v>7</v>
      </c>
      <c r="AC442">
        <v>4</v>
      </c>
    </row>
    <row r="443" spans="1:29" x14ac:dyDescent="0.55000000000000004">
      <c r="A443" t="s">
        <v>9</v>
      </c>
      <c r="B443" t="s">
        <v>54</v>
      </c>
      <c r="C443" t="s">
        <v>53</v>
      </c>
      <c r="D443" t="s">
        <v>53</v>
      </c>
      <c r="E443" t="s">
        <v>50</v>
      </c>
      <c r="F443" t="s">
        <v>22</v>
      </c>
      <c r="G443" t="s">
        <v>17</v>
      </c>
      <c r="H443">
        <v>2009</v>
      </c>
      <c r="I443">
        <v>5</v>
      </c>
      <c r="AC443">
        <v>2</v>
      </c>
    </row>
    <row r="444" spans="1:29" x14ac:dyDescent="0.55000000000000004">
      <c r="A444" t="s">
        <v>9</v>
      </c>
      <c r="B444" t="s">
        <v>54</v>
      </c>
      <c r="C444" t="s">
        <v>53</v>
      </c>
      <c r="D444" t="s">
        <v>53</v>
      </c>
      <c r="E444" t="s">
        <v>50</v>
      </c>
      <c r="F444" t="s">
        <v>23</v>
      </c>
      <c r="G444" t="s">
        <v>19</v>
      </c>
      <c r="H444">
        <v>2010</v>
      </c>
      <c r="I444">
        <v>10</v>
      </c>
      <c r="AC444">
        <v>1</v>
      </c>
    </row>
    <row r="445" spans="1:29" x14ac:dyDescent="0.55000000000000004">
      <c r="A445" t="s">
        <v>9</v>
      </c>
      <c r="B445" t="s">
        <v>54</v>
      </c>
      <c r="C445" t="s">
        <v>53</v>
      </c>
      <c r="D445" t="s">
        <v>53</v>
      </c>
      <c r="E445" t="s">
        <v>50</v>
      </c>
      <c r="F445" t="s">
        <v>24</v>
      </c>
      <c r="G445" t="s">
        <v>13</v>
      </c>
      <c r="H445">
        <v>2010</v>
      </c>
      <c r="I445">
        <v>11</v>
      </c>
      <c r="AC445">
        <v>1</v>
      </c>
    </row>
    <row r="446" spans="1:29" x14ac:dyDescent="0.55000000000000004">
      <c r="A446" t="s">
        <v>9</v>
      </c>
      <c r="B446" t="s">
        <v>54</v>
      </c>
      <c r="C446" t="s">
        <v>53</v>
      </c>
      <c r="D446" t="s">
        <v>53</v>
      </c>
      <c r="E446" t="s">
        <v>50</v>
      </c>
      <c r="F446" t="s">
        <v>25</v>
      </c>
      <c r="G446" t="s">
        <v>15</v>
      </c>
      <c r="H446">
        <v>2010</v>
      </c>
      <c r="I446">
        <v>11</v>
      </c>
      <c r="AC446">
        <v>2</v>
      </c>
    </row>
    <row r="447" spans="1:29" x14ac:dyDescent="0.55000000000000004">
      <c r="A447" t="s">
        <v>9</v>
      </c>
      <c r="B447" t="s">
        <v>54</v>
      </c>
      <c r="C447" t="s">
        <v>53</v>
      </c>
      <c r="D447" t="s">
        <v>53</v>
      </c>
      <c r="E447" t="s">
        <v>50</v>
      </c>
      <c r="F447" t="s">
        <v>26</v>
      </c>
      <c r="G447" t="s">
        <v>17</v>
      </c>
      <c r="H447">
        <v>2010</v>
      </c>
      <c r="I447">
        <v>11</v>
      </c>
      <c r="AC447">
        <v>4</v>
      </c>
    </row>
    <row r="448" spans="1:29" x14ac:dyDescent="0.55000000000000004">
      <c r="A448" t="s">
        <v>9</v>
      </c>
      <c r="B448" t="s">
        <v>54</v>
      </c>
      <c r="C448" t="s">
        <v>53</v>
      </c>
      <c r="D448" t="s">
        <v>53</v>
      </c>
      <c r="E448" t="s">
        <v>50</v>
      </c>
      <c r="F448" t="s">
        <v>27</v>
      </c>
      <c r="G448" t="s">
        <v>19</v>
      </c>
      <c r="H448">
        <v>2011</v>
      </c>
      <c r="I448">
        <v>9</v>
      </c>
      <c r="AC448">
        <v>4</v>
      </c>
    </row>
    <row r="449" spans="1:29" x14ac:dyDescent="0.55000000000000004">
      <c r="A449" t="s">
        <v>9</v>
      </c>
      <c r="B449" t="s">
        <v>54</v>
      </c>
      <c r="C449" t="s">
        <v>53</v>
      </c>
      <c r="D449" t="s">
        <v>53</v>
      </c>
      <c r="E449" t="s">
        <v>50</v>
      </c>
      <c r="F449" t="s">
        <v>28</v>
      </c>
      <c r="G449" t="s">
        <v>13</v>
      </c>
      <c r="H449">
        <v>2011</v>
      </c>
      <c r="I449">
        <v>8</v>
      </c>
      <c r="AC449">
        <v>4</v>
      </c>
    </row>
    <row r="450" spans="1:29" x14ac:dyDescent="0.55000000000000004">
      <c r="A450" t="s">
        <v>9</v>
      </c>
      <c r="B450" t="s">
        <v>54</v>
      </c>
      <c r="C450" t="s">
        <v>53</v>
      </c>
      <c r="D450" t="s">
        <v>53</v>
      </c>
      <c r="E450" t="s">
        <v>50</v>
      </c>
      <c r="F450" t="s">
        <v>29</v>
      </c>
      <c r="G450" t="s">
        <v>15</v>
      </c>
      <c r="H450">
        <v>2011</v>
      </c>
      <c r="I450">
        <v>8</v>
      </c>
      <c r="AC450">
        <v>5</v>
      </c>
    </row>
    <row r="451" spans="1:29" x14ac:dyDescent="0.55000000000000004">
      <c r="A451" t="s">
        <v>9</v>
      </c>
      <c r="B451" t="s">
        <v>54</v>
      </c>
      <c r="C451" t="s">
        <v>53</v>
      </c>
      <c r="D451" t="s">
        <v>53</v>
      </c>
      <c r="E451" t="s">
        <v>50</v>
      </c>
      <c r="F451" t="s">
        <v>30</v>
      </c>
      <c r="G451" t="s">
        <v>17</v>
      </c>
      <c r="H451">
        <v>2011</v>
      </c>
      <c r="I451">
        <v>10</v>
      </c>
      <c r="AC451">
        <v>6</v>
      </c>
    </row>
    <row r="452" spans="1:29" x14ac:dyDescent="0.55000000000000004">
      <c r="A452" t="s">
        <v>9</v>
      </c>
      <c r="B452" t="s">
        <v>54</v>
      </c>
      <c r="C452" t="s">
        <v>53</v>
      </c>
      <c r="D452" t="s">
        <v>53</v>
      </c>
      <c r="E452" t="s">
        <v>50</v>
      </c>
      <c r="F452" t="s">
        <v>31</v>
      </c>
      <c r="G452" t="s">
        <v>19</v>
      </c>
      <c r="H452">
        <v>2012</v>
      </c>
      <c r="I452">
        <v>13</v>
      </c>
      <c r="AC452">
        <v>4</v>
      </c>
    </row>
    <row r="453" spans="1:29" x14ac:dyDescent="0.55000000000000004">
      <c r="A453" t="s">
        <v>9</v>
      </c>
      <c r="B453" t="s">
        <v>54</v>
      </c>
      <c r="C453" t="s">
        <v>53</v>
      </c>
      <c r="D453" t="s">
        <v>53</v>
      </c>
      <c r="E453" t="s">
        <v>50</v>
      </c>
      <c r="F453" t="s">
        <v>32</v>
      </c>
      <c r="G453" t="s">
        <v>13</v>
      </c>
      <c r="H453">
        <v>2012</v>
      </c>
      <c r="I453">
        <v>12</v>
      </c>
      <c r="AC453">
        <v>2</v>
      </c>
    </row>
    <row r="454" spans="1:29" x14ac:dyDescent="0.55000000000000004">
      <c r="A454" t="s">
        <v>9</v>
      </c>
      <c r="B454" t="s">
        <v>54</v>
      </c>
      <c r="C454" t="s">
        <v>53</v>
      </c>
      <c r="D454" t="s">
        <v>53</v>
      </c>
      <c r="E454" t="s">
        <v>50</v>
      </c>
      <c r="F454" t="s">
        <v>33</v>
      </c>
      <c r="G454" t="s">
        <v>15</v>
      </c>
      <c r="H454">
        <v>2012</v>
      </c>
      <c r="I454">
        <v>11</v>
      </c>
      <c r="AC454">
        <v>2</v>
      </c>
    </row>
    <row r="455" spans="1:29" x14ac:dyDescent="0.55000000000000004">
      <c r="A455" t="s">
        <v>9</v>
      </c>
      <c r="B455" t="s">
        <v>54</v>
      </c>
      <c r="C455" t="s">
        <v>53</v>
      </c>
      <c r="D455" t="s">
        <v>53</v>
      </c>
      <c r="E455" t="s">
        <v>50</v>
      </c>
      <c r="F455" t="s">
        <v>34</v>
      </c>
      <c r="G455" t="s">
        <v>17</v>
      </c>
      <c r="H455">
        <v>2012</v>
      </c>
      <c r="I455">
        <v>8</v>
      </c>
      <c r="AC455">
        <v>2</v>
      </c>
    </row>
    <row r="456" spans="1:29" x14ac:dyDescent="0.55000000000000004">
      <c r="A456" t="s">
        <v>9</v>
      </c>
      <c r="B456" t="s">
        <v>54</v>
      </c>
      <c r="C456" t="s">
        <v>53</v>
      </c>
      <c r="D456" t="s">
        <v>53</v>
      </c>
      <c r="E456" t="s">
        <v>50</v>
      </c>
      <c r="F456" t="s">
        <v>35</v>
      </c>
      <c r="G456" t="s">
        <v>19</v>
      </c>
      <c r="H456">
        <v>2013</v>
      </c>
      <c r="I456">
        <v>7</v>
      </c>
      <c r="AC456">
        <v>2</v>
      </c>
    </row>
    <row r="457" spans="1:29" x14ac:dyDescent="0.55000000000000004">
      <c r="A457" t="s">
        <v>9</v>
      </c>
      <c r="B457" t="s">
        <v>54</v>
      </c>
      <c r="C457" t="s">
        <v>53</v>
      </c>
      <c r="D457" t="s">
        <v>53</v>
      </c>
      <c r="E457" t="s">
        <v>50</v>
      </c>
      <c r="F457" t="s">
        <v>36</v>
      </c>
      <c r="G457" t="s">
        <v>13</v>
      </c>
      <c r="H457">
        <v>2013</v>
      </c>
      <c r="I457">
        <v>9</v>
      </c>
      <c r="AC457">
        <v>1</v>
      </c>
    </row>
    <row r="458" spans="1:29" x14ac:dyDescent="0.55000000000000004">
      <c r="A458" t="s">
        <v>9</v>
      </c>
      <c r="B458" t="s">
        <v>54</v>
      </c>
      <c r="C458" t="s">
        <v>53</v>
      </c>
      <c r="D458" t="s">
        <v>53</v>
      </c>
      <c r="E458" t="s">
        <v>50</v>
      </c>
      <c r="F458" t="s">
        <v>37</v>
      </c>
      <c r="G458" t="s">
        <v>15</v>
      </c>
      <c r="H458">
        <v>2013</v>
      </c>
      <c r="I458">
        <v>10</v>
      </c>
      <c r="AC458">
        <v>3</v>
      </c>
    </row>
    <row r="459" spans="1:29" x14ac:dyDescent="0.55000000000000004">
      <c r="A459" t="s">
        <v>9</v>
      </c>
      <c r="B459" t="s">
        <v>54</v>
      </c>
      <c r="C459" t="s">
        <v>53</v>
      </c>
      <c r="D459" t="s">
        <v>53</v>
      </c>
      <c r="E459" t="s">
        <v>50</v>
      </c>
      <c r="F459" t="s">
        <v>38</v>
      </c>
      <c r="G459" t="s">
        <v>17</v>
      </c>
      <c r="H459">
        <v>2013</v>
      </c>
      <c r="I459">
        <v>8</v>
      </c>
      <c r="AC459">
        <v>3</v>
      </c>
    </row>
    <row r="460" spans="1:29" x14ac:dyDescent="0.55000000000000004">
      <c r="A460" t="s">
        <v>9</v>
      </c>
      <c r="B460" t="s">
        <v>54</v>
      </c>
      <c r="C460" t="s">
        <v>53</v>
      </c>
      <c r="D460" t="s">
        <v>53</v>
      </c>
      <c r="E460" t="s">
        <v>50</v>
      </c>
      <c r="F460" t="s">
        <v>39</v>
      </c>
      <c r="G460" t="s">
        <v>19</v>
      </c>
      <c r="H460">
        <v>2014</v>
      </c>
      <c r="I460">
        <v>6</v>
      </c>
      <c r="AC460">
        <v>4</v>
      </c>
    </row>
    <row r="461" spans="1:29" x14ac:dyDescent="0.55000000000000004">
      <c r="A461" t="s">
        <v>9</v>
      </c>
      <c r="B461" t="s">
        <v>54</v>
      </c>
      <c r="C461" t="s">
        <v>53</v>
      </c>
      <c r="D461" t="s">
        <v>53</v>
      </c>
      <c r="E461" t="s">
        <v>50</v>
      </c>
      <c r="F461" t="s">
        <v>40</v>
      </c>
      <c r="G461" t="s">
        <v>13</v>
      </c>
      <c r="H461">
        <v>2014</v>
      </c>
      <c r="I461">
        <v>9</v>
      </c>
      <c r="AC461">
        <v>2</v>
      </c>
    </row>
    <row r="462" spans="1:29" x14ac:dyDescent="0.55000000000000004">
      <c r="A462" t="s">
        <v>9</v>
      </c>
      <c r="B462" t="s">
        <v>54</v>
      </c>
      <c r="C462" t="s">
        <v>53</v>
      </c>
      <c r="D462" t="s">
        <v>53</v>
      </c>
      <c r="E462" t="s">
        <v>50</v>
      </c>
      <c r="F462" t="s">
        <v>41</v>
      </c>
      <c r="G462" t="s">
        <v>15</v>
      </c>
      <c r="H462">
        <v>2014</v>
      </c>
      <c r="I462">
        <v>6</v>
      </c>
      <c r="AC462">
        <v>4</v>
      </c>
    </row>
    <row r="463" spans="1:29" x14ac:dyDescent="0.55000000000000004">
      <c r="A463" t="s">
        <v>9</v>
      </c>
      <c r="B463" t="s">
        <v>54</v>
      </c>
      <c r="C463" t="s">
        <v>53</v>
      </c>
      <c r="D463" t="s">
        <v>53</v>
      </c>
      <c r="E463" t="s">
        <v>50</v>
      </c>
      <c r="F463" t="s">
        <v>42</v>
      </c>
      <c r="G463" t="s">
        <v>17</v>
      </c>
      <c r="H463">
        <v>2014</v>
      </c>
      <c r="I463">
        <v>5</v>
      </c>
      <c r="AC463">
        <v>3</v>
      </c>
    </row>
    <row r="464" spans="1:29" x14ac:dyDescent="0.55000000000000004">
      <c r="A464" t="s">
        <v>9</v>
      </c>
      <c r="B464" t="s">
        <v>54</v>
      </c>
      <c r="C464" t="s">
        <v>53</v>
      </c>
      <c r="D464" t="s">
        <v>53</v>
      </c>
      <c r="E464" t="s">
        <v>50</v>
      </c>
      <c r="F464" t="s">
        <v>43</v>
      </c>
      <c r="G464" t="s">
        <v>19</v>
      </c>
      <c r="H464">
        <v>2015</v>
      </c>
      <c r="I464">
        <v>3</v>
      </c>
      <c r="AC464">
        <v>2</v>
      </c>
    </row>
    <row r="465" spans="1:29" x14ac:dyDescent="0.55000000000000004">
      <c r="A465" t="s">
        <v>9</v>
      </c>
      <c r="B465" t="s">
        <v>54</v>
      </c>
      <c r="C465" t="s">
        <v>53</v>
      </c>
      <c r="D465" t="s">
        <v>53</v>
      </c>
      <c r="E465" t="s">
        <v>50</v>
      </c>
      <c r="F465" t="s">
        <v>44</v>
      </c>
      <c r="G465" t="s">
        <v>13</v>
      </c>
      <c r="H465">
        <v>2015</v>
      </c>
      <c r="I465">
        <v>6</v>
      </c>
      <c r="AC465">
        <v>3</v>
      </c>
    </row>
    <row r="466" spans="1:29" x14ac:dyDescent="0.55000000000000004">
      <c r="A466" t="s">
        <v>9</v>
      </c>
      <c r="B466" t="s">
        <v>54</v>
      </c>
      <c r="C466" t="s">
        <v>53</v>
      </c>
      <c r="D466" t="s">
        <v>53</v>
      </c>
      <c r="E466" t="s">
        <v>51</v>
      </c>
      <c r="F466" t="s">
        <v>12</v>
      </c>
      <c r="G466" t="s">
        <v>13</v>
      </c>
      <c r="H466">
        <v>2008</v>
      </c>
      <c r="I466">
        <v>2</v>
      </c>
      <c r="AC466">
        <v>3</v>
      </c>
    </row>
    <row r="467" spans="1:29" x14ac:dyDescent="0.55000000000000004">
      <c r="A467" t="s">
        <v>9</v>
      </c>
      <c r="B467" t="s">
        <v>54</v>
      </c>
      <c r="C467" t="s">
        <v>53</v>
      </c>
      <c r="D467" t="s">
        <v>53</v>
      </c>
      <c r="E467" t="s">
        <v>51</v>
      </c>
      <c r="F467" t="s">
        <v>14</v>
      </c>
      <c r="G467" t="s">
        <v>15</v>
      </c>
      <c r="H467">
        <v>2008</v>
      </c>
      <c r="I467">
        <v>1</v>
      </c>
      <c r="AC467">
        <v>2</v>
      </c>
    </row>
    <row r="468" spans="1:29" x14ac:dyDescent="0.55000000000000004">
      <c r="A468" t="s">
        <v>9</v>
      </c>
      <c r="B468" t="s">
        <v>54</v>
      </c>
      <c r="C468" t="s">
        <v>53</v>
      </c>
      <c r="D468" t="s">
        <v>53</v>
      </c>
      <c r="E468" t="s">
        <v>51</v>
      </c>
      <c r="F468" t="s">
        <v>16</v>
      </c>
      <c r="G468" t="s">
        <v>17</v>
      </c>
      <c r="H468">
        <v>2008</v>
      </c>
      <c r="I468">
        <v>2</v>
      </c>
      <c r="AC468">
        <v>3</v>
      </c>
    </row>
    <row r="469" spans="1:29" x14ac:dyDescent="0.55000000000000004">
      <c r="A469" t="s">
        <v>9</v>
      </c>
      <c r="B469" t="s">
        <v>54</v>
      </c>
      <c r="C469" t="s">
        <v>53</v>
      </c>
      <c r="D469" t="s">
        <v>53</v>
      </c>
      <c r="E469" t="s">
        <v>51</v>
      </c>
      <c r="F469" t="s">
        <v>18</v>
      </c>
      <c r="G469" t="s">
        <v>19</v>
      </c>
      <c r="H469">
        <v>2009</v>
      </c>
      <c r="I469">
        <v>3</v>
      </c>
      <c r="AC469">
        <v>4</v>
      </c>
    </row>
    <row r="470" spans="1:29" x14ac:dyDescent="0.55000000000000004">
      <c r="A470" t="s">
        <v>9</v>
      </c>
      <c r="B470" t="s">
        <v>54</v>
      </c>
      <c r="C470" t="s">
        <v>53</v>
      </c>
      <c r="D470" t="s">
        <v>53</v>
      </c>
      <c r="E470" t="s">
        <v>51</v>
      </c>
      <c r="F470" t="s">
        <v>20</v>
      </c>
      <c r="G470" t="s">
        <v>13</v>
      </c>
      <c r="H470">
        <v>2009</v>
      </c>
      <c r="I470">
        <v>3</v>
      </c>
      <c r="AC470">
        <v>3</v>
      </c>
    </row>
    <row r="471" spans="1:29" x14ac:dyDescent="0.55000000000000004">
      <c r="A471" t="s">
        <v>9</v>
      </c>
      <c r="B471" t="s">
        <v>54</v>
      </c>
      <c r="C471" t="s">
        <v>53</v>
      </c>
      <c r="D471" t="s">
        <v>53</v>
      </c>
      <c r="E471" t="s">
        <v>51</v>
      </c>
      <c r="F471" t="s">
        <v>21</v>
      </c>
      <c r="G471" t="s">
        <v>15</v>
      </c>
      <c r="H471">
        <v>2009</v>
      </c>
      <c r="I471">
        <v>1</v>
      </c>
      <c r="AC471">
        <v>4</v>
      </c>
    </row>
    <row r="472" spans="1:29" x14ac:dyDescent="0.55000000000000004">
      <c r="A472" t="s">
        <v>9</v>
      </c>
      <c r="B472" t="s">
        <v>54</v>
      </c>
      <c r="C472" t="s">
        <v>53</v>
      </c>
      <c r="D472" t="s">
        <v>53</v>
      </c>
      <c r="E472" t="s">
        <v>51</v>
      </c>
      <c r="F472" t="s">
        <v>22</v>
      </c>
      <c r="G472" t="s">
        <v>17</v>
      </c>
      <c r="H472">
        <v>2009</v>
      </c>
      <c r="I472">
        <v>2</v>
      </c>
      <c r="AC472">
        <v>2</v>
      </c>
    </row>
    <row r="473" spans="1:29" x14ac:dyDescent="0.55000000000000004">
      <c r="A473" t="s">
        <v>9</v>
      </c>
      <c r="B473" t="s">
        <v>54</v>
      </c>
      <c r="C473" t="s">
        <v>53</v>
      </c>
      <c r="D473" t="s">
        <v>53</v>
      </c>
      <c r="E473" t="s">
        <v>51</v>
      </c>
      <c r="F473" t="s">
        <v>23</v>
      </c>
      <c r="G473" t="s">
        <v>19</v>
      </c>
      <c r="H473">
        <v>2010</v>
      </c>
      <c r="I473">
        <v>2</v>
      </c>
      <c r="AC473">
        <v>2</v>
      </c>
    </row>
    <row r="474" spans="1:29" x14ac:dyDescent="0.55000000000000004">
      <c r="A474" t="s">
        <v>9</v>
      </c>
      <c r="B474" t="s">
        <v>54</v>
      </c>
      <c r="C474" t="s">
        <v>53</v>
      </c>
      <c r="D474" t="s">
        <v>53</v>
      </c>
      <c r="E474" t="s">
        <v>51</v>
      </c>
      <c r="F474" t="s">
        <v>24</v>
      </c>
      <c r="G474" t="s">
        <v>13</v>
      </c>
      <c r="H474">
        <v>2010</v>
      </c>
      <c r="I474">
        <v>3</v>
      </c>
      <c r="AC474">
        <v>3</v>
      </c>
    </row>
    <row r="475" spans="1:29" x14ac:dyDescent="0.55000000000000004">
      <c r="A475" t="s">
        <v>9</v>
      </c>
      <c r="B475" t="s">
        <v>54</v>
      </c>
      <c r="C475" t="s">
        <v>53</v>
      </c>
      <c r="D475" t="s">
        <v>53</v>
      </c>
      <c r="E475" t="s">
        <v>51</v>
      </c>
      <c r="F475" t="s">
        <v>25</v>
      </c>
      <c r="G475" t="s">
        <v>15</v>
      </c>
      <c r="H475">
        <v>2010</v>
      </c>
      <c r="I475">
        <v>0</v>
      </c>
      <c r="AC475">
        <v>2</v>
      </c>
    </row>
    <row r="476" spans="1:29" x14ac:dyDescent="0.55000000000000004">
      <c r="A476" t="s">
        <v>9</v>
      </c>
      <c r="B476" t="s">
        <v>54</v>
      </c>
      <c r="C476" t="s">
        <v>53</v>
      </c>
      <c r="D476" t="s">
        <v>53</v>
      </c>
      <c r="E476" t="s">
        <v>51</v>
      </c>
      <c r="F476" t="s">
        <v>26</v>
      </c>
      <c r="G476" t="s">
        <v>17</v>
      </c>
      <c r="H476">
        <v>2010</v>
      </c>
      <c r="I476">
        <v>0</v>
      </c>
      <c r="AC476">
        <v>1</v>
      </c>
    </row>
    <row r="477" spans="1:29" x14ac:dyDescent="0.55000000000000004">
      <c r="A477" t="s">
        <v>9</v>
      </c>
      <c r="B477" t="s">
        <v>54</v>
      </c>
      <c r="C477" t="s">
        <v>53</v>
      </c>
      <c r="D477" t="s">
        <v>53</v>
      </c>
      <c r="E477" t="s">
        <v>51</v>
      </c>
      <c r="F477" t="s">
        <v>27</v>
      </c>
      <c r="G477" t="s">
        <v>19</v>
      </c>
      <c r="H477">
        <v>2011</v>
      </c>
      <c r="I477">
        <v>1</v>
      </c>
      <c r="AC477">
        <v>0</v>
      </c>
    </row>
    <row r="478" spans="1:29" x14ac:dyDescent="0.55000000000000004">
      <c r="A478" t="s">
        <v>9</v>
      </c>
      <c r="B478" t="s">
        <v>54</v>
      </c>
      <c r="C478" t="s">
        <v>53</v>
      </c>
      <c r="D478" t="s">
        <v>53</v>
      </c>
      <c r="E478" t="s">
        <v>51</v>
      </c>
      <c r="F478" t="s">
        <v>28</v>
      </c>
      <c r="G478" t="s">
        <v>13</v>
      </c>
      <c r="H478">
        <v>2011</v>
      </c>
      <c r="I478">
        <v>1</v>
      </c>
      <c r="AC478">
        <v>0</v>
      </c>
    </row>
    <row r="479" spans="1:29" x14ac:dyDescent="0.55000000000000004">
      <c r="A479" t="s">
        <v>9</v>
      </c>
      <c r="B479" t="s">
        <v>54</v>
      </c>
      <c r="C479" t="s">
        <v>53</v>
      </c>
      <c r="D479" t="s">
        <v>53</v>
      </c>
      <c r="E479" t="s">
        <v>51</v>
      </c>
      <c r="F479" t="s">
        <v>29</v>
      </c>
      <c r="G479" t="s">
        <v>15</v>
      </c>
      <c r="H479">
        <v>2011</v>
      </c>
      <c r="I479">
        <v>0</v>
      </c>
      <c r="AC479">
        <v>1</v>
      </c>
    </row>
    <row r="480" spans="1:29" x14ac:dyDescent="0.55000000000000004">
      <c r="A480" t="s">
        <v>9</v>
      </c>
      <c r="B480" t="s">
        <v>54</v>
      </c>
      <c r="C480" t="s">
        <v>53</v>
      </c>
      <c r="D480" t="s">
        <v>53</v>
      </c>
      <c r="E480" t="s">
        <v>51</v>
      </c>
      <c r="F480" t="s">
        <v>30</v>
      </c>
      <c r="G480" t="s">
        <v>17</v>
      </c>
      <c r="H480">
        <v>2011</v>
      </c>
      <c r="I480">
        <v>1</v>
      </c>
      <c r="AC480">
        <v>1</v>
      </c>
    </row>
    <row r="481" spans="1:29" x14ac:dyDescent="0.55000000000000004">
      <c r="A481" t="s">
        <v>9</v>
      </c>
      <c r="B481" t="s">
        <v>54</v>
      </c>
      <c r="C481" t="s">
        <v>53</v>
      </c>
      <c r="D481" t="s">
        <v>53</v>
      </c>
      <c r="E481" t="s">
        <v>51</v>
      </c>
      <c r="F481" t="s">
        <v>31</v>
      </c>
      <c r="G481" t="s">
        <v>19</v>
      </c>
      <c r="H481">
        <v>2012</v>
      </c>
      <c r="I481">
        <v>1</v>
      </c>
      <c r="AC481">
        <v>1</v>
      </c>
    </row>
    <row r="482" spans="1:29" x14ac:dyDescent="0.55000000000000004">
      <c r="A482" t="s">
        <v>9</v>
      </c>
      <c r="B482" t="s">
        <v>54</v>
      </c>
      <c r="C482" t="s">
        <v>53</v>
      </c>
      <c r="D482" t="s">
        <v>53</v>
      </c>
      <c r="E482" t="s">
        <v>51</v>
      </c>
      <c r="F482" t="s">
        <v>32</v>
      </c>
      <c r="G482" t="s">
        <v>13</v>
      </c>
      <c r="H482">
        <v>2012</v>
      </c>
      <c r="I482">
        <v>1</v>
      </c>
      <c r="AC482">
        <v>1</v>
      </c>
    </row>
    <row r="483" spans="1:29" x14ac:dyDescent="0.55000000000000004">
      <c r="A483" t="s">
        <v>9</v>
      </c>
      <c r="B483" t="s">
        <v>54</v>
      </c>
      <c r="C483" t="s">
        <v>53</v>
      </c>
      <c r="D483" t="s">
        <v>53</v>
      </c>
      <c r="E483" t="s">
        <v>51</v>
      </c>
      <c r="F483" t="s">
        <v>33</v>
      </c>
      <c r="G483" t="s">
        <v>15</v>
      </c>
      <c r="H483">
        <v>2012</v>
      </c>
      <c r="I483">
        <v>2</v>
      </c>
      <c r="AC483">
        <v>1</v>
      </c>
    </row>
    <row r="484" spans="1:29" x14ac:dyDescent="0.55000000000000004">
      <c r="A484" t="s">
        <v>9</v>
      </c>
      <c r="B484" t="s">
        <v>54</v>
      </c>
      <c r="C484" t="s">
        <v>53</v>
      </c>
      <c r="D484" t="s">
        <v>53</v>
      </c>
      <c r="E484" t="s">
        <v>51</v>
      </c>
      <c r="F484" t="s">
        <v>34</v>
      </c>
      <c r="G484" t="s">
        <v>17</v>
      </c>
      <c r="H484">
        <v>2012</v>
      </c>
      <c r="I484">
        <v>2</v>
      </c>
      <c r="AC484">
        <v>0</v>
      </c>
    </row>
    <row r="485" spans="1:29" x14ac:dyDescent="0.55000000000000004">
      <c r="A485" t="s">
        <v>9</v>
      </c>
      <c r="B485" t="s">
        <v>54</v>
      </c>
      <c r="C485" t="s">
        <v>53</v>
      </c>
      <c r="D485" t="s">
        <v>53</v>
      </c>
      <c r="E485" t="s">
        <v>51</v>
      </c>
      <c r="F485" t="s">
        <v>35</v>
      </c>
      <c r="G485" t="s">
        <v>19</v>
      </c>
      <c r="H485">
        <v>2013</v>
      </c>
      <c r="I485">
        <v>3</v>
      </c>
      <c r="AC485">
        <v>1</v>
      </c>
    </row>
    <row r="486" spans="1:29" x14ac:dyDescent="0.55000000000000004">
      <c r="A486" t="s">
        <v>9</v>
      </c>
      <c r="B486" t="s">
        <v>54</v>
      </c>
      <c r="C486" t="s">
        <v>53</v>
      </c>
      <c r="D486" t="s">
        <v>53</v>
      </c>
      <c r="E486" t="s">
        <v>51</v>
      </c>
      <c r="F486" t="s">
        <v>36</v>
      </c>
      <c r="G486" t="s">
        <v>13</v>
      </c>
      <c r="H486">
        <v>2013</v>
      </c>
      <c r="I486">
        <v>4</v>
      </c>
      <c r="AC486">
        <v>0</v>
      </c>
    </row>
    <row r="487" spans="1:29" x14ac:dyDescent="0.55000000000000004">
      <c r="A487" t="s">
        <v>9</v>
      </c>
      <c r="B487" t="s">
        <v>54</v>
      </c>
      <c r="C487" t="s">
        <v>53</v>
      </c>
      <c r="D487" t="s">
        <v>53</v>
      </c>
      <c r="E487" t="s">
        <v>51</v>
      </c>
      <c r="F487" t="s">
        <v>37</v>
      </c>
      <c r="G487" t="s">
        <v>15</v>
      </c>
      <c r="H487">
        <v>2013</v>
      </c>
      <c r="I487">
        <v>3</v>
      </c>
      <c r="AC487">
        <v>0</v>
      </c>
    </row>
    <row r="488" spans="1:29" x14ac:dyDescent="0.55000000000000004">
      <c r="A488" t="s">
        <v>9</v>
      </c>
      <c r="B488" t="s">
        <v>54</v>
      </c>
      <c r="C488" t="s">
        <v>53</v>
      </c>
      <c r="D488" t="s">
        <v>53</v>
      </c>
      <c r="E488" t="s">
        <v>51</v>
      </c>
      <c r="F488" t="s">
        <v>38</v>
      </c>
      <c r="G488" t="s">
        <v>17</v>
      </c>
      <c r="H488">
        <v>2013</v>
      </c>
      <c r="I488">
        <v>1</v>
      </c>
      <c r="AC488">
        <v>1</v>
      </c>
    </row>
    <row r="489" spans="1:29" x14ac:dyDescent="0.55000000000000004">
      <c r="A489" t="s">
        <v>9</v>
      </c>
      <c r="B489" t="s">
        <v>54</v>
      </c>
      <c r="C489" t="s">
        <v>53</v>
      </c>
      <c r="D489" t="s">
        <v>53</v>
      </c>
      <c r="E489" t="s">
        <v>51</v>
      </c>
      <c r="F489" t="s">
        <v>39</v>
      </c>
      <c r="G489" t="s">
        <v>19</v>
      </c>
      <c r="H489">
        <v>2014</v>
      </c>
      <c r="I489">
        <v>1</v>
      </c>
      <c r="AC489">
        <v>0</v>
      </c>
    </row>
    <row r="490" spans="1:29" x14ac:dyDescent="0.55000000000000004">
      <c r="A490" t="s">
        <v>9</v>
      </c>
      <c r="B490" t="s">
        <v>54</v>
      </c>
      <c r="C490" t="s">
        <v>53</v>
      </c>
      <c r="D490" t="s">
        <v>53</v>
      </c>
      <c r="E490" t="s">
        <v>51</v>
      </c>
      <c r="F490" t="s">
        <v>40</v>
      </c>
      <c r="G490" t="s">
        <v>13</v>
      </c>
      <c r="H490">
        <v>2014</v>
      </c>
      <c r="I490">
        <v>1</v>
      </c>
      <c r="AC490">
        <v>0</v>
      </c>
    </row>
    <row r="491" spans="1:29" x14ac:dyDescent="0.55000000000000004">
      <c r="A491" t="s">
        <v>9</v>
      </c>
      <c r="B491" t="s">
        <v>54</v>
      </c>
      <c r="C491" t="s">
        <v>53</v>
      </c>
      <c r="D491" t="s">
        <v>53</v>
      </c>
      <c r="E491" t="s">
        <v>51</v>
      </c>
      <c r="F491" t="s">
        <v>41</v>
      </c>
      <c r="G491" t="s">
        <v>15</v>
      </c>
      <c r="H491">
        <v>2014</v>
      </c>
      <c r="I491">
        <v>3</v>
      </c>
      <c r="AC491">
        <v>1</v>
      </c>
    </row>
    <row r="492" spans="1:29" x14ac:dyDescent="0.55000000000000004">
      <c r="A492" t="s">
        <v>9</v>
      </c>
      <c r="B492" t="s">
        <v>54</v>
      </c>
      <c r="C492" t="s">
        <v>53</v>
      </c>
      <c r="D492" t="s">
        <v>53</v>
      </c>
      <c r="E492" t="s">
        <v>51</v>
      </c>
      <c r="F492" t="s">
        <v>42</v>
      </c>
      <c r="G492" t="s">
        <v>17</v>
      </c>
      <c r="H492">
        <v>2014</v>
      </c>
      <c r="I492">
        <v>3</v>
      </c>
      <c r="AC492">
        <v>2</v>
      </c>
    </row>
    <row r="493" spans="1:29" x14ac:dyDescent="0.55000000000000004">
      <c r="A493" t="s">
        <v>9</v>
      </c>
      <c r="B493" t="s">
        <v>54</v>
      </c>
      <c r="C493" t="s">
        <v>53</v>
      </c>
      <c r="D493" t="s">
        <v>53</v>
      </c>
      <c r="E493" t="s">
        <v>51</v>
      </c>
      <c r="F493" t="s">
        <v>43</v>
      </c>
      <c r="G493" t="s">
        <v>19</v>
      </c>
      <c r="H493">
        <v>2015</v>
      </c>
      <c r="I493">
        <v>1</v>
      </c>
      <c r="AC493">
        <v>1</v>
      </c>
    </row>
    <row r="494" spans="1:29" x14ac:dyDescent="0.55000000000000004">
      <c r="A494" t="s">
        <v>9</v>
      </c>
      <c r="B494" t="s">
        <v>54</v>
      </c>
      <c r="C494" t="s">
        <v>53</v>
      </c>
      <c r="D494" t="s">
        <v>53</v>
      </c>
      <c r="E494" t="s">
        <v>51</v>
      </c>
      <c r="F494" t="s">
        <v>44</v>
      </c>
      <c r="G494" t="s">
        <v>13</v>
      </c>
      <c r="H494">
        <v>2015</v>
      </c>
      <c r="I494">
        <v>2</v>
      </c>
      <c r="AC494">
        <v>1</v>
      </c>
    </row>
    <row r="495" spans="1:29" x14ac:dyDescent="0.55000000000000004">
      <c r="A495" t="s">
        <v>9</v>
      </c>
      <c r="B495" t="s">
        <v>54</v>
      </c>
      <c r="C495" t="s">
        <v>53</v>
      </c>
      <c r="D495" t="s">
        <v>53</v>
      </c>
      <c r="E495" t="s">
        <v>52</v>
      </c>
      <c r="F495" t="s">
        <v>12</v>
      </c>
      <c r="G495" t="s">
        <v>13</v>
      </c>
      <c r="H495">
        <v>2008</v>
      </c>
      <c r="I495">
        <v>364</v>
      </c>
      <c r="AC495">
        <v>1</v>
      </c>
    </row>
    <row r="496" spans="1:29" x14ac:dyDescent="0.55000000000000004">
      <c r="A496" t="s">
        <v>9</v>
      </c>
      <c r="B496" t="s">
        <v>54</v>
      </c>
      <c r="C496" t="s">
        <v>53</v>
      </c>
      <c r="D496" t="s">
        <v>53</v>
      </c>
      <c r="E496" t="s">
        <v>52</v>
      </c>
      <c r="F496" t="s">
        <v>14</v>
      </c>
      <c r="G496" t="s">
        <v>15</v>
      </c>
      <c r="H496">
        <v>2008</v>
      </c>
      <c r="I496">
        <v>344</v>
      </c>
      <c r="AC496">
        <v>0</v>
      </c>
    </row>
    <row r="497" spans="1:29" x14ac:dyDescent="0.55000000000000004">
      <c r="A497" t="s">
        <v>9</v>
      </c>
      <c r="B497" t="s">
        <v>54</v>
      </c>
      <c r="C497" t="s">
        <v>53</v>
      </c>
      <c r="D497" t="s">
        <v>53</v>
      </c>
      <c r="E497" t="s">
        <v>52</v>
      </c>
      <c r="F497" t="s">
        <v>16</v>
      </c>
      <c r="G497" t="s">
        <v>17</v>
      </c>
      <c r="H497">
        <v>2008</v>
      </c>
      <c r="I497">
        <v>334</v>
      </c>
      <c r="AC497">
        <v>0</v>
      </c>
    </row>
    <row r="498" spans="1:29" x14ac:dyDescent="0.55000000000000004">
      <c r="A498" t="s">
        <v>9</v>
      </c>
      <c r="B498" t="s">
        <v>54</v>
      </c>
      <c r="C498" t="s">
        <v>53</v>
      </c>
      <c r="D498" t="s">
        <v>53</v>
      </c>
      <c r="E498" t="s">
        <v>52</v>
      </c>
      <c r="F498" t="s">
        <v>18</v>
      </c>
      <c r="G498" t="s">
        <v>19</v>
      </c>
      <c r="H498">
        <v>2009</v>
      </c>
      <c r="I498">
        <v>349</v>
      </c>
      <c r="AC498">
        <v>1</v>
      </c>
    </row>
    <row r="499" spans="1:29" x14ac:dyDescent="0.55000000000000004">
      <c r="A499" t="s">
        <v>9</v>
      </c>
      <c r="B499" t="s">
        <v>54</v>
      </c>
      <c r="C499" t="s">
        <v>53</v>
      </c>
      <c r="D499" t="s">
        <v>53</v>
      </c>
      <c r="E499" t="s">
        <v>52</v>
      </c>
      <c r="F499" t="s">
        <v>20</v>
      </c>
      <c r="G499" t="s">
        <v>13</v>
      </c>
      <c r="H499">
        <v>2009</v>
      </c>
      <c r="I499">
        <v>363</v>
      </c>
      <c r="AC499">
        <v>0</v>
      </c>
    </row>
    <row r="500" spans="1:29" x14ac:dyDescent="0.55000000000000004">
      <c r="A500" t="s">
        <v>9</v>
      </c>
      <c r="B500" t="s">
        <v>54</v>
      </c>
      <c r="C500" t="s">
        <v>53</v>
      </c>
      <c r="D500" t="s">
        <v>53</v>
      </c>
      <c r="E500" t="s">
        <v>52</v>
      </c>
      <c r="F500" t="s">
        <v>21</v>
      </c>
      <c r="G500" t="s">
        <v>15</v>
      </c>
      <c r="H500">
        <v>2009</v>
      </c>
      <c r="I500">
        <v>385</v>
      </c>
      <c r="AC500">
        <v>0</v>
      </c>
    </row>
    <row r="501" spans="1:29" x14ac:dyDescent="0.55000000000000004">
      <c r="A501" t="s">
        <v>9</v>
      </c>
      <c r="B501" t="s">
        <v>54</v>
      </c>
      <c r="C501" t="s">
        <v>53</v>
      </c>
      <c r="D501" t="s">
        <v>53</v>
      </c>
      <c r="E501" t="s">
        <v>52</v>
      </c>
      <c r="F501" t="s">
        <v>22</v>
      </c>
      <c r="G501" t="s">
        <v>17</v>
      </c>
      <c r="H501">
        <v>2009</v>
      </c>
      <c r="I501">
        <v>374</v>
      </c>
      <c r="AC501">
        <v>0</v>
      </c>
    </row>
    <row r="502" spans="1:29" x14ac:dyDescent="0.55000000000000004">
      <c r="A502" t="s">
        <v>9</v>
      </c>
      <c r="B502" t="s">
        <v>54</v>
      </c>
      <c r="C502" t="s">
        <v>53</v>
      </c>
      <c r="D502" t="s">
        <v>53</v>
      </c>
      <c r="E502" t="s">
        <v>52</v>
      </c>
      <c r="F502" t="s">
        <v>23</v>
      </c>
      <c r="G502" t="s">
        <v>19</v>
      </c>
      <c r="H502">
        <v>2010</v>
      </c>
      <c r="I502">
        <v>394</v>
      </c>
      <c r="AC502">
        <v>1</v>
      </c>
    </row>
    <row r="503" spans="1:29" x14ac:dyDescent="0.55000000000000004">
      <c r="A503" t="s">
        <v>9</v>
      </c>
      <c r="B503" t="s">
        <v>54</v>
      </c>
      <c r="C503" t="s">
        <v>53</v>
      </c>
      <c r="D503" t="s">
        <v>53</v>
      </c>
      <c r="E503" t="s">
        <v>52</v>
      </c>
      <c r="F503" t="s">
        <v>24</v>
      </c>
      <c r="G503" t="s">
        <v>13</v>
      </c>
      <c r="H503">
        <v>2010</v>
      </c>
      <c r="I503">
        <v>395</v>
      </c>
      <c r="AC503">
        <v>0</v>
      </c>
    </row>
    <row r="504" spans="1:29" x14ac:dyDescent="0.55000000000000004">
      <c r="A504" t="s">
        <v>9</v>
      </c>
      <c r="B504" t="s">
        <v>54</v>
      </c>
      <c r="C504" t="s">
        <v>53</v>
      </c>
      <c r="D504" t="s">
        <v>53</v>
      </c>
      <c r="E504" t="s">
        <v>52</v>
      </c>
      <c r="F504" t="s">
        <v>25</v>
      </c>
      <c r="G504" t="s">
        <v>15</v>
      </c>
      <c r="H504">
        <v>2010</v>
      </c>
      <c r="I504">
        <v>381</v>
      </c>
      <c r="AC504">
        <v>1</v>
      </c>
    </row>
    <row r="505" spans="1:29" x14ac:dyDescent="0.55000000000000004">
      <c r="A505" t="s">
        <v>9</v>
      </c>
      <c r="B505" t="s">
        <v>54</v>
      </c>
      <c r="C505" t="s">
        <v>53</v>
      </c>
      <c r="D505" t="s">
        <v>53</v>
      </c>
      <c r="E505" t="s">
        <v>52</v>
      </c>
      <c r="F505" t="s">
        <v>26</v>
      </c>
      <c r="G505" t="s">
        <v>17</v>
      </c>
      <c r="H505">
        <v>2010</v>
      </c>
      <c r="I505">
        <v>389</v>
      </c>
      <c r="AC505">
        <v>2</v>
      </c>
    </row>
    <row r="506" spans="1:29" x14ac:dyDescent="0.55000000000000004">
      <c r="A506" t="s">
        <v>9</v>
      </c>
      <c r="B506" t="s">
        <v>54</v>
      </c>
      <c r="C506" t="s">
        <v>53</v>
      </c>
      <c r="D506" t="s">
        <v>53</v>
      </c>
      <c r="E506" t="s">
        <v>52</v>
      </c>
      <c r="F506" t="s">
        <v>27</v>
      </c>
      <c r="G506" t="s">
        <v>19</v>
      </c>
      <c r="H506">
        <v>2011</v>
      </c>
      <c r="I506">
        <v>394</v>
      </c>
      <c r="AC506">
        <v>1</v>
      </c>
    </row>
    <row r="507" spans="1:29" x14ac:dyDescent="0.55000000000000004">
      <c r="A507" t="s">
        <v>9</v>
      </c>
      <c r="B507" t="s">
        <v>54</v>
      </c>
      <c r="C507" t="s">
        <v>53</v>
      </c>
      <c r="D507" t="s">
        <v>53</v>
      </c>
      <c r="E507" t="s">
        <v>52</v>
      </c>
      <c r="F507" t="s">
        <v>28</v>
      </c>
      <c r="G507" t="s">
        <v>13</v>
      </c>
      <c r="H507">
        <v>2011</v>
      </c>
      <c r="I507">
        <v>404</v>
      </c>
      <c r="AC507">
        <v>1</v>
      </c>
    </row>
    <row r="508" spans="1:29" x14ac:dyDescent="0.55000000000000004">
      <c r="A508" t="s">
        <v>9</v>
      </c>
      <c r="B508" t="s">
        <v>54</v>
      </c>
      <c r="C508" t="s">
        <v>53</v>
      </c>
      <c r="D508" t="s">
        <v>53</v>
      </c>
      <c r="E508" t="s">
        <v>52</v>
      </c>
      <c r="F508" t="s">
        <v>29</v>
      </c>
      <c r="G508" t="s">
        <v>15</v>
      </c>
      <c r="H508">
        <v>2011</v>
      </c>
      <c r="I508">
        <v>397</v>
      </c>
      <c r="AC508">
        <v>1</v>
      </c>
    </row>
    <row r="509" spans="1:29" x14ac:dyDescent="0.55000000000000004">
      <c r="A509" t="s">
        <v>9</v>
      </c>
      <c r="B509" t="s">
        <v>54</v>
      </c>
      <c r="C509" t="s">
        <v>53</v>
      </c>
      <c r="D509" t="s">
        <v>53</v>
      </c>
      <c r="E509" t="s">
        <v>52</v>
      </c>
      <c r="F509" t="s">
        <v>30</v>
      </c>
      <c r="G509" t="s">
        <v>17</v>
      </c>
      <c r="H509">
        <v>2011</v>
      </c>
      <c r="I509">
        <v>374</v>
      </c>
      <c r="AC509">
        <v>0</v>
      </c>
    </row>
    <row r="510" spans="1:29" x14ac:dyDescent="0.55000000000000004">
      <c r="A510" t="s">
        <v>9</v>
      </c>
      <c r="B510" t="s">
        <v>54</v>
      </c>
      <c r="C510" t="s">
        <v>53</v>
      </c>
      <c r="D510" t="s">
        <v>53</v>
      </c>
      <c r="E510" t="s">
        <v>52</v>
      </c>
      <c r="F510" t="s">
        <v>31</v>
      </c>
      <c r="G510" t="s">
        <v>19</v>
      </c>
      <c r="H510">
        <v>2012</v>
      </c>
      <c r="I510">
        <v>342</v>
      </c>
      <c r="AC510">
        <v>0</v>
      </c>
    </row>
    <row r="511" spans="1:29" x14ac:dyDescent="0.55000000000000004">
      <c r="A511" t="s">
        <v>9</v>
      </c>
      <c r="B511" t="s">
        <v>54</v>
      </c>
      <c r="C511" t="s">
        <v>53</v>
      </c>
      <c r="D511" t="s">
        <v>53</v>
      </c>
      <c r="E511" t="s">
        <v>52</v>
      </c>
      <c r="F511" t="s">
        <v>32</v>
      </c>
      <c r="G511" t="s">
        <v>13</v>
      </c>
      <c r="H511">
        <v>2012</v>
      </c>
      <c r="I511">
        <v>342</v>
      </c>
      <c r="AC511">
        <v>0</v>
      </c>
    </row>
    <row r="512" spans="1:29" x14ac:dyDescent="0.55000000000000004">
      <c r="A512" t="s">
        <v>9</v>
      </c>
      <c r="B512" t="s">
        <v>54</v>
      </c>
      <c r="C512" t="s">
        <v>53</v>
      </c>
      <c r="D512" t="s">
        <v>53</v>
      </c>
      <c r="E512" t="s">
        <v>52</v>
      </c>
      <c r="F512" t="s">
        <v>33</v>
      </c>
      <c r="G512" t="s">
        <v>15</v>
      </c>
      <c r="H512">
        <v>2012</v>
      </c>
      <c r="I512">
        <v>355</v>
      </c>
      <c r="AC512">
        <v>1</v>
      </c>
    </row>
    <row r="513" spans="1:29" x14ac:dyDescent="0.55000000000000004">
      <c r="A513" t="s">
        <v>9</v>
      </c>
      <c r="B513" t="s">
        <v>54</v>
      </c>
      <c r="C513" t="s">
        <v>53</v>
      </c>
      <c r="D513" t="s">
        <v>53</v>
      </c>
      <c r="E513" t="s">
        <v>52</v>
      </c>
      <c r="F513" t="s">
        <v>34</v>
      </c>
      <c r="G513" t="s">
        <v>17</v>
      </c>
      <c r="H513">
        <v>2012</v>
      </c>
      <c r="I513">
        <v>336</v>
      </c>
      <c r="AC513">
        <v>2</v>
      </c>
    </row>
    <row r="514" spans="1:29" x14ac:dyDescent="0.55000000000000004">
      <c r="A514" t="s">
        <v>9</v>
      </c>
      <c r="B514" t="s">
        <v>54</v>
      </c>
      <c r="C514" t="s">
        <v>53</v>
      </c>
      <c r="D514" t="s">
        <v>53</v>
      </c>
      <c r="E514" t="s">
        <v>52</v>
      </c>
      <c r="F514" t="s">
        <v>35</v>
      </c>
      <c r="G514" t="s">
        <v>19</v>
      </c>
      <c r="H514">
        <v>2013</v>
      </c>
      <c r="I514">
        <v>331</v>
      </c>
      <c r="AC514">
        <v>3</v>
      </c>
    </row>
    <row r="515" spans="1:29" x14ac:dyDescent="0.55000000000000004">
      <c r="A515" t="s">
        <v>9</v>
      </c>
      <c r="B515" t="s">
        <v>54</v>
      </c>
      <c r="C515" t="s">
        <v>53</v>
      </c>
      <c r="D515" t="s">
        <v>53</v>
      </c>
      <c r="E515" t="s">
        <v>52</v>
      </c>
      <c r="F515" t="s">
        <v>36</v>
      </c>
      <c r="G515" t="s">
        <v>13</v>
      </c>
      <c r="H515">
        <v>2013</v>
      </c>
      <c r="I515">
        <v>319</v>
      </c>
      <c r="AC515">
        <v>2</v>
      </c>
    </row>
    <row r="516" spans="1:29" x14ac:dyDescent="0.55000000000000004">
      <c r="A516" t="s">
        <v>9</v>
      </c>
      <c r="B516" t="s">
        <v>54</v>
      </c>
      <c r="C516" t="s">
        <v>53</v>
      </c>
      <c r="D516" t="s">
        <v>53</v>
      </c>
      <c r="E516" t="s">
        <v>52</v>
      </c>
      <c r="F516" t="s">
        <v>37</v>
      </c>
      <c r="G516" t="s">
        <v>15</v>
      </c>
      <c r="H516">
        <v>2013</v>
      </c>
      <c r="I516">
        <v>314</v>
      </c>
      <c r="AC516">
        <v>1</v>
      </c>
    </row>
    <row r="517" spans="1:29" x14ac:dyDescent="0.55000000000000004">
      <c r="A517" t="s">
        <v>9</v>
      </c>
      <c r="B517" t="s">
        <v>54</v>
      </c>
      <c r="C517" t="s">
        <v>53</v>
      </c>
      <c r="D517" t="s">
        <v>53</v>
      </c>
      <c r="E517" t="s">
        <v>52</v>
      </c>
      <c r="F517" t="s">
        <v>38</v>
      </c>
      <c r="G517" t="s">
        <v>17</v>
      </c>
      <c r="H517">
        <v>2013</v>
      </c>
      <c r="I517">
        <v>307</v>
      </c>
      <c r="AC517">
        <v>1</v>
      </c>
    </row>
    <row r="518" spans="1:29" x14ac:dyDescent="0.55000000000000004">
      <c r="A518" t="s">
        <v>9</v>
      </c>
      <c r="B518" t="s">
        <v>54</v>
      </c>
      <c r="C518" t="s">
        <v>53</v>
      </c>
      <c r="D518" t="s">
        <v>53</v>
      </c>
      <c r="E518" t="s">
        <v>52</v>
      </c>
      <c r="F518" t="s">
        <v>39</v>
      </c>
      <c r="G518" t="s">
        <v>19</v>
      </c>
      <c r="H518">
        <v>2014</v>
      </c>
      <c r="I518">
        <v>326</v>
      </c>
      <c r="AC518">
        <v>3</v>
      </c>
    </row>
    <row r="519" spans="1:29" x14ac:dyDescent="0.55000000000000004">
      <c r="A519" t="s">
        <v>9</v>
      </c>
      <c r="B519" t="s">
        <v>54</v>
      </c>
      <c r="C519" t="s">
        <v>53</v>
      </c>
      <c r="D519" t="s">
        <v>53</v>
      </c>
      <c r="E519" t="s">
        <v>52</v>
      </c>
      <c r="F519" t="s">
        <v>40</v>
      </c>
      <c r="G519" t="s">
        <v>13</v>
      </c>
      <c r="H519">
        <v>2014</v>
      </c>
      <c r="I519">
        <v>307</v>
      </c>
      <c r="AC519">
        <v>2</v>
      </c>
    </row>
    <row r="520" spans="1:29" x14ac:dyDescent="0.55000000000000004">
      <c r="A520" t="s">
        <v>9</v>
      </c>
      <c r="B520" t="s">
        <v>54</v>
      </c>
      <c r="C520" t="s">
        <v>53</v>
      </c>
      <c r="D520" t="s">
        <v>53</v>
      </c>
      <c r="E520" t="s">
        <v>52</v>
      </c>
      <c r="F520" t="s">
        <v>41</v>
      </c>
      <c r="G520" t="s">
        <v>15</v>
      </c>
      <c r="H520">
        <v>2014</v>
      </c>
      <c r="I520">
        <v>283</v>
      </c>
      <c r="AC520">
        <v>1</v>
      </c>
    </row>
    <row r="521" spans="1:29" x14ac:dyDescent="0.55000000000000004">
      <c r="A521" t="s">
        <v>9</v>
      </c>
      <c r="B521" t="s">
        <v>54</v>
      </c>
      <c r="C521" t="s">
        <v>53</v>
      </c>
      <c r="D521" t="s">
        <v>53</v>
      </c>
      <c r="E521" t="s">
        <v>52</v>
      </c>
      <c r="F521" t="s">
        <v>42</v>
      </c>
      <c r="G521" t="s">
        <v>17</v>
      </c>
      <c r="H521">
        <v>2014</v>
      </c>
      <c r="I521">
        <v>290</v>
      </c>
      <c r="AC521">
        <v>1</v>
      </c>
    </row>
    <row r="522" spans="1:29" x14ac:dyDescent="0.55000000000000004">
      <c r="A522" t="s">
        <v>9</v>
      </c>
      <c r="B522" t="s">
        <v>54</v>
      </c>
      <c r="C522" t="s">
        <v>53</v>
      </c>
      <c r="D522" t="s">
        <v>53</v>
      </c>
      <c r="E522" t="s">
        <v>52</v>
      </c>
      <c r="F522" t="s">
        <v>43</v>
      </c>
      <c r="G522" t="s">
        <v>19</v>
      </c>
      <c r="H522">
        <v>2015</v>
      </c>
      <c r="I522">
        <v>283</v>
      </c>
      <c r="AC522">
        <v>1</v>
      </c>
    </row>
    <row r="523" spans="1:29" x14ac:dyDescent="0.55000000000000004">
      <c r="A523" t="s">
        <v>9</v>
      </c>
      <c r="B523" t="s">
        <v>54</v>
      </c>
      <c r="C523" t="s">
        <v>53</v>
      </c>
      <c r="D523" t="s">
        <v>53</v>
      </c>
      <c r="E523" t="s">
        <v>52</v>
      </c>
      <c r="F523" t="s">
        <v>44</v>
      </c>
      <c r="G523" t="s">
        <v>13</v>
      </c>
      <c r="H523">
        <v>2015</v>
      </c>
      <c r="I523">
        <v>297</v>
      </c>
      <c r="AC523">
        <v>0</v>
      </c>
    </row>
    <row r="524" spans="1:29" x14ac:dyDescent="0.55000000000000004">
      <c r="A524" t="s">
        <v>9</v>
      </c>
      <c r="B524" t="s">
        <v>53</v>
      </c>
      <c r="C524" t="s">
        <v>53</v>
      </c>
      <c r="D524" t="s">
        <v>53</v>
      </c>
      <c r="E524" t="s">
        <v>11</v>
      </c>
      <c r="F524" t="s">
        <v>12</v>
      </c>
      <c r="G524" t="s">
        <v>13</v>
      </c>
      <c r="H524">
        <v>2008</v>
      </c>
      <c r="I524">
        <v>353</v>
      </c>
      <c r="AC524">
        <v>1</v>
      </c>
    </row>
    <row r="525" spans="1:29" x14ac:dyDescent="0.55000000000000004">
      <c r="A525" t="s">
        <v>9</v>
      </c>
      <c r="B525" t="s">
        <v>53</v>
      </c>
      <c r="C525" t="s">
        <v>53</v>
      </c>
      <c r="D525" t="s">
        <v>53</v>
      </c>
      <c r="E525" t="s">
        <v>11</v>
      </c>
      <c r="F525" t="s">
        <v>14</v>
      </c>
      <c r="G525" t="s">
        <v>15</v>
      </c>
      <c r="H525">
        <v>2008</v>
      </c>
      <c r="I525">
        <v>352</v>
      </c>
      <c r="AC525">
        <v>1</v>
      </c>
    </row>
    <row r="526" spans="1:29" x14ac:dyDescent="0.55000000000000004">
      <c r="A526" t="s">
        <v>9</v>
      </c>
      <c r="B526" t="s">
        <v>53</v>
      </c>
      <c r="C526" t="s">
        <v>53</v>
      </c>
      <c r="D526" t="s">
        <v>53</v>
      </c>
      <c r="E526" t="s">
        <v>11</v>
      </c>
      <c r="F526" t="s">
        <v>16</v>
      </c>
      <c r="G526" t="s">
        <v>17</v>
      </c>
      <c r="H526">
        <v>2008</v>
      </c>
      <c r="I526">
        <v>360</v>
      </c>
      <c r="AC526">
        <v>1</v>
      </c>
    </row>
    <row r="527" spans="1:29" x14ac:dyDescent="0.55000000000000004">
      <c r="A527" t="s">
        <v>9</v>
      </c>
      <c r="B527" t="s">
        <v>53</v>
      </c>
      <c r="C527" t="s">
        <v>53</v>
      </c>
      <c r="D527" t="s">
        <v>53</v>
      </c>
      <c r="E527" t="s">
        <v>11</v>
      </c>
      <c r="F527" t="s">
        <v>18</v>
      </c>
      <c r="G527" t="s">
        <v>19</v>
      </c>
      <c r="H527">
        <v>2009</v>
      </c>
      <c r="I527">
        <v>342</v>
      </c>
      <c r="AC527">
        <v>1</v>
      </c>
    </row>
    <row r="528" spans="1:29" x14ac:dyDescent="0.55000000000000004">
      <c r="A528" t="s">
        <v>9</v>
      </c>
      <c r="B528" t="s">
        <v>53</v>
      </c>
      <c r="C528" t="s">
        <v>53</v>
      </c>
      <c r="D528" t="s">
        <v>53</v>
      </c>
      <c r="E528" t="s">
        <v>11</v>
      </c>
      <c r="F528" t="s">
        <v>20</v>
      </c>
      <c r="G528" t="s">
        <v>13</v>
      </c>
      <c r="H528">
        <v>2009</v>
      </c>
      <c r="I528">
        <v>344</v>
      </c>
      <c r="AC528">
        <v>1</v>
      </c>
    </row>
    <row r="529" spans="1:29" x14ac:dyDescent="0.55000000000000004">
      <c r="A529" t="s">
        <v>9</v>
      </c>
      <c r="B529" t="s">
        <v>53</v>
      </c>
      <c r="C529" t="s">
        <v>53</v>
      </c>
      <c r="D529" t="s">
        <v>53</v>
      </c>
      <c r="E529" t="s">
        <v>11</v>
      </c>
      <c r="F529" t="s">
        <v>21</v>
      </c>
      <c r="G529" t="s">
        <v>15</v>
      </c>
      <c r="H529">
        <v>2009</v>
      </c>
      <c r="I529">
        <v>326</v>
      </c>
      <c r="AC529">
        <v>1</v>
      </c>
    </row>
    <row r="530" spans="1:29" x14ac:dyDescent="0.55000000000000004">
      <c r="A530" t="s">
        <v>9</v>
      </c>
      <c r="B530" t="s">
        <v>53</v>
      </c>
      <c r="C530" t="s">
        <v>53</v>
      </c>
      <c r="D530" t="s">
        <v>53</v>
      </c>
      <c r="E530" t="s">
        <v>11</v>
      </c>
      <c r="F530" t="s">
        <v>22</v>
      </c>
      <c r="G530" t="s">
        <v>17</v>
      </c>
      <c r="H530">
        <v>2009</v>
      </c>
      <c r="I530">
        <v>354</v>
      </c>
      <c r="AC530">
        <v>0</v>
      </c>
    </row>
    <row r="531" spans="1:29" x14ac:dyDescent="0.55000000000000004">
      <c r="A531" t="s">
        <v>9</v>
      </c>
      <c r="B531" t="s">
        <v>53</v>
      </c>
      <c r="C531" t="s">
        <v>53</v>
      </c>
      <c r="D531" t="s">
        <v>53</v>
      </c>
      <c r="E531" t="s">
        <v>11</v>
      </c>
      <c r="F531" t="s">
        <v>23</v>
      </c>
      <c r="G531" t="s">
        <v>19</v>
      </c>
      <c r="H531">
        <v>2010</v>
      </c>
      <c r="I531">
        <v>342</v>
      </c>
      <c r="AC531">
        <v>0</v>
      </c>
    </row>
    <row r="532" spans="1:29" x14ac:dyDescent="0.55000000000000004">
      <c r="A532" t="s">
        <v>9</v>
      </c>
      <c r="B532" t="s">
        <v>53</v>
      </c>
      <c r="C532" t="s">
        <v>53</v>
      </c>
      <c r="D532" t="s">
        <v>53</v>
      </c>
      <c r="E532" t="s">
        <v>11</v>
      </c>
      <c r="F532" t="s">
        <v>24</v>
      </c>
      <c r="G532" t="s">
        <v>13</v>
      </c>
      <c r="H532">
        <v>2010</v>
      </c>
      <c r="I532">
        <v>333</v>
      </c>
      <c r="AC532">
        <v>0</v>
      </c>
    </row>
    <row r="533" spans="1:29" x14ac:dyDescent="0.55000000000000004">
      <c r="A533" t="s">
        <v>9</v>
      </c>
      <c r="B533" t="s">
        <v>53</v>
      </c>
      <c r="C533" t="s">
        <v>53</v>
      </c>
      <c r="D533" t="s">
        <v>53</v>
      </c>
      <c r="E533" t="s">
        <v>11</v>
      </c>
      <c r="F533" t="s">
        <v>25</v>
      </c>
      <c r="G533" t="s">
        <v>15</v>
      </c>
      <c r="H533">
        <v>2010</v>
      </c>
      <c r="I533">
        <v>315</v>
      </c>
      <c r="AC533">
        <v>1</v>
      </c>
    </row>
    <row r="534" spans="1:29" x14ac:dyDescent="0.55000000000000004">
      <c r="A534" t="s">
        <v>9</v>
      </c>
      <c r="B534" t="s">
        <v>53</v>
      </c>
      <c r="C534" t="s">
        <v>53</v>
      </c>
      <c r="D534" t="s">
        <v>53</v>
      </c>
      <c r="E534" t="s">
        <v>11</v>
      </c>
      <c r="F534" t="s">
        <v>26</v>
      </c>
      <c r="G534" t="s">
        <v>17</v>
      </c>
      <c r="H534">
        <v>2010</v>
      </c>
      <c r="I534">
        <v>300</v>
      </c>
      <c r="AC534">
        <v>0</v>
      </c>
    </row>
    <row r="535" spans="1:29" x14ac:dyDescent="0.55000000000000004">
      <c r="A535" t="s">
        <v>9</v>
      </c>
      <c r="B535" t="s">
        <v>53</v>
      </c>
      <c r="C535" t="s">
        <v>53</v>
      </c>
      <c r="D535" t="s">
        <v>53</v>
      </c>
      <c r="E535" t="s">
        <v>11</v>
      </c>
      <c r="F535" t="s">
        <v>27</v>
      </c>
      <c r="G535" t="s">
        <v>19</v>
      </c>
      <c r="H535">
        <v>2011</v>
      </c>
      <c r="I535">
        <v>299</v>
      </c>
      <c r="AC535">
        <v>1</v>
      </c>
    </row>
    <row r="536" spans="1:29" x14ac:dyDescent="0.55000000000000004">
      <c r="A536" t="s">
        <v>9</v>
      </c>
      <c r="B536" t="s">
        <v>53</v>
      </c>
      <c r="C536" t="s">
        <v>53</v>
      </c>
      <c r="D536" t="s">
        <v>53</v>
      </c>
      <c r="E536" t="s">
        <v>11</v>
      </c>
      <c r="F536" t="s">
        <v>28</v>
      </c>
      <c r="G536" t="s">
        <v>13</v>
      </c>
      <c r="H536">
        <v>2011</v>
      </c>
      <c r="I536">
        <v>289</v>
      </c>
      <c r="AC536">
        <v>1</v>
      </c>
    </row>
    <row r="537" spans="1:29" x14ac:dyDescent="0.55000000000000004">
      <c r="A537" t="s">
        <v>9</v>
      </c>
      <c r="B537" t="s">
        <v>53</v>
      </c>
      <c r="C537" t="s">
        <v>53</v>
      </c>
      <c r="D537" t="s">
        <v>53</v>
      </c>
      <c r="E537" t="s">
        <v>11</v>
      </c>
      <c r="F537" t="s">
        <v>29</v>
      </c>
      <c r="G537" t="s">
        <v>15</v>
      </c>
      <c r="H537">
        <v>2011</v>
      </c>
      <c r="I537">
        <v>283</v>
      </c>
      <c r="AC537">
        <v>1</v>
      </c>
    </row>
    <row r="538" spans="1:29" x14ac:dyDescent="0.55000000000000004">
      <c r="A538" t="s">
        <v>9</v>
      </c>
      <c r="B538" t="s">
        <v>53</v>
      </c>
      <c r="C538" t="s">
        <v>53</v>
      </c>
      <c r="D538" t="s">
        <v>53</v>
      </c>
      <c r="E538" t="s">
        <v>11</v>
      </c>
      <c r="F538" t="s">
        <v>30</v>
      </c>
      <c r="G538" t="s">
        <v>17</v>
      </c>
      <c r="H538">
        <v>2011</v>
      </c>
      <c r="I538">
        <v>270</v>
      </c>
      <c r="AC538">
        <v>1</v>
      </c>
    </row>
    <row r="539" spans="1:29" x14ac:dyDescent="0.55000000000000004">
      <c r="A539" t="s">
        <v>9</v>
      </c>
      <c r="B539" t="s">
        <v>53</v>
      </c>
      <c r="C539" t="s">
        <v>53</v>
      </c>
      <c r="D539" t="s">
        <v>53</v>
      </c>
      <c r="E539" t="s">
        <v>11</v>
      </c>
      <c r="F539" t="s">
        <v>31</v>
      </c>
      <c r="G539" t="s">
        <v>19</v>
      </c>
      <c r="H539">
        <v>2012</v>
      </c>
      <c r="I539">
        <v>255</v>
      </c>
      <c r="AC539">
        <v>0</v>
      </c>
    </row>
    <row r="540" spans="1:29" x14ac:dyDescent="0.55000000000000004">
      <c r="A540" t="s">
        <v>9</v>
      </c>
      <c r="B540" t="s">
        <v>53</v>
      </c>
      <c r="C540" t="s">
        <v>53</v>
      </c>
      <c r="D540" t="s">
        <v>53</v>
      </c>
      <c r="E540" t="s">
        <v>11</v>
      </c>
      <c r="F540" t="s">
        <v>32</v>
      </c>
      <c r="G540" t="s">
        <v>13</v>
      </c>
      <c r="H540">
        <v>2012</v>
      </c>
      <c r="I540">
        <v>268</v>
      </c>
      <c r="AC540">
        <v>0</v>
      </c>
    </row>
    <row r="541" spans="1:29" x14ac:dyDescent="0.55000000000000004">
      <c r="A541" t="s">
        <v>9</v>
      </c>
      <c r="B541" t="s">
        <v>53</v>
      </c>
      <c r="C541" t="s">
        <v>53</v>
      </c>
      <c r="D541" t="s">
        <v>53</v>
      </c>
      <c r="E541" t="s">
        <v>11</v>
      </c>
      <c r="F541" t="s">
        <v>33</v>
      </c>
      <c r="G541" t="s">
        <v>15</v>
      </c>
      <c r="H541">
        <v>2012</v>
      </c>
      <c r="I541">
        <v>269</v>
      </c>
      <c r="AC541">
        <v>0</v>
      </c>
    </row>
    <row r="542" spans="1:29" x14ac:dyDescent="0.55000000000000004">
      <c r="A542" t="s">
        <v>9</v>
      </c>
      <c r="B542" t="s">
        <v>53</v>
      </c>
      <c r="C542" t="s">
        <v>53</v>
      </c>
      <c r="D542" t="s">
        <v>53</v>
      </c>
      <c r="E542" t="s">
        <v>11</v>
      </c>
      <c r="F542" t="s">
        <v>34</v>
      </c>
      <c r="G542" t="s">
        <v>17</v>
      </c>
      <c r="H542">
        <v>2012</v>
      </c>
      <c r="I542">
        <v>251</v>
      </c>
      <c r="AC542">
        <v>0</v>
      </c>
    </row>
    <row r="543" spans="1:29" x14ac:dyDescent="0.55000000000000004">
      <c r="A543" t="s">
        <v>9</v>
      </c>
      <c r="B543" t="s">
        <v>53</v>
      </c>
      <c r="C543" t="s">
        <v>53</v>
      </c>
      <c r="D543" t="s">
        <v>53</v>
      </c>
      <c r="E543" t="s">
        <v>11</v>
      </c>
      <c r="F543" t="s">
        <v>35</v>
      </c>
      <c r="G543" t="s">
        <v>19</v>
      </c>
      <c r="H543">
        <v>2013</v>
      </c>
      <c r="I543">
        <v>248</v>
      </c>
      <c r="AC543">
        <v>0</v>
      </c>
    </row>
    <row r="544" spans="1:29" x14ac:dyDescent="0.55000000000000004">
      <c r="A544" t="s">
        <v>9</v>
      </c>
      <c r="B544" t="s">
        <v>53</v>
      </c>
      <c r="C544" t="s">
        <v>53</v>
      </c>
      <c r="D544" t="s">
        <v>53</v>
      </c>
      <c r="E544" t="s">
        <v>11</v>
      </c>
      <c r="F544" t="s">
        <v>36</v>
      </c>
      <c r="G544" t="s">
        <v>13</v>
      </c>
      <c r="H544">
        <v>2013</v>
      </c>
      <c r="I544">
        <v>239</v>
      </c>
      <c r="AC544">
        <v>0</v>
      </c>
    </row>
    <row r="545" spans="1:29" x14ac:dyDescent="0.55000000000000004">
      <c r="A545" t="s">
        <v>9</v>
      </c>
      <c r="B545" t="s">
        <v>53</v>
      </c>
      <c r="C545" t="s">
        <v>53</v>
      </c>
      <c r="D545" t="s">
        <v>53</v>
      </c>
      <c r="E545" t="s">
        <v>11</v>
      </c>
      <c r="F545" t="s">
        <v>37</v>
      </c>
      <c r="G545" t="s">
        <v>15</v>
      </c>
      <c r="H545">
        <v>2013</v>
      </c>
      <c r="I545">
        <v>237</v>
      </c>
      <c r="AC545">
        <v>0</v>
      </c>
    </row>
    <row r="546" spans="1:29" x14ac:dyDescent="0.55000000000000004">
      <c r="A546" t="s">
        <v>9</v>
      </c>
      <c r="B546" t="s">
        <v>53</v>
      </c>
      <c r="C546" t="s">
        <v>53</v>
      </c>
      <c r="D546" t="s">
        <v>53</v>
      </c>
      <c r="E546" t="s">
        <v>11</v>
      </c>
      <c r="F546" t="s">
        <v>38</v>
      </c>
      <c r="G546" t="s">
        <v>17</v>
      </c>
      <c r="H546">
        <v>2013</v>
      </c>
      <c r="I546">
        <v>245</v>
      </c>
      <c r="AC546">
        <v>0</v>
      </c>
    </row>
    <row r="547" spans="1:29" x14ac:dyDescent="0.55000000000000004">
      <c r="A547" t="s">
        <v>9</v>
      </c>
      <c r="B547" t="s">
        <v>53</v>
      </c>
      <c r="C547" t="s">
        <v>53</v>
      </c>
      <c r="D547" t="s">
        <v>53</v>
      </c>
      <c r="E547" t="s">
        <v>11</v>
      </c>
      <c r="F547" t="s">
        <v>39</v>
      </c>
      <c r="G547" t="s">
        <v>19</v>
      </c>
      <c r="H547">
        <v>2014</v>
      </c>
      <c r="I547">
        <v>260</v>
      </c>
      <c r="AC547">
        <v>0</v>
      </c>
    </row>
    <row r="548" spans="1:29" x14ac:dyDescent="0.55000000000000004">
      <c r="A548" t="s">
        <v>9</v>
      </c>
      <c r="B548" t="s">
        <v>53</v>
      </c>
      <c r="C548" t="s">
        <v>53</v>
      </c>
      <c r="D548" t="s">
        <v>53</v>
      </c>
      <c r="E548" t="s">
        <v>11</v>
      </c>
      <c r="F548" t="s">
        <v>40</v>
      </c>
      <c r="G548" t="s">
        <v>13</v>
      </c>
      <c r="H548">
        <v>2014</v>
      </c>
      <c r="I548">
        <v>245</v>
      </c>
      <c r="AC548">
        <v>0</v>
      </c>
    </row>
    <row r="549" spans="1:29" x14ac:dyDescent="0.55000000000000004">
      <c r="A549" t="s">
        <v>9</v>
      </c>
      <c r="B549" t="s">
        <v>53</v>
      </c>
      <c r="C549" t="s">
        <v>53</v>
      </c>
      <c r="D549" t="s">
        <v>53</v>
      </c>
      <c r="E549" t="s">
        <v>11</v>
      </c>
      <c r="F549" t="s">
        <v>41</v>
      </c>
      <c r="G549" t="s">
        <v>15</v>
      </c>
      <c r="H549">
        <v>2014</v>
      </c>
      <c r="I549">
        <v>205</v>
      </c>
      <c r="AC549">
        <v>0</v>
      </c>
    </row>
    <row r="550" spans="1:29" x14ac:dyDescent="0.55000000000000004">
      <c r="A550" t="s">
        <v>9</v>
      </c>
      <c r="B550" t="s">
        <v>53</v>
      </c>
      <c r="C550" t="s">
        <v>53</v>
      </c>
      <c r="D550" t="s">
        <v>53</v>
      </c>
      <c r="E550" t="s">
        <v>11</v>
      </c>
      <c r="F550" t="s">
        <v>42</v>
      </c>
      <c r="G550" t="s">
        <v>17</v>
      </c>
      <c r="H550">
        <v>2014</v>
      </c>
      <c r="I550">
        <v>206</v>
      </c>
      <c r="AC550">
        <v>0</v>
      </c>
    </row>
    <row r="551" spans="1:29" x14ac:dyDescent="0.55000000000000004">
      <c r="A551" t="s">
        <v>9</v>
      </c>
      <c r="B551" t="s">
        <v>53</v>
      </c>
      <c r="C551" t="s">
        <v>53</v>
      </c>
      <c r="D551" t="s">
        <v>53</v>
      </c>
      <c r="E551" t="s">
        <v>11</v>
      </c>
      <c r="F551" t="s">
        <v>43</v>
      </c>
      <c r="G551" t="s">
        <v>19</v>
      </c>
      <c r="H551">
        <v>2015</v>
      </c>
      <c r="I551">
        <v>228</v>
      </c>
      <c r="AC551">
        <v>0</v>
      </c>
    </row>
    <row r="552" spans="1:29" x14ac:dyDescent="0.55000000000000004">
      <c r="A552" t="s">
        <v>9</v>
      </c>
      <c r="B552" t="s">
        <v>53</v>
      </c>
      <c r="C552" t="s">
        <v>53</v>
      </c>
      <c r="D552" t="s">
        <v>53</v>
      </c>
      <c r="E552" t="s">
        <v>11</v>
      </c>
      <c r="F552" t="s">
        <v>44</v>
      </c>
      <c r="G552" t="s">
        <v>13</v>
      </c>
      <c r="H552">
        <v>2015</v>
      </c>
      <c r="I552">
        <v>248</v>
      </c>
      <c r="AC552">
        <v>0</v>
      </c>
    </row>
    <row r="553" spans="1:29" x14ac:dyDescent="0.55000000000000004">
      <c r="A553" t="s">
        <v>9</v>
      </c>
      <c r="B553" t="s">
        <v>53</v>
      </c>
      <c r="C553" t="s">
        <v>53</v>
      </c>
      <c r="D553" t="s">
        <v>53</v>
      </c>
      <c r="E553" t="s">
        <v>45</v>
      </c>
      <c r="F553" t="s">
        <v>12</v>
      </c>
      <c r="G553" t="s">
        <v>13</v>
      </c>
      <c r="H553">
        <v>2008</v>
      </c>
      <c r="I553">
        <v>75</v>
      </c>
      <c r="AC553">
        <v>0</v>
      </c>
    </row>
    <row r="554" spans="1:29" x14ac:dyDescent="0.55000000000000004">
      <c r="A554" t="s">
        <v>9</v>
      </c>
      <c r="B554" t="s">
        <v>53</v>
      </c>
      <c r="C554" t="s">
        <v>53</v>
      </c>
      <c r="D554" t="s">
        <v>53</v>
      </c>
      <c r="E554" t="s">
        <v>45</v>
      </c>
      <c r="F554" t="s">
        <v>14</v>
      </c>
      <c r="G554" t="s">
        <v>15</v>
      </c>
      <c r="H554">
        <v>2008</v>
      </c>
      <c r="I554">
        <v>74</v>
      </c>
      <c r="AC554">
        <v>0</v>
      </c>
    </row>
    <row r="555" spans="1:29" x14ac:dyDescent="0.55000000000000004">
      <c r="A555" t="s">
        <v>9</v>
      </c>
      <c r="B555" t="s">
        <v>53</v>
      </c>
      <c r="C555" t="s">
        <v>53</v>
      </c>
      <c r="D555" t="s">
        <v>53</v>
      </c>
      <c r="E555" t="s">
        <v>45</v>
      </c>
      <c r="F555" t="s">
        <v>16</v>
      </c>
      <c r="G555" t="s">
        <v>17</v>
      </c>
      <c r="H555">
        <v>2008</v>
      </c>
      <c r="I555">
        <v>54</v>
      </c>
      <c r="AC555">
        <v>0</v>
      </c>
    </row>
    <row r="556" spans="1:29" x14ac:dyDescent="0.55000000000000004">
      <c r="A556" t="s">
        <v>9</v>
      </c>
      <c r="B556" t="s">
        <v>53</v>
      </c>
      <c r="C556" t="s">
        <v>53</v>
      </c>
      <c r="D556" t="s">
        <v>53</v>
      </c>
      <c r="E556" t="s">
        <v>45</v>
      </c>
      <c r="F556" t="s">
        <v>18</v>
      </c>
      <c r="G556" t="s">
        <v>19</v>
      </c>
      <c r="H556">
        <v>2009</v>
      </c>
      <c r="I556">
        <v>66</v>
      </c>
      <c r="AC556">
        <v>0</v>
      </c>
    </row>
    <row r="557" spans="1:29" x14ac:dyDescent="0.55000000000000004">
      <c r="A557" t="s">
        <v>9</v>
      </c>
      <c r="B557" t="s">
        <v>53</v>
      </c>
      <c r="C557" t="s">
        <v>53</v>
      </c>
      <c r="D557" t="s">
        <v>53</v>
      </c>
      <c r="E557" t="s">
        <v>45</v>
      </c>
      <c r="F557" t="s">
        <v>20</v>
      </c>
      <c r="G557" t="s">
        <v>13</v>
      </c>
      <c r="H557">
        <v>2009</v>
      </c>
      <c r="I557">
        <v>73</v>
      </c>
      <c r="AC557">
        <v>0</v>
      </c>
    </row>
    <row r="558" spans="1:29" x14ac:dyDescent="0.55000000000000004">
      <c r="A558" t="s">
        <v>9</v>
      </c>
      <c r="B558" t="s">
        <v>53</v>
      </c>
      <c r="C558" t="s">
        <v>53</v>
      </c>
      <c r="D558" t="s">
        <v>53</v>
      </c>
      <c r="E558" t="s">
        <v>45</v>
      </c>
      <c r="F558" t="s">
        <v>21</v>
      </c>
      <c r="G558" t="s">
        <v>15</v>
      </c>
      <c r="H558">
        <v>2009</v>
      </c>
      <c r="I558">
        <v>70</v>
      </c>
      <c r="AC558">
        <v>0</v>
      </c>
    </row>
    <row r="559" spans="1:29" x14ac:dyDescent="0.55000000000000004">
      <c r="A559" t="s">
        <v>9</v>
      </c>
      <c r="B559" t="s">
        <v>53</v>
      </c>
      <c r="C559" t="s">
        <v>53</v>
      </c>
      <c r="D559" t="s">
        <v>53</v>
      </c>
      <c r="E559" t="s">
        <v>45</v>
      </c>
      <c r="F559" t="s">
        <v>22</v>
      </c>
      <c r="G559" t="s">
        <v>17</v>
      </c>
      <c r="H559">
        <v>2009</v>
      </c>
      <c r="I559">
        <v>76</v>
      </c>
      <c r="AC559">
        <v>0</v>
      </c>
    </row>
    <row r="560" spans="1:29" x14ac:dyDescent="0.55000000000000004">
      <c r="A560" t="s">
        <v>9</v>
      </c>
      <c r="B560" t="s">
        <v>53</v>
      </c>
      <c r="C560" t="s">
        <v>53</v>
      </c>
      <c r="D560" t="s">
        <v>53</v>
      </c>
      <c r="E560" t="s">
        <v>45</v>
      </c>
      <c r="F560" t="s">
        <v>23</v>
      </c>
      <c r="G560" t="s">
        <v>19</v>
      </c>
      <c r="H560">
        <v>2010</v>
      </c>
      <c r="I560">
        <v>87</v>
      </c>
      <c r="AC560">
        <v>0</v>
      </c>
    </row>
    <row r="561" spans="1:29" x14ac:dyDescent="0.55000000000000004">
      <c r="A561" t="s">
        <v>9</v>
      </c>
      <c r="B561" t="s">
        <v>53</v>
      </c>
      <c r="C561" t="s">
        <v>53</v>
      </c>
      <c r="D561" t="s">
        <v>53</v>
      </c>
      <c r="E561" t="s">
        <v>45</v>
      </c>
      <c r="F561" t="s">
        <v>24</v>
      </c>
      <c r="G561" t="s">
        <v>13</v>
      </c>
      <c r="H561">
        <v>2010</v>
      </c>
      <c r="I561">
        <v>82</v>
      </c>
      <c r="AC561">
        <v>0</v>
      </c>
    </row>
    <row r="562" spans="1:29" x14ac:dyDescent="0.55000000000000004">
      <c r="A562" t="s">
        <v>9</v>
      </c>
      <c r="B562" t="s">
        <v>53</v>
      </c>
      <c r="C562" t="s">
        <v>53</v>
      </c>
      <c r="D562" t="s">
        <v>53</v>
      </c>
      <c r="E562" t="s">
        <v>45</v>
      </c>
      <c r="F562" t="s">
        <v>25</v>
      </c>
      <c r="G562" t="s">
        <v>15</v>
      </c>
      <c r="H562">
        <v>2010</v>
      </c>
      <c r="I562">
        <v>76</v>
      </c>
      <c r="AC562">
        <v>0</v>
      </c>
    </row>
    <row r="563" spans="1:29" x14ac:dyDescent="0.55000000000000004">
      <c r="A563" t="s">
        <v>9</v>
      </c>
      <c r="B563" t="s">
        <v>53</v>
      </c>
      <c r="C563" t="s">
        <v>53</v>
      </c>
      <c r="D563" t="s">
        <v>53</v>
      </c>
      <c r="E563" t="s">
        <v>45</v>
      </c>
      <c r="F563" t="s">
        <v>26</v>
      </c>
      <c r="G563" t="s">
        <v>17</v>
      </c>
      <c r="H563">
        <v>2010</v>
      </c>
      <c r="I563">
        <v>77</v>
      </c>
      <c r="AC563">
        <v>39</v>
      </c>
    </row>
    <row r="564" spans="1:29" x14ac:dyDescent="0.55000000000000004">
      <c r="A564" t="s">
        <v>9</v>
      </c>
      <c r="B564" t="s">
        <v>53</v>
      </c>
      <c r="C564" t="s">
        <v>53</v>
      </c>
      <c r="D564" t="s">
        <v>53</v>
      </c>
      <c r="E564" t="s">
        <v>45</v>
      </c>
      <c r="F564" t="s">
        <v>27</v>
      </c>
      <c r="G564" t="s">
        <v>19</v>
      </c>
      <c r="H564">
        <v>2011</v>
      </c>
      <c r="I564">
        <v>80</v>
      </c>
      <c r="AC564">
        <v>35</v>
      </c>
    </row>
    <row r="565" spans="1:29" x14ac:dyDescent="0.55000000000000004">
      <c r="A565" t="s">
        <v>9</v>
      </c>
      <c r="B565" t="s">
        <v>53</v>
      </c>
      <c r="C565" t="s">
        <v>53</v>
      </c>
      <c r="D565" t="s">
        <v>53</v>
      </c>
      <c r="E565" t="s">
        <v>45</v>
      </c>
      <c r="F565" t="s">
        <v>28</v>
      </c>
      <c r="G565" t="s">
        <v>13</v>
      </c>
      <c r="H565">
        <v>2011</v>
      </c>
      <c r="I565">
        <v>79</v>
      </c>
      <c r="AC565">
        <v>34</v>
      </c>
    </row>
    <row r="566" spans="1:29" x14ac:dyDescent="0.55000000000000004">
      <c r="A566" t="s">
        <v>9</v>
      </c>
      <c r="B566" t="s">
        <v>53</v>
      </c>
      <c r="C566" t="s">
        <v>53</v>
      </c>
      <c r="D566" t="s">
        <v>53</v>
      </c>
      <c r="E566" t="s">
        <v>45</v>
      </c>
      <c r="F566" t="s">
        <v>29</v>
      </c>
      <c r="G566" t="s">
        <v>15</v>
      </c>
      <c r="H566">
        <v>2011</v>
      </c>
      <c r="I566">
        <v>85</v>
      </c>
      <c r="AC566">
        <v>40</v>
      </c>
    </row>
    <row r="567" spans="1:29" x14ac:dyDescent="0.55000000000000004">
      <c r="A567" t="s">
        <v>9</v>
      </c>
      <c r="B567" t="s">
        <v>53</v>
      </c>
      <c r="C567" t="s">
        <v>53</v>
      </c>
      <c r="D567" t="s">
        <v>53</v>
      </c>
      <c r="E567" t="s">
        <v>45</v>
      </c>
      <c r="F567" t="s">
        <v>30</v>
      </c>
      <c r="G567" t="s">
        <v>17</v>
      </c>
      <c r="H567">
        <v>2011</v>
      </c>
      <c r="I567">
        <v>65</v>
      </c>
      <c r="AC567">
        <v>34</v>
      </c>
    </row>
    <row r="568" spans="1:29" x14ac:dyDescent="0.55000000000000004">
      <c r="A568" t="s">
        <v>9</v>
      </c>
      <c r="B568" t="s">
        <v>53</v>
      </c>
      <c r="C568" t="s">
        <v>53</v>
      </c>
      <c r="D568" t="s">
        <v>53</v>
      </c>
      <c r="E568" t="s">
        <v>45</v>
      </c>
      <c r="F568" t="s">
        <v>31</v>
      </c>
      <c r="G568" t="s">
        <v>19</v>
      </c>
      <c r="H568">
        <v>2012</v>
      </c>
      <c r="I568">
        <v>70</v>
      </c>
      <c r="AC568">
        <v>33</v>
      </c>
    </row>
    <row r="569" spans="1:29" x14ac:dyDescent="0.55000000000000004">
      <c r="A569" t="s">
        <v>9</v>
      </c>
      <c r="B569" t="s">
        <v>53</v>
      </c>
      <c r="C569" t="s">
        <v>53</v>
      </c>
      <c r="D569" t="s">
        <v>53</v>
      </c>
      <c r="E569" t="s">
        <v>45</v>
      </c>
      <c r="F569" t="s">
        <v>32</v>
      </c>
      <c r="G569" t="s">
        <v>13</v>
      </c>
      <c r="H569">
        <v>2012</v>
      </c>
      <c r="I569">
        <v>65</v>
      </c>
      <c r="AC569">
        <v>26</v>
      </c>
    </row>
    <row r="570" spans="1:29" x14ac:dyDescent="0.55000000000000004">
      <c r="A570" t="s">
        <v>9</v>
      </c>
      <c r="B570" t="s">
        <v>53</v>
      </c>
      <c r="C570" t="s">
        <v>53</v>
      </c>
      <c r="D570" t="s">
        <v>53</v>
      </c>
      <c r="E570" t="s">
        <v>45</v>
      </c>
      <c r="F570" t="s">
        <v>33</v>
      </c>
      <c r="G570" t="s">
        <v>15</v>
      </c>
      <c r="H570">
        <v>2012</v>
      </c>
      <c r="I570">
        <v>64</v>
      </c>
      <c r="AC570">
        <v>32</v>
      </c>
    </row>
    <row r="571" spans="1:29" x14ac:dyDescent="0.55000000000000004">
      <c r="A571" t="s">
        <v>9</v>
      </c>
      <c r="B571" t="s">
        <v>53</v>
      </c>
      <c r="C571" t="s">
        <v>53</v>
      </c>
      <c r="D571" t="s">
        <v>53</v>
      </c>
      <c r="E571" t="s">
        <v>45</v>
      </c>
      <c r="F571" t="s">
        <v>34</v>
      </c>
      <c r="G571" t="s">
        <v>17</v>
      </c>
      <c r="H571">
        <v>2012</v>
      </c>
      <c r="I571">
        <v>50</v>
      </c>
      <c r="AC571">
        <v>27</v>
      </c>
    </row>
    <row r="572" spans="1:29" x14ac:dyDescent="0.55000000000000004">
      <c r="A572" t="s">
        <v>9</v>
      </c>
      <c r="B572" t="s">
        <v>53</v>
      </c>
      <c r="C572" t="s">
        <v>53</v>
      </c>
      <c r="D572" t="s">
        <v>53</v>
      </c>
      <c r="E572" t="s">
        <v>45</v>
      </c>
      <c r="F572" t="s">
        <v>35</v>
      </c>
      <c r="G572" t="s">
        <v>19</v>
      </c>
      <c r="H572">
        <v>2013</v>
      </c>
      <c r="I572">
        <v>64</v>
      </c>
      <c r="AC572">
        <v>28</v>
      </c>
    </row>
    <row r="573" spans="1:29" x14ac:dyDescent="0.55000000000000004">
      <c r="A573" t="s">
        <v>9</v>
      </c>
      <c r="B573" t="s">
        <v>53</v>
      </c>
      <c r="C573" t="s">
        <v>53</v>
      </c>
      <c r="D573" t="s">
        <v>53</v>
      </c>
      <c r="E573" t="s">
        <v>45</v>
      </c>
      <c r="F573" t="s">
        <v>36</v>
      </c>
      <c r="G573" t="s">
        <v>13</v>
      </c>
      <c r="H573">
        <v>2013</v>
      </c>
      <c r="I573">
        <v>54</v>
      </c>
      <c r="AC573">
        <v>27</v>
      </c>
    </row>
    <row r="574" spans="1:29" x14ac:dyDescent="0.55000000000000004">
      <c r="A574" t="s">
        <v>9</v>
      </c>
      <c r="B574" t="s">
        <v>53</v>
      </c>
      <c r="C574" t="s">
        <v>53</v>
      </c>
      <c r="D574" t="s">
        <v>53</v>
      </c>
      <c r="E574" t="s">
        <v>45</v>
      </c>
      <c r="F574" t="s">
        <v>37</v>
      </c>
      <c r="G574" t="s">
        <v>15</v>
      </c>
      <c r="H574">
        <v>2013</v>
      </c>
      <c r="I574">
        <v>51</v>
      </c>
      <c r="AC574">
        <v>26</v>
      </c>
    </row>
    <row r="575" spans="1:29" x14ac:dyDescent="0.55000000000000004">
      <c r="A575" t="s">
        <v>9</v>
      </c>
      <c r="B575" t="s">
        <v>53</v>
      </c>
      <c r="C575" t="s">
        <v>53</v>
      </c>
      <c r="D575" t="s">
        <v>53</v>
      </c>
      <c r="E575" t="s">
        <v>45</v>
      </c>
      <c r="F575" t="s">
        <v>38</v>
      </c>
      <c r="G575" t="s">
        <v>17</v>
      </c>
      <c r="H575">
        <v>2013</v>
      </c>
      <c r="I575">
        <v>48</v>
      </c>
      <c r="AC575">
        <v>29</v>
      </c>
    </row>
    <row r="576" spans="1:29" x14ac:dyDescent="0.55000000000000004">
      <c r="A576" t="s">
        <v>9</v>
      </c>
      <c r="B576" t="s">
        <v>53</v>
      </c>
      <c r="C576" t="s">
        <v>53</v>
      </c>
      <c r="D576" t="s">
        <v>53</v>
      </c>
      <c r="E576" t="s">
        <v>45</v>
      </c>
      <c r="F576" t="s">
        <v>39</v>
      </c>
      <c r="G576" t="s">
        <v>19</v>
      </c>
      <c r="H576">
        <v>2014</v>
      </c>
      <c r="I576">
        <v>66</v>
      </c>
      <c r="AC576">
        <v>35</v>
      </c>
    </row>
    <row r="577" spans="1:29" x14ac:dyDescent="0.55000000000000004">
      <c r="A577" t="s">
        <v>9</v>
      </c>
      <c r="B577" t="s">
        <v>53</v>
      </c>
      <c r="C577" t="s">
        <v>53</v>
      </c>
      <c r="D577" t="s">
        <v>53</v>
      </c>
      <c r="E577" t="s">
        <v>45</v>
      </c>
      <c r="F577" t="s">
        <v>40</v>
      </c>
      <c r="G577" t="s">
        <v>13</v>
      </c>
      <c r="H577">
        <v>2014</v>
      </c>
      <c r="I577">
        <v>65</v>
      </c>
      <c r="AC577">
        <v>36</v>
      </c>
    </row>
    <row r="578" spans="1:29" x14ac:dyDescent="0.55000000000000004">
      <c r="A578" t="s">
        <v>9</v>
      </c>
      <c r="B578" t="s">
        <v>53</v>
      </c>
      <c r="C578" t="s">
        <v>53</v>
      </c>
      <c r="D578" t="s">
        <v>53</v>
      </c>
      <c r="E578" t="s">
        <v>45</v>
      </c>
      <c r="F578" t="s">
        <v>41</v>
      </c>
      <c r="G578" t="s">
        <v>15</v>
      </c>
      <c r="H578">
        <v>2014</v>
      </c>
      <c r="I578">
        <v>80</v>
      </c>
      <c r="AC578">
        <v>37</v>
      </c>
    </row>
    <row r="579" spans="1:29" x14ac:dyDescent="0.55000000000000004">
      <c r="A579" t="s">
        <v>9</v>
      </c>
      <c r="B579" t="s">
        <v>53</v>
      </c>
      <c r="C579" t="s">
        <v>53</v>
      </c>
      <c r="D579" t="s">
        <v>53</v>
      </c>
      <c r="E579" t="s">
        <v>45</v>
      </c>
      <c r="F579" t="s">
        <v>42</v>
      </c>
      <c r="G579" t="s">
        <v>17</v>
      </c>
      <c r="H579">
        <v>2014</v>
      </c>
      <c r="I579">
        <v>76</v>
      </c>
      <c r="AC579">
        <v>36</v>
      </c>
    </row>
    <row r="580" spans="1:29" x14ac:dyDescent="0.55000000000000004">
      <c r="A580" t="s">
        <v>9</v>
      </c>
      <c r="B580" t="s">
        <v>53</v>
      </c>
      <c r="C580" t="s">
        <v>53</v>
      </c>
      <c r="D580" t="s">
        <v>53</v>
      </c>
      <c r="E580" t="s">
        <v>45</v>
      </c>
      <c r="F580" t="s">
        <v>43</v>
      </c>
      <c r="G580" t="s">
        <v>19</v>
      </c>
      <c r="H580">
        <v>2015</v>
      </c>
      <c r="I580">
        <v>72</v>
      </c>
      <c r="AC580">
        <v>39</v>
      </c>
    </row>
    <row r="581" spans="1:29" x14ac:dyDescent="0.55000000000000004">
      <c r="A581" t="s">
        <v>9</v>
      </c>
      <c r="B581" t="s">
        <v>53</v>
      </c>
      <c r="C581" t="s">
        <v>53</v>
      </c>
      <c r="D581" t="s">
        <v>53</v>
      </c>
      <c r="E581" t="s">
        <v>45</v>
      </c>
      <c r="F581" t="s">
        <v>44</v>
      </c>
      <c r="G581" t="s">
        <v>13</v>
      </c>
      <c r="H581">
        <v>2015</v>
      </c>
      <c r="I581">
        <v>82</v>
      </c>
      <c r="AC581">
        <v>40</v>
      </c>
    </row>
    <row r="582" spans="1:29" x14ac:dyDescent="0.55000000000000004">
      <c r="A582" t="s">
        <v>9</v>
      </c>
      <c r="B582" t="s">
        <v>53</v>
      </c>
      <c r="C582" t="s">
        <v>53</v>
      </c>
      <c r="D582" t="s">
        <v>53</v>
      </c>
      <c r="E582" t="s">
        <v>46</v>
      </c>
      <c r="F582" t="s">
        <v>12</v>
      </c>
      <c r="G582" t="s">
        <v>13</v>
      </c>
      <c r="H582">
        <v>2008</v>
      </c>
      <c r="I582">
        <v>131</v>
      </c>
      <c r="AC582">
        <v>35</v>
      </c>
    </row>
    <row r="583" spans="1:29" x14ac:dyDescent="0.55000000000000004">
      <c r="A583" t="s">
        <v>9</v>
      </c>
      <c r="B583" t="s">
        <v>53</v>
      </c>
      <c r="C583" t="s">
        <v>53</v>
      </c>
      <c r="D583" t="s">
        <v>53</v>
      </c>
      <c r="E583" t="s">
        <v>46</v>
      </c>
      <c r="F583" t="s">
        <v>14</v>
      </c>
      <c r="G583" t="s">
        <v>15</v>
      </c>
      <c r="H583">
        <v>2008</v>
      </c>
      <c r="I583">
        <v>109</v>
      </c>
      <c r="AC583">
        <v>40</v>
      </c>
    </row>
    <row r="584" spans="1:29" x14ac:dyDescent="0.55000000000000004">
      <c r="A584" t="s">
        <v>9</v>
      </c>
      <c r="B584" t="s">
        <v>53</v>
      </c>
      <c r="C584" t="s">
        <v>53</v>
      </c>
      <c r="D584" t="s">
        <v>53</v>
      </c>
      <c r="E584" t="s">
        <v>46</v>
      </c>
      <c r="F584" t="s">
        <v>16</v>
      </c>
      <c r="G584" t="s">
        <v>17</v>
      </c>
      <c r="H584">
        <v>2008</v>
      </c>
      <c r="I584">
        <v>98</v>
      </c>
      <c r="AC584">
        <v>38</v>
      </c>
    </row>
    <row r="585" spans="1:29" x14ac:dyDescent="0.55000000000000004">
      <c r="A585" t="s">
        <v>9</v>
      </c>
      <c r="B585" t="s">
        <v>53</v>
      </c>
      <c r="C585" t="s">
        <v>53</v>
      </c>
      <c r="D585" t="s">
        <v>53</v>
      </c>
      <c r="E585" t="s">
        <v>46</v>
      </c>
      <c r="F585" t="s">
        <v>18</v>
      </c>
      <c r="G585" t="s">
        <v>19</v>
      </c>
      <c r="H585">
        <v>2009</v>
      </c>
      <c r="I585">
        <v>98</v>
      </c>
      <c r="AC585">
        <v>34</v>
      </c>
    </row>
    <row r="586" spans="1:29" x14ac:dyDescent="0.55000000000000004">
      <c r="A586" t="s">
        <v>9</v>
      </c>
      <c r="B586" t="s">
        <v>53</v>
      </c>
      <c r="C586" t="s">
        <v>53</v>
      </c>
      <c r="D586" t="s">
        <v>53</v>
      </c>
      <c r="E586" t="s">
        <v>46</v>
      </c>
      <c r="F586" t="s">
        <v>20</v>
      </c>
      <c r="G586" t="s">
        <v>13</v>
      </c>
      <c r="H586">
        <v>2009</v>
      </c>
      <c r="I586">
        <v>116</v>
      </c>
      <c r="AC586">
        <v>32</v>
      </c>
    </row>
    <row r="587" spans="1:29" x14ac:dyDescent="0.55000000000000004">
      <c r="A587" t="s">
        <v>9</v>
      </c>
      <c r="B587" t="s">
        <v>53</v>
      </c>
      <c r="C587" t="s">
        <v>53</v>
      </c>
      <c r="D587" t="s">
        <v>53</v>
      </c>
      <c r="E587" t="s">
        <v>46</v>
      </c>
      <c r="F587" t="s">
        <v>21</v>
      </c>
      <c r="G587" t="s">
        <v>15</v>
      </c>
      <c r="H587">
        <v>2009</v>
      </c>
      <c r="I587">
        <v>115</v>
      </c>
      <c r="AC587">
        <v>31</v>
      </c>
    </row>
    <row r="588" spans="1:29" x14ac:dyDescent="0.55000000000000004">
      <c r="A588" t="s">
        <v>9</v>
      </c>
      <c r="B588" t="s">
        <v>53</v>
      </c>
      <c r="C588" t="s">
        <v>53</v>
      </c>
      <c r="D588" t="s">
        <v>53</v>
      </c>
      <c r="E588" t="s">
        <v>46</v>
      </c>
      <c r="F588" t="s">
        <v>22</v>
      </c>
      <c r="G588" t="s">
        <v>17</v>
      </c>
      <c r="H588">
        <v>2009</v>
      </c>
      <c r="I588">
        <v>128</v>
      </c>
      <c r="AC588">
        <v>26</v>
      </c>
    </row>
    <row r="589" spans="1:29" x14ac:dyDescent="0.55000000000000004">
      <c r="A589" t="s">
        <v>9</v>
      </c>
      <c r="B589" t="s">
        <v>53</v>
      </c>
      <c r="C589" t="s">
        <v>53</v>
      </c>
      <c r="D589" t="s">
        <v>53</v>
      </c>
      <c r="E589" t="s">
        <v>46</v>
      </c>
      <c r="F589" t="s">
        <v>23</v>
      </c>
      <c r="G589" t="s">
        <v>19</v>
      </c>
      <c r="H589">
        <v>2010</v>
      </c>
      <c r="I589">
        <v>143</v>
      </c>
      <c r="AC589">
        <v>23</v>
      </c>
    </row>
    <row r="590" spans="1:29" x14ac:dyDescent="0.55000000000000004">
      <c r="A590" t="s">
        <v>9</v>
      </c>
      <c r="B590" t="s">
        <v>53</v>
      </c>
      <c r="C590" t="s">
        <v>53</v>
      </c>
      <c r="D590" t="s">
        <v>53</v>
      </c>
      <c r="E590" t="s">
        <v>46</v>
      </c>
      <c r="F590" t="s">
        <v>24</v>
      </c>
      <c r="G590" t="s">
        <v>13</v>
      </c>
      <c r="H590">
        <v>2010</v>
      </c>
      <c r="I590">
        <v>134</v>
      </c>
      <c r="AC590">
        <v>27</v>
      </c>
    </row>
    <row r="591" spans="1:29" x14ac:dyDescent="0.55000000000000004">
      <c r="A591" t="s">
        <v>9</v>
      </c>
      <c r="B591" t="s">
        <v>53</v>
      </c>
      <c r="C591" t="s">
        <v>53</v>
      </c>
      <c r="D591" t="s">
        <v>53</v>
      </c>
      <c r="E591" t="s">
        <v>46</v>
      </c>
      <c r="F591" t="s">
        <v>25</v>
      </c>
      <c r="G591" t="s">
        <v>15</v>
      </c>
      <c r="H591">
        <v>2010</v>
      </c>
      <c r="I591">
        <v>131</v>
      </c>
      <c r="AC591">
        <v>28</v>
      </c>
    </row>
    <row r="592" spans="1:29" x14ac:dyDescent="0.55000000000000004">
      <c r="A592" t="s">
        <v>9</v>
      </c>
      <c r="B592" t="s">
        <v>53</v>
      </c>
      <c r="C592" t="s">
        <v>53</v>
      </c>
      <c r="D592" t="s">
        <v>53</v>
      </c>
      <c r="E592" t="s">
        <v>46</v>
      </c>
      <c r="F592" t="s">
        <v>26</v>
      </c>
      <c r="G592" t="s">
        <v>17</v>
      </c>
      <c r="H592">
        <v>2010</v>
      </c>
      <c r="I592">
        <v>133</v>
      </c>
      <c r="AC592">
        <v>157</v>
      </c>
    </row>
    <row r="593" spans="1:29" x14ac:dyDescent="0.55000000000000004">
      <c r="A593" t="s">
        <v>9</v>
      </c>
      <c r="B593" t="s">
        <v>53</v>
      </c>
      <c r="C593" t="s">
        <v>53</v>
      </c>
      <c r="D593" t="s">
        <v>53</v>
      </c>
      <c r="E593" t="s">
        <v>46</v>
      </c>
      <c r="F593" t="s">
        <v>27</v>
      </c>
      <c r="G593" t="s">
        <v>19</v>
      </c>
      <c r="H593">
        <v>2011</v>
      </c>
      <c r="I593">
        <v>132</v>
      </c>
      <c r="AC593">
        <v>161</v>
      </c>
    </row>
    <row r="594" spans="1:29" x14ac:dyDescent="0.55000000000000004">
      <c r="A594" t="s">
        <v>9</v>
      </c>
      <c r="B594" t="s">
        <v>53</v>
      </c>
      <c r="C594" t="s">
        <v>53</v>
      </c>
      <c r="D594" t="s">
        <v>53</v>
      </c>
      <c r="E594" t="s">
        <v>46</v>
      </c>
      <c r="F594" t="s">
        <v>28</v>
      </c>
      <c r="G594" t="s">
        <v>13</v>
      </c>
      <c r="H594">
        <v>2011</v>
      </c>
      <c r="I594">
        <v>126</v>
      </c>
      <c r="AC594">
        <v>166</v>
      </c>
    </row>
    <row r="595" spans="1:29" x14ac:dyDescent="0.55000000000000004">
      <c r="A595" t="s">
        <v>9</v>
      </c>
      <c r="B595" t="s">
        <v>53</v>
      </c>
      <c r="C595" t="s">
        <v>53</v>
      </c>
      <c r="D595" t="s">
        <v>53</v>
      </c>
      <c r="E595" t="s">
        <v>46</v>
      </c>
      <c r="F595" t="s">
        <v>29</v>
      </c>
      <c r="G595" t="s">
        <v>15</v>
      </c>
      <c r="H595">
        <v>2011</v>
      </c>
      <c r="I595">
        <v>113</v>
      </c>
      <c r="AC595">
        <v>161</v>
      </c>
    </row>
    <row r="596" spans="1:29" x14ac:dyDescent="0.55000000000000004">
      <c r="A596" t="s">
        <v>9</v>
      </c>
      <c r="B596" t="s">
        <v>53</v>
      </c>
      <c r="C596" t="s">
        <v>53</v>
      </c>
      <c r="D596" t="s">
        <v>53</v>
      </c>
      <c r="E596" t="s">
        <v>46</v>
      </c>
      <c r="F596" t="s">
        <v>30</v>
      </c>
      <c r="G596" t="s">
        <v>17</v>
      </c>
      <c r="H596">
        <v>2011</v>
      </c>
      <c r="I596">
        <v>132</v>
      </c>
      <c r="AC596">
        <v>162</v>
      </c>
    </row>
    <row r="597" spans="1:29" x14ac:dyDescent="0.55000000000000004">
      <c r="A597" t="s">
        <v>9</v>
      </c>
      <c r="B597" t="s">
        <v>53</v>
      </c>
      <c r="C597" t="s">
        <v>53</v>
      </c>
      <c r="D597" t="s">
        <v>53</v>
      </c>
      <c r="E597" t="s">
        <v>46</v>
      </c>
      <c r="F597" t="s">
        <v>31</v>
      </c>
      <c r="G597" t="s">
        <v>19</v>
      </c>
      <c r="H597">
        <v>2012</v>
      </c>
      <c r="I597">
        <v>133</v>
      </c>
      <c r="AC597">
        <v>158</v>
      </c>
    </row>
    <row r="598" spans="1:29" x14ac:dyDescent="0.55000000000000004">
      <c r="A598" t="s">
        <v>9</v>
      </c>
      <c r="B598" t="s">
        <v>53</v>
      </c>
      <c r="C598" t="s">
        <v>53</v>
      </c>
      <c r="D598" t="s">
        <v>53</v>
      </c>
      <c r="E598" t="s">
        <v>46</v>
      </c>
      <c r="F598" t="s">
        <v>32</v>
      </c>
      <c r="G598" t="s">
        <v>13</v>
      </c>
      <c r="H598">
        <v>2012</v>
      </c>
      <c r="I598">
        <v>147</v>
      </c>
      <c r="AC598">
        <v>159</v>
      </c>
    </row>
    <row r="599" spans="1:29" x14ac:dyDescent="0.55000000000000004">
      <c r="A599" t="s">
        <v>9</v>
      </c>
      <c r="B599" t="s">
        <v>53</v>
      </c>
      <c r="C599" t="s">
        <v>53</v>
      </c>
      <c r="D599" t="s">
        <v>53</v>
      </c>
      <c r="E599" t="s">
        <v>46</v>
      </c>
      <c r="F599" t="s">
        <v>33</v>
      </c>
      <c r="G599" t="s">
        <v>15</v>
      </c>
      <c r="H599">
        <v>2012</v>
      </c>
      <c r="I599">
        <v>151</v>
      </c>
      <c r="AC599">
        <v>158</v>
      </c>
    </row>
    <row r="600" spans="1:29" x14ac:dyDescent="0.55000000000000004">
      <c r="A600" t="s">
        <v>9</v>
      </c>
      <c r="B600" t="s">
        <v>53</v>
      </c>
      <c r="C600" t="s">
        <v>53</v>
      </c>
      <c r="D600" t="s">
        <v>53</v>
      </c>
      <c r="E600" t="s">
        <v>46</v>
      </c>
      <c r="F600" t="s">
        <v>34</v>
      </c>
      <c r="G600" t="s">
        <v>17</v>
      </c>
      <c r="H600">
        <v>2012</v>
      </c>
      <c r="I600">
        <v>147</v>
      </c>
      <c r="AC600">
        <v>152</v>
      </c>
    </row>
    <row r="601" spans="1:29" x14ac:dyDescent="0.55000000000000004">
      <c r="A601" t="s">
        <v>9</v>
      </c>
      <c r="B601" t="s">
        <v>53</v>
      </c>
      <c r="C601" t="s">
        <v>53</v>
      </c>
      <c r="D601" t="s">
        <v>53</v>
      </c>
      <c r="E601" t="s">
        <v>46</v>
      </c>
      <c r="F601" t="s">
        <v>35</v>
      </c>
      <c r="G601" t="s">
        <v>19</v>
      </c>
      <c r="H601">
        <v>2013</v>
      </c>
      <c r="I601">
        <v>158</v>
      </c>
      <c r="AC601">
        <v>148</v>
      </c>
    </row>
    <row r="602" spans="1:29" x14ac:dyDescent="0.55000000000000004">
      <c r="A602" t="s">
        <v>9</v>
      </c>
      <c r="B602" t="s">
        <v>53</v>
      </c>
      <c r="C602" t="s">
        <v>53</v>
      </c>
      <c r="D602" t="s">
        <v>53</v>
      </c>
      <c r="E602" t="s">
        <v>46</v>
      </c>
      <c r="F602" t="s">
        <v>36</v>
      </c>
      <c r="G602" t="s">
        <v>13</v>
      </c>
      <c r="H602">
        <v>2013</v>
      </c>
      <c r="I602">
        <v>170</v>
      </c>
      <c r="AC602">
        <v>146</v>
      </c>
    </row>
    <row r="603" spans="1:29" x14ac:dyDescent="0.55000000000000004">
      <c r="A603" t="s">
        <v>9</v>
      </c>
      <c r="B603" t="s">
        <v>53</v>
      </c>
      <c r="C603" t="s">
        <v>53</v>
      </c>
      <c r="D603" t="s">
        <v>53</v>
      </c>
      <c r="E603" t="s">
        <v>46</v>
      </c>
      <c r="F603" t="s">
        <v>37</v>
      </c>
      <c r="G603" t="s">
        <v>15</v>
      </c>
      <c r="H603">
        <v>2013</v>
      </c>
      <c r="I603">
        <v>167</v>
      </c>
      <c r="AC603">
        <v>148</v>
      </c>
    </row>
    <row r="604" spans="1:29" x14ac:dyDescent="0.55000000000000004">
      <c r="A604" t="s">
        <v>9</v>
      </c>
      <c r="B604" t="s">
        <v>53</v>
      </c>
      <c r="C604" t="s">
        <v>53</v>
      </c>
      <c r="D604" t="s">
        <v>53</v>
      </c>
      <c r="E604" t="s">
        <v>46</v>
      </c>
      <c r="F604" t="s">
        <v>38</v>
      </c>
      <c r="G604" t="s">
        <v>17</v>
      </c>
      <c r="H604">
        <v>2013</v>
      </c>
      <c r="I604">
        <v>180</v>
      </c>
      <c r="AC604">
        <v>143</v>
      </c>
    </row>
    <row r="605" spans="1:29" x14ac:dyDescent="0.55000000000000004">
      <c r="A605" t="s">
        <v>9</v>
      </c>
      <c r="B605" t="s">
        <v>53</v>
      </c>
      <c r="C605" t="s">
        <v>53</v>
      </c>
      <c r="D605" t="s">
        <v>53</v>
      </c>
      <c r="E605" t="s">
        <v>46</v>
      </c>
      <c r="F605" t="s">
        <v>39</v>
      </c>
      <c r="G605" t="s">
        <v>19</v>
      </c>
      <c r="H605">
        <v>2014</v>
      </c>
      <c r="I605">
        <v>171</v>
      </c>
      <c r="AC605">
        <v>141</v>
      </c>
    </row>
    <row r="606" spans="1:29" x14ac:dyDescent="0.55000000000000004">
      <c r="A606" t="s">
        <v>9</v>
      </c>
      <c r="B606" t="s">
        <v>53</v>
      </c>
      <c r="C606" t="s">
        <v>53</v>
      </c>
      <c r="D606" t="s">
        <v>53</v>
      </c>
      <c r="E606" t="s">
        <v>46</v>
      </c>
      <c r="F606" t="s">
        <v>40</v>
      </c>
      <c r="G606" t="s">
        <v>13</v>
      </c>
      <c r="H606">
        <v>2014</v>
      </c>
      <c r="I606">
        <v>185</v>
      </c>
      <c r="AC606">
        <v>132</v>
      </c>
    </row>
    <row r="607" spans="1:29" x14ac:dyDescent="0.55000000000000004">
      <c r="A607" t="s">
        <v>9</v>
      </c>
      <c r="B607" t="s">
        <v>53</v>
      </c>
      <c r="C607" t="s">
        <v>53</v>
      </c>
      <c r="D607" t="s">
        <v>53</v>
      </c>
      <c r="E607" t="s">
        <v>46</v>
      </c>
      <c r="F607" t="s">
        <v>41</v>
      </c>
      <c r="G607" t="s">
        <v>15</v>
      </c>
      <c r="H607">
        <v>2014</v>
      </c>
      <c r="I607">
        <v>170</v>
      </c>
      <c r="AC607">
        <v>109</v>
      </c>
    </row>
    <row r="608" spans="1:29" x14ac:dyDescent="0.55000000000000004">
      <c r="A608" t="s">
        <v>9</v>
      </c>
      <c r="B608" t="s">
        <v>53</v>
      </c>
      <c r="C608" t="s">
        <v>53</v>
      </c>
      <c r="D608" t="s">
        <v>53</v>
      </c>
      <c r="E608" t="s">
        <v>46</v>
      </c>
      <c r="F608" t="s">
        <v>42</v>
      </c>
      <c r="G608" t="s">
        <v>17</v>
      </c>
      <c r="H608">
        <v>2014</v>
      </c>
      <c r="I608">
        <v>167</v>
      </c>
      <c r="AC608">
        <v>115</v>
      </c>
    </row>
    <row r="609" spans="1:29" x14ac:dyDescent="0.55000000000000004">
      <c r="A609" t="s">
        <v>9</v>
      </c>
      <c r="B609" t="s">
        <v>53</v>
      </c>
      <c r="C609" t="s">
        <v>53</v>
      </c>
      <c r="D609" t="s">
        <v>53</v>
      </c>
      <c r="E609" t="s">
        <v>46</v>
      </c>
      <c r="F609" t="s">
        <v>43</v>
      </c>
      <c r="G609" t="s">
        <v>19</v>
      </c>
      <c r="H609">
        <v>2015</v>
      </c>
      <c r="I609">
        <v>157</v>
      </c>
      <c r="AC609">
        <v>120</v>
      </c>
    </row>
    <row r="610" spans="1:29" x14ac:dyDescent="0.55000000000000004">
      <c r="A610" t="s">
        <v>9</v>
      </c>
      <c r="B610" t="s">
        <v>53</v>
      </c>
      <c r="C610" t="s">
        <v>53</v>
      </c>
      <c r="D610" t="s">
        <v>53</v>
      </c>
      <c r="E610" t="s">
        <v>46</v>
      </c>
      <c r="F610" t="s">
        <v>44</v>
      </c>
      <c r="G610" t="s">
        <v>13</v>
      </c>
      <c r="H610">
        <v>2015</v>
      </c>
      <c r="I610">
        <v>166</v>
      </c>
      <c r="AC610">
        <v>114</v>
      </c>
    </row>
    <row r="611" spans="1:29" x14ac:dyDescent="0.55000000000000004">
      <c r="A611" t="s">
        <v>9</v>
      </c>
      <c r="B611" t="s">
        <v>53</v>
      </c>
      <c r="C611" t="s">
        <v>53</v>
      </c>
      <c r="D611" t="s">
        <v>53</v>
      </c>
      <c r="E611" t="s">
        <v>47</v>
      </c>
      <c r="F611" t="s">
        <v>12</v>
      </c>
      <c r="G611" t="s">
        <v>13</v>
      </c>
      <c r="H611">
        <v>2008</v>
      </c>
      <c r="I611">
        <v>157</v>
      </c>
      <c r="AC611">
        <v>103</v>
      </c>
    </row>
    <row r="612" spans="1:29" x14ac:dyDescent="0.55000000000000004">
      <c r="A612" t="s">
        <v>9</v>
      </c>
      <c r="B612" t="s">
        <v>53</v>
      </c>
      <c r="C612" t="s">
        <v>53</v>
      </c>
      <c r="D612" t="s">
        <v>53</v>
      </c>
      <c r="E612" t="s">
        <v>47</v>
      </c>
      <c r="F612" t="s">
        <v>14</v>
      </c>
      <c r="G612" t="s">
        <v>15</v>
      </c>
      <c r="H612">
        <v>2008</v>
      </c>
      <c r="I612">
        <v>145</v>
      </c>
      <c r="AC612">
        <v>105</v>
      </c>
    </row>
    <row r="613" spans="1:29" x14ac:dyDescent="0.55000000000000004">
      <c r="A613" t="s">
        <v>9</v>
      </c>
      <c r="B613" t="s">
        <v>53</v>
      </c>
      <c r="C613" t="s">
        <v>53</v>
      </c>
      <c r="D613" t="s">
        <v>53</v>
      </c>
      <c r="E613" t="s">
        <v>47</v>
      </c>
      <c r="F613" t="s">
        <v>16</v>
      </c>
      <c r="G613" t="s">
        <v>17</v>
      </c>
      <c r="H613">
        <v>2008</v>
      </c>
      <c r="I613">
        <v>155</v>
      </c>
      <c r="AC613">
        <v>109</v>
      </c>
    </row>
    <row r="614" spans="1:29" x14ac:dyDescent="0.55000000000000004">
      <c r="A614" t="s">
        <v>9</v>
      </c>
      <c r="B614" t="s">
        <v>53</v>
      </c>
      <c r="C614" t="s">
        <v>53</v>
      </c>
      <c r="D614" t="s">
        <v>53</v>
      </c>
      <c r="E614" t="s">
        <v>47</v>
      </c>
      <c r="F614" t="s">
        <v>18</v>
      </c>
      <c r="G614" t="s">
        <v>19</v>
      </c>
      <c r="H614">
        <v>2009</v>
      </c>
      <c r="I614">
        <v>175</v>
      </c>
      <c r="AC614">
        <v>118</v>
      </c>
    </row>
    <row r="615" spans="1:29" x14ac:dyDescent="0.55000000000000004">
      <c r="A615" t="s">
        <v>9</v>
      </c>
      <c r="B615" t="s">
        <v>53</v>
      </c>
      <c r="C615" t="s">
        <v>53</v>
      </c>
      <c r="D615" t="s">
        <v>53</v>
      </c>
      <c r="E615" t="s">
        <v>47</v>
      </c>
      <c r="F615" t="s">
        <v>20</v>
      </c>
      <c r="G615" t="s">
        <v>13</v>
      </c>
      <c r="H615">
        <v>2009</v>
      </c>
      <c r="I615">
        <v>185</v>
      </c>
      <c r="AC615">
        <v>134</v>
      </c>
    </row>
    <row r="616" spans="1:29" x14ac:dyDescent="0.55000000000000004">
      <c r="A616" t="s">
        <v>9</v>
      </c>
      <c r="B616" t="s">
        <v>53</v>
      </c>
      <c r="C616" t="s">
        <v>53</v>
      </c>
      <c r="D616" t="s">
        <v>53</v>
      </c>
      <c r="E616" t="s">
        <v>47</v>
      </c>
      <c r="F616" t="s">
        <v>21</v>
      </c>
      <c r="G616" t="s">
        <v>15</v>
      </c>
      <c r="H616">
        <v>2009</v>
      </c>
      <c r="I616">
        <v>194</v>
      </c>
      <c r="AC616">
        <v>120</v>
      </c>
    </row>
    <row r="617" spans="1:29" x14ac:dyDescent="0.55000000000000004">
      <c r="A617" t="s">
        <v>9</v>
      </c>
      <c r="B617" t="s">
        <v>53</v>
      </c>
      <c r="C617" t="s">
        <v>53</v>
      </c>
      <c r="D617" t="s">
        <v>53</v>
      </c>
      <c r="E617" t="s">
        <v>47</v>
      </c>
      <c r="F617" t="s">
        <v>22</v>
      </c>
      <c r="G617" t="s">
        <v>17</v>
      </c>
      <c r="H617">
        <v>2009</v>
      </c>
      <c r="I617">
        <v>197</v>
      </c>
      <c r="AC617">
        <v>94</v>
      </c>
    </row>
    <row r="618" spans="1:29" x14ac:dyDescent="0.55000000000000004">
      <c r="A618" t="s">
        <v>9</v>
      </c>
      <c r="B618" t="s">
        <v>53</v>
      </c>
      <c r="C618" t="s">
        <v>53</v>
      </c>
      <c r="D618" t="s">
        <v>53</v>
      </c>
      <c r="E618" t="s">
        <v>47</v>
      </c>
      <c r="F618" t="s">
        <v>23</v>
      </c>
      <c r="G618" t="s">
        <v>19</v>
      </c>
      <c r="H618">
        <v>2010</v>
      </c>
      <c r="I618">
        <v>228</v>
      </c>
      <c r="AC618">
        <v>89</v>
      </c>
    </row>
    <row r="619" spans="1:29" x14ac:dyDescent="0.55000000000000004">
      <c r="A619" t="s">
        <v>9</v>
      </c>
      <c r="B619" t="s">
        <v>53</v>
      </c>
      <c r="C619" t="s">
        <v>53</v>
      </c>
      <c r="D619" t="s">
        <v>53</v>
      </c>
      <c r="E619" t="s">
        <v>47</v>
      </c>
      <c r="F619" t="s">
        <v>24</v>
      </c>
      <c r="G619" t="s">
        <v>13</v>
      </c>
      <c r="H619">
        <v>2010</v>
      </c>
      <c r="I619">
        <v>232</v>
      </c>
      <c r="AC619">
        <v>97</v>
      </c>
    </row>
    <row r="620" spans="1:29" x14ac:dyDescent="0.55000000000000004">
      <c r="A620" t="s">
        <v>9</v>
      </c>
      <c r="B620" t="s">
        <v>53</v>
      </c>
      <c r="C620" t="s">
        <v>53</v>
      </c>
      <c r="D620" t="s">
        <v>53</v>
      </c>
      <c r="E620" t="s">
        <v>47</v>
      </c>
      <c r="F620" t="s">
        <v>25</v>
      </c>
      <c r="G620" t="s">
        <v>15</v>
      </c>
      <c r="H620">
        <v>2010</v>
      </c>
      <c r="I620">
        <v>212</v>
      </c>
      <c r="AC620">
        <v>104</v>
      </c>
    </row>
    <row r="621" spans="1:29" x14ac:dyDescent="0.55000000000000004">
      <c r="A621" t="s">
        <v>9</v>
      </c>
      <c r="B621" t="s">
        <v>53</v>
      </c>
      <c r="C621" t="s">
        <v>53</v>
      </c>
      <c r="D621" t="s">
        <v>53</v>
      </c>
      <c r="E621" t="s">
        <v>47</v>
      </c>
      <c r="F621" t="s">
        <v>26</v>
      </c>
      <c r="G621" t="s">
        <v>17</v>
      </c>
      <c r="H621">
        <v>2010</v>
      </c>
      <c r="I621">
        <v>221</v>
      </c>
      <c r="AC621">
        <v>61</v>
      </c>
    </row>
    <row r="622" spans="1:29" x14ac:dyDescent="0.55000000000000004">
      <c r="A622" t="s">
        <v>9</v>
      </c>
      <c r="B622" t="s">
        <v>53</v>
      </c>
      <c r="C622" t="s">
        <v>53</v>
      </c>
      <c r="D622" t="s">
        <v>53</v>
      </c>
      <c r="E622" t="s">
        <v>47</v>
      </c>
      <c r="F622" t="s">
        <v>27</v>
      </c>
      <c r="G622" t="s">
        <v>19</v>
      </c>
      <c r="H622">
        <v>2011</v>
      </c>
      <c r="I622">
        <v>231</v>
      </c>
      <c r="AC622">
        <v>60</v>
      </c>
    </row>
    <row r="623" spans="1:29" x14ac:dyDescent="0.55000000000000004">
      <c r="A623" t="s">
        <v>9</v>
      </c>
      <c r="B623" t="s">
        <v>53</v>
      </c>
      <c r="C623" t="s">
        <v>53</v>
      </c>
      <c r="D623" t="s">
        <v>53</v>
      </c>
      <c r="E623" t="s">
        <v>47</v>
      </c>
      <c r="F623" t="s">
        <v>28</v>
      </c>
      <c r="G623" t="s">
        <v>13</v>
      </c>
      <c r="H623">
        <v>2011</v>
      </c>
      <c r="I623">
        <v>255</v>
      </c>
      <c r="AC623">
        <v>44</v>
      </c>
    </row>
    <row r="624" spans="1:29" x14ac:dyDescent="0.55000000000000004">
      <c r="A624" t="s">
        <v>9</v>
      </c>
      <c r="B624" t="s">
        <v>53</v>
      </c>
      <c r="C624" t="s">
        <v>53</v>
      </c>
      <c r="D624" t="s">
        <v>53</v>
      </c>
      <c r="E624" t="s">
        <v>47</v>
      </c>
      <c r="F624" t="s">
        <v>29</v>
      </c>
      <c r="G624" t="s">
        <v>15</v>
      </c>
      <c r="H624">
        <v>2011</v>
      </c>
      <c r="I624">
        <v>234</v>
      </c>
      <c r="AC624">
        <v>54</v>
      </c>
    </row>
    <row r="625" spans="1:29" x14ac:dyDescent="0.55000000000000004">
      <c r="A625" t="s">
        <v>9</v>
      </c>
      <c r="B625" t="s">
        <v>53</v>
      </c>
      <c r="C625" t="s">
        <v>53</v>
      </c>
      <c r="D625" t="s">
        <v>53</v>
      </c>
      <c r="E625" t="s">
        <v>47</v>
      </c>
      <c r="F625" t="s">
        <v>30</v>
      </c>
      <c r="G625" t="s">
        <v>17</v>
      </c>
      <c r="H625">
        <v>2011</v>
      </c>
      <c r="I625">
        <v>235</v>
      </c>
      <c r="AC625">
        <v>59</v>
      </c>
    </row>
    <row r="626" spans="1:29" x14ac:dyDescent="0.55000000000000004">
      <c r="A626" t="s">
        <v>9</v>
      </c>
      <c r="B626" t="s">
        <v>53</v>
      </c>
      <c r="C626" t="s">
        <v>53</v>
      </c>
      <c r="D626" t="s">
        <v>53</v>
      </c>
      <c r="E626" t="s">
        <v>47</v>
      </c>
      <c r="F626" t="s">
        <v>31</v>
      </c>
      <c r="G626" t="s">
        <v>19</v>
      </c>
      <c r="H626">
        <v>2012</v>
      </c>
      <c r="I626">
        <v>218</v>
      </c>
      <c r="AC626">
        <v>57</v>
      </c>
    </row>
    <row r="627" spans="1:29" x14ac:dyDescent="0.55000000000000004">
      <c r="A627" t="s">
        <v>9</v>
      </c>
      <c r="B627" t="s">
        <v>53</v>
      </c>
      <c r="C627" t="s">
        <v>53</v>
      </c>
      <c r="D627" t="s">
        <v>53</v>
      </c>
      <c r="E627" t="s">
        <v>47</v>
      </c>
      <c r="F627" t="s">
        <v>32</v>
      </c>
      <c r="G627" t="s">
        <v>13</v>
      </c>
      <c r="H627">
        <v>2012</v>
      </c>
      <c r="I627">
        <v>233</v>
      </c>
      <c r="AC627">
        <v>59</v>
      </c>
    </row>
    <row r="628" spans="1:29" x14ac:dyDescent="0.55000000000000004">
      <c r="A628" t="s">
        <v>9</v>
      </c>
      <c r="B628" t="s">
        <v>53</v>
      </c>
      <c r="C628" t="s">
        <v>53</v>
      </c>
      <c r="D628" t="s">
        <v>53</v>
      </c>
      <c r="E628" t="s">
        <v>47</v>
      </c>
      <c r="F628" t="s">
        <v>33</v>
      </c>
      <c r="G628" t="s">
        <v>15</v>
      </c>
      <c r="H628">
        <v>2012</v>
      </c>
      <c r="I628">
        <v>214</v>
      </c>
      <c r="AC628">
        <v>64</v>
      </c>
    </row>
    <row r="629" spans="1:29" x14ac:dyDescent="0.55000000000000004">
      <c r="A629" t="s">
        <v>9</v>
      </c>
      <c r="B629" t="s">
        <v>53</v>
      </c>
      <c r="C629" t="s">
        <v>53</v>
      </c>
      <c r="D629" t="s">
        <v>53</v>
      </c>
      <c r="E629" t="s">
        <v>47</v>
      </c>
      <c r="F629" t="s">
        <v>34</v>
      </c>
      <c r="G629" t="s">
        <v>17</v>
      </c>
      <c r="H629">
        <v>2012</v>
      </c>
      <c r="I629">
        <v>222</v>
      </c>
      <c r="AC629">
        <v>67</v>
      </c>
    </row>
    <row r="630" spans="1:29" x14ac:dyDescent="0.55000000000000004">
      <c r="A630" t="s">
        <v>9</v>
      </c>
      <c r="B630" t="s">
        <v>53</v>
      </c>
      <c r="C630" t="s">
        <v>53</v>
      </c>
      <c r="D630" t="s">
        <v>53</v>
      </c>
      <c r="E630" t="s">
        <v>47</v>
      </c>
      <c r="F630" t="s">
        <v>35</v>
      </c>
      <c r="G630" t="s">
        <v>19</v>
      </c>
      <c r="H630">
        <v>2013</v>
      </c>
      <c r="I630">
        <v>223</v>
      </c>
      <c r="AC630">
        <v>62</v>
      </c>
    </row>
    <row r="631" spans="1:29" x14ac:dyDescent="0.55000000000000004">
      <c r="A631" t="s">
        <v>9</v>
      </c>
      <c r="B631" t="s">
        <v>53</v>
      </c>
      <c r="C631" t="s">
        <v>53</v>
      </c>
      <c r="D631" t="s">
        <v>53</v>
      </c>
      <c r="E631" t="s">
        <v>47</v>
      </c>
      <c r="F631" t="s">
        <v>36</v>
      </c>
      <c r="G631" t="s">
        <v>13</v>
      </c>
      <c r="H631">
        <v>2013</v>
      </c>
      <c r="I631">
        <v>207</v>
      </c>
      <c r="AC631">
        <v>63</v>
      </c>
    </row>
    <row r="632" spans="1:29" x14ac:dyDescent="0.55000000000000004">
      <c r="A632" t="s">
        <v>9</v>
      </c>
      <c r="B632" t="s">
        <v>53</v>
      </c>
      <c r="C632" t="s">
        <v>53</v>
      </c>
      <c r="D632" t="s">
        <v>53</v>
      </c>
      <c r="E632" t="s">
        <v>47</v>
      </c>
      <c r="F632" t="s">
        <v>37</v>
      </c>
      <c r="G632" t="s">
        <v>15</v>
      </c>
      <c r="H632">
        <v>2013</v>
      </c>
      <c r="I632">
        <v>195</v>
      </c>
      <c r="AC632">
        <v>65</v>
      </c>
    </row>
    <row r="633" spans="1:29" x14ac:dyDescent="0.55000000000000004">
      <c r="A633" t="s">
        <v>9</v>
      </c>
      <c r="B633" t="s">
        <v>53</v>
      </c>
      <c r="C633" t="s">
        <v>53</v>
      </c>
      <c r="D633" t="s">
        <v>53</v>
      </c>
      <c r="E633" t="s">
        <v>47</v>
      </c>
      <c r="F633" t="s">
        <v>38</v>
      </c>
      <c r="G633" t="s">
        <v>17</v>
      </c>
      <c r="H633">
        <v>2013</v>
      </c>
      <c r="I633">
        <v>181</v>
      </c>
      <c r="AC633">
        <v>66</v>
      </c>
    </row>
    <row r="634" spans="1:29" x14ac:dyDescent="0.55000000000000004">
      <c r="A634" t="s">
        <v>9</v>
      </c>
      <c r="B634" t="s">
        <v>53</v>
      </c>
      <c r="C634" t="s">
        <v>53</v>
      </c>
      <c r="D634" t="s">
        <v>53</v>
      </c>
      <c r="E634" t="s">
        <v>47</v>
      </c>
      <c r="F634" t="s">
        <v>39</v>
      </c>
      <c r="G634" t="s">
        <v>19</v>
      </c>
      <c r="H634">
        <v>2014</v>
      </c>
      <c r="I634">
        <v>178</v>
      </c>
      <c r="AC634">
        <v>71</v>
      </c>
    </row>
    <row r="635" spans="1:29" x14ac:dyDescent="0.55000000000000004">
      <c r="A635" t="s">
        <v>9</v>
      </c>
      <c r="B635" t="s">
        <v>53</v>
      </c>
      <c r="C635" t="s">
        <v>53</v>
      </c>
      <c r="D635" t="s">
        <v>53</v>
      </c>
      <c r="E635" t="s">
        <v>47</v>
      </c>
      <c r="F635" t="s">
        <v>40</v>
      </c>
      <c r="G635" t="s">
        <v>13</v>
      </c>
      <c r="H635">
        <v>2014</v>
      </c>
      <c r="I635">
        <v>145</v>
      </c>
      <c r="AC635">
        <v>54</v>
      </c>
    </row>
    <row r="636" spans="1:29" x14ac:dyDescent="0.55000000000000004">
      <c r="A636" t="s">
        <v>9</v>
      </c>
      <c r="B636" t="s">
        <v>53</v>
      </c>
      <c r="C636" t="s">
        <v>53</v>
      </c>
      <c r="D636" t="s">
        <v>53</v>
      </c>
      <c r="E636" t="s">
        <v>47</v>
      </c>
      <c r="F636" t="s">
        <v>41</v>
      </c>
      <c r="G636" t="s">
        <v>15</v>
      </c>
      <c r="H636">
        <v>2014</v>
      </c>
      <c r="I636">
        <v>136</v>
      </c>
      <c r="AC636">
        <v>56</v>
      </c>
    </row>
    <row r="637" spans="1:29" x14ac:dyDescent="0.55000000000000004">
      <c r="A637" t="s">
        <v>9</v>
      </c>
      <c r="B637" t="s">
        <v>53</v>
      </c>
      <c r="C637" t="s">
        <v>53</v>
      </c>
      <c r="D637" t="s">
        <v>53</v>
      </c>
      <c r="E637" t="s">
        <v>47</v>
      </c>
      <c r="F637" t="s">
        <v>42</v>
      </c>
      <c r="G637" t="s">
        <v>17</v>
      </c>
      <c r="H637">
        <v>2014</v>
      </c>
      <c r="I637">
        <v>140</v>
      </c>
      <c r="AC637">
        <v>51</v>
      </c>
    </row>
    <row r="638" spans="1:29" x14ac:dyDescent="0.55000000000000004">
      <c r="A638" t="s">
        <v>9</v>
      </c>
      <c r="B638" t="s">
        <v>53</v>
      </c>
      <c r="C638" t="s">
        <v>53</v>
      </c>
      <c r="D638" t="s">
        <v>53</v>
      </c>
      <c r="E638" t="s">
        <v>47</v>
      </c>
      <c r="F638" t="s">
        <v>43</v>
      </c>
      <c r="G638" t="s">
        <v>19</v>
      </c>
      <c r="H638">
        <v>2015</v>
      </c>
      <c r="I638">
        <v>142</v>
      </c>
      <c r="AC638">
        <v>54</v>
      </c>
    </row>
    <row r="639" spans="1:29" x14ac:dyDescent="0.55000000000000004">
      <c r="A639" t="s">
        <v>9</v>
      </c>
      <c r="B639" t="s">
        <v>53</v>
      </c>
      <c r="C639" t="s">
        <v>53</v>
      </c>
      <c r="D639" t="s">
        <v>53</v>
      </c>
      <c r="E639" t="s">
        <v>47</v>
      </c>
      <c r="F639" t="s">
        <v>44</v>
      </c>
      <c r="G639" t="s">
        <v>13</v>
      </c>
      <c r="H639">
        <v>2015</v>
      </c>
      <c r="I639">
        <v>139</v>
      </c>
      <c r="AC639">
        <v>44</v>
      </c>
    </row>
    <row r="640" spans="1:29" x14ac:dyDescent="0.55000000000000004">
      <c r="A640" t="s">
        <v>9</v>
      </c>
      <c r="B640" t="s">
        <v>53</v>
      </c>
      <c r="C640" t="s">
        <v>53</v>
      </c>
      <c r="D640" t="s">
        <v>53</v>
      </c>
      <c r="E640" t="s">
        <v>48</v>
      </c>
      <c r="F640" t="s">
        <v>12</v>
      </c>
      <c r="G640" t="s">
        <v>13</v>
      </c>
      <c r="H640">
        <v>2008</v>
      </c>
      <c r="I640">
        <v>54</v>
      </c>
      <c r="AC640">
        <v>56</v>
      </c>
    </row>
    <row r="641" spans="1:29" x14ac:dyDescent="0.55000000000000004">
      <c r="A641" t="s">
        <v>9</v>
      </c>
      <c r="B641" t="s">
        <v>53</v>
      </c>
      <c r="C641" t="s">
        <v>53</v>
      </c>
      <c r="D641" t="s">
        <v>53</v>
      </c>
      <c r="E641" t="s">
        <v>48</v>
      </c>
      <c r="F641" t="s">
        <v>14</v>
      </c>
      <c r="G641" t="s">
        <v>15</v>
      </c>
      <c r="H641">
        <v>2008</v>
      </c>
      <c r="I641">
        <v>46</v>
      </c>
      <c r="AC641">
        <v>46</v>
      </c>
    </row>
    <row r="642" spans="1:29" x14ac:dyDescent="0.55000000000000004">
      <c r="A642" t="s">
        <v>9</v>
      </c>
      <c r="B642" t="s">
        <v>53</v>
      </c>
      <c r="C642" t="s">
        <v>53</v>
      </c>
      <c r="D642" t="s">
        <v>53</v>
      </c>
      <c r="E642" t="s">
        <v>48</v>
      </c>
      <c r="F642" t="s">
        <v>16</v>
      </c>
      <c r="G642" t="s">
        <v>17</v>
      </c>
      <c r="H642">
        <v>2008</v>
      </c>
      <c r="I642">
        <v>49</v>
      </c>
      <c r="AC642">
        <v>43</v>
      </c>
    </row>
    <row r="643" spans="1:29" x14ac:dyDescent="0.55000000000000004">
      <c r="A643" t="s">
        <v>9</v>
      </c>
      <c r="B643" t="s">
        <v>53</v>
      </c>
      <c r="C643" t="s">
        <v>53</v>
      </c>
      <c r="D643" t="s">
        <v>53</v>
      </c>
      <c r="E643" t="s">
        <v>48</v>
      </c>
      <c r="F643" t="s">
        <v>18</v>
      </c>
      <c r="G643" t="s">
        <v>19</v>
      </c>
      <c r="H643">
        <v>2009</v>
      </c>
      <c r="I643">
        <v>46</v>
      </c>
      <c r="AC643">
        <v>40</v>
      </c>
    </row>
    <row r="644" spans="1:29" x14ac:dyDescent="0.55000000000000004">
      <c r="A644" t="s">
        <v>9</v>
      </c>
      <c r="B644" t="s">
        <v>53</v>
      </c>
      <c r="C644" t="s">
        <v>53</v>
      </c>
      <c r="D644" t="s">
        <v>53</v>
      </c>
      <c r="E644" t="s">
        <v>48</v>
      </c>
      <c r="F644" t="s">
        <v>20</v>
      </c>
      <c r="G644" t="s">
        <v>13</v>
      </c>
      <c r="H644">
        <v>2009</v>
      </c>
      <c r="I644">
        <v>41</v>
      </c>
      <c r="AC644">
        <v>54</v>
      </c>
    </row>
    <row r="645" spans="1:29" x14ac:dyDescent="0.55000000000000004">
      <c r="A645" t="s">
        <v>9</v>
      </c>
      <c r="B645" t="s">
        <v>53</v>
      </c>
      <c r="C645" t="s">
        <v>53</v>
      </c>
      <c r="D645" t="s">
        <v>53</v>
      </c>
      <c r="E645" t="s">
        <v>48</v>
      </c>
      <c r="F645" t="s">
        <v>21</v>
      </c>
      <c r="G645" t="s">
        <v>15</v>
      </c>
      <c r="H645">
        <v>2009</v>
      </c>
      <c r="I645">
        <v>55</v>
      </c>
      <c r="AC645">
        <v>51</v>
      </c>
    </row>
    <row r="646" spans="1:29" x14ac:dyDescent="0.55000000000000004">
      <c r="A646" t="s">
        <v>9</v>
      </c>
      <c r="B646" t="s">
        <v>53</v>
      </c>
      <c r="C646" t="s">
        <v>53</v>
      </c>
      <c r="D646" t="s">
        <v>53</v>
      </c>
      <c r="E646" t="s">
        <v>48</v>
      </c>
      <c r="F646" t="s">
        <v>22</v>
      </c>
      <c r="G646" t="s">
        <v>17</v>
      </c>
      <c r="H646">
        <v>2009</v>
      </c>
      <c r="I646">
        <v>46</v>
      </c>
      <c r="AC646">
        <v>65</v>
      </c>
    </row>
    <row r="647" spans="1:29" x14ac:dyDescent="0.55000000000000004">
      <c r="A647" t="s">
        <v>9</v>
      </c>
      <c r="B647" t="s">
        <v>53</v>
      </c>
      <c r="C647" t="s">
        <v>53</v>
      </c>
      <c r="D647" t="s">
        <v>53</v>
      </c>
      <c r="E647" t="s">
        <v>48</v>
      </c>
      <c r="F647" t="s">
        <v>23</v>
      </c>
      <c r="G647" t="s">
        <v>19</v>
      </c>
      <c r="H647">
        <v>2010</v>
      </c>
      <c r="I647">
        <v>49</v>
      </c>
      <c r="AC647">
        <v>66</v>
      </c>
    </row>
    <row r="648" spans="1:29" x14ac:dyDescent="0.55000000000000004">
      <c r="A648" t="s">
        <v>9</v>
      </c>
      <c r="B648" t="s">
        <v>53</v>
      </c>
      <c r="C648" t="s">
        <v>53</v>
      </c>
      <c r="D648" t="s">
        <v>53</v>
      </c>
      <c r="E648" t="s">
        <v>48</v>
      </c>
      <c r="F648" t="s">
        <v>24</v>
      </c>
      <c r="G648" t="s">
        <v>13</v>
      </c>
      <c r="H648">
        <v>2010</v>
      </c>
      <c r="I648">
        <v>46</v>
      </c>
      <c r="AC648">
        <v>60</v>
      </c>
    </row>
    <row r="649" spans="1:29" x14ac:dyDescent="0.55000000000000004">
      <c r="A649" t="s">
        <v>9</v>
      </c>
      <c r="B649" t="s">
        <v>53</v>
      </c>
      <c r="C649" t="s">
        <v>53</v>
      </c>
      <c r="D649" t="s">
        <v>53</v>
      </c>
      <c r="E649" t="s">
        <v>48</v>
      </c>
      <c r="F649" t="s">
        <v>25</v>
      </c>
      <c r="G649" t="s">
        <v>15</v>
      </c>
      <c r="H649">
        <v>2010</v>
      </c>
      <c r="I649">
        <v>53</v>
      </c>
      <c r="AC649">
        <v>69</v>
      </c>
    </row>
    <row r="650" spans="1:29" x14ac:dyDescent="0.55000000000000004">
      <c r="A650" t="s">
        <v>9</v>
      </c>
      <c r="B650" t="s">
        <v>53</v>
      </c>
      <c r="C650" t="s">
        <v>53</v>
      </c>
      <c r="D650" t="s">
        <v>53</v>
      </c>
      <c r="E650" t="s">
        <v>48</v>
      </c>
      <c r="F650" t="s">
        <v>26</v>
      </c>
      <c r="G650" t="s">
        <v>17</v>
      </c>
      <c r="H650">
        <v>2010</v>
      </c>
      <c r="I650">
        <v>55</v>
      </c>
      <c r="AC650">
        <v>51</v>
      </c>
    </row>
    <row r="651" spans="1:29" x14ac:dyDescent="0.55000000000000004">
      <c r="A651" t="s">
        <v>9</v>
      </c>
      <c r="B651" t="s">
        <v>53</v>
      </c>
      <c r="C651" t="s">
        <v>53</v>
      </c>
      <c r="D651" t="s">
        <v>53</v>
      </c>
      <c r="E651" t="s">
        <v>48</v>
      </c>
      <c r="F651" t="s">
        <v>27</v>
      </c>
      <c r="G651" t="s">
        <v>19</v>
      </c>
      <c r="H651">
        <v>2011</v>
      </c>
      <c r="I651">
        <v>53</v>
      </c>
      <c r="AC651">
        <v>41</v>
      </c>
    </row>
    <row r="652" spans="1:29" x14ac:dyDescent="0.55000000000000004">
      <c r="A652" t="s">
        <v>9</v>
      </c>
      <c r="B652" t="s">
        <v>53</v>
      </c>
      <c r="C652" t="s">
        <v>53</v>
      </c>
      <c r="D652" t="s">
        <v>53</v>
      </c>
      <c r="E652" t="s">
        <v>48</v>
      </c>
      <c r="F652" t="s">
        <v>28</v>
      </c>
      <c r="G652" t="s">
        <v>13</v>
      </c>
      <c r="H652">
        <v>2011</v>
      </c>
      <c r="I652">
        <v>45</v>
      </c>
      <c r="AC652">
        <v>32</v>
      </c>
    </row>
    <row r="653" spans="1:29" x14ac:dyDescent="0.55000000000000004">
      <c r="A653" t="s">
        <v>9</v>
      </c>
      <c r="B653" t="s">
        <v>53</v>
      </c>
      <c r="C653" t="s">
        <v>53</v>
      </c>
      <c r="D653" t="s">
        <v>53</v>
      </c>
      <c r="E653" t="s">
        <v>48</v>
      </c>
      <c r="F653" t="s">
        <v>29</v>
      </c>
      <c r="G653" t="s">
        <v>15</v>
      </c>
      <c r="H653">
        <v>2011</v>
      </c>
      <c r="I653">
        <v>52</v>
      </c>
      <c r="AC653">
        <v>33</v>
      </c>
    </row>
    <row r="654" spans="1:29" x14ac:dyDescent="0.55000000000000004">
      <c r="A654" t="s">
        <v>9</v>
      </c>
      <c r="B654" t="s">
        <v>53</v>
      </c>
      <c r="C654" t="s">
        <v>53</v>
      </c>
      <c r="D654" t="s">
        <v>53</v>
      </c>
      <c r="E654" t="s">
        <v>48</v>
      </c>
      <c r="F654" t="s">
        <v>30</v>
      </c>
      <c r="G654" t="s">
        <v>17</v>
      </c>
      <c r="H654">
        <v>2011</v>
      </c>
      <c r="I654">
        <v>54</v>
      </c>
      <c r="AC654">
        <v>42</v>
      </c>
    </row>
    <row r="655" spans="1:29" x14ac:dyDescent="0.55000000000000004">
      <c r="A655" t="s">
        <v>9</v>
      </c>
      <c r="B655" t="s">
        <v>53</v>
      </c>
      <c r="C655" t="s">
        <v>53</v>
      </c>
      <c r="D655" t="s">
        <v>53</v>
      </c>
      <c r="E655" t="s">
        <v>48</v>
      </c>
      <c r="F655" t="s">
        <v>31</v>
      </c>
      <c r="G655" t="s">
        <v>19</v>
      </c>
      <c r="H655">
        <v>2012</v>
      </c>
      <c r="I655">
        <v>54</v>
      </c>
      <c r="AC655">
        <v>46</v>
      </c>
    </row>
    <row r="656" spans="1:29" x14ac:dyDescent="0.55000000000000004">
      <c r="A656" t="s">
        <v>9</v>
      </c>
      <c r="B656" t="s">
        <v>53</v>
      </c>
      <c r="C656" t="s">
        <v>53</v>
      </c>
      <c r="D656" t="s">
        <v>53</v>
      </c>
      <c r="E656" t="s">
        <v>48</v>
      </c>
      <c r="F656" t="s">
        <v>32</v>
      </c>
      <c r="G656" t="s">
        <v>13</v>
      </c>
      <c r="H656">
        <v>2012</v>
      </c>
      <c r="I656">
        <v>59</v>
      </c>
      <c r="AC656">
        <v>53</v>
      </c>
    </row>
    <row r="657" spans="1:29" x14ac:dyDescent="0.55000000000000004">
      <c r="A657" t="s">
        <v>9</v>
      </c>
      <c r="B657" t="s">
        <v>53</v>
      </c>
      <c r="C657" t="s">
        <v>53</v>
      </c>
      <c r="D657" t="s">
        <v>53</v>
      </c>
      <c r="E657" t="s">
        <v>48</v>
      </c>
      <c r="F657" t="s">
        <v>33</v>
      </c>
      <c r="G657" t="s">
        <v>15</v>
      </c>
      <c r="H657">
        <v>2012</v>
      </c>
      <c r="I657">
        <v>52</v>
      </c>
      <c r="AC657">
        <v>51</v>
      </c>
    </row>
    <row r="658" spans="1:29" x14ac:dyDescent="0.55000000000000004">
      <c r="A658" t="s">
        <v>9</v>
      </c>
      <c r="B658" t="s">
        <v>53</v>
      </c>
      <c r="C658" t="s">
        <v>53</v>
      </c>
      <c r="D658" t="s">
        <v>53</v>
      </c>
      <c r="E658" t="s">
        <v>48</v>
      </c>
      <c r="F658" t="s">
        <v>34</v>
      </c>
      <c r="G658" t="s">
        <v>17</v>
      </c>
      <c r="H658">
        <v>2012</v>
      </c>
      <c r="I658">
        <v>40</v>
      </c>
      <c r="AC658">
        <v>50</v>
      </c>
    </row>
    <row r="659" spans="1:29" x14ac:dyDescent="0.55000000000000004">
      <c r="A659" t="s">
        <v>9</v>
      </c>
      <c r="B659" t="s">
        <v>53</v>
      </c>
      <c r="C659" t="s">
        <v>53</v>
      </c>
      <c r="D659" t="s">
        <v>53</v>
      </c>
      <c r="E659" t="s">
        <v>48</v>
      </c>
      <c r="F659" t="s">
        <v>35</v>
      </c>
      <c r="G659" t="s">
        <v>19</v>
      </c>
      <c r="H659">
        <v>2013</v>
      </c>
      <c r="I659">
        <v>42</v>
      </c>
      <c r="AC659">
        <v>52</v>
      </c>
    </row>
    <row r="660" spans="1:29" x14ac:dyDescent="0.55000000000000004">
      <c r="A660" t="s">
        <v>9</v>
      </c>
      <c r="B660" t="s">
        <v>53</v>
      </c>
      <c r="C660" t="s">
        <v>53</v>
      </c>
      <c r="D660" t="s">
        <v>53</v>
      </c>
      <c r="E660" t="s">
        <v>48</v>
      </c>
      <c r="F660" t="s">
        <v>36</v>
      </c>
      <c r="G660" t="s">
        <v>13</v>
      </c>
      <c r="H660">
        <v>2013</v>
      </c>
      <c r="I660">
        <v>39</v>
      </c>
      <c r="AC660">
        <v>51</v>
      </c>
    </row>
    <row r="661" spans="1:29" x14ac:dyDescent="0.55000000000000004">
      <c r="A661" t="s">
        <v>9</v>
      </c>
      <c r="B661" t="s">
        <v>53</v>
      </c>
      <c r="C661" t="s">
        <v>53</v>
      </c>
      <c r="D661" t="s">
        <v>53</v>
      </c>
      <c r="E661" t="s">
        <v>48</v>
      </c>
      <c r="F661" t="s">
        <v>37</v>
      </c>
      <c r="G661" t="s">
        <v>15</v>
      </c>
      <c r="H661">
        <v>2013</v>
      </c>
      <c r="I661">
        <v>39</v>
      </c>
      <c r="AC661">
        <v>54</v>
      </c>
    </row>
    <row r="662" spans="1:29" x14ac:dyDescent="0.55000000000000004">
      <c r="A662" t="s">
        <v>9</v>
      </c>
      <c r="B662" t="s">
        <v>53</v>
      </c>
      <c r="C662" t="s">
        <v>53</v>
      </c>
      <c r="D662" t="s">
        <v>53</v>
      </c>
      <c r="E662" t="s">
        <v>48</v>
      </c>
      <c r="F662" t="s">
        <v>38</v>
      </c>
      <c r="G662" t="s">
        <v>17</v>
      </c>
      <c r="H662">
        <v>2013</v>
      </c>
      <c r="I662">
        <v>41</v>
      </c>
      <c r="AC662">
        <v>59</v>
      </c>
    </row>
    <row r="663" spans="1:29" x14ac:dyDescent="0.55000000000000004">
      <c r="A663" t="s">
        <v>9</v>
      </c>
      <c r="B663" t="s">
        <v>53</v>
      </c>
      <c r="C663" t="s">
        <v>53</v>
      </c>
      <c r="D663" t="s">
        <v>53</v>
      </c>
      <c r="E663" t="s">
        <v>48</v>
      </c>
      <c r="F663" t="s">
        <v>39</v>
      </c>
      <c r="G663" t="s">
        <v>19</v>
      </c>
      <c r="H663">
        <v>2014</v>
      </c>
      <c r="I663">
        <v>42</v>
      </c>
      <c r="AC663">
        <v>50</v>
      </c>
    </row>
    <row r="664" spans="1:29" x14ac:dyDescent="0.55000000000000004">
      <c r="A664" t="s">
        <v>9</v>
      </c>
      <c r="B664" t="s">
        <v>53</v>
      </c>
      <c r="C664" t="s">
        <v>53</v>
      </c>
      <c r="D664" t="s">
        <v>53</v>
      </c>
      <c r="E664" t="s">
        <v>48</v>
      </c>
      <c r="F664" t="s">
        <v>40</v>
      </c>
      <c r="G664" t="s">
        <v>13</v>
      </c>
      <c r="H664">
        <v>2014</v>
      </c>
      <c r="I664">
        <v>52</v>
      </c>
      <c r="AC664">
        <v>50</v>
      </c>
    </row>
    <row r="665" spans="1:29" x14ac:dyDescent="0.55000000000000004">
      <c r="A665" t="s">
        <v>9</v>
      </c>
      <c r="B665" t="s">
        <v>53</v>
      </c>
      <c r="C665" t="s">
        <v>53</v>
      </c>
      <c r="D665" t="s">
        <v>53</v>
      </c>
      <c r="E665" t="s">
        <v>48</v>
      </c>
      <c r="F665" t="s">
        <v>41</v>
      </c>
      <c r="G665" t="s">
        <v>15</v>
      </c>
      <c r="H665">
        <v>2014</v>
      </c>
      <c r="I665">
        <v>38</v>
      </c>
      <c r="AC665">
        <v>44</v>
      </c>
    </row>
    <row r="666" spans="1:29" x14ac:dyDescent="0.55000000000000004">
      <c r="A666" t="s">
        <v>9</v>
      </c>
      <c r="B666" t="s">
        <v>53</v>
      </c>
      <c r="C666" t="s">
        <v>53</v>
      </c>
      <c r="D666" t="s">
        <v>53</v>
      </c>
      <c r="E666" t="s">
        <v>48</v>
      </c>
      <c r="F666" t="s">
        <v>42</v>
      </c>
      <c r="G666" t="s">
        <v>17</v>
      </c>
      <c r="H666">
        <v>2014</v>
      </c>
      <c r="I666">
        <v>43</v>
      </c>
      <c r="AC666">
        <v>41</v>
      </c>
    </row>
    <row r="667" spans="1:29" x14ac:dyDescent="0.55000000000000004">
      <c r="A667" t="s">
        <v>9</v>
      </c>
      <c r="B667" t="s">
        <v>53</v>
      </c>
      <c r="C667" t="s">
        <v>53</v>
      </c>
      <c r="D667" t="s">
        <v>53</v>
      </c>
      <c r="E667" t="s">
        <v>48</v>
      </c>
      <c r="F667" t="s">
        <v>43</v>
      </c>
      <c r="G667" t="s">
        <v>19</v>
      </c>
      <c r="H667">
        <v>2015</v>
      </c>
      <c r="I667">
        <v>44</v>
      </c>
      <c r="AC667">
        <v>50</v>
      </c>
    </row>
    <row r="668" spans="1:29" x14ac:dyDescent="0.55000000000000004">
      <c r="A668" t="s">
        <v>9</v>
      </c>
      <c r="B668" t="s">
        <v>53</v>
      </c>
      <c r="C668" t="s">
        <v>53</v>
      </c>
      <c r="D668" t="s">
        <v>53</v>
      </c>
      <c r="E668" t="s">
        <v>48</v>
      </c>
      <c r="F668" t="s">
        <v>44</v>
      </c>
      <c r="G668" t="s">
        <v>13</v>
      </c>
      <c r="H668">
        <v>2015</v>
      </c>
      <c r="I668">
        <v>38</v>
      </c>
      <c r="AC668">
        <v>51</v>
      </c>
    </row>
    <row r="669" spans="1:29" x14ac:dyDescent="0.55000000000000004">
      <c r="A669" t="s">
        <v>9</v>
      </c>
      <c r="B669" t="s">
        <v>53</v>
      </c>
      <c r="C669" t="s">
        <v>53</v>
      </c>
      <c r="D669" t="s">
        <v>53</v>
      </c>
      <c r="E669" t="s">
        <v>49</v>
      </c>
      <c r="F669" t="s">
        <v>12</v>
      </c>
      <c r="G669" t="s">
        <v>13</v>
      </c>
      <c r="H669">
        <v>2008</v>
      </c>
      <c r="I669">
        <v>30</v>
      </c>
      <c r="AC669">
        <v>49</v>
      </c>
    </row>
    <row r="670" spans="1:29" x14ac:dyDescent="0.55000000000000004">
      <c r="A670" t="s">
        <v>9</v>
      </c>
      <c r="B670" t="s">
        <v>53</v>
      </c>
      <c r="C670" t="s">
        <v>53</v>
      </c>
      <c r="D670" t="s">
        <v>53</v>
      </c>
      <c r="E670" t="s">
        <v>49</v>
      </c>
      <c r="F670" t="s">
        <v>14</v>
      </c>
      <c r="G670" t="s">
        <v>15</v>
      </c>
      <c r="H670">
        <v>2008</v>
      </c>
      <c r="I670">
        <v>22</v>
      </c>
      <c r="AC670">
        <v>58</v>
      </c>
    </row>
    <row r="671" spans="1:29" x14ac:dyDescent="0.55000000000000004">
      <c r="A671" t="s">
        <v>9</v>
      </c>
      <c r="B671" t="s">
        <v>53</v>
      </c>
      <c r="C671" t="s">
        <v>53</v>
      </c>
      <c r="D671" t="s">
        <v>53</v>
      </c>
      <c r="E671" t="s">
        <v>49</v>
      </c>
      <c r="F671" t="s">
        <v>16</v>
      </c>
      <c r="G671" t="s">
        <v>17</v>
      </c>
      <c r="H671">
        <v>2008</v>
      </c>
      <c r="I671">
        <v>28</v>
      </c>
      <c r="AC671">
        <v>58</v>
      </c>
    </row>
    <row r="672" spans="1:29" x14ac:dyDescent="0.55000000000000004">
      <c r="A672" t="s">
        <v>9</v>
      </c>
      <c r="B672" t="s">
        <v>53</v>
      </c>
      <c r="C672" t="s">
        <v>53</v>
      </c>
      <c r="D672" t="s">
        <v>53</v>
      </c>
      <c r="E672" t="s">
        <v>49</v>
      </c>
      <c r="F672" t="s">
        <v>18</v>
      </c>
      <c r="G672" t="s">
        <v>19</v>
      </c>
      <c r="H672">
        <v>2009</v>
      </c>
      <c r="I672">
        <v>26</v>
      </c>
      <c r="AC672">
        <v>57</v>
      </c>
    </row>
    <row r="673" spans="1:29" x14ac:dyDescent="0.55000000000000004">
      <c r="A673" t="s">
        <v>9</v>
      </c>
      <c r="B673" t="s">
        <v>53</v>
      </c>
      <c r="C673" t="s">
        <v>53</v>
      </c>
      <c r="D673" t="s">
        <v>53</v>
      </c>
      <c r="E673" t="s">
        <v>49</v>
      </c>
      <c r="F673" t="s">
        <v>20</v>
      </c>
      <c r="G673" t="s">
        <v>13</v>
      </c>
      <c r="H673">
        <v>2009</v>
      </c>
      <c r="I673">
        <v>30</v>
      </c>
      <c r="AC673">
        <v>56</v>
      </c>
    </row>
    <row r="674" spans="1:29" x14ac:dyDescent="0.55000000000000004">
      <c r="A674" t="s">
        <v>9</v>
      </c>
      <c r="B674" t="s">
        <v>53</v>
      </c>
      <c r="C674" t="s">
        <v>53</v>
      </c>
      <c r="D674" t="s">
        <v>53</v>
      </c>
      <c r="E674" t="s">
        <v>49</v>
      </c>
      <c r="F674" t="s">
        <v>21</v>
      </c>
      <c r="G674" t="s">
        <v>15</v>
      </c>
      <c r="H674">
        <v>2009</v>
      </c>
      <c r="I674">
        <v>30</v>
      </c>
      <c r="AC674">
        <v>63</v>
      </c>
    </row>
    <row r="675" spans="1:29" x14ac:dyDescent="0.55000000000000004">
      <c r="A675" t="s">
        <v>9</v>
      </c>
      <c r="B675" t="s">
        <v>53</v>
      </c>
      <c r="C675" t="s">
        <v>53</v>
      </c>
      <c r="D675" t="s">
        <v>53</v>
      </c>
      <c r="E675" t="s">
        <v>49</v>
      </c>
      <c r="F675" t="s">
        <v>22</v>
      </c>
      <c r="G675" t="s">
        <v>17</v>
      </c>
      <c r="H675">
        <v>2009</v>
      </c>
      <c r="I675">
        <v>21</v>
      </c>
      <c r="AC675">
        <v>62</v>
      </c>
    </row>
    <row r="676" spans="1:29" x14ac:dyDescent="0.55000000000000004">
      <c r="A676" t="s">
        <v>9</v>
      </c>
      <c r="B676" t="s">
        <v>53</v>
      </c>
      <c r="C676" t="s">
        <v>53</v>
      </c>
      <c r="D676" t="s">
        <v>53</v>
      </c>
      <c r="E676" t="s">
        <v>49</v>
      </c>
      <c r="F676" t="s">
        <v>23</v>
      </c>
      <c r="G676" t="s">
        <v>19</v>
      </c>
      <c r="H676">
        <v>2010</v>
      </c>
      <c r="I676">
        <v>25</v>
      </c>
      <c r="AC676">
        <v>58</v>
      </c>
    </row>
    <row r="677" spans="1:29" x14ac:dyDescent="0.55000000000000004">
      <c r="A677" t="s">
        <v>9</v>
      </c>
      <c r="B677" t="s">
        <v>53</v>
      </c>
      <c r="C677" t="s">
        <v>53</v>
      </c>
      <c r="D677" t="s">
        <v>53</v>
      </c>
      <c r="E677" t="s">
        <v>49</v>
      </c>
      <c r="F677" t="s">
        <v>24</v>
      </c>
      <c r="G677" t="s">
        <v>13</v>
      </c>
      <c r="H677">
        <v>2010</v>
      </c>
      <c r="I677">
        <v>25</v>
      </c>
      <c r="AC677">
        <v>58</v>
      </c>
    </row>
    <row r="678" spans="1:29" x14ac:dyDescent="0.55000000000000004">
      <c r="A678" t="s">
        <v>9</v>
      </c>
      <c r="B678" t="s">
        <v>53</v>
      </c>
      <c r="C678" t="s">
        <v>53</v>
      </c>
      <c r="D678" t="s">
        <v>53</v>
      </c>
      <c r="E678" t="s">
        <v>49</v>
      </c>
      <c r="F678" t="s">
        <v>25</v>
      </c>
      <c r="G678" t="s">
        <v>15</v>
      </c>
      <c r="H678">
        <v>2010</v>
      </c>
      <c r="I678">
        <v>23</v>
      </c>
      <c r="AC678">
        <v>55</v>
      </c>
    </row>
    <row r="679" spans="1:29" x14ac:dyDescent="0.55000000000000004">
      <c r="A679" t="s">
        <v>9</v>
      </c>
      <c r="B679" t="s">
        <v>53</v>
      </c>
      <c r="C679" t="s">
        <v>53</v>
      </c>
      <c r="D679" t="s">
        <v>53</v>
      </c>
      <c r="E679" t="s">
        <v>49</v>
      </c>
      <c r="F679" t="s">
        <v>26</v>
      </c>
      <c r="G679" t="s">
        <v>17</v>
      </c>
      <c r="H679">
        <v>2010</v>
      </c>
      <c r="I679">
        <v>23</v>
      </c>
      <c r="AC679">
        <v>41</v>
      </c>
    </row>
    <row r="680" spans="1:29" x14ac:dyDescent="0.55000000000000004">
      <c r="A680" t="s">
        <v>9</v>
      </c>
      <c r="B680" t="s">
        <v>53</v>
      </c>
      <c r="C680" t="s">
        <v>53</v>
      </c>
      <c r="D680" t="s">
        <v>53</v>
      </c>
      <c r="E680" t="s">
        <v>49</v>
      </c>
      <c r="F680" t="s">
        <v>27</v>
      </c>
      <c r="G680" t="s">
        <v>19</v>
      </c>
      <c r="H680">
        <v>2011</v>
      </c>
      <c r="I680">
        <v>19</v>
      </c>
      <c r="AC680">
        <v>38</v>
      </c>
    </row>
    <row r="681" spans="1:29" x14ac:dyDescent="0.55000000000000004">
      <c r="A681" t="s">
        <v>9</v>
      </c>
      <c r="B681" t="s">
        <v>53</v>
      </c>
      <c r="C681" t="s">
        <v>53</v>
      </c>
      <c r="D681" t="s">
        <v>53</v>
      </c>
      <c r="E681" t="s">
        <v>49</v>
      </c>
      <c r="F681" t="s">
        <v>28</v>
      </c>
      <c r="G681" t="s">
        <v>13</v>
      </c>
      <c r="H681">
        <v>2011</v>
      </c>
      <c r="I681">
        <v>23</v>
      </c>
      <c r="AC681">
        <v>41</v>
      </c>
    </row>
    <row r="682" spans="1:29" x14ac:dyDescent="0.55000000000000004">
      <c r="A682" t="s">
        <v>9</v>
      </c>
      <c r="B682" t="s">
        <v>53</v>
      </c>
      <c r="C682" t="s">
        <v>53</v>
      </c>
      <c r="D682" t="s">
        <v>53</v>
      </c>
      <c r="E682" t="s">
        <v>49</v>
      </c>
      <c r="F682" t="s">
        <v>29</v>
      </c>
      <c r="G682" t="s">
        <v>15</v>
      </c>
      <c r="H682">
        <v>2011</v>
      </c>
      <c r="I682">
        <v>18</v>
      </c>
      <c r="AC682">
        <v>48</v>
      </c>
    </row>
    <row r="683" spans="1:29" x14ac:dyDescent="0.55000000000000004">
      <c r="A683" t="s">
        <v>9</v>
      </c>
      <c r="B683" t="s">
        <v>53</v>
      </c>
      <c r="C683" t="s">
        <v>53</v>
      </c>
      <c r="D683" t="s">
        <v>53</v>
      </c>
      <c r="E683" t="s">
        <v>49</v>
      </c>
      <c r="F683" t="s">
        <v>30</v>
      </c>
      <c r="G683" t="s">
        <v>17</v>
      </c>
      <c r="H683">
        <v>2011</v>
      </c>
      <c r="I683">
        <v>19</v>
      </c>
      <c r="AC683">
        <v>52</v>
      </c>
    </row>
    <row r="684" spans="1:29" x14ac:dyDescent="0.55000000000000004">
      <c r="A684" t="s">
        <v>9</v>
      </c>
      <c r="B684" t="s">
        <v>53</v>
      </c>
      <c r="C684" t="s">
        <v>53</v>
      </c>
      <c r="D684" t="s">
        <v>53</v>
      </c>
      <c r="E684" t="s">
        <v>49</v>
      </c>
      <c r="F684" t="s">
        <v>31</v>
      </c>
      <c r="G684" t="s">
        <v>19</v>
      </c>
      <c r="H684">
        <v>2012</v>
      </c>
      <c r="I684">
        <v>17</v>
      </c>
      <c r="AC684">
        <v>64</v>
      </c>
    </row>
    <row r="685" spans="1:29" x14ac:dyDescent="0.55000000000000004">
      <c r="A685" t="s">
        <v>9</v>
      </c>
      <c r="B685" t="s">
        <v>53</v>
      </c>
      <c r="C685" t="s">
        <v>53</v>
      </c>
      <c r="D685" t="s">
        <v>53</v>
      </c>
      <c r="E685" t="s">
        <v>49</v>
      </c>
      <c r="F685" t="s">
        <v>32</v>
      </c>
      <c r="G685" t="s">
        <v>13</v>
      </c>
      <c r="H685">
        <v>2012</v>
      </c>
      <c r="I685">
        <v>18</v>
      </c>
      <c r="AC685">
        <v>59</v>
      </c>
    </row>
    <row r="686" spans="1:29" x14ac:dyDescent="0.55000000000000004">
      <c r="A686" t="s">
        <v>9</v>
      </c>
      <c r="B686" t="s">
        <v>53</v>
      </c>
      <c r="C686" t="s">
        <v>53</v>
      </c>
      <c r="D686" t="s">
        <v>53</v>
      </c>
      <c r="E686" t="s">
        <v>49</v>
      </c>
      <c r="F686" t="s">
        <v>33</v>
      </c>
      <c r="G686" t="s">
        <v>15</v>
      </c>
      <c r="H686">
        <v>2012</v>
      </c>
      <c r="I686">
        <v>20</v>
      </c>
      <c r="AC686">
        <v>69</v>
      </c>
    </row>
    <row r="687" spans="1:29" x14ac:dyDescent="0.55000000000000004">
      <c r="A687" t="s">
        <v>9</v>
      </c>
      <c r="B687" t="s">
        <v>53</v>
      </c>
      <c r="C687" t="s">
        <v>53</v>
      </c>
      <c r="D687" t="s">
        <v>53</v>
      </c>
      <c r="E687" t="s">
        <v>49</v>
      </c>
      <c r="F687" t="s">
        <v>34</v>
      </c>
      <c r="G687" t="s">
        <v>17</v>
      </c>
      <c r="H687">
        <v>2012</v>
      </c>
      <c r="I687">
        <v>14</v>
      </c>
      <c r="AC687">
        <v>75</v>
      </c>
    </row>
    <row r="688" spans="1:29" x14ac:dyDescent="0.55000000000000004">
      <c r="A688" t="s">
        <v>9</v>
      </c>
      <c r="B688" t="s">
        <v>53</v>
      </c>
      <c r="C688" t="s">
        <v>53</v>
      </c>
      <c r="D688" t="s">
        <v>53</v>
      </c>
      <c r="E688" t="s">
        <v>49</v>
      </c>
      <c r="F688" t="s">
        <v>35</v>
      </c>
      <c r="G688" t="s">
        <v>19</v>
      </c>
      <c r="H688">
        <v>2013</v>
      </c>
      <c r="I688">
        <v>15</v>
      </c>
      <c r="AC688">
        <v>68</v>
      </c>
    </row>
    <row r="689" spans="1:29" x14ac:dyDescent="0.55000000000000004">
      <c r="A689" t="s">
        <v>9</v>
      </c>
      <c r="B689" t="s">
        <v>53</v>
      </c>
      <c r="C689" t="s">
        <v>53</v>
      </c>
      <c r="D689" t="s">
        <v>53</v>
      </c>
      <c r="E689" t="s">
        <v>49</v>
      </c>
      <c r="F689" t="s">
        <v>36</v>
      </c>
      <c r="G689" t="s">
        <v>13</v>
      </c>
      <c r="H689">
        <v>2013</v>
      </c>
      <c r="I689">
        <v>14</v>
      </c>
      <c r="AC689">
        <v>70</v>
      </c>
    </row>
    <row r="690" spans="1:29" x14ac:dyDescent="0.55000000000000004">
      <c r="A690" t="s">
        <v>9</v>
      </c>
      <c r="B690" t="s">
        <v>53</v>
      </c>
      <c r="C690" t="s">
        <v>53</v>
      </c>
      <c r="D690" t="s">
        <v>53</v>
      </c>
      <c r="E690" t="s">
        <v>49</v>
      </c>
      <c r="F690" t="s">
        <v>37</v>
      </c>
      <c r="G690" t="s">
        <v>15</v>
      </c>
      <c r="H690">
        <v>2013</v>
      </c>
      <c r="I690">
        <v>13</v>
      </c>
      <c r="AC690">
        <v>72</v>
      </c>
    </row>
    <row r="691" spans="1:29" x14ac:dyDescent="0.55000000000000004">
      <c r="A691" t="s">
        <v>9</v>
      </c>
      <c r="B691" t="s">
        <v>53</v>
      </c>
      <c r="C691" t="s">
        <v>53</v>
      </c>
      <c r="D691" t="s">
        <v>53</v>
      </c>
      <c r="E691" t="s">
        <v>49</v>
      </c>
      <c r="F691" t="s">
        <v>38</v>
      </c>
      <c r="G691" t="s">
        <v>17</v>
      </c>
      <c r="H691">
        <v>2013</v>
      </c>
      <c r="I691">
        <v>10</v>
      </c>
      <c r="AC691">
        <v>82</v>
      </c>
    </row>
    <row r="692" spans="1:29" x14ac:dyDescent="0.55000000000000004">
      <c r="A692" t="s">
        <v>9</v>
      </c>
      <c r="B692" t="s">
        <v>53</v>
      </c>
      <c r="C692" t="s">
        <v>53</v>
      </c>
      <c r="D692" t="s">
        <v>53</v>
      </c>
      <c r="E692" t="s">
        <v>49</v>
      </c>
      <c r="F692" t="s">
        <v>39</v>
      </c>
      <c r="G692" t="s">
        <v>19</v>
      </c>
      <c r="H692">
        <v>2014</v>
      </c>
      <c r="I692">
        <v>10</v>
      </c>
      <c r="AC692">
        <v>82</v>
      </c>
    </row>
    <row r="693" spans="1:29" x14ac:dyDescent="0.55000000000000004">
      <c r="A693" t="s">
        <v>9</v>
      </c>
      <c r="B693" t="s">
        <v>53</v>
      </c>
      <c r="C693" t="s">
        <v>53</v>
      </c>
      <c r="D693" t="s">
        <v>53</v>
      </c>
      <c r="E693" t="s">
        <v>49</v>
      </c>
      <c r="F693" t="s">
        <v>40</v>
      </c>
      <c r="G693" t="s">
        <v>13</v>
      </c>
      <c r="H693">
        <v>2014</v>
      </c>
      <c r="I693">
        <v>7</v>
      </c>
      <c r="AC693">
        <v>83</v>
      </c>
    </row>
    <row r="694" spans="1:29" x14ac:dyDescent="0.55000000000000004">
      <c r="A694" t="s">
        <v>9</v>
      </c>
      <c r="B694" t="s">
        <v>53</v>
      </c>
      <c r="C694" t="s">
        <v>53</v>
      </c>
      <c r="D694" t="s">
        <v>53</v>
      </c>
      <c r="E694" t="s">
        <v>49</v>
      </c>
      <c r="F694" t="s">
        <v>41</v>
      </c>
      <c r="G694" t="s">
        <v>15</v>
      </c>
      <c r="H694">
        <v>2014</v>
      </c>
      <c r="I694">
        <v>8</v>
      </c>
      <c r="AC694">
        <v>79</v>
      </c>
    </row>
    <row r="695" spans="1:29" x14ac:dyDescent="0.55000000000000004">
      <c r="A695" t="s">
        <v>9</v>
      </c>
      <c r="B695" t="s">
        <v>53</v>
      </c>
      <c r="C695" t="s">
        <v>53</v>
      </c>
      <c r="D695" t="s">
        <v>53</v>
      </c>
      <c r="E695" t="s">
        <v>49</v>
      </c>
      <c r="F695" t="s">
        <v>42</v>
      </c>
      <c r="G695" t="s">
        <v>17</v>
      </c>
      <c r="H695">
        <v>2014</v>
      </c>
      <c r="I695">
        <v>9</v>
      </c>
      <c r="AC695">
        <v>76</v>
      </c>
    </row>
    <row r="696" spans="1:29" x14ac:dyDescent="0.55000000000000004">
      <c r="A696" t="s">
        <v>9</v>
      </c>
      <c r="B696" t="s">
        <v>53</v>
      </c>
      <c r="C696" t="s">
        <v>53</v>
      </c>
      <c r="D696" t="s">
        <v>53</v>
      </c>
      <c r="E696" t="s">
        <v>49</v>
      </c>
      <c r="F696" t="s">
        <v>43</v>
      </c>
      <c r="G696" t="s">
        <v>19</v>
      </c>
      <c r="H696">
        <v>2015</v>
      </c>
      <c r="I696">
        <v>8</v>
      </c>
      <c r="AC696">
        <v>73</v>
      </c>
    </row>
    <row r="697" spans="1:29" x14ac:dyDescent="0.55000000000000004">
      <c r="A697" t="s">
        <v>9</v>
      </c>
      <c r="B697" t="s">
        <v>53</v>
      </c>
      <c r="C697" t="s">
        <v>53</v>
      </c>
      <c r="D697" t="s">
        <v>53</v>
      </c>
      <c r="E697" t="s">
        <v>49</v>
      </c>
      <c r="F697" t="s">
        <v>44</v>
      </c>
      <c r="G697" t="s">
        <v>13</v>
      </c>
      <c r="H697">
        <v>2015</v>
      </c>
      <c r="I697">
        <v>8</v>
      </c>
      <c r="AC697">
        <v>79</v>
      </c>
    </row>
    <row r="698" spans="1:29" x14ac:dyDescent="0.55000000000000004">
      <c r="A698" t="s">
        <v>9</v>
      </c>
      <c r="B698" t="s">
        <v>53</v>
      </c>
      <c r="C698" t="s">
        <v>53</v>
      </c>
      <c r="D698" t="s">
        <v>53</v>
      </c>
      <c r="E698" t="s">
        <v>50</v>
      </c>
      <c r="F698" t="s">
        <v>12</v>
      </c>
      <c r="G698" t="s">
        <v>13</v>
      </c>
      <c r="H698">
        <v>2008</v>
      </c>
      <c r="I698">
        <v>15</v>
      </c>
      <c r="AC698">
        <v>73</v>
      </c>
    </row>
    <row r="699" spans="1:29" x14ac:dyDescent="0.55000000000000004">
      <c r="A699" t="s">
        <v>9</v>
      </c>
      <c r="B699" t="s">
        <v>53</v>
      </c>
      <c r="C699" t="s">
        <v>53</v>
      </c>
      <c r="D699" t="s">
        <v>53</v>
      </c>
      <c r="E699" t="s">
        <v>50</v>
      </c>
      <c r="F699" t="s">
        <v>14</v>
      </c>
      <c r="G699" t="s">
        <v>15</v>
      </c>
      <c r="H699">
        <v>2008</v>
      </c>
      <c r="I699">
        <v>12</v>
      </c>
      <c r="AC699">
        <v>60</v>
      </c>
    </row>
    <row r="700" spans="1:29" x14ac:dyDescent="0.55000000000000004">
      <c r="A700" t="s">
        <v>9</v>
      </c>
      <c r="B700" t="s">
        <v>53</v>
      </c>
      <c r="C700" t="s">
        <v>53</v>
      </c>
      <c r="D700" t="s">
        <v>53</v>
      </c>
      <c r="E700" t="s">
        <v>50</v>
      </c>
      <c r="F700" t="s">
        <v>16</v>
      </c>
      <c r="G700" t="s">
        <v>17</v>
      </c>
      <c r="H700">
        <v>2008</v>
      </c>
      <c r="I700">
        <v>14</v>
      </c>
      <c r="AC700">
        <v>58</v>
      </c>
    </row>
    <row r="701" spans="1:29" x14ac:dyDescent="0.55000000000000004">
      <c r="A701" t="s">
        <v>9</v>
      </c>
      <c r="B701" t="s">
        <v>53</v>
      </c>
      <c r="C701" t="s">
        <v>53</v>
      </c>
      <c r="D701" t="s">
        <v>53</v>
      </c>
      <c r="E701" t="s">
        <v>50</v>
      </c>
      <c r="F701" t="s">
        <v>18</v>
      </c>
      <c r="G701" t="s">
        <v>19</v>
      </c>
      <c r="H701">
        <v>2009</v>
      </c>
      <c r="I701">
        <v>11</v>
      </c>
      <c r="AC701">
        <v>53</v>
      </c>
    </row>
    <row r="702" spans="1:29" x14ac:dyDescent="0.55000000000000004">
      <c r="A702" t="s">
        <v>9</v>
      </c>
      <c r="B702" t="s">
        <v>53</v>
      </c>
      <c r="C702" t="s">
        <v>53</v>
      </c>
      <c r="D702" t="s">
        <v>53</v>
      </c>
      <c r="E702" t="s">
        <v>50</v>
      </c>
      <c r="F702" t="s">
        <v>20</v>
      </c>
      <c r="G702" t="s">
        <v>13</v>
      </c>
      <c r="H702">
        <v>2009</v>
      </c>
      <c r="I702">
        <v>9</v>
      </c>
      <c r="AC702">
        <v>46</v>
      </c>
    </row>
    <row r="703" spans="1:29" x14ac:dyDescent="0.55000000000000004">
      <c r="A703" t="s">
        <v>9</v>
      </c>
      <c r="B703" t="s">
        <v>53</v>
      </c>
      <c r="C703" t="s">
        <v>53</v>
      </c>
      <c r="D703" t="s">
        <v>53</v>
      </c>
      <c r="E703" t="s">
        <v>50</v>
      </c>
      <c r="F703" t="s">
        <v>21</v>
      </c>
      <c r="G703" t="s">
        <v>15</v>
      </c>
      <c r="H703">
        <v>2009</v>
      </c>
      <c r="I703">
        <v>12</v>
      </c>
      <c r="AC703">
        <v>31</v>
      </c>
    </row>
    <row r="704" spans="1:29" x14ac:dyDescent="0.55000000000000004">
      <c r="A704" t="s">
        <v>9</v>
      </c>
      <c r="B704" t="s">
        <v>53</v>
      </c>
      <c r="C704" t="s">
        <v>53</v>
      </c>
      <c r="D704" t="s">
        <v>53</v>
      </c>
      <c r="E704" t="s">
        <v>50</v>
      </c>
      <c r="F704" t="s">
        <v>22</v>
      </c>
      <c r="G704" t="s">
        <v>17</v>
      </c>
      <c r="H704">
        <v>2009</v>
      </c>
      <c r="I704">
        <v>9</v>
      </c>
      <c r="AC704">
        <v>28</v>
      </c>
    </row>
    <row r="705" spans="1:29" x14ac:dyDescent="0.55000000000000004">
      <c r="A705" t="s">
        <v>9</v>
      </c>
      <c r="B705" t="s">
        <v>53</v>
      </c>
      <c r="C705" t="s">
        <v>53</v>
      </c>
      <c r="D705" t="s">
        <v>53</v>
      </c>
      <c r="E705" t="s">
        <v>50</v>
      </c>
      <c r="F705" t="s">
        <v>23</v>
      </c>
      <c r="G705" t="s">
        <v>19</v>
      </c>
      <c r="H705">
        <v>2010</v>
      </c>
      <c r="I705">
        <v>16</v>
      </c>
      <c r="AC705">
        <v>38</v>
      </c>
    </row>
    <row r="706" spans="1:29" x14ac:dyDescent="0.55000000000000004">
      <c r="A706" t="s">
        <v>9</v>
      </c>
      <c r="B706" t="s">
        <v>53</v>
      </c>
      <c r="C706" t="s">
        <v>53</v>
      </c>
      <c r="D706" t="s">
        <v>53</v>
      </c>
      <c r="E706" t="s">
        <v>50</v>
      </c>
      <c r="F706" t="s">
        <v>24</v>
      </c>
      <c r="G706" t="s">
        <v>13</v>
      </c>
      <c r="H706">
        <v>2010</v>
      </c>
      <c r="I706">
        <v>19</v>
      </c>
      <c r="AC706">
        <v>38</v>
      </c>
    </row>
    <row r="707" spans="1:29" x14ac:dyDescent="0.55000000000000004">
      <c r="A707" t="s">
        <v>9</v>
      </c>
      <c r="B707" t="s">
        <v>53</v>
      </c>
      <c r="C707" t="s">
        <v>53</v>
      </c>
      <c r="D707" t="s">
        <v>53</v>
      </c>
      <c r="E707" t="s">
        <v>50</v>
      </c>
      <c r="F707" t="s">
        <v>25</v>
      </c>
      <c r="G707" t="s">
        <v>15</v>
      </c>
      <c r="H707">
        <v>2010</v>
      </c>
      <c r="I707">
        <v>19</v>
      </c>
      <c r="AC707">
        <v>41</v>
      </c>
    </row>
    <row r="708" spans="1:29" x14ac:dyDescent="0.55000000000000004">
      <c r="A708" t="s">
        <v>9</v>
      </c>
      <c r="B708" t="s">
        <v>53</v>
      </c>
      <c r="C708" t="s">
        <v>53</v>
      </c>
      <c r="D708" t="s">
        <v>53</v>
      </c>
      <c r="E708" t="s">
        <v>50</v>
      </c>
      <c r="F708" t="s">
        <v>26</v>
      </c>
      <c r="G708" t="s">
        <v>17</v>
      </c>
      <c r="H708">
        <v>2010</v>
      </c>
      <c r="I708">
        <v>21</v>
      </c>
      <c r="AC708">
        <v>29</v>
      </c>
    </row>
    <row r="709" spans="1:29" x14ac:dyDescent="0.55000000000000004">
      <c r="A709" t="s">
        <v>9</v>
      </c>
      <c r="B709" t="s">
        <v>53</v>
      </c>
      <c r="C709" t="s">
        <v>53</v>
      </c>
      <c r="D709" t="s">
        <v>53</v>
      </c>
      <c r="E709" t="s">
        <v>50</v>
      </c>
      <c r="F709" t="s">
        <v>27</v>
      </c>
      <c r="G709" t="s">
        <v>19</v>
      </c>
      <c r="H709">
        <v>2011</v>
      </c>
      <c r="I709">
        <v>21</v>
      </c>
      <c r="AC709">
        <v>27</v>
      </c>
    </row>
    <row r="710" spans="1:29" x14ac:dyDescent="0.55000000000000004">
      <c r="A710" t="s">
        <v>9</v>
      </c>
      <c r="B710" t="s">
        <v>53</v>
      </c>
      <c r="C710" t="s">
        <v>53</v>
      </c>
      <c r="D710" t="s">
        <v>53</v>
      </c>
      <c r="E710" t="s">
        <v>50</v>
      </c>
      <c r="F710" t="s">
        <v>28</v>
      </c>
      <c r="G710" t="s">
        <v>13</v>
      </c>
      <c r="H710">
        <v>2011</v>
      </c>
      <c r="I710">
        <v>18</v>
      </c>
      <c r="AC710">
        <v>27</v>
      </c>
    </row>
    <row r="711" spans="1:29" x14ac:dyDescent="0.55000000000000004">
      <c r="A711" t="s">
        <v>9</v>
      </c>
      <c r="B711" t="s">
        <v>53</v>
      </c>
      <c r="C711" t="s">
        <v>53</v>
      </c>
      <c r="D711" t="s">
        <v>53</v>
      </c>
      <c r="E711" t="s">
        <v>50</v>
      </c>
      <c r="F711" t="s">
        <v>29</v>
      </c>
      <c r="G711" t="s">
        <v>15</v>
      </c>
      <c r="H711">
        <v>2011</v>
      </c>
      <c r="I711">
        <v>17</v>
      </c>
      <c r="AC711">
        <v>28</v>
      </c>
    </row>
    <row r="712" spans="1:29" x14ac:dyDescent="0.55000000000000004">
      <c r="A712" t="s">
        <v>9</v>
      </c>
      <c r="B712" t="s">
        <v>53</v>
      </c>
      <c r="C712" t="s">
        <v>53</v>
      </c>
      <c r="D712" t="s">
        <v>53</v>
      </c>
      <c r="E712" t="s">
        <v>50</v>
      </c>
      <c r="F712" t="s">
        <v>30</v>
      </c>
      <c r="G712" t="s">
        <v>17</v>
      </c>
      <c r="H712">
        <v>2011</v>
      </c>
      <c r="I712">
        <v>18</v>
      </c>
      <c r="AC712">
        <v>21</v>
      </c>
    </row>
    <row r="713" spans="1:29" x14ac:dyDescent="0.55000000000000004">
      <c r="A713" t="s">
        <v>9</v>
      </c>
      <c r="B713" t="s">
        <v>53</v>
      </c>
      <c r="C713" t="s">
        <v>53</v>
      </c>
      <c r="D713" t="s">
        <v>53</v>
      </c>
      <c r="E713" t="s">
        <v>50</v>
      </c>
      <c r="F713" t="s">
        <v>31</v>
      </c>
      <c r="G713" t="s">
        <v>19</v>
      </c>
      <c r="H713">
        <v>2012</v>
      </c>
      <c r="I713">
        <v>19</v>
      </c>
      <c r="AC713">
        <v>31</v>
      </c>
    </row>
    <row r="714" spans="1:29" x14ac:dyDescent="0.55000000000000004">
      <c r="A714" t="s">
        <v>9</v>
      </c>
      <c r="B714" t="s">
        <v>53</v>
      </c>
      <c r="C714" t="s">
        <v>53</v>
      </c>
      <c r="D714" t="s">
        <v>53</v>
      </c>
      <c r="E714" t="s">
        <v>50</v>
      </c>
      <c r="F714" t="s">
        <v>32</v>
      </c>
      <c r="G714" t="s">
        <v>13</v>
      </c>
      <c r="H714">
        <v>2012</v>
      </c>
      <c r="I714">
        <v>19</v>
      </c>
      <c r="AC714">
        <v>24</v>
      </c>
    </row>
    <row r="715" spans="1:29" x14ac:dyDescent="0.55000000000000004">
      <c r="A715" t="s">
        <v>9</v>
      </c>
      <c r="B715" t="s">
        <v>53</v>
      </c>
      <c r="C715" t="s">
        <v>53</v>
      </c>
      <c r="D715" t="s">
        <v>53</v>
      </c>
      <c r="E715" t="s">
        <v>50</v>
      </c>
      <c r="F715" t="s">
        <v>33</v>
      </c>
      <c r="G715" t="s">
        <v>15</v>
      </c>
      <c r="H715">
        <v>2012</v>
      </c>
      <c r="I715">
        <v>16</v>
      </c>
      <c r="AC715">
        <v>21</v>
      </c>
    </row>
    <row r="716" spans="1:29" x14ac:dyDescent="0.55000000000000004">
      <c r="A716" t="s">
        <v>9</v>
      </c>
      <c r="B716" t="s">
        <v>53</v>
      </c>
      <c r="C716" t="s">
        <v>53</v>
      </c>
      <c r="D716" t="s">
        <v>53</v>
      </c>
      <c r="E716" t="s">
        <v>50</v>
      </c>
      <c r="F716" t="s">
        <v>34</v>
      </c>
      <c r="G716" t="s">
        <v>17</v>
      </c>
      <c r="H716">
        <v>2012</v>
      </c>
      <c r="I716">
        <v>12</v>
      </c>
      <c r="AC716">
        <v>21</v>
      </c>
    </row>
    <row r="717" spans="1:29" x14ac:dyDescent="0.55000000000000004">
      <c r="A717" t="s">
        <v>9</v>
      </c>
      <c r="B717" t="s">
        <v>53</v>
      </c>
      <c r="C717" t="s">
        <v>53</v>
      </c>
      <c r="D717" t="s">
        <v>53</v>
      </c>
      <c r="E717" t="s">
        <v>50</v>
      </c>
      <c r="F717" t="s">
        <v>35</v>
      </c>
      <c r="G717" t="s">
        <v>19</v>
      </c>
      <c r="H717">
        <v>2013</v>
      </c>
      <c r="I717">
        <v>12</v>
      </c>
      <c r="AC717">
        <v>25</v>
      </c>
    </row>
    <row r="718" spans="1:29" x14ac:dyDescent="0.55000000000000004">
      <c r="A718" t="s">
        <v>9</v>
      </c>
      <c r="B718" t="s">
        <v>53</v>
      </c>
      <c r="C718" t="s">
        <v>53</v>
      </c>
      <c r="D718" t="s">
        <v>53</v>
      </c>
      <c r="E718" t="s">
        <v>50</v>
      </c>
      <c r="F718" t="s">
        <v>36</v>
      </c>
      <c r="G718" t="s">
        <v>13</v>
      </c>
      <c r="H718">
        <v>2013</v>
      </c>
      <c r="I718">
        <v>12</v>
      </c>
      <c r="AC718">
        <v>30</v>
      </c>
    </row>
    <row r="719" spans="1:29" x14ac:dyDescent="0.55000000000000004">
      <c r="A719" t="s">
        <v>9</v>
      </c>
      <c r="B719" t="s">
        <v>53</v>
      </c>
      <c r="C719" t="s">
        <v>53</v>
      </c>
      <c r="D719" t="s">
        <v>53</v>
      </c>
      <c r="E719" t="s">
        <v>50</v>
      </c>
      <c r="F719" t="s">
        <v>37</v>
      </c>
      <c r="G719" t="s">
        <v>15</v>
      </c>
      <c r="H719">
        <v>2013</v>
      </c>
      <c r="I719">
        <v>13</v>
      </c>
      <c r="AC719">
        <v>29</v>
      </c>
    </row>
    <row r="720" spans="1:29" x14ac:dyDescent="0.55000000000000004">
      <c r="A720" t="s">
        <v>9</v>
      </c>
      <c r="B720" t="s">
        <v>53</v>
      </c>
      <c r="C720" t="s">
        <v>53</v>
      </c>
      <c r="D720" t="s">
        <v>53</v>
      </c>
      <c r="E720" t="s">
        <v>50</v>
      </c>
      <c r="F720" t="s">
        <v>38</v>
      </c>
      <c r="G720" t="s">
        <v>17</v>
      </c>
      <c r="H720">
        <v>2013</v>
      </c>
      <c r="I720">
        <v>15</v>
      </c>
      <c r="AC720">
        <v>26</v>
      </c>
    </row>
    <row r="721" spans="1:29" x14ac:dyDescent="0.55000000000000004">
      <c r="A721" t="s">
        <v>9</v>
      </c>
      <c r="B721" t="s">
        <v>53</v>
      </c>
      <c r="C721" t="s">
        <v>53</v>
      </c>
      <c r="D721" t="s">
        <v>53</v>
      </c>
      <c r="E721" t="s">
        <v>50</v>
      </c>
      <c r="F721" t="s">
        <v>39</v>
      </c>
      <c r="G721" t="s">
        <v>19</v>
      </c>
      <c r="H721">
        <v>2014</v>
      </c>
      <c r="I721">
        <v>10</v>
      </c>
      <c r="AC721">
        <v>30</v>
      </c>
    </row>
    <row r="722" spans="1:29" x14ac:dyDescent="0.55000000000000004">
      <c r="A722" t="s">
        <v>9</v>
      </c>
      <c r="B722" t="s">
        <v>53</v>
      </c>
      <c r="C722" t="s">
        <v>53</v>
      </c>
      <c r="D722" t="s">
        <v>53</v>
      </c>
      <c r="E722" t="s">
        <v>50</v>
      </c>
      <c r="F722" t="s">
        <v>40</v>
      </c>
      <c r="G722" t="s">
        <v>13</v>
      </c>
      <c r="H722">
        <v>2014</v>
      </c>
      <c r="I722">
        <v>14</v>
      </c>
      <c r="AC722">
        <v>28</v>
      </c>
    </row>
    <row r="723" spans="1:29" x14ac:dyDescent="0.55000000000000004">
      <c r="A723" t="s">
        <v>9</v>
      </c>
      <c r="B723" t="s">
        <v>53</v>
      </c>
      <c r="C723" t="s">
        <v>53</v>
      </c>
      <c r="D723" t="s">
        <v>53</v>
      </c>
      <c r="E723" t="s">
        <v>50</v>
      </c>
      <c r="F723" t="s">
        <v>41</v>
      </c>
      <c r="G723" t="s">
        <v>15</v>
      </c>
      <c r="H723">
        <v>2014</v>
      </c>
      <c r="I723">
        <v>10</v>
      </c>
      <c r="AC723">
        <v>25</v>
      </c>
    </row>
    <row r="724" spans="1:29" x14ac:dyDescent="0.55000000000000004">
      <c r="A724" t="s">
        <v>9</v>
      </c>
      <c r="B724" t="s">
        <v>53</v>
      </c>
      <c r="C724" t="s">
        <v>53</v>
      </c>
      <c r="D724" t="s">
        <v>53</v>
      </c>
      <c r="E724" t="s">
        <v>50</v>
      </c>
      <c r="F724" t="s">
        <v>42</v>
      </c>
      <c r="G724" t="s">
        <v>17</v>
      </c>
      <c r="H724">
        <v>2014</v>
      </c>
      <c r="I724">
        <v>8</v>
      </c>
      <c r="AC724">
        <v>28</v>
      </c>
    </row>
    <row r="725" spans="1:29" x14ac:dyDescent="0.55000000000000004">
      <c r="A725" t="s">
        <v>9</v>
      </c>
      <c r="B725" t="s">
        <v>53</v>
      </c>
      <c r="C725" t="s">
        <v>53</v>
      </c>
      <c r="D725" t="s">
        <v>53</v>
      </c>
      <c r="E725" t="s">
        <v>50</v>
      </c>
      <c r="F725" t="s">
        <v>43</v>
      </c>
      <c r="G725" t="s">
        <v>19</v>
      </c>
      <c r="H725">
        <v>2015</v>
      </c>
      <c r="I725">
        <v>5</v>
      </c>
      <c r="AC725">
        <v>26</v>
      </c>
    </row>
    <row r="726" spans="1:29" x14ac:dyDescent="0.55000000000000004">
      <c r="A726" t="s">
        <v>9</v>
      </c>
      <c r="B726" t="s">
        <v>53</v>
      </c>
      <c r="C726" t="s">
        <v>53</v>
      </c>
      <c r="D726" t="s">
        <v>53</v>
      </c>
      <c r="E726" t="s">
        <v>50</v>
      </c>
      <c r="F726" t="s">
        <v>44</v>
      </c>
      <c r="G726" t="s">
        <v>13</v>
      </c>
      <c r="H726">
        <v>2015</v>
      </c>
      <c r="I726">
        <v>7</v>
      </c>
      <c r="AC726">
        <v>25</v>
      </c>
    </row>
    <row r="727" spans="1:29" x14ac:dyDescent="0.55000000000000004">
      <c r="A727" t="s">
        <v>9</v>
      </c>
      <c r="B727" t="s">
        <v>53</v>
      </c>
      <c r="C727" t="s">
        <v>53</v>
      </c>
      <c r="D727" t="s">
        <v>53</v>
      </c>
      <c r="E727" t="s">
        <v>51</v>
      </c>
      <c r="F727" t="s">
        <v>12</v>
      </c>
      <c r="G727" t="s">
        <v>13</v>
      </c>
      <c r="H727">
        <v>2008</v>
      </c>
      <c r="I727">
        <v>28</v>
      </c>
      <c r="AC727">
        <v>24</v>
      </c>
    </row>
    <row r="728" spans="1:29" x14ac:dyDescent="0.55000000000000004">
      <c r="A728" t="s">
        <v>9</v>
      </c>
      <c r="B728" t="s">
        <v>53</v>
      </c>
      <c r="C728" t="s">
        <v>53</v>
      </c>
      <c r="D728" t="s">
        <v>53</v>
      </c>
      <c r="E728" t="s">
        <v>51</v>
      </c>
      <c r="F728" t="s">
        <v>14</v>
      </c>
      <c r="G728" t="s">
        <v>15</v>
      </c>
      <c r="H728">
        <v>2008</v>
      </c>
      <c r="I728">
        <v>20</v>
      </c>
      <c r="AC728">
        <v>23</v>
      </c>
    </row>
    <row r="729" spans="1:29" x14ac:dyDescent="0.55000000000000004">
      <c r="A729" t="s">
        <v>9</v>
      </c>
      <c r="B729" t="s">
        <v>53</v>
      </c>
      <c r="C729" t="s">
        <v>53</v>
      </c>
      <c r="D729" t="s">
        <v>53</v>
      </c>
      <c r="E729" t="s">
        <v>51</v>
      </c>
      <c r="F729" t="s">
        <v>16</v>
      </c>
      <c r="G729" t="s">
        <v>17</v>
      </c>
      <c r="H729">
        <v>2008</v>
      </c>
      <c r="I729">
        <v>27</v>
      </c>
      <c r="AC729">
        <v>21</v>
      </c>
    </row>
    <row r="730" spans="1:29" x14ac:dyDescent="0.55000000000000004">
      <c r="A730" t="s">
        <v>9</v>
      </c>
      <c r="B730" t="s">
        <v>53</v>
      </c>
      <c r="C730" t="s">
        <v>53</v>
      </c>
      <c r="D730" t="s">
        <v>53</v>
      </c>
      <c r="E730" t="s">
        <v>51</v>
      </c>
      <c r="F730" t="s">
        <v>18</v>
      </c>
      <c r="G730" t="s">
        <v>19</v>
      </c>
      <c r="H730">
        <v>2009</v>
      </c>
      <c r="I730">
        <v>30</v>
      </c>
      <c r="AC730">
        <v>20</v>
      </c>
    </row>
    <row r="731" spans="1:29" x14ac:dyDescent="0.55000000000000004">
      <c r="A731" t="s">
        <v>9</v>
      </c>
      <c r="B731" t="s">
        <v>53</v>
      </c>
      <c r="C731" t="s">
        <v>53</v>
      </c>
      <c r="D731" t="s">
        <v>53</v>
      </c>
      <c r="E731" t="s">
        <v>51</v>
      </c>
      <c r="F731" t="s">
        <v>20</v>
      </c>
      <c r="G731" t="s">
        <v>13</v>
      </c>
      <c r="H731">
        <v>2009</v>
      </c>
      <c r="I731">
        <v>32</v>
      </c>
      <c r="AC731">
        <v>20</v>
      </c>
    </row>
    <row r="732" spans="1:29" x14ac:dyDescent="0.55000000000000004">
      <c r="A732" t="s">
        <v>9</v>
      </c>
      <c r="B732" t="s">
        <v>53</v>
      </c>
      <c r="C732" t="s">
        <v>53</v>
      </c>
      <c r="D732" t="s">
        <v>53</v>
      </c>
      <c r="E732" t="s">
        <v>51</v>
      </c>
      <c r="F732" t="s">
        <v>21</v>
      </c>
      <c r="G732" t="s">
        <v>15</v>
      </c>
      <c r="H732">
        <v>2009</v>
      </c>
      <c r="I732">
        <v>26</v>
      </c>
      <c r="AC732">
        <v>25</v>
      </c>
    </row>
    <row r="733" spans="1:29" x14ac:dyDescent="0.55000000000000004">
      <c r="A733" t="s">
        <v>9</v>
      </c>
      <c r="B733" t="s">
        <v>53</v>
      </c>
      <c r="C733" t="s">
        <v>53</v>
      </c>
      <c r="D733" t="s">
        <v>53</v>
      </c>
      <c r="E733" t="s">
        <v>51</v>
      </c>
      <c r="F733" t="s">
        <v>22</v>
      </c>
      <c r="G733" t="s">
        <v>17</v>
      </c>
      <c r="H733">
        <v>2009</v>
      </c>
      <c r="I733">
        <v>30</v>
      </c>
      <c r="AC733">
        <v>19</v>
      </c>
    </row>
    <row r="734" spans="1:29" x14ac:dyDescent="0.55000000000000004">
      <c r="A734" t="s">
        <v>9</v>
      </c>
      <c r="B734" t="s">
        <v>53</v>
      </c>
      <c r="C734" t="s">
        <v>53</v>
      </c>
      <c r="D734" t="s">
        <v>53</v>
      </c>
      <c r="E734" t="s">
        <v>51</v>
      </c>
      <c r="F734" t="s">
        <v>23</v>
      </c>
      <c r="G734" t="s">
        <v>19</v>
      </c>
      <c r="H734">
        <v>2010</v>
      </c>
      <c r="I734">
        <v>26</v>
      </c>
      <c r="AC734">
        <v>23</v>
      </c>
    </row>
    <row r="735" spans="1:29" x14ac:dyDescent="0.55000000000000004">
      <c r="A735" t="s">
        <v>9</v>
      </c>
      <c r="B735" t="s">
        <v>53</v>
      </c>
      <c r="C735" t="s">
        <v>53</v>
      </c>
      <c r="D735" t="s">
        <v>53</v>
      </c>
      <c r="E735" t="s">
        <v>51</v>
      </c>
      <c r="F735" t="s">
        <v>24</v>
      </c>
      <c r="G735" t="s">
        <v>13</v>
      </c>
      <c r="H735">
        <v>2010</v>
      </c>
      <c r="I735">
        <v>28</v>
      </c>
      <c r="AC735">
        <v>20</v>
      </c>
    </row>
    <row r="736" spans="1:29" x14ac:dyDescent="0.55000000000000004">
      <c r="A736" t="s">
        <v>9</v>
      </c>
      <c r="B736" t="s">
        <v>53</v>
      </c>
      <c r="C736" t="s">
        <v>53</v>
      </c>
      <c r="D736" t="s">
        <v>53</v>
      </c>
      <c r="E736" t="s">
        <v>51</v>
      </c>
      <c r="F736" t="s">
        <v>25</v>
      </c>
      <c r="G736" t="s">
        <v>15</v>
      </c>
      <c r="H736">
        <v>2010</v>
      </c>
      <c r="I736">
        <v>31</v>
      </c>
      <c r="AC736">
        <v>15</v>
      </c>
    </row>
    <row r="737" spans="1:29" x14ac:dyDescent="0.55000000000000004">
      <c r="A737" t="s">
        <v>9</v>
      </c>
      <c r="B737" t="s">
        <v>53</v>
      </c>
      <c r="C737" t="s">
        <v>53</v>
      </c>
      <c r="D737" t="s">
        <v>53</v>
      </c>
      <c r="E737" t="s">
        <v>51</v>
      </c>
      <c r="F737" t="s">
        <v>26</v>
      </c>
      <c r="G737" t="s">
        <v>17</v>
      </c>
      <c r="H737">
        <v>2010</v>
      </c>
      <c r="I737">
        <v>42</v>
      </c>
      <c r="AC737">
        <v>15</v>
      </c>
    </row>
    <row r="738" spans="1:29" x14ac:dyDescent="0.55000000000000004">
      <c r="A738" t="s">
        <v>9</v>
      </c>
      <c r="B738" t="s">
        <v>53</v>
      </c>
      <c r="C738" t="s">
        <v>53</v>
      </c>
      <c r="D738" t="s">
        <v>53</v>
      </c>
      <c r="E738" t="s">
        <v>51</v>
      </c>
      <c r="F738" t="s">
        <v>27</v>
      </c>
      <c r="G738" t="s">
        <v>19</v>
      </c>
      <c r="H738">
        <v>2011</v>
      </c>
      <c r="I738">
        <v>47</v>
      </c>
      <c r="AC738">
        <v>12</v>
      </c>
    </row>
    <row r="739" spans="1:29" x14ac:dyDescent="0.55000000000000004">
      <c r="A739" t="s">
        <v>9</v>
      </c>
      <c r="B739" t="s">
        <v>53</v>
      </c>
      <c r="C739" t="s">
        <v>53</v>
      </c>
      <c r="D739" t="s">
        <v>53</v>
      </c>
      <c r="E739" t="s">
        <v>51</v>
      </c>
      <c r="F739" t="s">
        <v>28</v>
      </c>
      <c r="G739" t="s">
        <v>13</v>
      </c>
      <c r="H739">
        <v>2011</v>
      </c>
      <c r="I739">
        <v>32</v>
      </c>
      <c r="AC739">
        <v>15</v>
      </c>
    </row>
    <row r="740" spans="1:29" x14ac:dyDescent="0.55000000000000004">
      <c r="A740" t="s">
        <v>9</v>
      </c>
      <c r="B740" t="s">
        <v>53</v>
      </c>
      <c r="C740" t="s">
        <v>53</v>
      </c>
      <c r="D740" t="s">
        <v>53</v>
      </c>
      <c r="E740" t="s">
        <v>51</v>
      </c>
      <c r="F740" t="s">
        <v>29</v>
      </c>
      <c r="G740" t="s">
        <v>15</v>
      </c>
      <c r="H740">
        <v>2011</v>
      </c>
      <c r="I740">
        <v>34</v>
      </c>
      <c r="AC740">
        <v>15</v>
      </c>
    </row>
    <row r="741" spans="1:29" x14ac:dyDescent="0.55000000000000004">
      <c r="A741" t="s">
        <v>9</v>
      </c>
      <c r="B741" t="s">
        <v>53</v>
      </c>
      <c r="C741" t="s">
        <v>53</v>
      </c>
      <c r="D741" t="s">
        <v>53</v>
      </c>
      <c r="E741" t="s">
        <v>51</v>
      </c>
      <c r="F741" t="s">
        <v>30</v>
      </c>
      <c r="G741" t="s">
        <v>17</v>
      </c>
      <c r="H741">
        <v>2011</v>
      </c>
      <c r="I741">
        <v>39</v>
      </c>
      <c r="AC741">
        <v>20</v>
      </c>
    </row>
    <row r="742" spans="1:29" x14ac:dyDescent="0.55000000000000004">
      <c r="A742" t="s">
        <v>9</v>
      </c>
      <c r="B742" t="s">
        <v>53</v>
      </c>
      <c r="C742" t="s">
        <v>53</v>
      </c>
      <c r="D742" t="s">
        <v>53</v>
      </c>
      <c r="E742" t="s">
        <v>51</v>
      </c>
      <c r="F742" t="s">
        <v>31</v>
      </c>
      <c r="G742" t="s">
        <v>19</v>
      </c>
      <c r="H742">
        <v>2012</v>
      </c>
      <c r="I742">
        <v>35</v>
      </c>
      <c r="AC742">
        <v>20</v>
      </c>
    </row>
    <row r="743" spans="1:29" x14ac:dyDescent="0.55000000000000004">
      <c r="A743" t="s">
        <v>9</v>
      </c>
      <c r="B743" t="s">
        <v>53</v>
      </c>
      <c r="C743" t="s">
        <v>53</v>
      </c>
      <c r="D743" t="s">
        <v>53</v>
      </c>
      <c r="E743" t="s">
        <v>51</v>
      </c>
      <c r="F743" t="s">
        <v>32</v>
      </c>
      <c r="G743" t="s">
        <v>13</v>
      </c>
      <c r="H743">
        <v>2012</v>
      </c>
      <c r="I743">
        <v>42</v>
      </c>
      <c r="AC743">
        <v>14</v>
      </c>
    </row>
    <row r="744" spans="1:29" x14ac:dyDescent="0.55000000000000004">
      <c r="A744" t="s">
        <v>9</v>
      </c>
      <c r="B744" t="s">
        <v>53</v>
      </c>
      <c r="C744" t="s">
        <v>53</v>
      </c>
      <c r="D744" t="s">
        <v>53</v>
      </c>
      <c r="E744" t="s">
        <v>51</v>
      </c>
      <c r="F744" t="s">
        <v>33</v>
      </c>
      <c r="G744" t="s">
        <v>15</v>
      </c>
      <c r="H744">
        <v>2012</v>
      </c>
      <c r="I744">
        <v>40</v>
      </c>
      <c r="AC744">
        <v>19</v>
      </c>
    </row>
    <row r="745" spans="1:29" x14ac:dyDescent="0.55000000000000004">
      <c r="A745" t="s">
        <v>9</v>
      </c>
      <c r="B745" t="s">
        <v>53</v>
      </c>
      <c r="C745" t="s">
        <v>53</v>
      </c>
      <c r="D745" t="s">
        <v>53</v>
      </c>
      <c r="E745" t="s">
        <v>51</v>
      </c>
      <c r="F745" t="s">
        <v>34</v>
      </c>
      <c r="G745" t="s">
        <v>17</v>
      </c>
      <c r="H745">
        <v>2012</v>
      </c>
      <c r="I745">
        <v>45</v>
      </c>
      <c r="AC745">
        <v>17</v>
      </c>
    </row>
    <row r="746" spans="1:29" x14ac:dyDescent="0.55000000000000004">
      <c r="A746" t="s">
        <v>9</v>
      </c>
      <c r="B746" t="s">
        <v>53</v>
      </c>
      <c r="C746" t="s">
        <v>53</v>
      </c>
      <c r="D746" t="s">
        <v>53</v>
      </c>
      <c r="E746" t="s">
        <v>51</v>
      </c>
      <c r="F746" t="s">
        <v>35</v>
      </c>
      <c r="G746" t="s">
        <v>19</v>
      </c>
      <c r="H746">
        <v>2013</v>
      </c>
      <c r="I746">
        <v>57</v>
      </c>
      <c r="AC746">
        <v>16</v>
      </c>
    </row>
    <row r="747" spans="1:29" x14ac:dyDescent="0.55000000000000004">
      <c r="A747" t="s">
        <v>9</v>
      </c>
      <c r="B747" t="s">
        <v>53</v>
      </c>
      <c r="C747" t="s">
        <v>53</v>
      </c>
      <c r="D747" t="s">
        <v>53</v>
      </c>
      <c r="E747" t="s">
        <v>51</v>
      </c>
      <c r="F747" t="s">
        <v>36</v>
      </c>
      <c r="G747" t="s">
        <v>13</v>
      </c>
      <c r="H747">
        <v>2013</v>
      </c>
      <c r="I747">
        <v>52</v>
      </c>
      <c r="AC747">
        <v>18</v>
      </c>
    </row>
    <row r="748" spans="1:29" x14ac:dyDescent="0.55000000000000004">
      <c r="A748" t="s">
        <v>9</v>
      </c>
      <c r="B748" t="s">
        <v>53</v>
      </c>
      <c r="C748" t="s">
        <v>53</v>
      </c>
      <c r="D748" t="s">
        <v>53</v>
      </c>
      <c r="E748" t="s">
        <v>51</v>
      </c>
      <c r="F748" t="s">
        <v>37</v>
      </c>
      <c r="G748" t="s">
        <v>15</v>
      </c>
      <c r="H748">
        <v>2013</v>
      </c>
      <c r="I748">
        <v>46</v>
      </c>
      <c r="AC748">
        <v>16</v>
      </c>
    </row>
    <row r="749" spans="1:29" x14ac:dyDescent="0.55000000000000004">
      <c r="A749" t="s">
        <v>9</v>
      </c>
      <c r="B749" t="s">
        <v>53</v>
      </c>
      <c r="C749" t="s">
        <v>53</v>
      </c>
      <c r="D749" t="s">
        <v>53</v>
      </c>
      <c r="E749" t="s">
        <v>51</v>
      </c>
      <c r="F749" t="s">
        <v>38</v>
      </c>
      <c r="G749" t="s">
        <v>17</v>
      </c>
      <c r="H749">
        <v>2013</v>
      </c>
      <c r="I749">
        <v>45</v>
      </c>
      <c r="AC749">
        <v>18</v>
      </c>
    </row>
    <row r="750" spans="1:29" x14ac:dyDescent="0.55000000000000004">
      <c r="A750" t="s">
        <v>9</v>
      </c>
      <c r="B750" t="s">
        <v>53</v>
      </c>
      <c r="C750" t="s">
        <v>53</v>
      </c>
      <c r="D750" t="s">
        <v>53</v>
      </c>
      <c r="E750" t="s">
        <v>51</v>
      </c>
      <c r="F750" t="s">
        <v>39</v>
      </c>
      <c r="G750" t="s">
        <v>19</v>
      </c>
      <c r="H750">
        <v>2014</v>
      </c>
      <c r="I750">
        <v>48</v>
      </c>
      <c r="AC750">
        <v>15</v>
      </c>
    </row>
    <row r="751" spans="1:29" x14ac:dyDescent="0.55000000000000004">
      <c r="A751" t="s">
        <v>9</v>
      </c>
      <c r="B751" t="s">
        <v>53</v>
      </c>
      <c r="C751" t="s">
        <v>53</v>
      </c>
      <c r="D751" t="s">
        <v>53</v>
      </c>
      <c r="E751" t="s">
        <v>51</v>
      </c>
      <c r="F751" t="s">
        <v>40</v>
      </c>
      <c r="G751" t="s">
        <v>13</v>
      </c>
      <c r="H751">
        <v>2014</v>
      </c>
      <c r="I751">
        <v>48</v>
      </c>
      <c r="AC751">
        <v>17</v>
      </c>
    </row>
    <row r="752" spans="1:29" x14ac:dyDescent="0.55000000000000004">
      <c r="A752" t="s">
        <v>9</v>
      </c>
      <c r="B752" t="s">
        <v>53</v>
      </c>
      <c r="C752" t="s">
        <v>53</v>
      </c>
      <c r="D752" t="s">
        <v>53</v>
      </c>
      <c r="E752" t="s">
        <v>51</v>
      </c>
      <c r="F752" t="s">
        <v>41</v>
      </c>
      <c r="G752" t="s">
        <v>15</v>
      </c>
      <c r="H752">
        <v>2014</v>
      </c>
      <c r="I752">
        <v>42</v>
      </c>
      <c r="AC752">
        <v>16</v>
      </c>
    </row>
    <row r="753" spans="1:29" x14ac:dyDescent="0.55000000000000004">
      <c r="A753" t="s">
        <v>9</v>
      </c>
      <c r="B753" t="s">
        <v>53</v>
      </c>
      <c r="C753" t="s">
        <v>53</v>
      </c>
      <c r="D753" t="s">
        <v>53</v>
      </c>
      <c r="E753" t="s">
        <v>51</v>
      </c>
      <c r="F753" t="s">
        <v>42</v>
      </c>
      <c r="G753" t="s">
        <v>17</v>
      </c>
      <c r="H753">
        <v>2014</v>
      </c>
      <c r="I753">
        <v>37</v>
      </c>
      <c r="AC753">
        <v>18</v>
      </c>
    </row>
    <row r="754" spans="1:29" x14ac:dyDescent="0.55000000000000004">
      <c r="A754" t="s">
        <v>9</v>
      </c>
      <c r="B754" t="s">
        <v>53</v>
      </c>
      <c r="C754" t="s">
        <v>53</v>
      </c>
      <c r="D754" t="s">
        <v>53</v>
      </c>
      <c r="E754" t="s">
        <v>51</v>
      </c>
      <c r="F754" t="s">
        <v>43</v>
      </c>
      <c r="G754" t="s">
        <v>19</v>
      </c>
      <c r="H754">
        <v>2015</v>
      </c>
      <c r="I754">
        <v>40</v>
      </c>
      <c r="AC754">
        <v>18</v>
      </c>
    </row>
    <row r="755" spans="1:29" x14ac:dyDescent="0.55000000000000004">
      <c r="A755" t="s">
        <v>9</v>
      </c>
      <c r="B755" t="s">
        <v>53</v>
      </c>
      <c r="C755" t="s">
        <v>53</v>
      </c>
      <c r="D755" t="s">
        <v>53</v>
      </c>
      <c r="E755" t="s">
        <v>51</v>
      </c>
      <c r="F755" t="s">
        <v>44</v>
      </c>
      <c r="G755" t="s">
        <v>13</v>
      </c>
      <c r="H755">
        <v>2015</v>
      </c>
      <c r="I755">
        <v>40</v>
      </c>
      <c r="AC755">
        <v>13</v>
      </c>
    </row>
    <row r="756" spans="1:29" x14ac:dyDescent="0.55000000000000004">
      <c r="A756" t="s">
        <v>9</v>
      </c>
      <c r="B756" t="s">
        <v>53</v>
      </c>
      <c r="C756" t="s">
        <v>53</v>
      </c>
      <c r="D756" t="s">
        <v>53</v>
      </c>
      <c r="E756" t="s">
        <v>52</v>
      </c>
      <c r="F756" t="s">
        <v>12</v>
      </c>
      <c r="G756" t="s">
        <v>13</v>
      </c>
      <c r="H756">
        <v>2008</v>
      </c>
      <c r="I756">
        <v>842</v>
      </c>
      <c r="AC756">
        <v>15</v>
      </c>
    </row>
    <row r="757" spans="1:29" x14ac:dyDescent="0.55000000000000004">
      <c r="A757" t="s">
        <v>9</v>
      </c>
      <c r="B757" t="s">
        <v>53</v>
      </c>
      <c r="C757" t="s">
        <v>53</v>
      </c>
      <c r="D757" t="s">
        <v>53</v>
      </c>
      <c r="E757" t="s">
        <v>52</v>
      </c>
      <c r="F757" t="s">
        <v>14</v>
      </c>
      <c r="G757" t="s">
        <v>15</v>
      </c>
      <c r="H757">
        <v>2008</v>
      </c>
      <c r="I757">
        <v>779</v>
      </c>
      <c r="AC757">
        <v>14</v>
      </c>
    </row>
    <row r="758" spans="1:29" x14ac:dyDescent="0.55000000000000004">
      <c r="A758" t="s">
        <v>9</v>
      </c>
      <c r="B758" t="s">
        <v>53</v>
      </c>
      <c r="C758" t="s">
        <v>53</v>
      </c>
      <c r="D758" t="s">
        <v>53</v>
      </c>
      <c r="E758" t="s">
        <v>52</v>
      </c>
      <c r="F758" t="s">
        <v>16</v>
      </c>
      <c r="G758" t="s">
        <v>17</v>
      </c>
      <c r="H758">
        <v>2008</v>
      </c>
      <c r="I758">
        <v>784</v>
      </c>
      <c r="AC758">
        <v>12</v>
      </c>
    </row>
    <row r="759" spans="1:29" x14ac:dyDescent="0.55000000000000004">
      <c r="A759" t="s">
        <v>9</v>
      </c>
      <c r="B759" t="s">
        <v>53</v>
      </c>
      <c r="C759" t="s">
        <v>53</v>
      </c>
      <c r="D759" t="s">
        <v>53</v>
      </c>
      <c r="E759" t="s">
        <v>52</v>
      </c>
      <c r="F759" t="s">
        <v>18</v>
      </c>
      <c r="G759" t="s">
        <v>19</v>
      </c>
      <c r="H759">
        <v>2009</v>
      </c>
      <c r="I759">
        <v>794</v>
      </c>
      <c r="AC759">
        <v>9</v>
      </c>
    </row>
    <row r="760" spans="1:29" x14ac:dyDescent="0.55000000000000004">
      <c r="A760" t="s">
        <v>9</v>
      </c>
      <c r="B760" t="s">
        <v>53</v>
      </c>
      <c r="C760" t="s">
        <v>53</v>
      </c>
      <c r="D760" t="s">
        <v>53</v>
      </c>
      <c r="E760" t="s">
        <v>52</v>
      </c>
      <c r="F760" t="s">
        <v>20</v>
      </c>
      <c r="G760" t="s">
        <v>13</v>
      </c>
      <c r="H760">
        <v>2009</v>
      </c>
      <c r="I760">
        <v>829</v>
      </c>
      <c r="AC760">
        <v>9</v>
      </c>
    </row>
    <row r="761" spans="1:29" x14ac:dyDescent="0.55000000000000004">
      <c r="A761" t="s">
        <v>9</v>
      </c>
      <c r="B761" t="s">
        <v>53</v>
      </c>
      <c r="C761" t="s">
        <v>53</v>
      </c>
      <c r="D761" t="s">
        <v>53</v>
      </c>
      <c r="E761" t="s">
        <v>52</v>
      </c>
      <c r="F761" t="s">
        <v>21</v>
      </c>
      <c r="G761" t="s">
        <v>15</v>
      </c>
      <c r="H761">
        <v>2009</v>
      </c>
      <c r="I761">
        <v>827</v>
      </c>
      <c r="AC761">
        <v>6</v>
      </c>
    </row>
    <row r="762" spans="1:29" x14ac:dyDescent="0.55000000000000004">
      <c r="A762" t="s">
        <v>9</v>
      </c>
      <c r="B762" t="s">
        <v>53</v>
      </c>
      <c r="C762" t="s">
        <v>53</v>
      </c>
      <c r="D762" t="s">
        <v>53</v>
      </c>
      <c r="E762" t="s">
        <v>52</v>
      </c>
      <c r="F762" t="s">
        <v>22</v>
      </c>
      <c r="G762" t="s">
        <v>17</v>
      </c>
      <c r="H762">
        <v>2009</v>
      </c>
      <c r="I762">
        <v>862</v>
      </c>
      <c r="AC762">
        <v>7</v>
      </c>
    </row>
    <row r="763" spans="1:29" x14ac:dyDescent="0.55000000000000004">
      <c r="A763" t="s">
        <v>9</v>
      </c>
      <c r="B763" t="s">
        <v>53</v>
      </c>
      <c r="C763" t="s">
        <v>53</v>
      </c>
      <c r="D763" t="s">
        <v>53</v>
      </c>
      <c r="E763" t="s">
        <v>52</v>
      </c>
      <c r="F763" t="s">
        <v>23</v>
      </c>
      <c r="G763" t="s">
        <v>19</v>
      </c>
      <c r="H763">
        <v>2010</v>
      </c>
      <c r="I763">
        <v>915</v>
      </c>
      <c r="AC763">
        <v>8</v>
      </c>
    </row>
    <row r="764" spans="1:29" x14ac:dyDescent="0.55000000000000004">
      <c r="A764" t="s">
        <v>9</v>
      </c>
      <c r="B764" t="s">
        <v>53</v>
      </c>
      <c r="C764" t="s">
        <v>53</v>
      </c>
      <c r="D764" t="s">
        <v>53</v>
      </c>
      <c r="E764" t="s">
        <v>52</v>
      </c>
      <c r="F764" t="s">
        <v>24</v>
      </c>
      <c r="G764" t="s">
        <v>13</v>
      </c>
      <c r="H764">
        <v>2010</v>
      </c>
      <c r="I764">
        <v>897</v>
      </c>
      <c r="AC764">
        <v>7</v>
      </c>
    </row>
    <row r="765" spans="1:29" x14ac:dyDescent="0.55000000000000004">
      <c r="A765" t="s">
        <v>9</v>
      </c>
      <c r="B765" t="s">
        <v>53</v>
      </c>
      <c r="C765" t="s">
        <v>53</v>
      </c>
      <c r="D765" t="s">
        <v>53</v>
      </c>
      <c r="E765" t="s">
        <v>52</v>
      </c>
      <c r="F765" t="s">
        <v>25</v>
      </c>
      <c r="G765" t="s">
        <v>15</v>
      </c>
      <c r="H765">
        <v>2010</v>
      </c>
      <c r="I765">
        <v>860</v>
      </c>
      <c r="AC765">
        <v>6</v>
      </c>
    </row>
    <row r="766" spans="1:29" x14ac:dyDescent="0.55000000000000004">
      <c r="A766" t="s">
        <v>9</v>
      </c>
      <c r="B766" t="s">
        <v>53</v>
      </c>
      <c r="C766" t="s">
        <v>53</v>
      </c>
      <c r="D766" t="s">
        <v>53</v>
      </c>
      <c r="E766" t="s">
        <v>52</v>
      </c>
      <c r="F766" t="s">
        <v>26</v>
      </c>
      <c r="G766" t="s">
        <v>17</v>
      </c>
      <c r="H766">
        <v>2010</v>
      </c>
      <c r="I766">
        <v>871</v>
      </c>
      <c r="AC766">
        <v>8</v>
      </c>
    </row>
    <row r="767" spans="1:29" x14ac:dyDescent="0.55000000000000004">
      <c r="A767" t="s">
        <v>9</v>
      </c>
      <c r="B767" t="s">
        <v>53</v>
      </c>
      <c r="C767" t="s">
        <v>53</v>
      </c>
      <c r="D767" t="s">
        <v>53</v>
      </c>
      <c r="E767" t="s">
        <v>52</v>
      </c>
      <c r="F767" t="s">
        <v>27</v>
      </c>
      <c r="G767" t="s">
        <v>19</v>
      </c>
      <c r="H767">
        <v>2011</v>
      </c>
      <c r="I767">
        <v>882</v>
      </c>
      <c r="AC767">
        <v>4</v>
      </c>
    </row>
    <row r="768" spans="1:29" x14ac:dyDescent="0.55000000000000004">
      <c r="A768" t="s">
        <v>9</v>
      </c>
      <c r="B768" t="s">
        <v>53</v>
      </c>
      <c r="C768" t="s">
        <v>53</v>
      </c>
      <c r="D768" t="s">
        <v>53</v>
      </c>
      <c r="E768" t="s">
        <v>52</v>
      </c>
      <c r="F768" t="s">
        <v>28</v>
      </c>
      <c r="G768" t="s">
        <v>13</v>
      </c>
      <c r="H768">
        <v>2011</v>
      </c>
      <c r="I768">
        <v>868</v>
      </c>
      <c r="AC768">
        <v>7</v>
      </c>
    </row>
    <row r="769" spans="1:29" x14ac:dyDescent="0.55000000000000004">
      <c r="A769" t="s">
        <v>9</v>
      </c>
      <c r="B769" t="s">
        <v>53</v>
      </c>
      <c r="C769" t="s">
        <v>53</v>
      </c>
      <c r="D769" t="s">
        <v>53</v>
      </c>
      <c r="E769" t="s">
        <v>52</v>
      </c>
      <c r="F769" t="s">
        <v>29</v>
      </c>
      <c r="G769" t="s">
        <v>15</v>
      </c>
      <c r="H769">
        <v>2011</v>
      </c>
      <c r="I769">
        <v>835</v>
      </c>
      <c r="AC769">
        <v>6</v>
      </c>
    </row>
    <row r="770" spans="1:29" x14ac:dyDescent="0.55000000000000004">
      <c r="A770" t="s">
        <v>9</v>
      </c>
      <c r="B770" t="s">
        <v>53</v>
      </c>
      <c r="C770" t="s">
        <v>53</v>
      </c>
      <c r="D770" t="s">
        <v>53</v>
      </c>
      <c r="E770" t="s">
        <v>52</v>
      </c>
      <c r="F770" t="s">
        <v>30</v>
      </c>
      <c r="G770" t="s">
        <v>17</v>
      </c>
      <c r="H770">
        <v>2011</v>
      </c>
      <c r="I770">
        <v>831</v>
      </c>
      <c r="AC770">
        <v>5</v>
      </c>
    </row>
    <row r="771" spans="1:29" x14ac:dyDescent="0.55000000000000004">
      <c r="A771" t="s">
        <v>9</v>
      </c>
      <c r="B771" t="s">
        <v>53</v>
      </c>
      <c r="C771" t="s">
        <v>53</v>
      </c>
      <c r="D771" t="s">
        <v>53</v>
      </c>
      <c r="E771" t="s">
        <v>52</v>
      </c>
      <c r="F771" t="s">
        <v>31</v>
      </c>
      <c r="G771" t="s">
        <v>19</v>
      </c>
      <c r="H771">
        <v>2012</v>
      </c>
      <c r="I771">
        <v>800</v>
      </c>
      <c r="AC771">
        <v>7</v>
      </c>
    </row>
    <row r="772" spans="1:29" x14ac:dyDescent="0.55000000000000004">
      <c r="A772" t="s">
        <v>9</v>
      </c>
      <c r="B772" t="s">
        <v>53</v>
      </c>
      <c r="C772" t="s">
        <v>53</v>
      </c>
      <c r="D772" t="s">
        <v>53</v>
      </c>
      <c r="E772" t="s">
        <v>52</v>
      </c>
      <c r="F772" t="s">
        <v>32</v>
      </c>
      <c r="G772" t="s">
        <v>13</v>
      </c>
      <c r="H772">
        <v>2012</v>
      </c>
      <c r="I772">
        <v>851</v>
      </c>
      <c r="AC772">
        <v>5</v>
      </c>
    </row>
    <row r="773" spans="1:29" x14ac:dyDescent="0.55000000000000004">
      <c r="A773" t="s">
        <v>9</v>
      </c>
      <c r="B773" t="s">
        <v>53</v>
      </c>
      <c r="C773" t="s">
        <v>53</v>
      </c>
      <c r="D773" t="s">
        <v>53</v>
      </c>
      <c r="E773" t="s">
        <v>52</v>
      </c>
      <c r="F773" t="s">
        <v>33</v>
      </c>
      <c r="G773" t="s">
        <v>15</v>
      </c>
      <c r="H773">
        <v>2012</v>
      </c>
      <c r="I773">
        <v>825</v>
      </c>
      <c r="AC773">
        <v>10</v>
      </c>
    </row>
    <row r="774" spans="1:29" x14ac:dyDescent="0.55000000000000004">
      <c r="A774" t="s">
        <v>9</v>
      </c>
      <c r="B774" t="s">
        <v>53</v>
      </c>
      <c r="C774" t="s">
        <v>53</v>
      </c>
      <c r="D774" t="s">
        <v>53</v>
      </c>
      <c r="E774" t="s">
        <v>52</v>
      </c>
      <c r="F774" t="s">
        <v>34</v>
      </c>
      <c r="G774" t="s">
        <v>17</v>
      </c>
      <c r="H774">
        <v>2012</v>
      </c>
      <c r="I774">
        <v>781</v>
      </c>
      <c r="AC774">
        <v>11</v>
      </c>
    </row>
    <row r="775" spans="1:29" x14ac:dyDescent="0.55000000000000004">
      <c r="A775" t="s">
        <v>9</v>
      </c>
      <c r="B775" t="s">
        <v>53</v>
      </c>
      <c r="C775" t="s">
        <v>53</v>
      </c>
      <c r="D775" t="s">
        <v>53</v>
      </c>
      <c r="E775" t="s">
        <v>52</v>
      </c>
      <c r="F775" t="s">
        <v>35</v>
      </c>
      <c r="G775" t="s">
        <v>19</v>
      </c>
      <c r="H775">
        <v>2013</v>
      </c>
      <c r="I775">
        <v>818</v>
      </c>
      <c r="AC775">
        <v>11</v>
      </c>
    </row>
    <row r="776" spans="1:29" x14ac:dyDescent="0.55000000000000004">
      <c r="A776" t="s">
        <v>9</v>
      </c>
      <c r="B776" t="s">
        <v>53</v>
      </c>
      <c r="C776" t="s">
        <v>53</v>
      </c>
      <c r="D776" t="s">
        <v>53</v>
      </c>
      <c r="E776" t="s">
        <v>52</v>
      </c>
      <c r="F776" t="s">
        <v>36</v>
      </c>
      <c r="G776" t="s">
        <v>13</v>
      </c>
      <c r="H776">
        <v>2013</v>
      </c>
      <c r="I776">
        <v>786</v>
      </c>
      <c r="AC776">
        <v>11</v>
      </c>
    </row>
    <row r="777" spans="1:29" x14ac:dyDescent="0.55000000000000004">
      <c r="A777" t="s">
        <v>9</v>
      </c>
      <c r="B777" t="s">
        <v>53</v>
      </c>
      <c r="C777" t="s">
        <v>53</v>
      </c>
      <c r="D777" t="s">
        <v>53</v>
      </c>
      <c r="E777" t="s">
        <v>52</v>
      </c>
      <c r="F777" t="s">
        <v>37</v>
      </c>
      <c r="G777" t="s">
        <v>15</v>
      </c>
      <c r="H777">
        <v>2013</v>
      </c>
      <c r="I777">
        <v>762</v>
      </c>
      <c r="AC777">
        <v>9</v>
      </c>
    </row>
    <row r="778" spans="1:29" x14ac:dyDescent="0.55000000000000004">
      <c r="A778" t="s">
        <v>9</v>
      </c>
      <c r="B778" t="s">
        <v>53</v>
      </c>
      <c r="C778" t="s">
        <v>53</v>
      </c>
      <c r="D778" t="s">
        <v>53</v>
      </c>
      <c r="E778" t="s">
        <v>52</v>
      </c>
      <c r="F778" t="s">
        <v>38</v>
      </c>
      <c r="G778" t="s">
        <v>17</v>
      </c>
      <c r="H778">
        <v>2013</v>
      </c>
      <c r="I778">
        <v>766</v>
      </c>
      <c r="AC778">
        <v>8</v>
      </c>
    </row>
    <row r="779" spans="1:29" x14ac:dyDescent="0.55000000000000004">
      <c r="A779" t="s">
        <v>9</v>
      </c>
      <c r="B779" t="s">
        <v>53</v>
      </c>
      <c r="C779" t="s">
        <v>53</v>
      </c>
      <c r="D779" t="s">
        <v>53</v>
      </c>
      <c r="E779" t="s">
        <v>52</v>
      </c>
      <c r="F779" t="s">
        <v>39</v>
      </c>
      <c r="G779" t="s">
        <v>19</v>
      </c>
      <c r="H779">
        <v>2014</v>
      </c>
      <c r="I779">
        <v>786</v>
      </c>
      <c r="AC779">
        <v>8</v>
      </c>
    </row>
    <row r="780" spans="1:29" x14ac:dyDescent="0.55000000000000004">
      <c r="A780" t="s">
        <v>9</v>
      </c>
      <c r="B780" t="s">
        <v>53</v>
      </c>
      <c r="C780" t="s">
        <v>53</v>
      </c>
      <c r="D780" t="s">
        <v>53</v>
      </c>
      <c r="E780" t="s">
        <v>52</v>
      </c>
      <c r="F780" t="s">
        <v>40</v>
      </c>
      <c r="G780" t="s">
        <v>13</v>
      </c>
      <c r="H780">
        <v>2014</v>
      </c>
      <c r="I780">
        <v>761</v>
      </c>
      <c r="AC780">
        <v>10</v>
      </c>
    </row>
    <row r="781" spans="1:29" x14ac:dyDescent="0.55000000000000004">
      <c r="A781" t="s">
        <v>9</v>
      </c>
      <c r="B781" t="s">
        <v>53</v>
      </c>
      <c r="C781" t="s">
        <v>53</v>
      </c>
      <c r="D781" t="s">
        <v>53</v>
      </c>
      <c r="E781" t="s">
        <v>52</v>
      </c>
      <c r="F781" t="s">
        <v>41</v>
      </c>
      <c r="G781" t="s">
        <v>15</v>
      </c>
      <c r="H781">
        <v>2014</v>
      </c>
      <c r="I781">
        <v>689</v>
      </c>
      <c r="AC781">
        <v>13</v>
      </c>
    </row>
    <row r="782" spans="1:29" x14ac:dyDescent="0.55000000000000004">
      <c r="A782" t="s">
        <v>9</v>
      </c>
      <c r="B782" t="s">
        <v>53</v>
      </c>
      <c r="C782" t="s">
        <v>53</v>
      </c>
      <c r="D782" t="s">
        <v>53</v>
      </c>
      <c r="E782" t="s">
        <v>52</v>
      </c>
      <c r="F782" t="s">
        <v>42</v>
      </c>
      <c r="G782" t="s">
        <v>17</v>
      </c>
      <c r="H782">
        <v>2014</v>
      </c>
      <c r="I782">
        <v>687</v>
      </c>
      <c r="AC782">
        <v>12</v>
      </c>
    </row>
    <row r="783" spans="1:29" x14ac:dyDescent="0.55000000000000004">
      <c r="A783" t="s">
        <v>9</v>
      </c>
      <c r="B783" t="s">
        <v>53</v>
      </c>
      <c r="C783" t="s">
        <v>53</v>
      </c>
      <c r="D783" t="s">
        <v>53</v>
      </c>
      <c r="E783" t="s">
        <v>52</v>
      </c>
      <c r="F783" t="s">
        <v>43</v>
      </c>
      <c r="G783" t="s">
        <v>19</v>
      </c>
      <c r="H783">
        <v>2015</v>
      </c>
      <c r="I783">
        <v>698</v>
      </c>
      <c r="AC783">
        <v>11</v>
      </c>
    </row>
    <row r="784" spans="1:29" x14ac:dyDescent="0.55000000000000004">
      <c r="A784" t="s">
        <v>9</v>
      </c>
      <c r="B784" t="s">
        <v>53</v>
      </c>
      <c r="C784" t="s">
        <v>53</v>
      </c>
      <c r="D784" t="s">
        <v>53</v>
      </c>
      <c r="E784" t="s">
        <v>52</v>
      </c>
      <c r="F784" t="s">
        <v>44</v>
      </c>
      <c r="G784" t="s">
        <v>13</v>
      </c>
      <c r="H784">
        <v>2015</v>
      </c>
      <c r="I784">
        <v>730</v>
      </c>
      <c r="AC784">
        <v>8</v>
      </c>
    </row>
    <row r="785" spans="1:29" x14ac:dyDescent="0.55000000000000004">
      <c r="A785" t="s">
        <v>9</v>
      </c>
      <c r="B785" t="s">
        <v>55</v>
      </c>
      <c r="C785" t="s">
        <v>53</v>
      </c>
      <c r="D785" t="s">
        <v>53</v>
      </c>
      <c r="E785" t="s">
        <v>11</v>
      </c>
      <c r="F785" t="s">
        <v>12</v>
      </c>
      <c r="G785" t="s">
        <v>13</v>
      </c>
      <c r="H785">
        <v>2008</v>
      </c>
      <c r="I785">
        <v>6</v>
      </c>
      <c r="AC785">
        <v>7</v>
      </c>
    </row>
    <row r="786" spans="1:29" x14ac:dyDescent="0.55000000000000004">
      <c r="A786" t="s">
        <v>9</v>
      </c>
      <c r="B786" t="s">
        <v>55</v>
      </c>
      <c r="C786" t="s">
        <v>53</v>
      </c>
      <c r="D786" t="s">
        <v>53</v>
      </c>
      <c r="E786" t="s">
        <v>11</v>
      </c>
      <c r="F786" t="s">
        <v>14</v>
      </c>
      <c r="G786" t="s">
        <v>15</v>
      </c>
      <c r="H786">
        <v>2008</v>
      </c>
      <c r="I786">
        <v>7</v>
      </c>
      <c r="AC786">
        <v>9</v>
      </c>
    </row>
    <row r="787" spans="1:29" x14ac:dyDescent="0.55000000000000004">
      <c r="A787" t="s">
        <v>9</v>
      </c>
      <c r="B787" t="s">
        <v>55</v>
      </c>
      <c r="C787" t="s">
        <v>53</v>
      </c>
      <c r="D787" t="s">
        <v>53</v>
      </c>
      <c r="E787" t="s">
        <v>11</v>
      </c>
      <c r="F787" t="s">
        <v>16</v>
      </c>
      <c r="G787" t="s">
        <v>17</v>
      </c>
      <c r="H787">
        <v>2008</v>
      </c>
      <c r="I787">
        <v>11</v>
      </c>
      <c r="AC787">
        <v>10</v>
      </c>
    </row>
    <row r="788" spans="1:29" x14ac:dyDescent="0.55000000000000004">
      <c r="A788" t="s">
        <v>9</v>
      </c>
      <c r="B788" t="s">
        <v>55</v>
      </c>
      <c r="C788" t="s">
        <v>53</v>
      </c>
      <c r="D788" t="s">
        <v>53</v>
      </c>
      <c r="E788" t="s">
        <v>11</v>
      </c>
      <c r="F788" t="s">
        <v>18</v>
      </c>
      <c r="G788" t="s">
        <v>19</v>
      </c>
      <c r="H788">
        <v>2009</v>
      </c>
      <c r="I788">
        <v>8</v>
      </c>
      <c r="AC788">
        <v>8</v>
      </c>
    </row>
    <row r="789" spans="1:29" x14ac:dyDescent="0.55000000000000004">
      <c r="A789" t="s">
        <v>9</v>
      </c>
      <c r="B789" t="s">
        <v>55</v>
      </c>
      <c r="C789" t="s">
        <v>53</v>
      </c>
      <c r="D789" t="s">
        <v>53</v>
      </c>
      <c r="E789" t="s">
        <v>11</v>
      </c>
      <c r="F789" t="s">
        <v>20</v>
      </c>
      <c r="G789" t="s">
        <v>13</v>
      </c>
      <c r="H789">
        <v>2009</v>
      </c>
      <c r="I789">
        <v>5</v>
      </c>
      <c r="AC789">
        <v>6</v>
      </c>
    </row>
    <row r="790" spans="1:29" x14ac:dyDescent="0.55000000000000004">
      <c r="A790" t="s">
        <v>9</v>
      </c>
      <c r="B790" t="s">
        <v>55</v>
      </c>
      <c r="C790" t="s">
        <v>53</v>
      </c>
      <c r="D790" t="s">
        <v>53</v>
      </c>
      <c r="E790" t="s">
        <v>11</v>
      </c>
      <c r="F790" t="s">
        <v>21</v>
      </c>
      <c r="G790" t="s">
        <v>15</v>
      </c>
      <c r="H790">
        <v>2009</v>
      </c>
      <c r="I790">
        <v>5</v>
      </c>
      <c r="AC790">
        <v>9</v>
      </c>
    </row>
    <row r="791" spans="1:29" x14ac:dyDescent="0.55000000000000004">
      <c r="A791" t="s">
        <v>9</v>
      </c>
      <c r="B791" t="s">
        <v>55</v>
      </c>
      <c r="C791" t="s">
        <v>53</v>
      </c>
      <c r="D791" t="s">
        <v>53</v>
      </c>
      <c r="E791" t="s">
        <v>11</v>
      </c>
      <c r="F791" t="s">
        <v>22</v>
      </c>
      <c r="G791" t="s">
        <v>17</v>
      </c>
      <c r="H791">
        <v>2009</v>
      </c>
      <c r="I791">
        <v>6</v>
      </c>
      <c r="AC791">
        <v>6</v>
      </c>
    </row>
    <row r="792" spans="1:29" x14ac:dyDescent="0.55000000000000004">
      <c r="A792" t="s">
        <v>9</v>
      </c>
      <c r="B792" t="s">
        <v>55</v>
      </c>
      <c r="C792" t="s">
        <v>53</v>
      </c>
      <c r="D792" t="s">
        <v>53</v>
      </c>
      <c r="E792" t="s">
        <v>11</v>
      </c>
      <c r="F792" t="s">
        <v>23</v>
      </c>
      <c r="G792" t="s">
        <v>19</v>
      </c>
      <c r="H792">
        <v>2010</v>
      </c>
      <c r="I792">
        <v>5</v>
      </c>
      <c r="AC792">
        <v>5</v>
      </c>
    </row>
    <row r="793" spans="1:29" x14ac:dyDescent="0.55000000000000004">
      <c r="A793" t="s">
        <v>9</v>
      </c>
      <c r="B793" t="s">
        <v>55</v>
      </c>
      <c r="C793" t="s">
        <v>53</v>
      </c>
      <c r="D793" t="s">
        <v>53</v>
      </c>
      <c r="E793" t="s">
        <v>11</v>
      </c>
      <c r="F793" t="s">
        <v>24</v>
      </c>
      <c r="G793" t="s">
        <v>13</v>
      </c>
      <c r="H793">
        <v>2010</v>
      </c>
      <c r="I793">
        <v>6</v>
      </c>
      <c r="AC793">
        <v>3</v>
      </c>
    </row>
    <row r="794" spans="1:29" x14ac:dyDescent="0.55000000000000004">
      <c r="A794" t="s">
        <v>9</v>
      </c>
      <c r="B794" t="s">
        <v>55</v>
      </c>
      <c r="C794" t="s">
        <v>53</v>
      </c>
      <c r="D794" t="s">
        <v>53</v>
      </c>
      <c r="E794" t="s">
        <v>11</v>
      </c>
      <c r="F794" t="s">
        <v>25</v>
      </c>
      <c r="G794" t="s">
        <v>15</v>
      </c>
      <c r="H794">
        <v>2010</v>
      </c>
      <c r="I794">
        <v>6</v>
      </c>
      <c r="AC794">
        <v>6</v>
      </c>
    </row>
    <row r="795" spans="1:29" x14ac:dyDescent="0.55000000000000004">
      <c r="A795" t="s">
        <v>9</v>
      </c>
      <c r="B795" t="s">
        <v>55</v>
      </c>
      <c r="C795" t="s">
        <v>53</v>
      </c>
      <c r="D795" t="s">
        <v>53</v>
      </c>
      <c r="E795" t="s">
        <v>11</v>
      </c>
      <c r="F795" t="s">
        <v>26</v>
      </c>
      <c r="G795" t="s">
        <v>17</v>
      </c>
      <c r="H795">
        <v>2010</v>
      </c>
      <c r="I795">
        <v>7</v>
      </c>
      <c r="AC795">
        <v>2</v>
      </c>
    </row>
    <row r="796" spans="1:29" x14ac:dyDescent="0.55000000000000004">
      <c r="A796" t="s">
        <v>9</v>
      </c>
      <c r="B796" t="s">
        <v>55</v>
      </c>
      <c r="C796" t="s">
        <v>53</v>
      </c>
      <c r="D796" t="s">
        <v>53</v>
      </c>
      <c r="E796" t="s">
        <v>11</v>
      </c>
      <c r="F796" t="s">
        <v>27</v>
      </c>
      <c r="G796" t="s">
        <v>19</v>
      </c>
      <c r="H796">
        <v>2011</v>
      </c>
      <c r="I796">
        <v>4</v>
      </c>
      <c r="AC796">
        <v>1</v>
      </c>
    </row>
    <row r="797" spans="1:29" x14ac:dyDescent="0.55000000000000004">
      <c r="A797" t="s">
        <v>9</v>
      </c>
      <c r="B797" t="s">
        <v>55</v>
      </c>
      <c r="C797" t="s">
        <v>53</v>
      </c>
      <c r="D797" t="s">
        <v>53</v>
      </c>
      <c r="E797" t="s">
        <v>11</v>
      </c>
      <c r="F797" t="s">
        <v>28</v>
      </c>
      <c r="G797" t="s">
        <v>13</v>
      </c>
      <c r="H797">
        <v>2011</v>
      </c>
      <c r="I797">
        <v>5</v>
      </c>
      <c r="AC797">
        <v>2</v>
      </c>
    </row>
    <row r="798" spans="1:29" x14ac:dyDescent="0.55000000000000004">
      <c r="A798" t="s">
        <v>9</v>
      </c>
      <c r="B798" t="s">
        <v>55</v>
      </c>
      <c r="C798" t="s">
        <v>53</v>
      </c>
      <c r="D798" t="s">
        <v>53</v>
      </c>
      <c r="E798" t="s">
        <v>11</v>
      </c>
      <c r="F798" t="s">
        <v>29</v>
      </c>
      <c r="G798" t="s">
        <v>15</v>
      </c>
      <c r="H798">
        <v>2011</v>
      </c>
      <c r="I798">
        <v>7</v>
      </c>
      <c r="AC798">
        <v>3</v>
      </c>
    </row>
    <row r="799" spans="1:29" x14ac:dyDescent="0.55000000000000004">
      <c r="A799" t="s">
        <v>9</v>
      </c>
      <c r="B799" t="s">
        <v>55</v>
      </c>
      <c r="C799" t="s">
        <v>53</v>
      </c>
      <c r="D799" t="s">
        <v>53</v>
      </c>
      <c r="E799" t="s">
        <v>11</v>
      </c>
      <c r="F799" t="s">
        <v>30</v>
      </c>
      <c r="G799" t="s">
        <v>17</v>
      </c>
      <c r="H799">
        <v>2011</v>
      </c>
      <c r="I799">
        <v>4</v>
      </c>
      <c r="AC799">
        <v>3</v>
      </c>
    </row>
    <row r="800" spans="1:29" x14ac:dyDescent="0.55000000000000004">
      <c r="A800" t="s">
        <v>9</v>
      </c>
      <c r="B800" t="s">
        <v>55</v>
      </c>
      <c r="C800" t="s">
        <v>53</v>
      </c>
      <c r="D800" t="s">
        <v>53</v>
      </c>
      <c r="E800" t="s">
        <v>11</v>
      </c>
      <c r="F800" t="s">
        <v>31</v>
      </c>
      <c r="G800" t="s">
        <v>19</v>
      </c>
      <c r="H800">
        <v>2012</v>
      </c>
      <c r="I800">
        <v>2</v>
      </c>
      <c r="AC800">
        <v>1</v>
      </c>
    </row>
    <row r="801" spans="1:29" x14ac:dyDescent="0.55000000000000004">
      <c r="A801" t="s">
        <v>9</v>
      </c>
      <c r="B801" t="s">
        <v>55</v>
      </c>
      <c r="C801" t="s">
        <v>53</v>
      </c>
      <c r="D801" t="s">
        <v>53</v>
      </c>
      <c r="E801" t="s">
        <v>11</v>
      </c>
      <c r="F801" t="s">
        <v>32</v>
      </c>
      <c r="G801" t="s">
        <v>13</v>
      </c>
      <c r="H801">
        <v>2012</v>
      </c>
      <c r="I801">
        <v>1</v>
      </c>
      <c r="AC801">
        <v>2</v>
      </c>
    </row>
    <row r="802" spans="1:29" x14ac:dyDescent="0.55000000000000004">
      <c r="A802" t="s">
        <v>9</v>
      </c>
      <c r="B802" t="s">
        <v>55</v>
      </c>
      <c r="C802" t="s">
        <v>53</v>
      </c>
      <c r="D802" t="s">
        <v>53</v>
      </c>
      <c r="E802" t="s">
        <v>11</v>
      </c>
      <c r="F802" t="s">
        <v>33</v>
      </c>
      <c r="G802" t="s">
        <v>15</v>
      </c>
      <c r="H802">
        <v>2012</v>
      </c>
      <c r="I802">
        <v>2</v>
      </c>
      <c r="AC802">
        <v>2</v>
      </c>
    </row>
    <row r="803" spans="1:29" x14ac:dyDescent="0.55000000000000004">
      <c r="A803" t="s">
        <v>9</v>
      </c>
      <c r="B803" t="s">
        <v>55</v>
      </c>
      <c r="C803" t="s">
        <v>53</v>
      </c>
      <c r="D803" t="s">
        <v>53</v>
      </c>
      <c r="E803" t="s">
        <v>11</v>
      </c>
      <c r="F803" t="s">
        <v>34</v>
      </c>
      <c r="G803" t="s">
        <v>17</v>
      </c>
      <c r="H803">
        <v>2012</v>
      </c>
      <c r="I803">
        <v>2</v>
      </c>
      <c r="AC803">
        <v>3</v>
      </c>
    </row>
    <row r="804" spans="1:29" x14ac:dyDescent="0.55000000000000004">
      <c r="A804" t="s">
        <v>9</v>
      </c>
      <c r="B804" t="s">
        <v>55</v>
      </c>
      <c r="C804" t="s">
        <v>53</v>
      </c>
      <c r="D804" t="s">
        <v>53</v>
      </c>
      <c r="E804" t="s">
        <v>11</v>
      </c>
      <c r="F804" t="s">
        <v>35</v>
      </c>
      <c r="G804" t="s">
        <v>19</v>
      </c>
      <c r="H804">
        <v>2013</v>
      </c>
      <c r="I804">
        <v>3</v>
      </c>
      <c r="AC804">
        <v>0</v>
      </c>
    </row>
    <row r="805" spans="1:29" x14ac:dyDescent="0.55000000000000004">
      <c r="A805" t="s">
        <v>9</v>
      </c>
      <c r="B805" t="s">
        <v>55</v>
      </c>
      <c r="C805" t="s">
        <v>53</v>
      </c>
      <c r="D805" t="s">
        <v>53</v>
      </c>
      <c r="E805" t="s">
        <v>11</v>
      </c>
      <c r="F805" t="s">
        <v>36</v>
      </c>
      <c r="G805" t="s">
        <v>13</v>
      </c>
      <c r="H805">
        <v>2013</v>
      </c>
      <c r="I805">
        <v>2</v>
      </c>
      <c r="AC805">
        <v>0</v>
      </c>
    </row>
    <row r="806" spans="1:29" x14ac:dyDescent="0.55000000000000004">
      <c r="A806" t="s">
        <v>9</v>
      </c>
      <c r="B806" t="s">
        <v>55</v>
      </c>
      <c r="C806" t="s">
        <v>53</v>
      </c>
      <c r="D806" t="s">
        <v>53</v>
      </c>
      <c r="E806" t="s">
        <v>11</v>
      </c>
      <c r="F806" t="s">
        <v>37</v>
      </c>
      <c r="G806" t="s">
        <v>15</v>
      </c>
      <c r="H806">
        <v>2013</v>
      </c>
      <c r="I806">
        <v>3</v>
      </c>
      <c r="AC806">
        <v>1</v>
      </c>
    </row>
    <row r="807" spans="1:29" x14ac:dyDescent="0.55000000000000004">
      <c r="A807" t="s">
        <v>9</v>
      </c>
      <c r="B807" t="s">
        <v>55</v>
      </c>
      <c r="C807" t="s">
        <v>53</v>
      </c>
      <c r="D807" t="s">
        <v>53</v>
      </c>
      <c r="E807" t="s">
        <v>11</v>
      </c>
      <c r="F807" t="s">
        <v>38</v>
      </c>
      <c r="G807" t="s">
        <v>17</v>
      </c>
      <c r="H807">
        <v>2013</v>
      </c>
      <c r="I807">
        <v>2</v>
      </c>
      <c r="AC807">
        <v>1</v>
      </c>
    </row>
    <row r="808" spans="1:29" x14ac:dyDescent="0.55000000000000004">
      <c r="A808" t="s">
        <v>9</v>
      </c>
      <c r="B808" t="s">
        <v>55</v>
      </c>
      <c r="C808" t="s">
        <v>53</v>
      </c>
      <c r="D808" t="s">
        <v>53</v>
      </c>
      <c r="E808" t="s">
        <v>11</v>
      </c>
      <c r="F808" t="s">
        <v>39</v>
      </c>
      <c r="G808" t="s">
        <v>19</v>
      </c>
      <c r="H808">
        <v>2014</v>
      </c>
      <c r="I808">
        <v>2</v>
      </c>
      <c r="AC808">
        <v>0</v>
      </c>
    </row>
    <row r="809" spans="1:29" x14ac:dyDescent="0.55000000000000004">
      <c r="A809" t="s">
        <v>9</v>
      </c>
      <c r="B809" t="s">
        <v>55</v>
      </c>
      <c r="C809" t="s">
        <v>53</v>
      </c>
      <c r="D809" t="s">
        <v>53</v>
      </c>
      <c r="E809" t="s">
        <v>11</v>
      </c>
      <c r="F809" t="s">
        <v>40</v>
      </c>
      <c r="G809" t="s">
        <v>13</v>
      </c>
      <c r="H809">
        <v>2014</v>
      </c>
      <c r="I809">
        <v>3</v>
      </c>
      <c r="AC809">
        <v>1</v>
      </c>
    </row>
    <row r="810" spans="1:29" x14ac:dyDescent="0.55000000000000004">
      <c r="A810" t="s">
        <v>9</v>
      </c>
      <c r="B810" t="s">
        <v>55</v>
      </c>
      <c r="C810" t="s">
        <v>53</v>
      </c>
      <c r="D810" t="s">
        <v>53</v>
      </c>
      <c r="E810" t="s">
        <v>11</v>
      </c>
      <c r="F810" t="s">
        <v>41</v>
      </c>
      <c r="G810" t="s">
        <v>15</v>
      </c>
      <c r="H810">
        <v>2014</v>
      </c>
      <c r="I810">
        <v>3</v>
      </c>
      <c r="AC810">
        <v>1</v>
      </c>
    </row>
    <row r="811" spans="1:29" x14ac:dyDescent="0.55000000000000004">
      <c r="A811" t="s">
        <v>9</v>
      </c>
      <c r="B811" t="s">
        <v>55</v>
      </c>
      <c r="C811" t="s">
        <v>53</v>
      </c>
      <c r="D811" t="s">
        <v>53</v>
      </c>
      <c r="E811" t="s">
        <v>11</v>
      </c>
      <c r="F811" t="s">
        <v>42</v>
      </c>
      <c r="G811" t="s">
        <v>17</v>
      </c>
      <c r="H811">
        <v>2014</v>
      </c>
      <c r="I811">
        <v>2</v>
      </c>
      <c r="AC811">
        <v>1</v>
      </c>
    </row>
    <row r="812" spans="1:29" x14ac:dyDescent="0.55000000000000004">
      <c r="A812" t="s">
        <v>9</v>
      </c>
      <c r="B812" t="s">
        <v>55</v>
      </c>
      <c r="C812" t="s">
        <v>53</v>
      </c>
      <c r="D812" t="s">
        <v>53</v>
      </c>
      <c r="E812" t="s">
        <v>11</v>
      </c>
      <c r="F812" t="s">
        <v>43</v>
      </c>
      <c r="G812" t="s">
        <v>19</v>
      </c>
      <c r="H812">
        <v>2015</v>
      </c>
      <c r="I812">
        <v>1</v>
      </c>
      <c r="AC812">
        <v>2</v>
      </c>
    </row>
    <row r="813" spans="1:29" x14ac:dyDescent="0.55000000000000004">
      <c r="A813" t="s">
        <v>9</v>
      </c>
      <c r="B813" t="s">
        <v>55</v>
      </c>
      <c r="C813" t="s">
        <v>53</v>
      </c>
      <c r="D813" t="s">
        <v>53</v>
      </c>
      <c r="E813" t="s">
        <v>11</v>
      </c>
      <c r="F813" t="s">
        <v>44</v>
      </c>
      <c r="G813" t="s">
        <v>13</v>
      </c>
      <c r="H813">
        <v>2015</v>
      </c>
      <c r="I813">
        <v>1</v>
      </c>
      <c r="AC813">
        <v>2</v>
      </c>
    </row>
    <row r="814" spans="1:29" x14ac:dyDescent="0.55000000000000004">
      <c r="A814" t="s">
        <v>9</v>
      </c>
      <c r="B814" t="s">
        <v>55</v>
      </c>
      <c r="C814" t="s">
        <v>53</v>
      </c>
      <c r="D814" t="s">
        <v>53</v>
      </c>
      <c r="E814" t="s">
        <v>45</v>
      </c>
      <c r="F814" t="s">
        <v>12</v>
      </c>
      <c r="G814" t="s">
        <v>13</v>
      </c>
      <c r="H814">
        <v>2008</v>
      </c>
      <c r="I814">
        <v>0</v>
      </c>
      <c r="AC814">
        <v>3</v>
      </c>
    </row>
    <row r="815" spans="1:29" x14ac:dyDescent="0.55000000000000004">
      <c r="A815" t="s">
        <v>9</v>
      </c>
      <c r="B815" t="s">
        <v>55</v>
      </c>
      <c r="C815" t="s">
        <v>53</v>
      </c>
      <c r="D815" t="s">
        <v>53</v>
      </c>
      <c r="E815" t="s">
        <v>45</v>
      </c>
      <c r="F815" t="s">
        <v>14</v>
      </c>
      <c r="G815" t="s">
        <v>15</v>
      </c>
      <c r="H815">
        <v>2008</v>
      </c>
      <c r="I815">
        <v>0</v>
      </c>
      <c r="AC815">
        <v>4</v>
      </c>
    </row>
    <row r="816" spans="1:29" x14ac:dyDescent="0.55000000000000004">
      <c r="A816" t="s">
        <v>9</v>
      </c>
      <c r="B816" t="s">
        <v>55</v>
      </c>
      <c r="C816" t="s">
        <v>53</v>
      </c>
      <c r="D816" t="s">
        <v>53</v>
      </c>
      <c r="E816" t="s">
        <v>45</v>
      </c>
      <c r="F816" t="s">
        <v>16</v>
      </c>
      <c r="G816" t="s">
        <v>17</v>
      </c>
      <c r="H816">
        <v>2008</v>
      </c>
      <c r="I816">
        <v>0</v>
      </c>
      <c r="AC816">
        <v>3</v>
      </c>
    </row>
    <row r="817" spans="1:29" x14ac:dyDescent="0.55000000000000004">
      <c r="A817" t="s">
        <v>9</v>
      </c>
      <c r="B817" t="s">
        <v>55</v>
      </c>
      <c r="C817" t="s">
        <v>53</v>
      </c>
      <c r="D817" t="s">
        <v>53</v>
      </c>
      <c r="E817" t="s">
        <v>45</v>
      </c>
      <c r="F817" t="s">
        <v>18</v>
      </c>
      <c r="G817" t="s">
        <v>19</v>
      </c>
      <c r="H817">
        <v>2009</v>
      </c>
      <c r="I817">
        <v>0</v>
      </c>
      <c r="AC817">
        <v>1</v>
      </c>
    </row>
    <row r="818" spans="1:29" x14ac:dyDescent="0.55000000000000004">
      <c r="A818" t="s">
        <v>9</v>
      </c>
      <c r="B818" t="s">
        <v>55</v>
      </c>
      <c r="C818" t="s">
        <v>53</v>
      </c>
      <c r="D818" t="s">
        <v>53</v>
      </c>
      <c r="E818" t="s">
        <v>45</v>
      </c>
      <c r="F818" t="s">
        <v>20</v>
      </c>
      <c r="G818" t="s">
        <v>13</v>
      </c>
      <c r="H818">
        <v>2009</v>
      </c>
      <c r="I818">
        <v>0</v>
      </c>
      <c r="AC818">
        <v>1</v>
      </c>
    </row>
    <row r="819" spans="1:29" x14ac:dyDescent="0.55000000000000004">
      <c r="A819" t="s">
        <v>9</v>
      </c>
      <c r="B819" t="s">
        <v>55</v>
      </c>
      <c r="C819" t="s">
        <v>53</v>
      </c>
      <c r="D819" t="s">
        <v>53</v>
      </c>
      <c r="E819" t="s">
        <v>45</v>
      </c>
      <c r="F819" t="s">
        <v>21</v>
      </c>
      <c r="G819" t="s">
        <v>15</v>
      </c>
      <c r="H819">
        <v>2009</v>
      </c>
      <c r="I819">
        <v>0</v>
      </c>
      <c r="AC819">
        <v>1</v>
      </c>
    </row>
    <row r="820" spans="1:29" x14ac:dyDescent="0.55000000000000004">
      <c r="A820" t="s">
        <v>9</v>
      </c>
      <c r="B820" t="s">
        <v>55</v>
      </c>
      <c r="C820" t="s">
        <v>53</v>
      </c>
      <c r="D820" t="s">
        <v>53</v>
      </c>
      <c r="E820" t="s">
        <v>45</v>
      </c>
      <c r="F820" t="s">
        <v>22</v>
      </c>
      <c r="G820" t="s">
        <v>17</v>
      </c>
      <c r="H820">
        <v>2009</v>
      </c>
      <c r="I820">
        <v>0</v>
      </c>
      <c r="AC820">
        <v>3</v>
      </c>
    </row>
    <row r="821" spans="1:29" x14ac:dyDescent="0.55000000000000004">
      <c r="A821" t="s">
        <v>9</v>
      </c>
      <c r="B821" t="s">
        <v>55</v>
      </c>
      <c r="C821" t="s">
        <v>53</v>
      </c>
      <c r="D821" t="s">
        <v>53</v>
      </c>
      <c r="E821" t="s">
        <v>45</v>
      </c>
      <c r="F821" t="s">
        <v>23</v>
      </c>
      <c r="G821" t="s">
        <v>19</v>
      </c>
      <c r="H821">
        <v>2010</v>
      </c>
      <c r="I821">
        <v>0</v>
      </c>
      <c r="AC821">
        <v>3</v>
      </c>
    </row>
    <row r="822" spans="1:29" x14ac:dyDescent="0.55000000000000004">
      <c r="A822" t="s">
        <v>9</v>
      </c>
      <c r="B822" t="s">
        <v>55</v>
      </c>
      <c r="C822" t="s">
        <v>53</v>
      </c>
      <c r="D822" t="s">
        <v>53</v>
      </c>
      <c r="E822" t="s">
        <v>45</v>
      </c>
      <c r="F822" t="s">
        <v>24</v>
      </c>
      <c r="G822" t="s">
        <v>13</v>
      </c>
      <c r="H822">
        <v>2010</v>
      </c>
      <c r="I822">
        <v>0</v>
      </c>
      <c r="AC822">
        <v>1</v>
      </c>
    </row>
    <row r="823" spans="1:29" x14ac:dyDescent="0.55000000000000004">
      <c r="A823" t="s">
        <v>9</v>
      </c>
      <c r="B823" t="s">
        <v>55</v>
      </c>
      <c r="C823" t="s">
        <v>53</v>
      </c>
      <c r="D823" t="s">
        <v>53</v>
      </c>
      <c r="E823" t="s">
        <v>45</v>
      </c>
      <c r="F823" t="s">
        <v>25</v>
      </c>
      <c r="G823" t="s">
        <v>15</v>
      </c>
      <c r="H823">
        <v>2010</v>
      </c>
      <c r="I823">
        <v>0</v>
      </c>
      <c r="AC823">
        <v>2</v>
      </c>
    </row>
    <row r="824" spans="1:29" x14ac:dyDescent="0.55000000000000004">
      <c r="A824" t="s">
        <v>9</v>
      </c>
      <c r="B824" t="s">
        <v>55</v>
      </c>
      <c r="C824" t="s">
        <v>53</v>
      </c>
      <c r="D824" t="s">
        <v>53</v>
      </c>
      <c r="E824" t="s">
        <v>45</v>
      </c>
      <c r="F824" t="s">
        <v>26</v>
      </c>
      <c r="G824" t="s">
        <v>17</v>
      </c>
      <c r="H824">
        <v>2010</v>
      </c>
      <c r="I824">
        <v>0</v>
      </c>
      <c r="AC824">
        <v>364</v>
      </c>
    </row>
    <row r="825" spans="1:29" x14ac:dyDescent="0.55000000000000004">
      <c r="A825" t="s">
        <v>9</v>
      </c>
      <c r="B825" t="s">
        <v>55</v>
      </c>
      <c r="C825" t="s">
        <v>53</v>
      </c>
      <c r="D825" t="s">
        <v>53</v>
      </c>
      <c r="E825" t="s">
        <v>45</v>
      </c>
      <c r="F825" t="s">
        <v>27</v>
      </c>
      <c r="G825" t="s">
        <v>19</v>
      </c>
      <c r="H825">
        <v>2011</v>
      </c>
      <c r="I825">
        <v>0</v>
      </c>
      <c r="AC825">
        <v>344</v>
      </c>
    </row>
    <row r="826" spans="1:29" x14ac:dyDescent="0.55000000000000004">
      <c r="A826" t="s">
        <v>9</v>
      </c>
      <c r="B826" t="s">
        <v>55</v>
      </c>
      <c r="C826" t="s">
        <v>53</v>
      </c>
      <c r="D826" t="s">
        <v>53</v>
      </c>
      <c r="E826" t="s">
        <v>45</v>
      </c>
      <c r="F826" t="s">
        <v>28</v>
      </c>
      <c r="G826" t="s">
        <v>13</v>
      </c>
      <c r="H826">
        <v>2011</v>
      </c>
      <c r="I826">
        <v>0</v>
      </c>
      <c r="AC826">
        <v>334</v>
      </c>
    </row>
    <row r="827" spans="1:29" x14ac:dyDescent="0.55000000000000004">
      <c r="A827" t="s">
        <v>9</v>
      </c>
      <c r="B827" t="s">
        <v>55</v>
      </c>
      <c r="C827" t="s">
        <v>53</v>
      </c>
      <c r="D827" t="s">
        <v>53</v>
      </c>
      <c r="E827" t="s">
        <v>45</v>
      </c>
      <c r="F827" t="s">
        <v>29</v>
      </c>
      <c r="G827" t="s">
        <v>15</v>
      </c>
      <c r="H827">
        <v>2011</v>
      </c>
      <c r="I827">
        <v>0</v>
      </c>
      <c r="AC827">
        <v>349</v>
      </c>
    </row>
    <row r="828" spans="1:29" x14ac:dyDescent="0.55000000000000004">
      <c r="A828" t="s">
        <v>9</v>
      </c>
      <c r="B828" t="s">
        <v>55</v>
      </c>
      <c r="C828" t="s">
        <v>53</v>
      </c>
      <c r="D828" t="s">
        <v>53</v>
      </c>
      <c r="E828" t="s">
        <v>45</v>
      </c>
      <c r="F828" t="s">
        <v>30</v>
      </c>
      <c r="G828" t="s">
        <v>17</v>
      </c>
      <c r="H828">
        <v>2011</v>
      </c>
      <c r="I828">
        <v>0</v>
      </c>
      <c r="AC828">
        <v>363</v>
      </c>
    </row>
    <row r="829" spans="1:29" x14ac:dyDescent="0.55000000000000004">
      <c r="A829" t="s">
        <v>9</v>
      </c>
      <c r="B829" t="s">
        <v>55</v>
      </c>
      <c r="C829" t="s">
        <v>53</v>
      </c>
      <c r="D829" t="s">
        <v>53</v>
      </c>
      <c r="E829" t="s">
        <v>45</v>
      </c>
      <c r="F829" t="s">
        <v>31</v>
      </c>
      <c r="G829" t="s">
        <v>19</v>
      </c>
      <c r="H829">
        <v>2012</v>
      </c>
      <c r="I829">
        <v>0</v>
      </c>
      <c r="AC829">
        <v>385</v>
      </c>
    </row>
    <row r="830" spans="1:29" x14ac:dyDescent="0.55000000000000004">
      <c r="A830" t="s">
        <v>9</v>
      </c>
      <c r="B830" t="s">
        <v>55</v>
      </c>
      <c r="C830" t="s">
        <v>53</v>
      </c>
      <c r="D830" t="s">
        <v>53</v>
      </c>
      <c r="E830" t="s">
        <v>45</v>
      </c>
      <c r="F830" t="s">
        <v>32</v>
      </c>
      <c r="G830" t="s">
        <v>13</v>
      </c>
      <c r="H830">
        <v>2012</v>
      </c>
      <c r="I830">
        <v>0</v>
      </c>
      <c r="AC830">
        <v>374</v>
      </c>
    </row>
    <row r="831" spans="1:29" x14ac:dyDescent="0.55000000000000004">
      <c r="A831" t="s">
        <v>9</v>
      </c>
      <c r="B831" t="s">
        <v>55</v>
      </c>
      <c r="C831" t="s">
        <v>53</v>
      </c>
      <c r="D831" t="s">
        <v>53</v>
      </c>
      <c r="E831" t="s">
        <v>45</v>
      </c>
      <c r="F831" t="s">
        <v>33</v>
      </c>
      <c r="G831" t="s">
        <v>15</v>
      </c>
      <c r="H831">
        <v>2012</v>
      </c>
      <c r="I831">
        <v>0</v>
      </c>
      <c r="AC831">
        <v>394</v>
      </c>
    </row>
    <row r="832" spans="1:29" x14ac:dyDescent="0.55000000000000004">
      <c r="A832" t="s">
        <v>9</v>
      </c>
      <c r="B832" t="s">
        <v>55</v>
      </c>
      <c r="C832" t="s">
        <v>53</v>
      </c>
      <c r="D832" t="s">
        <v>53</v>
      </c>
      <c r="E832" t="s">
        <v>45</v>
      </c>
      <c r="F832" t="s">
        <v>34</v>
      </c>
      <c r="G832" t="s">
        <v>17</v>
      </c>
      <c r="H832">
        <v>2012</v>
      </c>
      <c r="I832">
        <v>0</v>
      </c>
      <c r="AC832">
        <v>395</v>
      </c>
    </row>
    <row r="833" spans="1:29" x14ac:dyDescent="0.55000000000000004">
      <c r="A833" t="s">
        <v>9</v>
      </c>
      <c r="B833" t="s">
        <v>55</v>
      </c>
      <c r="C833" t="s">
        <v>53</v>
      </c>
      <c r="D833" t="s">
        <v>53</v>
      </c>
      <c r="E833" t="s">
        <v>45</v>
      </c>
      <c r="F833" t="s">
        <v>35</v>
      </c>
      <c r="G833" t="s">
        <v>19</v>
      </c>
      <c r="H833">
        <v>2013</v>
      </c>
      <c r="I833">
        <v>0</v>
      </c>
      <c r="AC833">
        <v>381</v>
      </c>
    </row>
    <row r="834" spans="1:29" x14ac:dyDescent="0.55000000000000004">
      <c r="A834" t="s">
        <v>9</v>
      </c>
      <c r="B834" t="s">
        <v>55</v>
      </c>
      <c r="C834" t="s">
        <v>53</v>
      </c>
      <c r="D834" t="s">
        <v>53</v>
      </c>
      <c r="E834" t="s">
        <v>45</v>
      </c>
      <c r="F834" t="s">
        <v>36</v>
      </c>
      <c r="G834" t="s">
        <v>13</v>
      </c>
      <c r="H834">
        <v>2013</v>
      </c>
      <c r="I834">
        <v>0</v>
      </c>
      <c r="AC834">
        <v>389</v>
      </c>
    </row>
    <row r="835" spans="1:29" x14ac:dyDescent="0.55000000000000004">
      <c r="A835" t="s">
        <v>9</v>
      </c>
      <c r="B835" t="s">
        <v>55</v>
      </c>
      <c r="C835" t="s">
        <v>53</v>
      </c>
      <c r="D835" t="s">
        <v>53</v>
      </c>
      <c r="E835" t="s">
        <v>45</v>
      </c>
      <c r="F835" t="s">
        <v>37</v>
      </c>
      <c r="G835" t="s">
        <v>15</v>
      </c>
      <c r="H835">
        <v>2013</v>
      </c>
      <c r="I835">
        <v>0</v>
      </c>
      <c r="AC835">
        <v>394</v>
      </c>
    </row>
    <row r="836" spans="1:29" x14ac:dyDescent="0.55000000000000004">
      <c r="A836" t="s">
        <v>9</v>
      </c>
      <c r="B836" t="s">
        <v>55</v>
      </c>
      <c r="C836" t="s">
        <v>53</v>
      </c>
      <c r="D836" t="s">
        <v>53</v>
      </c>
      <c r="E836" t="s">
        <v>45</v>
      </c>
      <c r="F836" t="s">
        <v>38</v>
      </c>
      <c r="G836" t="s">
        <v>17</v>
      </c>
      <c r="H836">
        <v>2013</v>
      </c>
      <c r="I836">
        <v>0</v>
      </c>
      <c r="AC836">
        <v>404</v>
      </c>
    </row>
    <row r="837" spans="1:29" x14ac:dyDescent="0.55000000000000004">
      <c r="A837" t="s">
        <v>9</v>
      </c>
      <c r="B837" t="s">
        <v>55</v>
      </c>
      <c r="C837" t="s">
        <v>53</v>
      </c>
      <c r="D837" t="s">
        <v>53</v>
      </c>
      <c r="E837" t="s">
        <v>45</v>
      </c>
      <c r="F837" t="s">
        <v>39</v>
      </c>
      <c r="G837" t="s">
        <v>19</v>
      </c>
      <c r="H837">
        <v>2014</v>
      </c>
      <c r="I837">
        <v>0</v>
      </c>
      <c r="AC837">
        <v>397</v>
      </c>
    </row>
    <row r="838" spans="1:29" x14ac:dyDescent="0.55000000000000004">
      <c r="A838" t="s">
        <v>9</v>
      </c>
      <c r="B838" t="s">
        <v>55</v>
      </c>
      <c r="C838" t="s">
        <v>53</v>
      </c>
      <c r="D838" t="s">
        <v>53</v>
      </c>
      <c r="E838" t="s">
        <v>45</v>
      </c>
      <c r="F838" t="s">
        <v>40</v>
      </c>
      <c r="G838" t="s">
        <v>13</v>
      </c>
      <c r="H838">
        <v>2014</v>
      </c>
      <c r="I838">
        <v>0</v>
      </c>
      <c r="AC838">
        <v>374</v>
      </c>
    </row>
    <row r="839" spans="1:29" x14ac:dyDescent="0.55000000000000004">
      <c r="A839" t="s">
        <v>9</v>
      </c>
      <c r="B839" t="s">
        <v>55</v>
      </c>
      <c r="C839" t="s">
        <v>53</v>
      </c>
      <c r="D839" t="s">
        <v>53</v>
      </c>
      <c r="E839" t="s">
        <v>45</v>
      </c>
      <c r="F839" t="s">
        <v>41</v>
      </c>
      <c r="G839" t="s">
        <v>15</v>
      </c>
      <c r="H839">
        <v>2014</v>
      </c>
      <c r="I839">
        <v>0</v>
      </c>
      <c r="AC839">
        <v>342</v>
      </c>
    </row>
    <row r="840" spans="1:29" x14ac:dyDescent="0.55000000000000004">
      <c r="A840" t="s">
        <v>9</v>
      </c>
      <c r="B840" t="s">
        <v>55</v>
      </c>
      <c r="C840" t="s">
        <v>53</v>
      </c>
      <c r="D840" t="s">
        <v>53</v>
      </c>
      <c r="E840" t="s">
        <v>45</v>
      </c>
      <c r="F840" t="s">
        <v>42</v>
      </c>
      <c r="G840" t="s">
        <v>17</v>
      </c>
      <c r="H840">
        <v>2014</v>
      </c>
      <c r="I840">
        <v>0</v>
      </c>
      <c r="AC840">
        <v>342</v>
      </c>
    </row>
    <row r="841" spans="1:29" x14ac:dyDescent="0.55000000000000004">
      <c r="A841" t="s">
        <v>9</v>
      </c>
      <c r="B841" t="s">
        <v>55</v>
      </c>
      <c r="C841" t="s">
        <v>53</v>
      </c>
      <c r="D841" t="s">
        <v>53</v>
      </c>
      <c r="E841" t="s">
        <v>45</v>
      </c>
      <c r="F841" t="s">
        <v>43</v>
      </c>
      <c r="G841" t="s">
        <v>19</v>
      </c>
      <c r="H841">
        <v>2015</v>
      </c>
      <c r="I841">
        <v>0</v>
      </c>
      <c r="AC841">
        <v>355</v>
      </c>
    </row>
    <row r="842" spans="1:29" x14ac:dyDescent="0.55000000000000004">
      <c r="A842" t="s">
        <v>9</v>
      </c>
      <c r="B842" t="s">
        <v>55</v>
      </c>
      <c r="C842" t="s">
        <v>53</v>
      </c>
      <c r="D842" t="s">
        <v>53</v>
      </c>
      <c r="E842" t="s">
        <v>45</v>
      </c>
      <c r="F842" t="s">
        <v>44</v>
      </c>
      <c r="G842" t="s">
        <v>13</v>
      </c>
      <c r="H842">
        <v>2015</v>
      </c>
      <c r="I842">
        <v>0</v>
      </c>
      <c r="AC842">
        <v>336</v>
      </c>
    </row>
    <row r="843" spans="1:29" x14ac:dyDescent="0.55000000000000004">
      <c r="A843" t="s">
        <v>9</v>
      </c>
      <c r="B843" t="s">
        <v>55</v>
      </c>
      <c r="C843" t="s">
        <v>53</v>
      </c>
      <c r="D843" t="s">
        <v>53</v>
      </c>
      <c r="E843" t="s">
        <v>46</v>
      </c>
      <c r="F843" t="s">
        <v>12</v>
      </c>
      <c r="G843" t="s">
        <v>13</v>
      </c>
      <c r="H843">
        <v>2008</v>
      </c>
      <c r="I843">
        <v>0</v>
      </c>
      <c r="AC843">
        <v>331</v>
      </c>
    </row>
    <row r="844" spans="1:29" x14ac:dyDescent="0.55000000000000004">
      <c r="A844" t="s">
        <v>9</v>
      </c>
      <c r="B844" t="s">
        <v>55</v>
      </c>
      <c r="C844" t="s">
        <v>53</v>
      </c>
      <c r="D844" t="s">
        <v>53</v>
      </c>
      <c r="E844" t="s">
        <v>46</v>
      </c>
      <c r="F844" t="s">
        <v>14</v>
      </c>
      <c r="G844" t="s">
        <v>15</v>
      </c>
      <c r="H844">
        <v>2008</v>
      </c>
      <c r="I844">
        <v>0</v>
      </c>
      <c r="AC844">
        <v>319</v>
      </c>
    </row>
    <row r="845" spans="1:29" x14ac:dyDescent="0.55000000000000004">
      <c r="A845" t="s">
        <v>9</v>
      </c>
      <c r="B845" t="s">
        <v>55</v>
      </c>
      <c r="C845" t="s">
        <v>53</v>
      </c>
      <c r="D845" t="s">
        <v>53</v>
      </c>
      <c r="E845" t="s">
        <v>46</v>
      </c>
      <c r="F845" t="s">
        <v>16</v>
      </c>
      <c r="G845" t="s">
        <v>17</v>
      </c>
      <c r="H845">
        <v>2008</v>
      </c>
      <c r="I845">
        <v>0</v>
      </c>
      <c r="AC845">
        <v>314</v>
      </c>
    </row>
    <row r="846" spans="1:29" x14ac:dyDescent="0.55000000000000004">
      <c r="A846" t="s">
        <v>9</v>
      </c>
      <c r="B846" t="s">
        <v>55</v>
      </c>
      <c r="C846" t="s">
        <v>53</v>
      </c>
      <c r="D846" t="s">
        <v>53</v>
      </c>
      <c r="E846" t="s">
        <v>46</v>
      </c>
      <c r="F846" t="s">
        <v>18</v>
      </c>
      <c r="G846" t="s">
        <v>19</v>
      </c>
      <c r="H846">
        <v>2009</v>
      </c>
      <c r="I846">
        <v>0</v>
      </c>
      <c r="AC846">
        <v>307</v>
      </c>
    </row>
    <row r="847" spans="1:29" x14ac:dyDescent="0.55000000000000004">
      <c r="A847" t="s">
        <v>9</v>
      </c>
      <c r="B847" t="s">
        <v>55</v>
      </c>
      <c r="C847" t="s">
        <v>53</v>
      </c>
      <c r="D847" t="s">
        <v>53</v>
      </c>
      <c r="E847" t="s">
        <v>46</v>
      </c>
      <c r="F847" t="s">
        <v>20</v>
      </c>
      <c r="G847" t="s">
        <v>13</v>
      </c>
      <c r="H847">
        <v>2009</v>
      </c>
      <c r="I847">
        <v>0</v>
      </c>
      <c r="AC847">
        <v>326</v>
      </c>
    </row>
    <row r="848" spans="1:29" x14ac:dyDescent="0.55000000000000004">
      <c r="A848" t="s">
        <v>9</v>
      </c>
      <c r="B848" t="s">
        <v>55</v>
      </c>
      <c r="C848" t="s">
        <v>53</v>
      </c>
      <c r="D848" t="s">
        <v>53</v>
      </c>
      <c r="E848" t="s">
        <v>46</v>
      </c>
      <c r="F848" t="s">
        <v>21</v>
      </c>
      <c r="G848" t="s">
        <v>15</v>
      </c>
      <c r="H848">
        <v>2009</v>
      </c>
      <c r="I848">
        <v>0</v>
      </c>
      <c r="AC848">
        <v>307</v>
      </c>
    </row>
    <row r="849" spans="1:29" x14ac:dyDescent="0.55000000000000004">
      <c r="A849" t="s">
        <v>9</v>
      </c>
      <c r="B849" t="s">
        <v>55</v>
      </c>
      <c r="C849" t="s">
        <v>53</v>
      </c>
      <c r="D849" t="s">
        <v>53</v>
      </c>
      <c r="E849" t="s">
        <v>46</v>
      </c>
      <c r="F849" t="s">
        <v>22</v>
      </c>
      <c r="G849" t="s">
        <v>17</v>
      </c>
      <c r="H849">
        <v>2009</v>
      </c>
      <c r="I849">
        <v>0</v>
      </c>
      <c r="AC849">
        <v>283</v>
      </c>
    </row>
    <row r="850" spans="1:29" x14ac:dyDescent="0.55000000000000004">
      <c r="A850" t="s">
        <v>9</v>
      </c>
      <c r="B850" t="s">
        <v>55</v>
      </c>
      <c r="C850" t="s">
        <v>53</v>
      </c>
      <c r="D850" t="s">
        <v>53</v>
      </c>
      <c r="E850" t="s">
        <v>46</v>
      </c>
      <c r="F850" t="s">
        <v>23</v>
      </c>
      <c r="G850" t="s">
        <v>19</v>
      </c>
      <c r="H850">
        <v>2010</v>
      </c>
      <c r="I850">
        <v>0</v>
      </c>
      <c r="AC850">
        <v>290</v>
      </c>
    </row>
    <row r="851" spans="1:29" x14ac:dyDescent="0.55000000000000004">
      <c r="A851" t="s">
        <v>9</v>
      </c>
      <c r="B851" t="s">
        <v>55</v>
      </c>
      <c r="C851" t="s">
        <v>53</v>
      </c>
      <c r="D851" t="s">
        <v>53</v>
      </c>
      <c r="E851" t="s">
        <v>46</v>
      </c>
      <c r="F851" t="s">
        <v>24</v>
      </c>
      <c r="G851" t="s">
        <v>13</v>
      </c>
      <c r="H851">
        <v>2010</v>
      </c>
      <c r="I851">
        <v>0</v>
      </c>
      <c r="AC851">
        <v>283</v>
      </c>
    </row>
    <row r="852" spans="1:29" x14ac:dyDescent="0.55000000000000004">
      <c r="A852" t="s">
        <v>9</v>
      </c>
      <c r="B852" t="s">
        <v>55</v>
      </c>
      <c r="C852" t="s">
        <v>53</v>
      </c>
      <c r="D852" t="s">
        <v>53</v>
      </c>
      <c r="E852" t="s">
        <v>46</v>
      </c>
      <c r="F852" t="s">
        <v>25</v>
      </c>
      <c r="G852" t="s">
        <v>15</v>
      </c>
      <c r="H852">
        <v>2010</v>
      </c>
      <c r="I852">
        <v>0</v>
      </c>
      <c r="AC852">
        <v>297</v>
      </c>
    </row>
    <row r="853" spans="1:29" x14ac:dyDescent="0.55000000000000004">
      <c r="A853" t="s">
        <v>9</v>
      </c>
      <c r="B853" t="s">
        <v>55</v>
      </c>
      <c r="C853" t="s">
        <v>53</v>
      </c>
      <c r="D853" t="s">
        <v>53</v>
      </c>
      <c r="E853" t="s">
        <v>46</v>
      </c>
      <c r="F853" t="s">
        <v>26</v>
      </c>
      <c r="G853" t="s">
        <v>17</v>
      </c>
      <c r="H853">
        <v>2010</v>
      </c>
      <c r="I853">
        <v>0</v>
      </c>
      <c r="AC853">
        <v>0</v>
      </c>
    </row>
    <row r="854" spans="1:29" x14ac:dyDescent="0.55000000000000004">
      <c r="A854" t="s">
        <v>9</v>
      </c>
      <c r="B854" t="s">
        <v>55</v>
      </c>
      <c r="C854" t="s">
        <v>53</v>
      </c>
      <c r="D854" t="s">
        <v>53</v>
      </c>
      <c r="E854" t="s">
        <v>46</v>
      </c>
      <c r="F854" t="s">
        <v>27</v>
      </c>
      <c r="G854" t="s">
        <v>19</v>
      </c>
      <c r="H854">
        <v>2011</v>
      </c>
      <c r="I854">
        <v>0</v>
      </c>
      <c r="AC854">
        <v>0</v>
      </c>
    </row>
    <row r="855" spans="1:29" x14ac:dyDescent="0.55000000000000004">
      <c r="A855" t="s">
        <v>9</v>
      </c>
      <c r="B855" t="s">
        <v>55</v>
      </c>
      <c r="C855" t="s">
        <v>53</v>
      </c>
      <c r="D855" t="s">
        <v>53</v>
      </c>
      <c r="E855" t="s">
        <v>46</v>
      </c>
      <c r="F855" t="s">
        <v>28</v>
      </c>
      <c r="G855" t="s">
        <v>13</v>
      </c>
      <c r="H855">
        <v>2011</v>
      </c>
      <c r="I855">
        <v>0</v>
      </c>
      <c r="AC855">
        <v>0</v>
      </c>
    </row>
    <row r="856" spans="1:29" x14ac:dyDescent="0.55000000000000004">
      <c r="A856" t="s">
        <v>9</v>
      </c>
      <c r="B856" t="s">
        <v>55</v>
      </c>
      <c r="C856" t="s">
        <v>53</v>
      </c>
      <c r="D856" t="s">
        <v>53</v>
      </c>
      <c r="E856" t="s">
        <v>46</v>
      </c>
      <c r="F856" t="s">
        <v>29</v>
      </c>
      <c r="G856" t="s">
        <v>15</v>
      </c>
      <c r="H856">
        <v>2011</v>
      </c>
      <c r="I856">
        <v>0</v>
      </c>
      <c r="AC856">
        <v>0</v>
      </c>
    </row>
    <row r="857" spans="1:29" x14ac:dyDescent="0.55000000000000004">
      <c r="A857" t="s">
        <v>9</v>
      </c>
      <c r="B857" t="s">
        <v>55</v>
      </c>
      <c r="C857" t="s">
        <v>53</v>
      </c>
      <c r="D857" t="s">
        <v>53</v>
      </c>
      <c r="E857" t="s">
        <v>46</v>
      </c>
      <c r="F857" t="s">
        <v>30</v>
      </c>
      <c r="G857" t="s">
        <v>17</v>
      </c>
      <c r="H857">
        <v>2011</v>
      </c>
      <c r="I857">
        <v>0</v>
      </c>
      <c r="AC857">
        <v>0</v>
      </c>
    </row>
    <row r="858" spans="1:29" x14ac:dyDescent="0.55000000000000004">
      <c r="A858" t="s">
        <v>9</v>
      </c>
      <c r="B858" t="s">
        <v>55</v>
      </c>
      <c r="C858" t="s">
        <v>53</v>
      </c>
      <c r="D858" t="s">
        <v>53</v>
      </c>
      <c r="E858" t="s">
        <v>46</v>
      </c>
      <c r="F858" t="s">
        <v>31</v>
      </c>
      <c r="G858" t="s">
        <v>19</v>
      </c>
      <c r="H858">
        <v>2012</v>
      </c>
      <c r="I858">
        <v>0</v>
      </c>
      <c r="AC858">
        <v>0</v>
      </c>
    </row>
    <row r="859" spans="1:29" x14ac:dyDescent="0.55000000000000004">
      <c r="A859" t="s">
        <v>9</v>
      </c>
      <c r="B859" t="s">
        <v>55</v>
      </c>
      <c r="C859" t="s">
        <v>53</v>
      </c>
      <c r="D859" t="s">
        <v>53</v>
      </c>
      <c r="E859" t="s">
        <v>46</v>
      </c>
      <c r="F859" t="s">
        <v>32</v>
      </c>
      <c r="G859" t="s">
        <v>13</v>
      </c>
      <c r="H859">
        <v>2012</v>
      </c>
      <c r="I859">
        <v>0</v>
      </c>
      <c r="AC859">
        <v>0</v>
      </c>
    </row>
    <row r="860" spans="1:29" x14ac:dyDescent="0.55000000000000004">
      <c r="A860" t="s">
        <v>9</v>
      </c>
      <c r="B860" t="s">
        <v>55</v>
      </c>
      <c r="C860" t="s">
        <v>53</v>
      </c>
      <c r="D860" t="s">
        <v>53</v>
      </c>
      <c r="E860" t="s">
        <v>46</v>
      </c>
      <c r="F860" t="s">
        <v>33</v>
      </c>
      <c r="G860" t="s">
        <v>15</v>
      </c>
      <c r="H860">
        <v>2012</v>
      </c>
      <c r="I860">
        <v>0</v>
      </c>
      <c r="AC860">
        <v>0</v>
      </c>
    </row>
    <row r="861" spans="1:29" x14ac:dyDescent="0.55000000000000004">
      <c r="A861" t="s">
        <v>9</v>
      </c>
      <c r="B861" t="s">
        <v>55</v>
      </c>
      <c r="C861" t="s">
        <v>53</v>
      </c>
      <c r="D861" t="s">
        <v>53</v>
      </c>
      <c r="E861" t="s">
        <v>46</v>
      </c>
      <c r="F861" t="s">
        <v>34</v>
      </c>
      <c r="G861" t="s">
        <v>17</v>
      </c>
      <c r="H861">
        <v>2012</v>
      </c>
      <c r="I861">
        <v>0</v>
      </c>
      <c r="AC861">
        <v>0</v>
      </c>
    </row>
    <row r="862" spans="1:29" x14ac:dyDescent="0.55000000000000004">
      <c r="A862" t="s">
        <v>9</v>
      </c>
      <c r="B862" t="s">
        <v>55</v>
      </c>
      <c r="C862" t="s">
        <v>53</v>
      </c>
      <c r="D862" t="s">
        <v>53</v>
      </c>
      <c r="E862" t="s">
        <v>46</v>
      </c>
      <c r="F862" t="s">
        <v>35</v>
      </c>
      <c r="G862" t="s">
        <v>19</v>
      </c>
      <c r="H862">
        <v>2013</v>
      </c>
      <c r="I862">
        <v>1</v>
      </c>
      <c r="AC862">
        <v>0</v>
      </c>
    </row>
    <row r="863" spans="1:29" x14ac:dyDescent="0.55000000000000004">
      <c r="A863" t="s">
        <v>9</v>
      </c>
      <c r="B863" t="s">
        <v>55</v>
      </c>
      <c r="C863" t="s">
        <v>53</v>
      </c>
      <c r="D863" t="s">
        <v>53</v>
      </c>
      <c r="E863" t="s">
        <v>46</v>
      </c>
      <c r="F863" t="s">
        <v>36</v>
      </c>
      <c r="G863" t="s">
        <v>13</v>
      </c>
      <c r="H863">
        <v>2013</v>
      </c>
      <c r="I863">
        <v>1</v>
      </c>
      <c r="AC863">
        <v>0</v>
      </c>
    </row>
    <row r="864" spans="1:29" x14ac:dyDescent="0.55000000000000004">
      <c r="A864" t="s">
        <v>9</v>
      </c>
      <c r="B864" t="s">
        <v>55</v>
      </c>
      <c r="C864" t="s">
        <v>53</v>
      </c>
      <c r="D864" t="s">
        <v>53</v>
      </c>
      <c r="E864" t="s">
        <v>46</v>
      </c>
      <c r="F864" t="s">
        <v>37</v>
      </c>
      <c r="G864" t="s">
        <v>15</v>
      </c>
      <c r="H864">
        <v>2013</v>
      </c>
      <c r="I864">
        <v>2</v>
      </c>
      <c r="AC864">
        <v>0</v>
      </c>
    </row>
    <row r="865" spans="1:29" x14ac:dyDescent="0.55000000000000004">
      <c r="A865" t="s">
        <v>9</v>
      </c>
      <c r="B865" t="s">
        <v>55</v>
      </c>
      <c r="C865" t="s">
        <v>53</v>
      </c>
      <c r="D865" t="s">
        <v>53</v>
      </c>
      <c r="E865" t="s">
        <v>46</v>
      </c>
      <c r="F865" t="s">
        <v>38</v>
      </c>
      <c r="G865" t="s">
        <v>17</v>
      </c>
      <c r="H865">
        <v>2013</v>
      </c>
      <c r="I865">
        <v>1</v>
      </c>
      <c r="AC865">
        <v>0</v>
      </c>
    </row>
    <row r="866" spans="1:29" x14ac:dyDescent="0.55000000000000004">
      <c r="A866" t="s">
        <v>9</v>
      </c>
      <c r="B866" t="s">
        <v>55</v>
      </c>
      <c r="C866" t="s">
        <v>53</v>
      </c>
      <c r="D866" t="s">
        <v>53</v>
      </c>
      <c r="E866" t="s">
        <v>46</v>
      </c>
      <c r="F866" t="s">
        <v>39</v>
      </c>
      <c r="G866" t="s">
        <v>19</v>
      </c>
      <c r="H866">
        <v>2014</v>
      </c>
      <c r="I866">
        <v>0</v>
      </c>
      <c r="AC866">
        <v>0</v>
      </c>
    </row>
    <row r="867" spans="1:29" x14ac:dyDescent="0.55000000000000004">
      <c r="A867" t="s">
        <v>9</v>
      </c>
      <c r="B867" t="s">
        <v>55</v>
      </c>
      <c r="C867" t="s">
        <v>53</v>
      </c>
      <c r="D867" t="s">
        <v>53</v>
      </c>
      <c r="E867" t="s">
        <v>46</v>
      </c>
      <c r="F867" t="s">
        <v>40</v>
      </c>
      <c r="G867" t="s">
        <v>13</v>
      </c>
      <c r="H867">
        <v>2014</v>
      </c>
      <c r="I867">
        <v>0</v>
      </c>
      <c r="AC867">
        <v>0</v>
      </c>
    </row>
    <row r="868" spans="1:29" x14ac:dyDescent="0.55000000000000004">
      <c r="A868" t="s">
        <v>9</v>
      </c>
      <c r="B868" t="s">
        <v>55</v>
      </c>
      <c r="C868" t="s">
        <v>53</v>
      </c>
      <c r="D868" t="s">
        <v>53</v>
      </c>
      <c r="E868" t="s">
        <v>46</v>
      </c>
      <c r="F868" t="s">
        <v>41</v>
      </c>
      <c r="G868" t="s">
        <v>15</v>
      </c>
      <c r="H868">
        <v>2014</v>
      </c>
      <c r="I868">
        <v>0</v>
      </c>
      <c r="AC868">
        <v>0</v>
      </c>
    </row>
    <row r="869" spans="1:29" x14ac:dyDescent="0.55000000000000004">
      <c r="A869" t="s">
        <v>9</v>
      </c>
      <c r="B869" t="s">
        <v>55</v>
      </c>
      <c r="C869" t="s">
        <v>53</v>
      </c>
      <c r="D869" t="s">
        <v>53</v>
      </c>
      <c r="E869" t="s">
        <v>46</v>
      </c>
      <c r="F869" t="s">
        <v>42</v>
      </c>
      <c r="G869" t="s">
        <v>17</v>
      </c>
      <c r="H869">
        <v>2014</v>
      </c>
      <c r="I869">
        <v>0</v>
      </c>
      <c r="AC869">
        <v>0</v>
      </c>
    </row>
    <row r="870" spans="1:29" x14ac:dyDescent="0.55000000000000004">
      <c r="A870" t="s">
        <v>9</v>
      </c>
      <c r="B870" t="s">
        <v>55</v>
      </c>
      <c r="C870" t="s">
        <v>53</v>
      </c>
      <c r="D870" t="s">
        <v>53</v>
      </c>
      <c r="E870" t="s">
        <v>46</v>
      </c>
      <c r="F870" t="s">
        <v>43</v>
      </c>
      <c r="G870" t="s">
        <v>19</v>
      </c>
      <c r="H870">
        <v>2015</v>
      </c>
      <c r="I870">
        <v>0</v>
      </c>
      <c r="AC870">
        <v>0</v>
      </c>
    </row>
    <row r="871" spans="1:29" x14ac:dyDescent="0.55000000000000004">
      <c r="A871" t="s">
        <v>9</v>
      </c>
      <c r="B871" t="s">
        <v>55</v>
      </c>
      <c r="C871" t="s">
        <v>53</v>
      </c>
      <c r="D871" t="s">
        <v>53</v>
      </c>
      <c r="E871" t="s">
        <v>46</v>
      </c>
      <c r="F871" t="s">
        <v>44</v>
      </c>
      <c r="G871" t="s">
        <v>13</v>
      </c>
      <c r="H871">
        <v>2015</v>
      </c>
      <c r="I871">
        <v>0</v>
      </c>
      <c r="AC871">
        <v>0</v>
      </c>
    </row>
    <row r="872" spans="1:29" x14ac:dyDescent="0.55000000000000004">
      <c r="A872" t="s">
        <v>9</v>
      </c>
      <c r="B872" t="s">
        <v>55</v>
      </c>
      <c r="C872" t="s">
        <v>53</v>
      </c>
      <c r="D872" t="s">
        <v>53</v>
      </c>
      <c r="E872" t="s">
        <v>47</v>
      </c>
      <c r="F872" t="s">
        <v>12</v>
      </c>
      <c r="G872" t="s">
        <v>13</v>
      </c>
      <c r="H872">
        <v>2008</v>
      </c>
      <c r="I872">
        <v>0</v>
      </c>
      <c r="AC872">
        <v>0</v>
      </c>
    </row>
    <row r="873" spans="1:29" x14ac:dyDescent="0.55000000000000004">
      <c r="A873" t="s">
        <v>9</v>
      </c>
      <c r="B873" t="s">
        <v>55</v>
      </c>
      <c r="C873" t="s">
        <v>53</v>
      </c>
      <c r="D873" t="s">
        <v>53</v>
      </c>
      <c r="E873" t="s">
        <v>47</v>
      </c>
      <c r="F873" t="s">
        <v>14</v>
      </c>
      <c r="G873" t="s">
        <v>15</v>
      </c>
      <c r="H873">
        <v>2008</v>
      </c>
      <c r="I873">
        <v>0</v>
      </c>
      <c r="AC873">
        <v>0</v>
      </c>
    </row>
    <row r="874" spans="1:29" x14ac:dyDescent="0.55000000000000004">
      <c r="A874" t="s">
        <v>9</v>
      </c>
      <c r="B874" t="s">
        <v>55</v>
      </c>
      <c r="C874" t="s">
        <v>53</v>
      </c>
      <c r="D874" t="s">
        <v>53</v>
      </c>
      <c r="E874" t="s">
        <v>47</v>
      </c>
      <c r="F874" t="s">
        <v>16</v>
      </c>
      <c r="G874" t="s">
        <v>17</v>
      </c>
      <c r="H874">
        <v>2008</v>
      </c>
      <c r="I874">
        <v>0</v>
      </c>
      <c r="AC874">
        <v>0</v>
      </c>
    </row>
    <row r="875" spans="1:29" x14ac:dyDescent="0.55000000000000004">
      <c r="A875" t="s">
        <v>9</v>
      </c>
      <c r="B875" t="s">
        <v>55</v>
      </c>
      <c r="C875" t="s">
        <v>53</v>
      </c>
      <c r="D875" t="s">
        <v>53</v>
      </c>
      <c r="E875" t="s">
        <v>47</v>
      </c>
      <c r="F875" t="s">
        <v>18</v>
      </c>
      <c r="G875" t="s">
        <v>19</v>
      </c>
      <c r="H875">
        <v>2009</v>
      </c>
      <c r="I875">
        <v>0</v>
      </c>
      <c r="AC875">
        <v>0</v>
      </c>
    </row>
    <row r="876" spans="1:29" x14ac:dyDescent="0.55000000000000004">
      <c r="A876" t="s">
        <v>9</v>
      </c>
      <c r="B876" t="s">
        <v>55</v>
      </c>
      <c r="C876" t="s">
        <v>53</v>
      </c>
      <c r="D876" t="s">
        <v>53</v>
      </c>
      <c r="E876" t="s">
        <v>47</v>
      </c>
      <c r="F876" t="s">
        <v>20</v>
      </c>
      <c r="G876" t="s">
        <v>13</v>
      </c>
      <c r="H876">
        <v>2009</v>
      </c>
      <c r="I876">
        <v>0</v>
      </c>
      <c r="AC876">
        <v>0</v>
      </c>
    </row>
    <row r="877" spans="1:29" x14ac:dyDescent="0.55000000000000004">
      <c r="A877" t="s">
        <v>9</v>
      </c>
      <c r="B877" t="s">
        <v>55</v>
      </c>
      <c r="C877" t="s">
        <v>53</v>
      </c>
      <c r="D877" t="s">
        <v>53</v>
      </c>
      <c r="E877" t="s">
        <v>47</v>
      </c>
      <c r="F877" t="s">
        <v>21</v>
      </c>
      <c r="G877" t="s">
        <v>15</v>
      </c>
      <c r="H877">
        <v>2009</v>
      </c>
      <c r="I877">
        <v>0</v>
      </c>
      <c r="AC877">
        <v>0</v>
      </c>
    </row>
    <row r="878" spans="1:29" x14ac:dyDescent="0.55000000000000004">
      <c r="A878" t="s">
        <v>9</v>
      </c>
      <c r="B878" t="s">
        <v>55</v>
      </c>
      <c r="C878" t="s">
        <v>53</v>
      </c>
      <c r="D878" t="s">
        <v>53</v>
      </c>
      <c r="E878" t="s">
        <v>47</v>
      </c>
      <c r="F878" t="s">
        <v>22</v>
      </c>
      <c r="G878" t="s">
        <v>17</v>
      </c>
      <c r="H878">
        <v>2009</v>
      </c>
      <c r="I878">
        <v>0</v>
      </c>
      <c r="AC878">
        <v>0</v>
      </c>
    </row>
    <row r="879" spans="1:29" x14ac:dyDescent="0.55000000000000004">
      <c r="A879" t="s">
        <v>9</v>
      </c>
      <c r="B879" t="s">
        <v>55</v>
      </c>
      <c r="C879" t="s">
        <v>53</v>
      </c>
      <c r="D879" t="s">
        <v>53</v>
      </c>
      <c r="E879" t="s">
        <v>47</v>
      </c>
      <c r="F879" t="s">
        <v>23</v>
      </c>
      <c r="G879" t="s">
        <v>19</v>
      </c>
      <c r="H879">
        <v>2010</v>
      </c>
      <c r="I879">
        <v>0</v>
      </c>
      <c r="AC879">
        <v>0</v>
      </c>
    </row>
    <row r="880" spans="1:29" x14ac:dyDescent="0.55000000000000004">
      <c r="A880" t="s">
        <v>9</v>
      </c>
      <c r="B880" t="s">
        <v>55</v>
      </c>
      <c r="C880" t="s">
        <v>53</v>
      </c>
      <c r="D880" t="s">
        <v>53</v>
      </c>
      <c r="E880" t="s">
        <v>47</v>
      </c>
      <c r="F880" t="s">
        <v>24</v>
      </c>
      <c r="G880" t="s">
        <v>13</v>
      </c>
      <c r="H880">
        <v>2010</v>
      </c>
      <c r="I880">
        <v>0</v>
      </c>
      <c r="AC880">
        <v>0</v>
      </c>
    </row>
    <row r="881" spans="1:29" x14ac:dyDescent="0.55000000000000004">
      <c r="A881" t="s">
        <v>9</v>
      </c>
      <c r="B881" t="s">
        <v>55</v>
      </c>
      <c r="C881" t="s">
        <v>53</v>
      </c>
      <c r="D881" t="s">
        <v>53</v>
      </c>
      <c r="E881" t="s">
        <v>47</v>
      </c>
      <c r="F881" t="s">
        <v>25</v>
      </c>
      <c r="G881" t="s">
        <v>15</v>
      </c>
      <c r="H881">
        <v>2010</v>
      </c>
      <c r="I881">
        <v>0</v>
      </c>
      <c r="AC881">
        <v>0</v>
      </c>
    </row>
    <row r="882" spans="1:29" x14ac:dyDescent="0.55000000000000004">
      <c r="A882" t="s">
        <v>9</v>
      </c>
      <c r="B882" t="s">
        <v>55</v>
      </c>
      <c r="C882" t="s">
        <v>53</v>
      </c>
      <c r="D882" t="s">
        <v>53</v>
      </c>
      <c r="E882" t="s">
        <v>47</v>
      </c>
      <c r="F882" t="s">
        <v>26</v>
      </c>
      <c r="G882" t="s">
        <v>17</v>
      </c>
      <c r="H882">
        <v>2010</v>
      </c>
      <c r="I882">
        <v>0</v>
      </c>
      <c r="AC882">
        <v>0</v>
      </c>
    </row>
    <row r="883" spans="1:29" x14ac:dyDescent="0.55000000000000004">
      <c r="A883" t="s">
        <v>9</v>
      </c>
      <c r="B883" t="s">
        <v>55</v>
      </c>
      <c r="C883" t="s">
        <v>53</v>
      </c>
      <c r="D883" t="s">
        <v>53</v>
      </c>
      <c r="E883" t="s">
        <v>47</v>
      </c>
      <c r="F883" t="s">
        <v>27</v>
      </c>
      <c r="G883" t="s">
        <v>19</v>
      </c>
      <c r="H883">
        <v>2011</v>
      </c>
      <c r="I883">
        <v>0</v>
      </c>
      <c r="AC883">
        <v>0</v>
      </c>
    </row>
    <row r="884" spans="1:29" x14ac:dyDescent="0.55000000000000004">
      <c r="A884" t="s">
        <v>9</v>
      </c>
      <c r="B884" t="s">
        <v>55</v>
      </c>
      <c r="C884" t="s">
        <v>53</v>
      </c>
      <c r="D884" t="s">
        <v>53</v>
      </c>
      <c r="E884" t="s">
        <v>47</v>
      </c>
      <c r="F884" t="s">
        <v>28</v>
      </c>
      <c r="G884" t="s">
        <v>13</v>
      </c>
      <c r="H884">
        <v>2011</v>
      </c>
      <c r="I884">
        <v>0</v>
      </c>
      <c r="AC884">
        <v>0</v>
      </c>
    </row>
    <row r="885" spans="1:29" x14ac:dyDescent="0.55000000000000004">
      <c r="A885" t="s">
        <v>9</v>
      </c>
      <c r="B885" t="s">
        <v>55</v>
      </c>
      <c r="C885" t="s">
        <v>53</v>
      </c>
      <c r="D885" t="s">
        <v>53</v>
      </c>
      <c r="E885" t="s">
        <v>47</v>
      </c>
      <c r="F885" t="s">
        <v>29</v>
      </c>
      <c r="G885" t="s">
        <v>15</v>
      </c>
      <c r="H885">
        <v>2011</v>
      </c>
      <c r="I885">
        <v>0</v>
      </c>
      <c r="AC885">
        <v>0</v>
      </c>
    </row>
    <row r="886" spans="1:29" x14ac:dyDescent="0.55000000000000004">
      <c r="A886" t="s">
        <v>9</v>
      </c>
      <c r="B886" t="s">
        <v>55</v>
      </c>
      <c r="C886" t="s">
        <v>53</v>
      </c>
      <c r="D886" t="s">
        <v>53</v>
      </c>
      <c r="E886" t="s">
        <v>47</v>
      </c>
      <c r="F886" t="s">
        <v>30</v>
      </c>
      <c r="G886" t="s">
        <v>17</v>
      </c>
      <c r="H886">
        <v>2011</v>
      </c>
      <c r="I886">
        <v>0</v>
      </c>
      <c r="AC886">
        <v>0</v>
      </c>
    </row>
    <row r="887" spans="1:29" x14ac:dyDescent="0.55000000000000004">
      <c r="A887" t="s">
        <v>9</v>
      </c>
      <c r="B887" t="s">
        <v>55</v>
      </c>
      <c r="C887" t="s">
        <v>53</v>
      </c>
      <c r="D887" t="s">
        <v>53</v>
      </c>
      <c r="E887" t="s">
        <v>47</v>
      </c>
      <c r="F887" t="s">
        <v>31</v>
      </c>
      <c r="G887" t="s">
        <v>19</v>
      </c>
      <c r="H887">
        <v>2012</v>
      </c>
      <c r="I887">
        <v>0</v>
      </c>
      <c r="AC887">
        <v>0</v>
      </c>
    </row>
    <row r="888" spans="1:29" x14ac:dyDescent="0.55000000000000004">
      <c r="A888" t="s">
        <v>9</v>
      </c>
      <c r="B888" t="s">
        <v>55</v>
      </c>
      <c r="C888" t="s">
        <v>53</v>
      </c>
      <c r="D888" t="s">
        <v>53</v>
      </c>
      <c r="E888" t="s">
        <v>47</v>
      </c>
      <c r="F888" t="s">
        <v>32</v>
      </c>
      <c r="G888" t="s">
        <v>13</v>
      </c>
      <c r="H888">
        <v>2012</v>
      </c>
      <c r="I888">
        <v>0</v>
      </c>
      <c r="AC888">
        <v>0</v>
      </c>
    </row>
    <row r="889" spans="1:29" x14ac:dyDescent="0.55000000000000004">
      <c r="A889" t="s">
        <v>9</v>
      </c>
      <c r="B889" t="s">
        <v>55</v>
      </c>
      <c r="C889" t="s">
        <v>53</v>
      </c>
      <c r="D889" t="s">
        <v>53</v>
      </c>
      <c r="E889" t="s">
        <v>47</v>
      </c>
      <c r="F889" t="s">
        <v>33</v>
      </c>
      <c r="G889" t="s">
        <v>15</v>
      </c>
      <c r="H889">
        <v>2012</v>
      </c>
      <c r="I889">
        <v>0</v>
      </c>
      <c r="AC889">
        <v>0</v>
      </c>
    </row>
    <row r="890" spans="1:29" x14ac:dyDescent="0.55000000000000004">
      <c r="A890" t="s">
        <v>9</v>
      </c>
      <c r="B890" t="s">
        <v>55</v>
      </c>
      <c r="C890" t="s">
        <v>53</v>
      </c>
      <c r="D890" t="s">
        <v>53</v>
      </c>
      <c r="E890" t="s">
        <v>47</v>
      </c>
      <c r="F890" t="s">
        <v>34</v>
      </c>
      <c r="G890" t="s">
        <v>17</v>
      </c>
      <c r="H890">
        <v>2012</v>
      </c>
      <c r="I890">
        <v>0</v>
      </c>
      <c r="AC890">
        <v>0</v>
      </c>
    </row>
    <row r="891" spans="1:29" x14ac:dyDescent="0.55000000000000004">
      <c r="A891" t="s">
        <v>9</v>
      </c>
      <c r="B891" t="s">
        <v>55</v>
      </c>
      <c r="C891" t="s">
        <v>53</v>
      </c>
      <c r="D891" t="s">
        <v>53</v>
      </c>
      <c r="E891" t="s">
        <v>47</v>
      </c>
      <c r="F891" t="s">
        <v>35</v>
      </c>
      <c r="G891" t="s">
        <v>19</v>
      </c>
      <c r="H891">
        <v>2013</v>
      </c>
      <c r="I891">
        <v>0</v>
      </c>
      <c r="AC891">
        <v>0</v>
      </c>
    </row>
    <row r="892" spans="1:29" x14ac:dyDescent="0.55000000000000004">
      <c r="A892" t="s">
        <v>9</v>
      </c>
      <c r="B892" t="s">
        <v>55</v>
      </c>
      <c r="C892" t="s">
        <v>53</v>
      </c>
      <c r="D892" t="s">
        <v>53</v>
      </c>
      <c r="E892" t="s">
        <v>47</v>
      </c>
      <c r="F892" t="s">
        <v>36</v>
      </c>
      <c r="G892" t="s">
        <v>13</v>
      </c>
      <c r="H892">
        <v>2013</v>
      </c>
      <c r="I892">
        <v>0</v>
      </c>
      <c r="AC892">
        <v>0</v>
      </c>
    </row>
    <row r="893" spans="1:29" x14ac:dyDescent="0.55000000000000004">
      <c r="A893" t="s">
        <v>9</v>
      </c>
      <c r="B893" t="s">
        <v>55</v>
      </c>
      <c r="C893" t="s">
        <v>53</v>
      </c>
      <c r="D893" t="s">
        <v>53</v>
      </c>
      <c r="E893" t="s">
        <v>47</v>
      </c>
      <c r="F893" t="s">
        <v>37</v>
      </c>
      <c r="G893" t="s">
        <v>15</v>
      </c>
      <c r="H893">
        <v>2013</v>
      </c>
      <c r="I893">
        <v>0</v>
      </c>
      <c r="AC893">
        <v>0</v>
      </c>
    </row>
    <row r="894" spans="1:29" x14ac:dyDescent="0.55000000000000004">
      <c r="A894" t="s">
        <v>9</v>
      </c>
      <c r="B894" t="s">
        <v>55</v>
      </c>
      <c r="C894" t="s">
        <v>53</v>
      </c>
      <c r="D894" t="s">
        <v>53</v>
      </c>
      <c r="E894" t="s">
        <v>47</v>
      </c>
      <c r="F894" t="s">
        <v>38</v>
      </c>
      <c r="G894" t="s">
        <v>17</v>
      </c>
      <c r="H894">
        <v>2013</v>
      </c>
      <c r="I894">
        <v>0</v>
      </c>
      <c r="AC894">
        <v>0</v>
      </c>
    </row>
    <row r="895" spans="1:29" x14ac:dyDescent="0.55000000000000004">
      <c r="A895" t="s">
        <v>9</v>
      </c>
      <c r="B895" t="s">
        <v>55</v>
      </c>
      <c r="C895" t="s">
        <v>53</v>
      </c>
      <c r="D895" t="s">
        <v>53</v>
      </c>
      <c r="E895" t="s">
        <v>47</v>
      </c>
      <c r="F895" t="s">
        <v>39</v>
      </c>
      <c r="G895" t="s">
        <v>19</v>
      </c>
      <c r="H895">
        <v>2014</v>
      </c>
      <c r="I895">
        <v>0</v>
      </c>
      <c r="AC895">
        <v>0</v>
      </c>
    </row>
    <row r="896" spans="1:29" x14ac:dyDescent="0.55000000000000004">
      <c r="A896" t="s">
        <v>9</v>
      </c>
      <c r="B896" t="s">
        <v>55</v>
      </c>
      <c r="C896" t="s">
        <v>53</v>
      </c>
      <c r="D896" t="s">
        <v>53</v>
      </c>
      <c r="E896" t="s">
        <v>47</v>
      </c>
      <c r="F896" t="s">
        <v>40</v>
      </c>
      <c r="G896" t="s">
        <v>13</v>
      </c>
      <c r="H896">
        <v>2014</v>
      </c>
      <c r="I896">
        <v>0</v>
      </c>
      <c r="AC896">
        <v>0</v>
      </c>
    </row>
    <row r="897" spans="1:29" x14ac:dyDescent="0.55000000000000004">
      <c r="A897" t="s">
        <v>9</v>
      </c>
      <c r="B897" t="s">
        <v>55</v>
      </c>
      <c r="C897" t="s">
        <v>53</v>
      </c>
      <c r="D897" t="s">
        <v>53</v>
      </c>
      <c r="E897" t="s">
        <v>47</v>
      </c>
      <c r="F897" t="s">
        <v>41</v>
      </c>
      <c r="G897" t="s">
        <v>15</v>
      </c>
      <c r="H897">
        <v>2014</v>
      </c>
      <c r="I897">
        <v>0</v>
      </c>
      <c r="AC897">
        <v>0</v>
      </c>
    </row>
    <row r="898" spans="1:29" x14ac:dyDescent="0.55000000000000004">
      <c r="A898" t="s">
        <v>9</v>
      </c>
      <c r="B898" t="s">
        <v>55</v>
      </c>
      <c r="C898" t="s">
        <v>53</v>
      </c>
      <c r="D898" t="s">
        <v>53</v>
      </c>
      <c r="E898" t="s">
        <v>47</v>
      </c>
      <c r="F898" t="s">
        <v>42</v>
      </c>
      <c r="G898" t="s">
        <v>17</v>
      </c>
      <c r="H898">
        <v>2014</v>
      </c>
      <c r="I898">
        <v>0</v>
      </c>
      <c r="AC898">
        <v>0</v>
      </c>
    </row>
    <row r="899" spans="1:29" x14ac:dyDescent="0.55000000000000004">
      <c r="A899" t="s">
        <v>9</v>
      </c>
      <c r="B899" t="s">
        <v>55</v>
      </c>
      <c r="C899" t="s">
        <v>53</v>
      </c>
      <c r="D899" t="s">
        <v>53</v>
      </c>
      <c r="E899" t="s">
        <v>47</v>
      </c>
      <c r="F899" t="s">
        <v>43</v>
      </c>
      <c r="G899" t="s">
        <v>19</v>
      </c>
      <c r="H899">
        <v>2015</v>
      </c>
      <c r="I899">
        <v>0</v>
      </c>
      <c r="AC899">
        <v>0</v>
      </c>
    </row>
    <row r="900" spans="1:29" x14ac:dyDescent="0.55000000000000004">
      <c r="A900" t="s">
        <v>9</v>
      </c>
      <c r="B900" t="s">
        <v>55</v>
      </c>
      <c r="C900" t="s">
        <v>53</v>
      </c>
      <c r="D900" t="s">
        <v>53</v>
      </c>
      <c r="E900" t="s">
        <v>47</v>
      </c>
      <c r="F900" t="s">
        <v>44</v>
      </c>
      <c r="G900" t="s">
        <v>13</v>
      </c>
      <c r="H900">
        <v>2015</v>
      </c>
      <c r="I900">
        <v>0</v>
      </c>
      <c r="AC900">
        <v>0</v>
      </c>
    </row>
    <row r="901" spans="1:29" x14ac:dyDescent="0.55000000000000004">
      <c r="A901" t="s">
        <v>9</v>
      </c>
      <c r="B901" t="s">
        <v>55</v>
      </c>
      <c r="C901" t="s">
        <v>53</v>
      </c>
      <c r="D901" t="s">
        <v>53</v>
      </c>
      <c r="E901" t="s">
        <v>48</v>
      </c>
      <c r="F901" t="s">
        <v>12</v>
      </c>
      <c r="G901" t="s">
        <v>13</v>
      </c>
      <c r="H901">
        <v>2008</v>
      </c>
      <c r="I901">
        <v>1</v>
      </c>
      <c r="AC901">
        <v>0</v>
      </c>
    </row>
    <row r="902" spans="1:29" x14ac:dyDescent="0.55000000000000004">
      <c r="A902" t="s">
        <v>9</v>
      </c>
      <c r="B902" t="s">
        <v>55</v>
      </c>
      <c r="C902" t="s">
        <v>53</v>
      </c>
      <c r="D902" t="s">
        <v>53</v>
      </c>
      <c r="E902" t="s">
        <v>48</v>
      </c>
      <c r="F902" t="s">
        <v>14</v>
      </c>
      <c r="G902" t="s">
        <v>15</v>
      </c>
      <c r="H902">
        <v>2008</v>
      </c>
      <c r="I902">
        <v>1</v>
      </c>
      <c r="AC902">
        <v>0</v>
      </c>
    </row>
    <row r="903" spans="1:29" x14ac:dyDescent="0.55000000000000004">
      <c r="A903" t="s">
        <v>9</v>
      </c>
      <c r="B903" t="s">
        <v>55</v>
      </c>
      <c r="C903" t="s">
        <v>53</v>
      </c>
      <c r="D903" t="s">
        <v>53</v>
      </c>
      <c r="E903" t="s">
        <v>48</v>
      </c>
      <c r="F903" t="s">
        <v>16</v>
      </c>
      <c r="G903" t="s">
        <v>17</v>
      </c>
      <c r="H903">
        <v>2008</v>
      </c>
      <c r="I903">
        <v>0</v>
      </c>
      <c r="AC903">
        <v>0</v>
      </c>
    </row>
    <row r="904" spans="1:29" x14ac:dyDescent="0.55000000000000004">
      <c r="A904" t="s">
        <v>9</v>
      </c>
      <c r="B904" t="s">
        <v>55</v>
      </c>
      <c r="C904" t="s">
        <v>53</v>
      </c>
      <c r="D904" t="s">
        <v>53</v>
      </c>
      <c r="E904" t="s">
        <v>48</v>
      </c>
      <c r="F904" t="s">
        <v>18</v>
      </c>
      <c r="G904" t="s">
        <v>19</v>
      </c>
      <c r="H904">
        <v>2009</v>
      </c>
      <c r="I904">
        <v>0</v>
      </c>
      <c r="AC904">
        <v>0</v>
      </c>
    </row>
    <row r="905" spans="1:29" x14ac:dyDescent="0.55000000000000004">
      <c r="A905" t="s">
        <v>9</v>
      </c>
      <c r="B905" t="s">
        <v>55</v>
      </c>
      <c r="C905" t="s">
        <v>53</v>
      </c>
      <c r="D905" t="s">
        <v>53</v>
      </c>
      <c r="E905" t="s">
        <v>48</v>
      </c>
      <c r="F905" t="s">
        <v>20</v>
      </c>
      <c r="G905" t="s">
        <v>13</v>
      </c>
      <c r="H905">
        <v>2009</v>
      </c>
      <c r="I905">
        <v>0</v>
      </c>
      <c r="AC905">
        <v>0</v>
      </c>
    </row>
    <row r="906" spans="1:29" x14ac:dyDescent="0.55000000000000004">
      <c r="A906" t="s">
        <v>9</v>
      </c>
      <c r="B906" t="s">
        <v>55</v>
      </c>
      <c r="C906" t="s">
        <v>53</v>
      </c>
      <c r="D906" t="s">
        <v>53</v>
      </c>
      <c r="E906" t="s">
        <v>48</v>
      </c>
      <c r="F906" t="s">
        <v>21</v>
      </c>
      <c r="G906" t="s">
        <v>15</v>
      </c>
      <c r="H906">
        <v>2009</v>
      </c>
      <c r="I906">
        <v>0</v>
      </c>
      <c r="AC906">
        <v>0</v>
      </c>
    </row>
    <row r="907" spans="1:29" x14ac:dyDescent="0.55000000000000004">
      <c r="A907" t="s">
        <v>9</v>
      </c>
      <c r="B907" t="s">
        <v>55</v>
      </c>
      <c r="C907" t="s">
        <v>53</v>
      </c>
      <c r="D907" t="s">
        <v>53</v>
      </c>
      <c r="E907" t="s">
        <v>48</v>
      </c>
      <c r="F907" t="s">
        <v>22</v>
      </c>
      <c r="G907" t="s">
        <v>17</v>
      </c>
      <c r="H907">
        <v>2009</v>
      </c>
      <c r="I907">
        <v>1</v>
      </c>
      <c r="AC907">
        <v>0</v>
      </c>
    </row>
    <row r="908" spans="1:29" x14ac:dyDescent="0.55000000000000004">
      <c r="A908" t="s">
        <v>9</v>
      </c>
      <c r="B908" t="s">
        <v>55</v>
      </c>
      <c r="C908" t="s">
        <v>53</v>
      </c>
      <c r="D908" t="s">
        <v>53</v>
      </c>
      <c r="E908" t="s">
        <v>48</v>
      </c>
      <c r="F908" t="s">
        <v>23</v>
      </c>
      <c r="G908" t="s">
        <v>19</v>
      </c>
      <c r="H908">
        <v>2010</v>
      </c>
      <c r="I908">
        <v>0</v>
      </c>
      <c r="AC908">
        <v>0</v>
      </c>
    </row>
    <row r="909" spans="1:29" x14ac:dyDescent="0.55000000000000004">
      <c r="A909" t="s">
        <v>9</v>
      </c>
      <c r="B909" t="s">
        <v>55</v>
      </c>
      <c r="C909" t="s">
        <v>53</v>
      </c>
      <c r="D909" t="s">
        <v>53</v>
      </c>
      <c r="E909" t="s">
        <v>48</v>
      </c>
      <c r="F909" t="s">
        <v>24</v>
      </c>
      <c r="G909" t="s">
        <v>13</v>
      </c>
      <c r="H909">
        <v>2010</v>
      </c>
      <c r="I909">
        <v>0</v>
      </c>
      <c r="AC909">
        <v>0</v>
      </c>
    </row>
    <row r="910" spans="1:29" x14ac:dyDescent="0.55000000000000004">
      <c r="A910" t="s">
        <v>9</v>
      </c>
      <c r="B910" t="s">
        <v>55</v>
      </c>
      <c r="C910" t="s">
        <v>53</v>
      </c>
      <c r="D910" t="s">
        <v>53</v>
      </c>
      <c r="E910" t="s">
        <v>48</v>
      </c>
      <c r="F910" t="s">
        <v>25</v>
      </c>
      <c r="G910" t="s">
        <v>15</v>
      </c>
      <c r="H910">
        <v>2010</v>
      </c>
      <c r="I910">
        <v>0</v>
      </c>
      <c r="AC910">
        <v>0</v>
      </c>
    </row>
    <row r="911" spans="1:29" x14ac:dyDescent="0.55000000000000004">
      <c r="A911" t="s">
        <v>9</v>
      </c>
      <c r="B911" t="s">
        <v>55</v>
      </c>
      <c r="C911" t="s">
        <v>53</v>
      </c>
      <c r="D911" t="s">
        <v>53</v>
      </c>
      <c r="E911" t="s">
        <v>48</v>
      </c>
      <c r="F911" t="s">
        <v>26</v>
      </c>
      <c r="G911" t="s">
        <v>17</v>
      </c>
      <c r="H911">
        <v>2010</v>
      </c>
      <c r="I911">
        <v>0</v>
      </c>
      <c r="AC911">
        <v>0</v>
      </c>
    </row>
    <row r="912" spans="1:29" x14ac:dyDescent="0.55000000000000004">
      <c r="A912" t="s">
        <v>9</v>
      </c>
      <c r="B912" t="s">
        <v>55</v>
      </c>
      <c r="C912" t="s">
        <v>53</v>
      </c>
      <c r="D912" t="s">
        <v>53</v>
      </c>
      <c r="E912" t="s">
        <v>48</v>
      </c>
      <c r="F912" t="s">
        <v>27</v>
      </c>
      <c r="G912" t="s">
        <v>19</v>
      </c>
      <c r="H912">
        <v>2011</v>
      </c>
      <c r="I912">
        <v>1</v>
      </c>
      <c r="AC912">
        <v>0</v>
      </c>
    </row>
    <row r="913" spans="1:29" x14ac:dyDescent="0.55000000000000004">
      <c r="A913" t="s">
        <v>9</v>
      </c>
      <c r="B913" t="s">
        <v>55</v>
      </c>
      <c r="C913" t="s">
        <v>53</v>
      </c>
      <c r="D913" t="s">
        <v>53</v>
      </c>
      <c r="E913" t="s">
        <v>48</v>
      </c>
      <c r="F913" t="s">
        <v>28</v>
      </c>
      <c r="G913" t="s">
        <v>13</v>
      </c>
      <c r="H913">
        <v>2011</v>
      </c>
      <c r="I913">
        <v>0</v>
      </c>
      <c r="AC913">
        <v>0</v>
      </c>
    </row>
    <row r="914" spans="1:29" x14ac:dyDescent="0.55000000000000004">
      <c r="A914" t="s">
        <v>9</v>
      </c>
      <c r="B914" t="s">
        <v>55</v>
      </c>
      <c r="C914" t="s">
        <v>53</v>
      </c>
      <c r="D914" t="s">
        <v>53</v>
      </c>
      <c r="E914" t="s">
        <v>48</v>
      </c>
      <c r="F914" t="s">
        <v>29</v>
      </c>
      <c r="G914" t="s">
        <v>15</v>
      </c>
      <c r="H914">
        <v>2011</v>
      </c>
      <c r="I914">
        <v>0</v>
      </c>
      <c r="AC914">
        <v>0</v>
      </c>
    </row>
    <row r="915" spans="1:29" x14ac:dyDescent="0.55000000000000004">
      <c r="A915" t="s">
        <v>9</v>
      </c>
      <c r="B915" t="s">
        <v>55</v>
      </c>
      <c r="C915" t="s">
        <v>53</v>
      </c>
      <c r="D915" t="s">
        <v>53</v>
      </c>
      <c r="E915" t="s">
        <v>48</v>
      </c>
      <c r="F915" t="s">
        <v>30</v>
      </c>
      <c r="G915" t="s">
        <v>17</v>
      </c>
      <c r="H915">
        <v>2011</v>
      </c>
      <c r="I915">
        <v>1</v>
      </c>
      <c r="AC915">
        <v>0</v>
      </c>
    </row>
    <row r="916" spans="1:29" x14ac:dyDescent="0.55000000000000004">
      <c r="A916" t="s">
        <v>9</v>
      </c>
      <c r="B916" t="s">
        <v>55</v>
      </c>
      <c r="C916" t="s">
        <v>53</v>
      </c>
      <c r="D916" t="s">
        <v>53</v>
      </c>
      <c r="E916" t="s">
        <v>48</v>
      </c>
      <c r="F916" t="s">
        <v>31</v>
      </c>
      <c r="G916" t="s">
        <v>19</v>
      </c>
      <c r="H916">
        <v>2012</v>
      </c>
      <c r="I916">
        <v>0</v>
      </c>
      <c r="AC916">
        <v>0</v>
      </c>
    </row>
    <row r="917" spans="1:29" x14ac:dyDescent="0.55000000000000004">
      <c r="A917" t="s">
        <v>9</v>
      </c>
      <c r="B917" t="s">
        <v>55</v>
      </c>
      <c r="C917" t="s">
        <v>53</v>
      </c>
      <c r="D917" t="s">
        <v>53</v>
      </c>
      <c r="E917" t="s">
        <v>48</v>
      </c>
      <c r="F917" t="s">
        <v>32</v>
      </c>
      <c r="G917" t="s">
        <v>13</v>
      </c>
      <c r="H917">
        <v>2012</v>
      </c>
      <c r="I917">
        <v>0</v>
      </c>
      <c r="AC917">
        <v>0</v>
      </c>
    </row>
    <row r="918" spans="1:29" x14ac:dyDescent="0.55000000000000004">
      <c r="A918" t="s">
        <v>9</v>
      </c>
      <c r="B918" t="s">
        <v>55</v>
      </c>
      <c r="C918" t="s">
        <v>53</v>
      </c>
      <c r="D918" t="s">
        <v>53</v>
      </c>
      <c r="E918" t="s">
        <v>48</v>
      </c>
      <c r="F918" t="s">
        <v>33</v>
      </c>
      <c r="G918" t="s">
        <v>15</v>
      </c>
      <c r="H918">
        <v>2012</v>
      </c>
      <c r="I918">
        <v>0</v>
      </c>
      <c r="AC918">
        <v>0</v>
      </c>
    </row>
    <row r="919" spans="1:29" x14ac:dyDescent="0.55000000000000004">
      <c r="A919" t="s">
        <v>9</v>
      </c>
      <c r="B919" t="s">
        <v>55</v>
      </c>
      <c r="C919" t="s">
        <v>53</v>
      </c>
      <c r="D919" t="s">
        <v>53</v>
      </c>
      <c r="E919" t="s">
        <v>48</v>
      </c>
      <c r="F919" t="s">
        <v>34</v>
      </c>
      <c r="G919" t="s">
        <v>17</v>
      </c>
      <c r="H919">
        <v>2012</v>
      </c>
      <c r="I919">
        <v>0</v>
      </c>
      <c r="AC919">
        <v>0</v>
      </c>
    </row>
    <row r="920" spans="1:29" x14ac:dyDescent="0.55000000000000004">
      <c r="A920" t="s">
        <v>9</v>
      </c>
      <c r="B920" t="s">
        <v>55</v>
      </c>
      <c r="C920" t="s">
        <v>53</v>
      </c>
      <c r="D920" t="s">
        <v>53</v>
      </c>
      <c r="E920" t="s">
        <v>48</v>
      </c>
      <c r="F920" t="s">
        <v>35</v>
      </c>
      <c r="G920" t="s">
        <v>19</v>
      </c>
      <c r="H920">
        <v>2013</v>
      </c>
      <c r="I920">
        <v>0</v>
      </c>
      <c r="AC920">
        <v>0</v>
      </c>
    </row>
    <row r="921" spans="1:29" x14ac:dyDescent="0.55000000000000004">
      <c r="A921" t="s">
        <v>9</v>
      </c>
      <c r="B921" t="s">
        <v>55</v>
      </c>
      <c r="C921" t="s">
        <v>53</v>
      </c>
      <c r="D921" t="s">
        <v>53</v>
      </c>
      <c r="E921" t="s">
        <v>48</v>
      </c>
      <c r="F921" t="s">
        <v>36</v>
      </c>
      <c r="G921" t="s">
        <v>13</v>
      </c>
      <c r="H921">
        <v>2013</v>
      </c>
      <c r="I921">
        <v>0</v>
      </c>
      <c r="AC921">
        <v>0</v>
      </c>
    </row>
    <row r="922" spans="1:29" x14ac:dyDescent="0.55000000000000004">
      <c r="A922" t="s">
        <v>9</v>
      </c>
      <c r="B922" t="s">
        <v>55</v>
      </c>
      <c r="C922" t="s">
        <v>53</v>
      </c>
      <c r="D922" t="s">
        <v>53</v>
      </c>
      <c r="E922" t="s">
        <v>48</v>
      </c>
      <c r="F922" t="s">
        <v>37</v>
      </c>
      <c r="G922" t="s">
        <v>15</v>
      </c>
      <c r="H922">
        <v>2013</v>
      </c>
      <c r="I922">
        <v>0</v>
      </c>
      <c r="AC922">
        <v>0</v>
      </c>
    </row>
    <row r="923" spans="1:29" x14ac:dyDescent="0.55000000000000004">
      <c r="A923" t="s">
        <v>9</v>
      </c>
      <c r="B923" t="s">
        <v>55</v>
      </c>
      <c r="C923" t="s">
        <v>53</v>
      </c>
      <c r="D923" t="s">
        <v>53</v>
      </c>
      <c r="E923" t="s">
        <v>48</v>
      </c>
      <c r="F923" t="s">
        <v>38</v>
      </c>
      <c r="G923" t="s">
        <v>17</v>
      </c>
      <c r="H923">
        <v>2013</v>
      </c>
      <c r="I923">
        <v>0</v>
      </c>
      <c r="AC923">
        <v>0</v>
      </c>
    </row>
    <row r="924" spans="1:29" x14ac:dyDescent="0.55000000000000004">
      <c r="A924" t="s">
        <v>9</v>
      </c>
      <c r="B924" t="s">
        <v>55</v>
      </c>
      <c r="C924" t="s">
        <v>53</v>
      </c>
      <c r="D924" t="s">
        <v>53</v>
      </c>
      <c r="E924" t="s">
        <v>48</v>
      </c>
      <c r="F924" t="s">
        <v>39</v>
      </c>
      <c r="G924" t="s">
        <v>19</v>
      </c>
      <c r="H924">
        <v>2014</v>
      </c>
      <c r="I924">
        <v>0</v>
      </c>
      <c r="AC924">
        <v>0</v>
      </c>
    </row>
    <row r="925" spans="1:29" x14ac:dyDescent="0.55000000000000004">
      <c r="A925" t="s">
        <v>9</v>
      </c>
      <c r="B925" t="s">
        <v>55</v>
      </c>
      <c r="C925" t="s">
        <v>53</v>
      </c>
      <c r="D925" t="s">
        <v>53</v>
      </c>
      <c r="E925" t="s">
        <v>48</v>
      </c>
      <c r="F925" t="s">
        <v>40</v>
      </c>
      <c r="G925" t="s">
        <v>13</v>
      </c>
      <c r="H925">
        <v>2014</v>
      </c>
      <c r="I925">
        <v>0</v>
      </c>
      <c r="AC925">
        <v>0</v>
      </c>
    </row>
    <row r="926" spans="1:29" x14ac:dyDescent="0.55000000000000004">
      <c r="A926" t="s">
        <v>9</v>
      </c>
      <c r="B926" t="s">
        <v>55</v>
      </c>
      <c r="C926" t="s">
        <v>53</v>
      </c>
      <c r="D926" t="s">
        <v>53</v>
      </c>
      <c r="E926" t="s">
        <v>48</v>
      </c>
      <c r="F926" t="s">
        <v>41</v>
      </c>
      <c r="G926" t="s">
        <v>15</v>
      </c>
      <c r="H926">
        <v>2014</v>
      </c>
      <c r="I926">
        <v>0</v>
      </c>
      <c r="AC926">
        <v>0</v>
      </c>
    </row>
    <row r="927" spans="1:29" x14ac:dyDescent="0.55000000000000004">
      <c r="A927" t="s">
        <v>9</v>
      </c>
      <c r="B927" t="s">
        <v>55</v>
      </c>
      <c r="C927" t="s">
        <v>53</v>
      </c>
      <c r="D927" t="s">
        <v>53</v>
      </c>
      <c r="E927" t="s">
        <v>48</v>
      </c>
      <c r="F927" t="s">
        <v>42</v>
      </c>
      <c r="G927" t="s">
        <v>17</v>
      </c>
      <c r="H927">
        <v>2014</v>
      </c>
      <c r="I927">
        <v>0</v>
      </c>
      <c r="AC927">
        <v>0</v>
      </c>
    </row>
    <row r="928" spans="1:29" x14ac:dyDescent="0.55000000000000004">
      <c r="A928" t="s">
        <v>9</v>
      </c>
      <c r="B928" t="s">
        <v>55</v>
      </c>
      <c r="C928" t="s">
        <v>53</v>
      </c>
      <c r="D928" t="s">
        <v>53</v>
      </c>
      <c r="E928" t="s">
        <v>48</v>
      </c>
      <c r="F928" t="s">
        <v>43</v>
      </c>
      <c r="G928" t="s">
        <v>19</v>
      </c>
      <c r="H928">
        <v>2015</v>
      </c>
      <c r="I928">
        <v>0</v>
      </c>
      <c r="AC928">
        <v>0</v>
      </c>
    </row>
    <row r="929" spans="1:29" x14ac:dyDescent="0.55000000000000004">
      <c r="A929" t="s">
        <v>9</v>
      </c>
      <c r="B929" t="s">
        <v>55</v>
      </c>
      <c r="C929" t="s">
        <v>53</v>
      </c>
      <c r="D929" t="s">
        <v>53</v>
      </c>
      <c r="E929" t="s">
        <v>48</v>
      </c>
      <c r="F929" t="s">
        <v>44</v>
      </c>
      <c r="G929" t="s">
        <v>13</v>
      </c>
      <c r="H929">
        <v>2015</v>
      </c>
      <c r="I929">
        <v>0</v>
      </c>
      <c r="AC929">
        <v>0</v>
      </c>
    </row>
    <row r="930" spans="1:29" x14ac:dyDescent="0.55000000000000004">
      <c r="A930" t="s">
        <v>9</v>
      </c>
      <c r="B930" t="s">
        <v>55</v>
      </c>
      <c r="C930" t="s">
        <v>53</v>
      </c>
      <c r="D930" t="s">
        <v>53</v>
      </c>
      <c r="E930" t="s">
        <v>49</v>
      </c>
      <c r="F930" t="s">
        <v>12</v>
      </c>
      <c r="G930" t="s">
        <v>13</v>
      </c>
      <c r="H930">
        <v>2008</v>
      </c>
      <c r="I930">
        <v>0</v>
      </c>
      <c r="AC930">
        <v>0</v>
      </c>
    </row>
    <row r="931" spans="1:29" x14ac:dyDescent="0.55000000000000004">
      <c r="A931" t="s">
        <v>9</v>
      </c>
      <c r="B931" t="s">
        <v>55</v>
      </c>
      <c r="C931" t="s">
        <v>53</v>
      </c>
      <c r="D931" t="s">
        <v>53</v>
      </c>
      <c r="E931" t="s">
        <v>49</v>
      </c>
      <c r="F931" t="s">
        <v>14</v>
      </c>
      <c r="G931" t="s">
        <v>15</v>
      </c>
      <c r="H931">
        <v>2008</v>
      </c>
      <c r="I931">
        <v>0</v>
      </c>
      <c r="AC931">
        <v>0</v>
      </c>
    </row>
    <row r="932" spans="1:29" x14ac:dyDescent="0.55000000000000004">
      <c r="A932" t="s">
        <v>9</v>
      </c>
      <c r="B932" t="s">
        <v>55</v>
      </c>
      <c r="C932" t="s">
        <v>53</v>
      </c>
      <c r="D932" t="s">
        <v>53</v>
      </c>
      <c r="E932" t="s">
        <v>49</v>
      </c>
      <c r="F932" t="s">
        <v>16</v>
      </c>
      <c r="G932" t="s">
        <v>17</v>
      </c>
      <c r="H932">
        <v>2008</v>
      </c>
      <c r="I932">
        <v>0</v>
      </c>
      <c r="AC932">
        <v>0</v>
      </c>
    </row>
    <row r="933" spans="1:29" x14ac:dyDescent="0.55000000000000004">
      <c r="A933" t="s">
        <v>9</v>
      </c>
      <c r="B933" t="s">
        <v>55</v>
      </c>
      <c r="C933" t="s">
        <v>53</v>
      </c>
      <c r="D933" t="s">
        <v>53</v>
      </c>
      <c r="E933" t="s">
        <v>49</v>
      </c>
      <c r="F933" t="s">
        <v>18</v>
      </c>
      <c r="G933" t="s">
        <v>19</v>
      </c>
      <c r="H933">
        <v>2009</v>
      </c>
      <c r="I933">
        <v>0</v>
      </c>
      <c r="AC933">
        <v>0</v>
      </c>
    </row>
    <row r="934" spans="1:29" x14ac:dyDescent="0.55000000000000004">
      <c r="A934" t="s">
        <v>9</v>
      </c>
      <c r="B934" t="s">
        <v>55</v>
      </c>
      <c r="C934" t="s">
        <v>53</v>
      </c>
      <c r="D934" t="s">
        <v>53</v>
      </c>
      <c r="E934" t="s">
        <v>49</v>
      </c>
      <c r="F934" t="s">
        <v>20</v>
      </c>
      <c r="G934" t="s">
        <v>13</v>
      </c>
      <c r="H934">
        <v>2009</v>
      </c>
      <c r="I934">
        <v>0</v>
      </c>
      <c r="AC934">
        <v>0</v>
      </c>
    </row>
    <row r="935" spans="1:29" x14ac:dyDescent="0.55000000000000004">
      <c r="A935" t="s">
        <v>9</v>
      </c>
      <c r="B935" t="s">
        <v>55</v>
      </c>
      <c r="C935" t="s">
        <v>53</v>
      </c>
      <c r="D935" t="s">
        <v>53</v>
      </c>
      <c r="E935" t="s">
        <v>49</v>
      </c>
      <c r="F935" t="s">
        <v>21</v>
      </c>
      <c r="G935" t="s">
        <v>15</v>
      </c>
      <c r="H935">
        <v>2009</v>
      </c>
      <c r="I935">
        <v>0</v>
      </c>
      <c r="AC935">
        <v>0</v>
      </c>
    </row>
    <row r="936" spans="1:29" x14ac:dyDescent="0.55000000000000004">
      <c r="A936" t="s">
        <v>9</v>
      </c>
      <c r="B936" t="s">
        <v>55</v>
      </c>
      <c r="C936" t="s">
        <v>53</v>
      </c>
      <c r="D936" t="s">
        <v>53</v>
      </c>
      <c r="E936" t="s">
        <v>49</v>
      </c>
      <c r="F936" t="s">
        <v>22</v>
      </c>
      <c r="G936" t="s">
        <v>17</v>
      </c>
      <c r="H936">
        <v>2009</v>
      </c>
      <c r="I936">
        <v>0</v>
      </c>
      <c r="AC936">
        <v>0</v>
      </c>
    </row>
    <row r="937" spans="1:29" x14ac:dyDescent="0.55000000000000004">
      <c r="A937" t="s">
        <v>9</v>
      </c>
      <c r="B937" t="s">
        <v>55</v>
      </c>
      <c r="C937" t="s">
        <v>53</v>
      </c>
      <c r="D937" t="s">
        <v>53</v>
      </c>
      <c r="E937" t="s">
        <v>49</v>
      </c>
      <c r="F937" t="s">
        <v>23</v>
      </c>
      <c r="G937" t="s">
        <v>19</v>
      </c>
      <c r="H937">
        <v>2010</v>
      </c>
      <c r="I937">
        <v>0</v>
      </c>
      <c r="AC937">
        <v>0</v>
      </c>
    </row>
    <row r="938" spans="1:29" x14ac:dyDescent="0.55000000000000004">
      <c r="A938" t="s">
        <v>9</v>
      </c>
      <c r="B938" t="s">
        <v>55</v>
      </c>
      <c r="C938" t="s">
        <v>53</v>
      </c>
      <c r="D938" t="s">
        <v>53</v>
      </c>
      <c r="E938" t="s">
        <v>49</v>
      </c>
      <c r="F938" t="s">
        <v>24</v>
      </c>
      <c r="G938" t="s">
        <v>13</v>
      </c>
      <c r="H938">
        <v>2010</v>
      </c>
      <c r="I938">
        <v>0</v>
      </c>
      <c r="AC938">
        <v>0</v>
      </c>
    </row>
    <row r="939" spans="1:29" x14ac:dyDescent="0.55000000000000004">
      <c r="A939" t="s">
        <v>9</v>
      </c>
      <c r="B939" t="s">
        <v>55</v>
      </c>
      <c r="C939" t="s">
        <v>53</v>
      </c>
      <c r="D939" t="s">
        <v>53</v>
      </c>
      <c r="E939" t="s">
        <v>49</v>
      </c>
      <c r="F939" t="s">
        <v>25</v>
      </c>
      <c r="G939" t="s">
        <v>15</v>
      </c>
      <c r="H939">
        <v>2010</v>
      </c>
      <c r="I939">
        <v>0</v>
      </c>
      <c r="AC939">
        <v>0</v>
      </c>
    </row>
    <row r="940" spans="1:29" x14ac:dyDescent="0.55000000000000004">
      <c r="A940" t="s">
        <v>9</v>
      </c>
      <c r="B940" t="s">
        <v>55</v>
      </c>
      <c r="C940" t="s">
        <v>53</v>
      </c>
      <c r="D940" t="s">
        <v>53</v>
      </c>
      <c r="E940" t="s">
        <v>49</v>
      </c>
      <c r="F940" t="s">
        <v>26</v>
      </c>
      <c r="G940" t="s">
        <v>17</v>
      </c>
      <c r="H940">
        <v>2010</v>
      </c>
      <c r="I940">
        <v>0</v>
      </c>
      <c r="AC940">
        <v>0</v>
      </c>
    </row>
    <row r="941" spans="1:29" x14ac:dyDescent="0.55000000000000004">
      <c r="A941" t="s">
        <v>9</v>
      </c>
      <c r="B941" t="s">
        <v>55</v>
      </c>
      <c r="C941" t="s">
        <v>53</v>
      </c>
      <c r="D941" t="s">
        <v>53</v>
      </c>
      <c r="E941" t="s">
        <v>49</v>
      </c>
      <c r="F941" t="s">
        <v>27</v>
      </c>
      <c r="G941" t="s">
        <v>19</v>
      </c>
      <c r="H941">
        <v>2011</v>
      </c>
      <c r="I941">
        <v>0</v>
      </c>
      <c r="AC941">
        <v>0</v>
      </c>
    </row>
    <row r="942" spans="1:29" x14ac:dyDescent="0.55000000000000004">
      <c r="A942" t="s">
        <v>9</v>
      </c>
      <c r="B942" t="s">
        <v>55</v>
      </c>
      <c r="C942" t="s">
        <v>53</v>
      </c>
      <c r="D942" t="s">
        <v>53</v>
      </c>
      <c r="E942" t="s">
        <v>49</v>
      </c>
      <c r="F942" t="s">
        <v>28</v>
      </c>
      <c r="G942" t="s">
        <v>13</v>
      </c>
      <c r="H942">
        <v>2011</v>
      </c>
      <c r="I942">
        <v>0</v>
      </c>
      <c r="AC942">
        <v>0</v>
      </c>
    </row>
    <row r="943" spans="1:29" x14ac:dyDescent="0.55000000000000004">
      <c r="A943" t="s">
        <v>9</v>
      </c>
      <c r="B943" t="s">
        <v>55</v>
      </c>
      <c r="C943" t="s">
        <v>53</v>
      </c>
      <c r="D943" t="s">
        <v>53</v>
      </c>
      <c r="E943" t="s">
        <v>49</v>
      </c>
      <c r="F943" t="s">
        <v>29</v>
      </c>
      <c r="G943" t="s">
        <v>15</v>
      </c>
      <c r="H943">
        <v>2011</v>
      </c>
      <c r="I943">
        <v>0</v>
      </c>
      <c r="AC943">
        <v>0</v>
      </c>
    </row>
    <row r="944" spans="1:29" x14ac:dyDescent="0.55000000000000004">
      <c r="A944" t="s">
        <v>9</v>
      </c>
      <c r="B944" t="s">
        <v>55</v>
      </c>
      <c r="C944" t="s">
        <v>53</v>
      </c>
      <c r="D944" t="s">
        <v>53</v>
      </c>
      <c r="E944" t="s">
        <v>49</v>
      </c>
      <c r="F944" t="s">
        <v>30</v>
      </c>
      <c r="G944" t="s">
        <v>17</v>
      </c>
      <c r="H944">
        <v>2011</v>
      </c>
      <c r="I944">
        <v>0</v>
      </c>
      <c r="AC944">
        <v>0</v>
      </c>
    </row>
    <row r="945" spans="1:29" x14ac:dyDescent="0.55000000000000004">
      <c r="A945" t="s">
        <v>9</v>
      </c>
      <c r="B945" t="s">
        <v>55</v>
      </c>
      <c r="C945" t="s">
        <v>53</v>
      </c>
      <c r="D945" t="s">
        <v>53</v>
      </c>
      <c r="E945" t="s">
        <v>49</v>
      </c>
      <c r="F945" t="s">
        <v>31</v>
      </c>
      <c r="G945" t="s">
        <v>19</v>
      </c>
      <c r="H945">
        <v>2012</v>
      </c>
      <c r="I945">
        <v>0</v>
      </c>
      <c r="AC945">
        <v>0</v>
      </c>
    </row>
    <row r="946" spans="1:29" x14ac:dyDescent="0.55000000000000004">
      <c r="A946" t="s">
        <v>9</v>
      </c>
      <c r="B946" t="s">
        <v>55</v>
      </c>
      <c r="C946" t="s">
        <v>53</v>
      </c>
      <c r="D946" t="s">
        <v>53</v>
      </c>
      <c r="E946" t="s">
        <v>49</v>
      </c>
      <c r="F946" t="s">
        <v>32</v>
      </c>
      <c r="G946" t="s">
        <v>13</v>
      </c>
      <c r="H946">
        <v>2012</v>
      </c>
      <c r="I946">
        <v>0</v>
      </c>
      <c r="AC946">
        <v>0</v>
      </c>
    </row>
    <row r="947" spans="1:29" x14ac:dyDescent="0.55000000000000004">
      <c r="A947" t="s">
        <v>9</v>
      </c>
      <c r="B947" t="s">
        <v>55</v>
      </c>
      <c r="C947" t="s">
        <v>53</v>
      </c>
      <c r="D947" t="s">
        <v>53</v>
      </c>
      <c r="E947" t="s">
        <v>49</v>
      </c>
      <c r="F947" t="s">
        <v>33</v>
      </c>
      <c r="G947" t="s">
        <v>15</v>
      </c>
      <c r="H947">
        <v>2012</v>
      </c>
      <c r="I947">
        <v>0</v>
      </c>
      <c r="AC947">
        <v>0</v>
      </c>
    </row>
    <row r="948" spans="1:29" x14ac:dyDescent="0.55000000000000004">
      <c r="A948" t="s">
        <v>9</v>
      </c>
      <c r="B948" t="s">
        <v>55</v>
      </c>
      <c r="C948" t="s">
        <v>53</v>
      </c>
      <c r="D948" t="s">
        <v>53</v>
      </c>
      <c r="E948" t="s">
        <v>49</v>
      </c>
      <c r="F948" t="s">
        <v>34</v>
      </c>
      <c r="G948" t="s">
        <v>17</v>
      </c>
      <c r="H948">
        <v>2012</v>
      </c>
      <c r="I948">
        <v>0</v>
      </c>
      <c r="AC948">
        <v>0</v>
      </c>
    </row>
    <row r="949" spans="1:29" x14ac:dyDescent="0.55000000000000004">
      <c r="A949" t="s">
        <v>9</v>
      </c>
      <c r="B949" t="s">
        <v>55</v>
      </c>
      <c r="C949" t="s">
        <v>53</v>
      </c>
      <c r="D949" t="s">
        <v>53</v>
      </c>
      <c r="E949" t="s">
        <v>49</v>
      </c>
      <c r="F949" t="s">
        <v>35</v>
      </c>
      <c r="G949" t="s">
        <v>19</v>
      </c>
      <c r="H949">
        <v>2013</v>
      </c>
      <c r="I949">
        <v>0</v>
      </c>
      <c r="AC949">
        <v>0</v>
      </c>
    </row>
    <row r="950" spans="1:29" x14ac:dyDescent="0.55000000000000004">
      <c r="A950" t="s">
        <v>9</v>
      </c>
      <c r="B950" t="s">
        <v>55</v>
      </c>
      <c r="C950" t="s">
        <v>53</v>
      </c>
      <c r="D950" t="s">
        <v>53</v>
      </c>
      <c r="E950" t="s">
        <v>49</v>
      </c>
      <c r="F950" t="s">
        <v>36</v>
      </c>
      <c r="G950" t="s">
        <v>13</v>
      </c>
      <c r="H950">
        <v>2013</v>
      </c>
      <c r="I950">
        <v>0</v>
      </c>
      <c r="AC950">
        <v>0</v>
      </c>
    </row>
    <row r="951" spans="1:29" x14ac:dyDescent="0.55000000000000004">
      <c r="A951" t="s">
        <v>9</v>
      </c>
      <c r="B951" t="s">
        <v>55</v>
      </c>
      <c r="C951" t="s">
        <v>53</v>
      </c>
      <c r="D951" t="s">
        <v>53</v>
      </c>
      <c r="E951" t="s">
        <v>49</v>
      </c>
      <c r="F951" t="s">
        <v>37</v>
      </c>
      <c r="G951" t="s">
        <v>15</v>
      </c>
      <c r="H951">
        <v>2013</v>
      </c>
      <c r="I951">
        <v>0</v>
      </c>
      <c r="AC951">
        <v>0</v>
      </c>
    </row>
    <row r="952" spans="1:29" x14ac:dyDescent="0.55000000000000004">
      <c r="A952" t="s">
        <v>9</v>
      </c>
      <c r="B952" t="s">
        <v>55</v>
      </c>
      <c r="C952" t="s">
        <v>53</v>
      </c>
      <c r="D952" t="s">
        <v>53</v>
      </c>
      <c r="E952" t="s">
        <v>49</v>
      </c>
      <c r="F952" t="s">
        <v>38</v>
      </c>
      <c r="G952" t="s">
        <v>17</v>
      </c>
      <c r="H952">
        <v>2013</v>
      </c>
      <c r="I952">
        <v>0</v>
      </c>
      <c r="AC952">
        <v>0</v>
      </c>
    </row>
    <row r="953" spans="1:29" x14ac:dyDescent="0.55000000000000004">
      <c r="A953" t="s">
        <v>9</v>
      </c>
      <c r="B953" t="s">
        <v>55</v>
      </c>
      <c r="C953" t="s">
        <v>53</v>
      </c>
      <c r="D953" t="s">
        <v>53</v>
      </c>
      <c r="E953" t="s">
        <v>49</v>
      </c>
      <c r="F953" t="s">
        <v>39</v>
      </c>
      <c r="G953" t="s">
        <v>19</v>
      </c>
      <c r="H953">
        <v>2014</v>
      </c>
      <c r="I953">
        <v>0</v>
      </c>
      <c r="AC953">
        <v>0</v>
      </c>
    </row>
    <row r="954" spans="1:29" x14ac:dyDescent="0.55000000000000004">
      <c r="A954" t="s">
        <v>9</v>
      </c>
      <c r="B954" t="s">
        <v>55</v>
      </c>
      <c r="C954" t="s">
        <v>53</v>
      </c>
      <c r="D954" t="s">
        <v>53</v>
      </c>
      <c r="E954" t="s">
        <v>49</v>
      </c>
      <c r="F954" t="s">
        <v>40</v>
      </c>
      <c r="G954" t="s">
        <v>13</v>
      </c>
      <c r="H954">
        <v>2014</v>
      </c>
      <c r="I954">
        <v>0</v>
      </c>
      <c r="AC954">
        <v>0</v>
      </c>
    </row>
    <row r="955" spans="1:29" x14ac:dyDescent="0.55000000000000004">
      <c r="A955" t="s">
        <v>9</v>
      </c>
      <c r="B955" t="s">
        <v>55</v>
      </c>
      <c r="C955" t="s">
        <v>53</v>
      </c>
      <c r="D955" t="s">
        <v>53</v>
      </c>
      <c r="E955" t="s">
        <v>49</v>
      </c>
      <c r="F955" t="s">
        <v>41</v>
      </c>
      <c r="G955" t="s">
        <v>15</v>
      </c>
      <c r="H955">
        <v>2014</v>
      </c>
      <c r="I955">
        <v>0</v>
      </c>
      <c r="AC955">
        <v>0</v>
      </c>
    </row>
    <row r="956" spans="1:29" x14ac:dyDescent="0.55000000000000004">
      <c r="A956" t="s">
        <v>9</v>
      </c>
      <c r="B956" t="s">
        <v>55</v>
      </c>
      <c r="C956" t="s">
        <v>53</v>
      </c>
      <c r="D956" t="s">
        <v>53</v>
      </c>
      <c r="E956" t="s">
        <v>49</v>
      </c>
      <c r="F956" t="s">
        <v>42</v>
      </c>
      <c r="G956" t="s">
        <v>17</v>
      </c>
      <c r="H956">
        <v>2014</v>
      </c>
      <c r="I956">
        <v>0</v>
      </c>
      <c r="AC956">
        <v>0</v>
      </c>
    </row>
    <row r="957" spans="1:29" x14ac:dyDescent="0.55000000000000004">
      <c r="A957" t="s">
        <v>9</v>
      </c>
      <c r="B957" t="s">
        <v>55</v>
      </c>
      <c r="C957" t="s">
        <v>53</v>
      </c>
      <c r="D957" t="s">
        <v>53</v>
      </c>
      <c r="E957" t="s">
        <v>49</v>
      </c>
      <c r="F957" t="s">
        <v>43</v>
      </c>
      <c r="G957" t="s">
        <v>19</v>
      </c>
      <c r="H957">
        <v>2015</v>
      </c>
      <c r="I957">
        <v>0</v>
      </c>
      <c r="AC957">
        <v>0</v>
      </c>
    </row>
    <row r="958" spans="1:29" x14ac:dyDescent="0.55000000000000004">
      <c r="A958" t="s">
        <v>9</v>
      </c>
      <c r="B958" t="s">
        <v>55</v>
      </c>
      <c r="C958" t="s">
        <v>53</v>
      </c>
      <c r="D958" t="s">
        <v>53</v>
      </c>
      <c r="E958" t="s">
        <v>49</v>
      </c>
      <c r="F958" t="s">
        <v>44</v>
      </c>
      <c r="G958" t="s">
        <v>13</v>
      </c>
      <c r="H958">
        <v>2015</v>
      </c>
      <c r="I958">
        <v>0</v>
      </c>
      <c r="AC958">
        <v>0</v>
      </c>
    </row>
    <row r="959" spans="1:29" x14ac:dyDescent="0.55000000000000004">
      <c r="A959" t="s">
        <v>9</v>
      </c>
      <c r="B959" t="s">
        <v>55</v>
      </c>
      <c r="C959" t="s">
        <v>53</v>
      </c>
      <c r="D959" t="s">
        <v>53</v>
      </c>
      <c r="E959" t="s">
        <v>50</v>
      </c>
      <c r="F959" t="s">
        <v>12</v>
      </c>
      <c r="G959" t="s">
        <v>13</v>
      </c>
      <c r="H959">
        <v>2008</v>
      </c>
      <c r="I959">
        <v>0</v>
      </c>
      <c r="AC959">
        <v>0</v>
      </c>
    </row>
    <row r="960" spans="1:29" x14ac:dyDescent="0.55000000000000004">
      <c r="A960" t="s">
        <v>9</v>
      </c>
      <c r="B960" t="s">
        <v>55</v>
      </c>
      <c r="C960" t="s">
        <v>53</v>
      </c>
      <c r="D960" t="s">
        <v>53</v>
      </c>
      <c r="E960" t="s">
        <v>50</v>
      </c>
      <c r="F960" t="s">
        <v>14</v>
      </c>
      <c r="G960" t="s">
        <v>15</v>
      </c>
      <c r="H960">
        <v>2008</v>
      </c>
      <c r="I960">
        <v>1</v>
      </c>
      <c r="AC960">
        <v>0</v>
      </c>
    </row>
    <row r="961" spans="1:29" x14ac:dyDescent="0.55000000000000004">
      <c r="A961" t="s">
        <v>9</v>
      </c>
      <c r="B961" t="s">
        <v>55</v>
      </c>
      <c r="C961" t="s">
        <v>53</v>
      </c>
      <c r="D961" t="s">
        <v>53</v>
      </c>
      <c r="E961" t="s">
        <v>50</v>
      </c>
      <c r="F961" t="s">
        <v>16</v>
      </c>
      <c r="G961" t="s">
        <v>17</v>
      </c>
      <c r="H961">
        <v>2008</v>
      </c>
      <c r="I961">
        <v>0</v>
      </c>
      <c r="AC961">
        <v>0</v>
      </c>
    </row>
    <row r="962" spans="1:29" x14ac:dyDescent="0.55000000000000004">
      <c r="A962" t="s">
        <v>9</v>
      </c>
      <c r="B962" t="s">
        <v>55</v>
      </c>
      <c r="C962" t="s">
        <v>53</v>
      </c>
      <c r="D962" t="s">
        <v>53</v>
      </c>
      <c r="E962" t="s">
        <v>50</v>
      </c>
      <c r="F962" t="s">
        <v>18</v>
      </c>
      <c r="G962" t="s">
        <v>19</v>
      </c>
      <c r="H962">
        <v>2009</v>
      </c>
      <c r="I962">
        <v>0</v>
      </c>
      <c r="AC962">
        <v>0</v>
      </c>
    </row>
    <row r="963" spans="1:29" x14ac:dyDescent="0.55000000000000004">
      <c r="A963" t="s">
        <v>9</v>
      </c>
      <c r="B963" t="s">
        <v>55</v>
      </c>
      <c r="C963" t="s">
        <v>53</v>
      </c>
      <c r="D963" t="s">
        <v>53</v>
      </c>
      <c r="E963" t="s">
        <v>50</v>
      </c>
      <c r="F963" t="s">
        <v>20</v>
      </c>
      <c r="G963" t="s">
        <v>13</v>
      </c>
      <c r="H963">
        <v>2009</v>
      </c>
      <c r="I963">
        <v>1</v>
      </c>
      <c r="AC963">
        <v>0</v>
      </c>
    </row>
    <row r="964" spans="1:29" x14ac:dyDescent="0.55000000000000004">
      <c r="A964" t="s">
        <v>9</v>
      </c>
      <c r="B964" t="s">
        <v>55</v>
      </c>
      <c r="C964" t="s">
        <v>53</v>
      </c>
      <c r="D964" t="s">
        <v>53</v>
      </c>
      <c r="E964" t="s">
        <v>50</v>
      </c>
      <c r="F964" t="s">
        <v>21</v>
      </c>
      <c r="G964" t="s">
        <v>15</v>
      </c>
      <c r="H964">
        <v>2009</v>
      </c>
      <c r="I964">
        <v>1</v>
      </c>
      <c r="AC964">
        <v>0</v>
      </c>
    </row>
    <row r="965" spans="1:29" x14ac:dyDescent="0.55000000000000004">
      <c r="A965" t="s">
        <v>9</v>
      </c>
      <c r="B965" t="s">
        <v>55</v>
      </c>
      <c r="C965" t="s">
        <v>53</v>
      </c>
      <c r="D965" t="s">
        <v>53</v>
      </c>
      <c r="E965" t="s">
        <v>50</v>
      </c>
      <c r="F965" t="s">
        <v>22</v>
      </c>
      <c r="G965" t="s">
        <v>17</v>
      </c>
      <c r="H965">
        <v>2009</v>
      </c>
      <c r="I965">
        <v>0</v>
      </c>
      <c r="AC965">
        <v>0</v>
      </c>
    </row>
    <row r="966" spans="1:29" x14ac:dyDescent="0.55000000000000004">
      <c r="A966" t="s">
        <v>9</v>
      </c>
      <c r="B966" t="s">
        <v>55</v>
      </c>
      <c r="C966" t="s">
        <v>53</v>
      </c>
      <c r="D966" t="s">
        <v>53</v>
      </c>
      <c r="E966" t="s">
        <v>50</v>
      </c>
      <c r="F966" t="s">
        <v>23</v>
      </c>
      <c r="G966" t="s">
        <v>19</v>
      </c>
      <c r="H966">
        <v>2010</v>
      </c>
      <c r="I966">
        <v>0</v>
      </c>
      <c r="AC966">
        <v>0</v>
      </c>
    </row>
    <row r="967" spans="1:29" x14ac:dyDescent="0.55000000000000004">
      <c r="A967" t="s">
        <v>9</v>
      </c>
      <c r="B967" t="s">
        <v>55</v>
      </c>
      <c r="C967" t="s">
        <v>53</v>
      </c>
      <c r="D967" t="s">
        <v>53</v>
      </c>
      <c r="E967" t="s">
        <v>50</v>
      </c>
      <c r="F967" t="s">
        <v>24</v>
      </c>
      <c r="G967" t="s">
        <v>13</v>
      </c>
      <c r="H967">
        <v>2010</v>
      </c>
      <c r="I967">
        <v>0</v>
      </c>
      <c r="AC967">
        <v>0</v>
      </c>
    </row>
    <row r="968" spans="1:29" x14ac:dyDescent="0.55000000000000004">
      <c r="A968" t="s">
        <v>9</v>
      </c>
      <c r="B968" t="s">
        <v>55</v>
      </c>
      <c r="C968" t="s">
        <v>53</v>
      </c>
      <c r="D968" t="s">
        <v>53</v>
      </c>
      <c r="E968" t="s">
        <v>50</v>
      </c>
      <c r="F968" t="s">
        <v>25</v>
      </c>
      <c r="G968" t="s">
        <v>15</v>
      </c>
      <c r="H968">
        <v>2010</v>
      </c>
      <c r="I968">
        <v>0</v>
      </c>
      <c r="AC968">
        <v>0</v>
      </c>
    </row>
    <row r="969" spans="1:29" x14ac:dyDescent="0.55000000000000004">
      <c r="A969" t="s">
        <v>9</v>
      </c>
      <c r="B969" t="s">
        <v>55</v>
      </c>
      <c r="C969" t="s">
        <v>53</v>
      </c>
      <c r="D969" t="s">
        <v>53</v>
      </c>
      <c r="E969" t="s">
        <v>50</v>
      </c>
      <c r="F969" t="s">
        <v>26</v>
      </c>
      <c r="G969" t="s">
        <v>17</v>
      </c>
      <c r="H969">
        <v>2010</v>
      </c>
      <c r="I969">
        <v>0</v>
      </c>
      <c r="AC969">
        <v>0</v>
      </c>
    </row>
    <row r="970" spans="1:29" x14ac:dyDescent="0.55000000000000004">
      <c r="A970" t="s">
        <v>9</v>
      </c>
      <c r="B970" t="s">
        <v>55</v>
      </c>
      <c r="C970" t="s">
        <v>53</v>
      </c>
      <c r="D970" t="s">
        <v>53</v>
      </c>
      <c r="E970" t="s">
        <v>50</v>
      </c>
      <c r="F970" t="s">
        <v>27</v>
      </c>
      <c r="G970" t="s">
        <v>19</v>
      </c>
      <c r="H970">
        <v>2011</v>
      </c>
      <c r="I970">
        <v>0</v>
      </c>
      <c r="AC970">
        <v>0</v>
      </c>
    </row>
    <row r="971" spans="1:29" x14ac:dyDescent="0.55000000000000004">
      <c r="A971" t="s">
        <v>9</v>
      </c>
      <c r="B971" t="s">
        <v>55</v>
      </c>
      <c r="C971" t="s">
        <v>53</v>
      </c>
      <c r="D971" t="s">
        <v>53</v>
      </c>
      <c r="E971" t="s">
        <v>50</v>
      </c>
      <c r="F971" t="s">
        <v>28</v>
      </c>
      <c r="G971" t="s">
        <v>13</v>
      </c>
      <c r="H971">
        <v>2011</v>
      </c>
      <c r="I971">
        <v>0</v>
      </c>
      <c r="AC971">
        <v>0</v>
      </c>
    </row>
    <row r="972" spans="1:29" x14ac:dyDescent="0.55000000000000004">
      <c r="A972" t="s">
        <v>9</v>
      </c>
      <c r="B972" t="s">
        <v>55</v>
      </c>
      <c r="C972" t="s">
        <v>53</v>
      </c>
      <c r="D972" t="s">
        <v>53</v>
      </c>
      <c r="E972" t="s">
        <v>50</v>
      </c>
      <c r="F972" t="s">
        <v>29</v>
      </c>
      <c r="G972" t="s">
        <v>15</v>
      </c>
      <c r="H972">
        <v>2011</v>
      </c>
      <c r="I972">
        <v>0</v>
      </c>
      <c r="AC972">
        <v>0</v>
      </c>
    </row>
    <row r="973" spans="1:29" x14ac:dyDescent="0.55000000000000004">
      <c r="A973" t="s">
        <v>9</v>
      </c>
      <c r="B973" t="s">
        <v>55</v>
      </c>
      <c r="C973" t="s">
        <v>53</v>
      </c>
      <c r="D973" t="s">
        <v>53</v>
      </c>
      <c r="E973" t="s">
        <v>50</v>
      </c>
      <c r="F973" t="s">
        <v>30</v>
      </c>
      <c r="G973" t="s">
        <v>17</v>
      </c>
      <c r="H973">
        <v>2011</v>
      </c>
      <c r="I973">
        <v>0</v>
      </c>
      <c r="AC973">
        <v>0</v>
      </c>
    </row>
    <row r="974" spans="1:29" x14ac:dyDescent="0.55000000000000004">
      <c r="A974" t="s">
        <v>9</v>
      </c>
      <c r="B974" t="s">
        <v>55</v>
      </c>
      <c r="C974" t="s">
        <v>53</v>
      </c>
      <c r="D974" t="s">
        <v>53</v>
      </c>
      <c r="E974" t="s">
        <v>50</v>
      </c>
      <c r="F974" t="s">
        <v>31</v>
      </c>
      <c r="G974" t="s">
        <v>19</v>
      </c>
      <c r="H974">
        <v>2012</v>
      </c>
      <c r="I974">
        <v>0</v>
      </c>
      <c r="AC974">
        <v>0</v>
      </c>
    </row>
    <row r="975" spans="1:29" x14ac:dyDescent="0.55000000000000004">
      <c r="A975" t="s">
        <v>9</v>
      </c>
      <c r="B975" t="s">
        <v>55</v>
      </c>
      <c r="C975" t="s">
        <v>53</v>
      </c>
      <c r="D975" t="s">
        <v>53</v>
      </c>
      <c r="E975" t="s">
        <v>50</v>
      </c>
      <c r="F975" t="s">
        <v>32</v>
      </c>
      <c r="G975" t="s">
        <v>13</v>
      </c>
      <c r="H975">
        <v>2012</v>
      </c>
      <c r="I975">
        <v>0</v>
      </c>
      <c r="AC975">
        <v>0</v>
      </c>
    </row>
    <row r="976" spans="1:29" x14ac:dyDescent="0.55000000000000004">
      <c r="A976" t="s">
        <v>9</v>
      </c>
      <c r="B976" t="s">
        <v>55</v>
      </c>
      <c r="C976" t="s">
        <v>53</v>
      </c>
      <c r="D976" t="s">
        <v>53</v>
      </c>
      <c r="E976" t="s">
        <v>50</v>
      </c>
      <c r="F976" t="s">
        <v>33</v>
      </c>
      <c r="G976" t="s">
        <v>15</v>
      </c>
      <c r="H976">
        <v>2012</v>
      </c>
      <c r="I976">
        <v>0</v>
      </c>
      <c r="AC976">
        <v>0</v>
      </c>
    </row>
    <row r="977" spans="1:29" x14ac:dyDescent="0.55000000000000004">
      <c r="A977" t="s">
        <v>9</v>
      </c>
      <c r="B977" t="s">
        <v>55</v>
      </c>
      <c r="C977" t="s">
        <v>53</v>
      </c>
      <c r="D977" t="s">
        <v>53</v>
      </c>
      <c r="E977" t="s">
        <v>50</v>
      </c>
      <c r="F977" t="s">
        <v>34</v>
      </c>
      <c r="G977" t="s">
        <v>17</v>
      </c>
      <c r="H977">
        <v>2012</v>
      </c>
      <c r="I977">
        <v>0</v>
      </c>
      <c r="AC977">
        <v>0</v>
      </c>
    </row>
    <row r="978" spans="1:29" x14ac:dyDescent="0.55000000000000004">
      <c r="A978" t="s">
        <v>9</v>
      </c>
      <c r="B978" t="s">
        <v>55</v>
      </c>
      <c r="C978" t="s">
        <v>53</v>
      </c>
      <c r="D978" t="s">
        <v>53</v>
      </c>
      <c r="E978" t="s">
        <v>50</v>
      </c>
      <c r="F978" t="s">
        <v>35</v>
      </c>
      <c r="G978" t="s">
        <v>19</v>
      </c>
      <c r="H978">
        <v>2013</v>
      </c>
      <c r="I978">
        <v>0</v>
      </c>
      <c r="AC978">
        <v>0</v>
      </c>
    </row>
    <row r="979" spans="1:29" x14ac:dyDescent="0.55000000000000004">
      <c r="A979" t="s">
        <v>9</v>
      </c>
      <c r="B979" t="s">
        <v>55</v>
      </c>
      <c r="C979" t="s">
        <v>53</v>
      </c>
      <c r="D979" t="s">
        <v>53</v>
      </c>
      <c r="E979" t="s">
        <v>50</v>
      </c>
      <c r="F979" t="s">
        <v>36</v>
      </c>
      <c r="G979" t="s">
        <v>13</v>
      </c>
      <c r="H979">
        <v>2013</v>
      </c>
      <c r="I979">
        <v>0</v>
      </c>
      <c r="AC979">
        <v>0</v>
      </c>
    </row>
    <row r="980" spans="1:29" x14ac:dyDescent="0.55000000000000004">
      <c r="A980" t="s">
        <v>9</v>
      </c>
      <c r="B980" t="s">
        <v>55</v>
      </c>
      <c r="C980" t="s">
        <v>53</v>
      </c>
      <c r="D980" t="s">
        <v>53</v>
      </c>
      <c r="E980" t="s">
        <v>50</v>
      </c>
      <c r="F980" t="s">
        <v>37</v>
      </c>
      <c r="G980" t="s">
        <v>15</v>
      </c>
      <c r="H980">
        <v>2013</v>
      </c>
      <c r="I980">
        <v>0</v>
      </c>
      <c r="AC980">
        <v>0</v>
      </c>
    </row>
    <row r="981" spans="1:29" x14ac:dyDescent="0.55000000000000004">
      <c r="A981" t="s">
        <v>9</v>
      </c>
      <c r="B981" t="s">
        <v>55</v>
      </c>
      <c r="C981" t="s">
        <v>53</v>
      </c>
      <c r="D981" t="s">
        <v>53</v>
      </c>
      <c r="E981" t="s">
        <v>50</v>
      </c>
      <c r="F981" t="s">
        <v>38</v>
      </c>
      <c r="G981" t="s">
        <v>17</v>
      </c>
      <c r="H981">
        <v>2013</v>
      </c>
      <c r="I981">
        <v>0</v>
      </c>
      <c r="AC981">
        <v>0</v>
      </c>
    </row>
    <row r="982" spans="1:29" x14ac:dyDescent="0.55000000000000004">
      <c r="A982" t="s">
        <v>9</v>
      </c>
      <c r="B982" t="s">
        <v>55</v>
      </c>
      <c r="C982" t="s">
        <v>53</v>
      </c>
      <c r="D982" t="s">
        <v>53</v>
      </c>
      <c r="E982" t="s">
        <v>50</v>
      </c>
      <c r="F982" t="s">
        <v>39</v>
      </c>
      <c r="G982" t="s">
        <v>19</v>
      </c>
      <c r="H982">
        <v>2014</v>
      </c>
      <c r="I982">
        <v>0</v>
      </c>
      <c r="AC982">
        <v>0</v>
      </c>
    </row>
    <row r="983" spans="1:29" x14ac:dyDescent="0.55000000000000004">
      <c r="A983" t="s">
        <v>9</v>
      </c>
      <c r="B983" t="s">
        <v>55</v>
      </c>
      <c r="C983" t="s">
        <v>53</v>
      </c>
      <c r="D983" t="s">
        <v>53</v>
      </c>
      <c r="E983" t="s">
        <v>50</v>
      </c>
      <c r="F983" t="s">
        <v>40</v>
      </c>
      <c r="G983" t="s">
        <v>13</v>
      </c>
      <c r="H983">
        <v>2014</v>
      </c>
      <c r="I983">
        <v>0</v>
      </c>
      <c r="AC983">
        <v>0</v>
      </c>
    </row>
    <row r="984" spans="1:29" x14ac:dyDescent="0.55000000000000004">
      <c r="A984" t="s">
        <v>9</v>
      </c>
      <c r="B984" t="s">
        <v>55</v>
      </c>
      <c r="C984" t="s">
        <v>53</v>
      </c>
      <c r="D984" t="s">
        <v>53</v>
      </c>
      <c r="E984" t="s">
        <v>50</v>
      </c>
      <c r="F984" t="s">
        <v>41</v>
      </c>
      <c r="G984" t="s">
        <v>15</v>
      </c>
      <c r="H984">
        <v>2014</v>
      </c>
      <c r="I984">
        <v>0</v>
      </c>
      <c r="AC984">
        <v>0</v>
      </c>
    </row>
    <row r="985" spans="1:29" x14ac:dyDescent="0.55000000000000004">
      <c r="A985" t="s">
        <v>9</v>
      </c>
      <c r="B985" t="s">
        <v>55</v>
      </c>
      <c r="C985" t="s">
        <v>53</v>
      </c>
      <c r="D985" t="s">
        <v>53</v>
      </c>
      <c r="E985" t="s">
        <v>50</v>
      </c>
      <c r="F985" t="s">
        <v>42</v>
      </c>
      <c r="G985" t="s">
        <v>17</v>
      </c>
      <c r="H985">
        <v>2014</v>
      </c>
      <c r="I985">
        <v>0</v>
      </c>
      <c r="AC985">
        <v>0</v>
      </c>
    </row>
    <row r="986" spans="1:29" x14ac:dyDescent="0.55000000000000004">
      <c r="A986" t="s">
        <v>9</v>
      </c>
      <c r="B986" t="s">
        <v>55</v>
      </c>
      <c r="C986" t="s">
        <v>53</v>
      </c>
      <c r="D986" t="s">
        <v>53</v>
      </c>
      <c r="E986" t="s">
        <v>50</v>
      </c>
      <c r="F986" t="s">
        <v>43</v>
      </c>
      <c r="G986" t="s">
        <v>19</v>
      </c>
      <c r="H986">
        <v>2015</v>
      </c>
      <c r="I986">
        <v>0</v>
      </c>
      <c r="AC986">
        <v>0</v>
      </c>
    </row>
    <row r="987" spans="1:29" x14ac:dyDescent="0.55000000000000004">
      <c r="A987" t="s">
        <v>9</v>
      </c>
      <c r="B987" t="s">
        <v>55</v>
      </c>
      <c r="C987" t="s">
        <v>53</v>
      </c>
      <c r="D987" t="s">
        <v>53</v>
      </c>
      <c r="E987" t="s">
        <v>50</v>
      </c>
      <c r="F987" t="s">
        <v>44</v>
      </c>
      <c r="G987" t="s">
        <v>13</v>
      </c>
      <c r="H987">
        <v>2015</v>
      </c>
      <c r="I987">
        <v>0</v>
      </c>
      <c r="AC987">
        <v>0</v>
      </c>
    </row>
    <row r="988" spans="1:29" x14ac:dyDescent="0.55000000000000004">
      <c r="A988" t="s">
        <v>9</v>
      </c>
      <c r="B988" t="s">
        <v>55</v>
      </c>
      <c r="C988" t="s">
        <v>53</v>
      </c>
      <c r="D988" t="s">
        <v>53</v>
      </c>
      <c r="E988" t="s">
        <v>51</v>
      </c>
      <c r="F988" t="s">
        <v>12</v>
      </c>
      <c r="G988" t="s">
        <v>13</v>
      </c>
      <c r="H988">
        <v>2008</v>
      </c>
      <c r="I988">
        <v>0</v>
      </c>
      <c r="AC988">
        <v>0</v>
      </c>
    </row>
    <row r="989" spans="1:29" x14ac:dyDescent="0.55000000000000004">
      <c r="A989" t="s">
        <v>9</v>
      </c>
      <c r="B989" t="s">
        <v>55</v>
      </c>
      <c r="C989" t="s">
        <v>53</v>
      </c>
      <c r="D989" t="s">
        <v>53</v>
      </c>
      <c r="E989" t="s">
        <v>51</v>
      </c>
      <c r="F989" t="s">
        <v>14</v>
      </c>
      <c r="G989" t="s">
        <v>15</v>
      </c>
      <c r="H989">
        <v>2008</v>
      </c>
      <c r="I989">
        <v>0</v>
      </c>
      <c r="AC989">
        <v>0</v>
      </c>
    </row>
    <row r="990" spans="1:29" x14ac:dyDescent="0.55000000000000004">
      <c r="A990" t="s">
        <v>9</v>
      </c>
      <c r="B990" t="s">
        <v>55</v>
      </c>
      <c r="C990" t="s">
        <v>53</v>
      </c>
      <c r="D990" t="s">
        <v>53</v>
      </c>
      <c r="E990" t="s">
        <v>51</v>
      </c>
      <c r="F990" t="s">
        <v>16</v>
      </c>
      <c r="G990" t="s">
        <v>17</v>
      </c>
      <c r="H990">
        <v>2008</v>
      </c>
      <c r="I990">
        <v>0</v>
      </c>
      <c r="AC990">
        <v>0</v>
      </c>
    </row>
    <row r="991" spans="1:29" x14ac:dyDescent="0.55000000000000004">
      <c r="A991" t="s">
        <v>9</v>
      </c>
      <c r="B991" t="s">
        <v>55</v>
      </c>
      <c r="C991" t="s">
        <v>53</v>
      </c>
      <c r="D991" t="s">
        <v>53</v>
      </c>
      <c r="E991" t="s">
        <v>51</v>
      </c>
      <c r="F991" t="s">
        <v>18</v>
      </c>
      <c r="G991" t="s">
        <v>19</v>
      </c>
      <c r="H991">
        <v>2009</v>
      </c>
      <c r="I991">
        <v>0</v>
      </c>
      <c r="AC991">
        <v>0</v>
      </c>
    </row>
    <row r="992" spans="1:29" x14ac:dyDescent="0.55000000000000004">
      <c r="A992" t="s">
        <v>9</v>
      </c>
      <c r="B992" t="s">
        <v>55</v>
      </c>
      <c r="C992" t="s">
        <v>53</v>
      </c>
      <c r="D992" t="s">
        <v>53</v>
      </c>
      <c r="E992" t="s">
        <v>51</v>
      </c>
      <c r="F992" t="s">
        <v>20</v>
      </c>
      <c r="G992" t="s">
        <v>13</v>
      </c>
      <c r="H992">
        <v>2009</v>
      </c>
      <c r="I992">
        <v>0</v>
      </c>
      <c r="AC992">
        <v>0</v>
      </c>
    </row>
    <row r="993" spans="1:29" x14ac:dyDescent="0.55000000000000004">
      <c r="A993" t="s">
        <v>9</v>
      </c>
      <c r="B993" t="s">
        <v>55</v>
      </c>
      <c r="C993" t="s">
        <v>53</v>
      </c>
      <c r="D993" t="s">
        <v>53</v>
      </c>
      <c r="E993" t="s">
        <v>51</v>
      </c>
      <c r="F993" t="s">
        <v>21</v>
      </c>
      <c r="G993" t="s">
        <v>15</v>
      </c>
      <c r="H993">
        <v>2009</v>
      </c>
      <c r="I993">
        <v>0</v>
      </c>
      <c r="AC993">
        <v>0</v>
      </c>
    </row>
    <row r="994" spans="1:29" x14ac:dyDescent="0.55000000000000004">
      <c r="A994" t="s">
        <v>9</v>
      </c>
      <c r="B994" t="s">
        <v>55</v>
      </c>
      <c r="C994" t="s">
        <v>53</v>
      </c>
      <c r="D994" t="s">
        <v>53</v>
      </c>
      <c r="E994" t="s">
        <v>51</v>
      </c>
      <c r="F994" t="s">
        <v>22</v>
      </c>
      <c r="G994" t="s">
        <v>17</v>
      </c>
      <c r="H994">
        <v>2009</v>
      </c>
      <c r="I994">
        <v>0</v>
      </c>
      <c r="AC994">
        <v>0</v>
      </c>
    </row>
    <row r="995" spans="1:29" x14ac:dyDescent="0.55000000000000004">
      <c r="A995" t="s">
        <v>9</v>
      </c>
      <c r="B995" t="s">
        <v>55</v>
      </c>
      <c r="C995" t="s">
        <v>53</v>
      </c>
      <c r="D995" t="s">
        <v>53</v>
      </c>
      <c r="E995" t="s">
        <v>51</v>
      </c>
      <c r="F995" t="s">
        <v>23</v>
      </c>
      <c r="G995" t="s">
        <v>19</v>
      </c>
      <c r="H995">
        <v>2010</v>
      </c>
      <c r="I995">
        <v>0</v>
      </c>
      <c r="AC995">
        <v>0</v>
      </c>
    </row>
    <row r="996" spans="1:29" x14ac:dyDescent="0.55000000000000004">
      <c r="A996" t="s">
        <v>9</v>
      </c>
      <c r="B996" t="s">
        <v>55</v>
      </c>
      <c r="C996" t="s">
        <v>53</v>
      </c>
      <c r="D996" t="s">
        <v>53</v>
      </c>
      <c r="E996" t="s">
        <v>51</v>
      </c>
      <c r="F996" t="s">
        <v>24</v>
      </c>
      <c r="G996" t="s">
        <v>13</v>
      </c>
      <c r="H996">
        <v>2010</v>
      </c>
      <c r="I996">
        <v>0</v>
      </c>
      <c r="AC996">
        <v>0</v>
      </c>
    </row>
    <row r="997" spans="1:29" x14ac:dyDescent="0.55000000000000004">
      <c r="A997" t="s">
        <v>9</v>
      </c>
      <c r="B997" t="s">
        <v>55</v>
      </c>
      <c r="C997" t="s">
        <v>53</v>
      </c>
      <c r="D997" t="s">
        <v>53</v>
      </c>
      <c r="E997" t="s">
        <v>51</v>
      </c>
      <c r="F997" t="s">
        <v>25</v>
      </c>
      <c r="G997" t="s">
        <v>15</v>
      </c>
      <c r="H997">
        <v>2010</v>
      </c>
      <c r="I997">
        <v>0</v>
      </c>
      <c r="AC997">
        <v>0</v>
      </c>
    </row>
    <row r="998" spans="1:29" x14ac:dyDescent="0.55000000000000004">
      <c r="A998" t="s">
        <v>9</v>
      </c>
      <c r="B998" t="s">
        <v>55</v>
      </c>
      <c r="C998" t="s">
        <v>53</v>
      </c>
      <c r="D998" t="s">
        <v>53</v>
      </c>
      <c r="E998" t="s">
        <v>51</v>
      </c>
      <c r="F998" t="s">
        <v>26</v>
      </c>
      <c r="G998" t="s">
        <v>17</v>
      </c>
      <c r="H998">
        <v>2010</v>
      </c>
      <c r="I998">
        <v>0</v>
      </c>
      <c r="AC998">
        <v>0</v>
      </c>
    </row>
    <row r="999" spans="1:29" x14ac:dyDescent="0.55000000000000004">
      <c r="A999" t="s">
        <v>9</v>
      </c>
      <c r="B999" t="s">
        <v>55</v>
      </c>
      <c r="C999" t="s">
        <v>53</v>
      </c>
      <c r="D999" t="s">
        <v>53</v>
      </c>
      <c r="E999" t="s">
        <v>51</v>
      </c>
      <c r="F999" t="s">
        <v>27</v>
      </c>
      <c r="G999" t="s">
        <v>19</v>
      </c>
      <c r="H999">
        <v>2011</v>
      </c>
      <c r="I999">
        <v>0</v>
      </c>
      <c r="AC999">
        <v>0</v>
      </c>
    </row>
    <row r="1000" spans="1:29" x14ac:dyDescent="0.55000000000000004">
      <c r="A1000" t="s">
        <v>9</v>
      </c>
      <c r="B1000" t="s">
        <v>55</v>
      </c>
      <c r="C1000" t="s">
        <v>53</v>
      </c>
      <c r="D1000" t="s">
        <v>53</v>
      </c>
      <c r="E1000" t="s">
        <v>51</v>
      </c>
      <c r="F1000" t="s">
        <v>28</v>
      </c>
      <c r="G1000" t="s">
        <v>13</v>
      </c>
      <c r="H1000">
        <v>2011</v>
      </c>
      <c r="I1000">
        <v>0</v>
      </c>
      <c r="AC1000">
        <v>0</v>
      </c>
    </row>
    <row r="1001" spans="1:29" x14ac:dyDescent="0.55000000000000004">
      <c r="A1001" t="s">
        <v>9</v>
      </c>
      <c r="B1001" t="s">
        <v>55</v>
      </c>
      <c r="C1001" t="s">
        <v>53</v>
      </c>
      <c r="D1001" t="s">
        <v>53</v>
      </c>
      <c r="E1001" t="s">
        <v>51</v>
      </c>
      <c r="F1001" t="s">
        <v>29</v>
      </c>
      <c r="G1001" t="s">
        <v>15</v>
      </c>
      <c r="H1001">
        <v>2011</v>
      </c>
      <c r="I1001">
        <v>0</v>
      </c>
      <c r="AC1001">
        <v>0</v>
      </c>
    </row>
    <row r="1002" spans="1:29" x14ac:dyDescent="0.55000000000000004">
      <c r="A1002" t="s">
        <v>9</v>
      </c>
      <c r="B1002" t="s">
        <v>55</v>
      </c>
      <c r="C1002" t="s">
        <v>53</v>
      </c>
      <c r="D1002" t="s">
        <v>53</v>
      </c>
      <c r="E1002" t="s">
        <v>51</v>
      </c>
      <c r="F1002" t="s">
        <v>30</v>
      </c>
      <c r="G1002" t="s">
        <v>17</v>
      </c>
      <c r="H1002">
        <v>2011</v>
      </c>
      <c r="I1002">
        <v>0</v>
      </c>
      <c r="AC1002">
        <v>0</v>
      </c>
    </row>
    <row r="1003" spans="1:29" x14ac:dyDescent="0.55000000000000004">
      <c r="A1003" t="s">
        <v>9</v>
      </c>
      <c r="B1003" t="s">
        <v>55</v>
      </c>
      <c r="C1003" t="s">
        <v>53</v>
      </c>
      <c r="D1003" t="s">
        <v>53</v>
      </c>
      <c r="E1003" t="s">
        <v>51</v>
      </c>
      <c r="F1003" t="s">
        <v>31</v>
      </c>
      <c r="G1003" t="s">
        <v>19</v>
      </c>
      <c r="H1003">
        <v>2012</v>
      </c>
      <c r="I1003">
        <v>0</v>
      </c>
      <c r="AC1003">
        <v>0</v>
      </c>
    </row>
    <row r="1004" spans="1:29" x14ac:dyDescent="0.55000000000000004">
      <c r="A1004" t="s">
        <v>9</v>
      </c>
      <c r="B1004" t="s">
        <v>55</v>
      </c>
      <c r="C1004" t="s">
        <v>53</v>
      </c>
      <c r="D1004" t="s">
        <v>53</v>
      </c>
      <c r="E1004" t="s">
        <v>51</v>
      </c>
      <c r="F1004" t="s">
        <v>32</v>
      </c>
      <c r="G1004" t="s">
        <v>13</v>
      </c>
      <c r="H1004">
        <v>2012</v>
      </c>
      <c r="I1004">
        <v>0</v>
      </c>
      <c r="AC1004">
        <v>0</v>
      </c>
    </row>
    <row r="1005" spans="1:29" x14ac:dyDescent="0.55000000000000004">
      <c r="A1005" t="s">
        <v>9</v>
      </c>
      <c r="B1005" t="s">
        <v>55</v>
      </c>
      <c r="C1005" t="s">
        <v>53</v>
      </c>
      <c r="D1005" t="s">
        <v>53</v>
      </c>
      <c r="E1005" t="s">
        <v>51</v>
      </c>
      <c r="F1005" t="s">
        <v>33</v>
      </c>
      <c r="G1005" t="s">
        <v>15</v>
      </c>
      <c r="H1005">
        <v>2012</v>
      </c>
      <c r="I1005">
        <v>0</v>
      </c>
      <c r="AC1005">
        <v>0</v>
      </c>
    </row>
    <row r="1006" spans="1:29" x14ac:dyDescent="0.55000000000000004">
      <c r="A1006" t="s">
        <v>9</v>
      </c>
      <c r="B1006" t="s">
        <v>55</v>
      </c>
      <c r="C1006" t="s">
        <v>53</v>
      </c>
      <c r="D1006" t="s">
        <v>53</v>
      </c>
      <c r="E1006" t="s">
        <v>51</v>
      </c>
      <c r="F1006" t="s">
        <v>34</v>
      </c>
      <c r="G1006" t="s">
        <v>17</v>
      </c>
      <c r="H1006">
        <v>2012</v>
      </c>
      <c r="I1006">
        <v>0</v>
      </c>
      <c r="AC1006">
        <v>0</v>
      </c>
    </row>
    <row r="1007" spans="1:29" x14ac:dyDescent="0.55000000000000004">
      <c r="A1007" t="s">
        <v>9</v>
      </c>
      <c r="B1007" t="s">
        <v>55</v>
      </c>
      <c r="C1007" t="s">
        <v>53</v>
      </c>
      <c r="D1007" t="s">
        <v>53</v>
      </c>
      <c r="E1007" t="s">
        <v>51</v>
      </c>
      <c r="F1007" t="s">
        <v>35</v>
      </c>
      <c r="G1007" t="s">
        <v>19</v>
      </c>
      <c r="H1007">
        <v>2013</v>
      </c>
      <c r="I1007">
        <v>0</v>
      </c>
      <c r="AC1007">
        <v>0</v>
      </c>
    </row>
    <row r="1008" spans="1:29" x14ac:dyDescent="0.55000000000000004">
      <c r="A1008" t="s">
        <v>9</v>
      </c>
      <c r="B1008" t="s">
        <v>55</v>
      </c>
      <c r="C1008" t="s">
        <v>53</v>
      </c>
      <c r="D1008" t="s">
        <v>53</v>
      </c>
      <c r="E1008" t="s">
        <v>51</v>
      </c>
      <c r="F1008" t="s">
        <v>36</v>
      </c>
      <c r="G1008" t="s">
        <v>13</v>
      </c>
      <c r="H1008">
        <v>2013</v>
      </c>
      <c r="I1008">
        <v>0</v>
      </c>
      <c r="AC1008">
        <v>0</v>
      </c>
    </row>
    <row r="1009" spans="1:29" x14ac:dyDescent="0.55000000000000004">
      <c r="A1009" t="s">
        <v>9</v>
      </c>
      <c r="B1009" t="s">
        <v>55</v>
      </c>
      <c r="C1009" t="s">
        <v>53</v>
      </c>
      <c r="D1009" t="s">
        <v>53</v>
      </c>
      <c r="E1009" t="s">
        <v>51</v>
      </c>
      <c r="F1009" t="s">
        <v>37</v>
      </c>
      <c r="G1009" t="s">
        <v>15</v>
      </c>
      <c r="H1009">
        <v>2013</v>
      </c>
      <c r="I1009">
        <v>0</v>
      </c>
      <c r="AC1009">
        <v>0</v>
      </c>
    </row>
    <row r="1010" spans="1:29" x14ac:dyDescent="0.55000000000000004">
      <c r="A1010" t="s">
        <v>9</v>
      </c>
      <c r="B1010" t="s">
        <v>55</v>
      </c>
      <c r="C1010" t="s">
        <v>53</v>
      </c>
      <c r="D1010" t="s">
        <v>53</v>
      </c>
      <c r="E1010" t="s">
        <v>51</v>
      </c>
      <c r="F1010" t="s">
        <v>38</v>
      </c>
      <c r="G1010" t="s">
        <v>17</v>
      </c>
      <c r="H1010">
        <v>2013</v>
      </c>
      <c r="I1010">
        <v>0</v>
      </c>
      <c r="AC1010">
        <v>0</v>
      </c>
    </row>
    <row r="1011" spans="1:29" x14ac:dyDescent="0.55000000000000004">
      <c r="A1011" t="s">
        <v>9</v>
      </c>
      <c r="B1011" t="s">
        <v>55</v>
      </c>
      <c r="C1011" t="s">
        <v>53</v>
      </c>
      <c r="D1011" t="s">
        <v>53</v>
      </c>
      <c r="E1011" t="s">
        <v>51</v>
      </c>
      <c r="F1011" t="s">
        <v>39</v>
      </c>
      <c r="G1011" t="s">
        <v>19</v>
      </c>
      <c r="H1011">
        <v>2014</v>
      </c>
      <c r="I1011">
        <v>0</v>
      </c>
      <c r="AC1011">
        <v>0</v>
      </c>
    </row>
    <row r="1012" spans="1:29" x14ac:dyDescent="0.55000000000000004">
      <c r="A1012" t="s">
        <v>9</v>
      </c>
      <c r="B1012" t="s">
        <v>55</v>
      </c>
      <c r="C1012" t="s">
        <v>53</v>
      </c>
      <c r="D1012" t="s">
        <v>53</v>
      </c>
      <c r="E1012" t="s">
        <v>51</v>
      </c>
      <c r="F1012" t="s">
        <v>40</v>
      </c>
      <c r="G1012" t="s">
        <v>13</v>
      </c>
      <c r="H1012">
        <v>2014</v>
      </c>
      <c r="I1012">
        <v>0</v>
      </c>
      <c r="AC1012">
        <v>0</v>
      </c>
    </row>
    <row r="1013" spans="1:29" x14ac:dyDescent="0.55000000000000004">
      <c r="A1013" t="s">
        <v>9</v>
      </c>
      <c r="B1013" t="s">
        <v>55</v>
      </c>
      <c r="C1013" t="s">
        <v>53</v>
      </c>
      <c r="D1013" t="s">
        <v>53</v>
      </c>
      <c r="E1013" t="s">
        <v>51</v>
      </c>
      <c r="F1013" t="s">
        <v>41</v>
      </c>
      <c r="G1013" t="s">
        <v>15</v>
      </c>
      <c r="H1013">
        <v>2014</v>
      </c>
      <c r="I1013">
        <v>0</v>
      </c>
      <c r="AC1013">
        <v>0</v>
      </c>
    </row>
    <row r="1014" spans="1:29" x14ac:dyDescent="0.55000000000000004">
      <c r="A1014" t="s">
        <v>9</v>
      </c>
      <c r="B1014" t="s">
        <v>55</v>
      </c>
      <c r="C1014" t="s">
        <v>53</v>
      </c>
      <c r="D1014" t="s">
        <v>53</v>
      </c>
      <c r="E1014" t="s">
        <v>51</v>
      </c>
      <c r="F1014" t="s">
        <v>42</v>
      </c>
      <c r="G1014" t="s">
        <v>17</v>
      </c>
      <c r="H1014">
        <v>2014</v>
      </c>
      <c r="I1014">
        <v>0</v>
      </c>
      <c r="AC1014">
        <v>0</v>
      </c>
    </row>
    <row r="1015" spans="1:29" x14ac:dyDescent="0.55000000000000004">
      <c r="A1015" t="s">
        <v>9</v>
      </c>
      <c r="B1015" t="s">
        <v>55</v>
      </c>
      <c r="C1015" t="s">
        <v>53</v>
      </c>
      <c r="D1015" t="s">
        <v>53</v>
      </c>
      <c r="E1015" t="s">
        <v>51</v>
      </c>
      <c r="F1015" t="s">
        <v>43</v>
      </c>
      <c r="G1015" t="s">
        <v>19</v>
      </c>
      <c r="H1015">
        <v>2015</v>
      </c>
      <c r="I1015">
        <v>0</v>
      </c>
      <c r="AC1015">
        <v>0</v>
      </c>
    </row>
    <row r="1016" spans="1:29" x14ac:dyDescent="0.55000000000000004">
      <c r="A1016" t="s">
        <v>9</v>
      </c>
      <c r="B1016" t="s">
        <v>55</v>
      </c>
      <c r="C1016" t="s">
        <v>53</v>
      </c>
      <c r="D1016" t="s">
        <v>53</v>
      </c>
      <c r="E1016" t="s">
        <v>51</v>
      </c>
      <c r="F1016" t="s">
        <v>44</v>
      </c>
      <c r="G1016" t="s">
        <v>13</v>
      </c>
      <c r="H1016">
        <v>2015</v>
      </c>
      <c r="I1016">
        <v>0</v>
      </c>
      <c r="AC1016">
        <v>0</v>
      </c>
    </row>
    <row r="1017" spans="1:29" x14ac:dyDescent="0.55000000000000004">
      <c r="A1017" t="s">
        <v>9</v>
      </c>
      <c r="B1017" t="s">
        <v>55</v>
      </c>
      <c r="C1017" t="s">
        <v>53</v>
      </c>
      <c r="D1017" t="s">
        <v>53</v>
      </c>
      <c r="E1017" t="s">
        <v>52</v>
      </c>
      <c r="F1017" t="s">
        <v>12</v>
      </c>
      <c r="G1017" t="s">
        <v>13</v>
      </c>
      <c r="H1017">
        <v>2008</v>
      </c>
      <c r="I1017">
        <v>7</v>
      </c>
      <c r="AC1017">
        <v>0</v>
      </c>
    </row>
    <row r="1018" spans="1:29" x14ac:dyDescent="0.55000000000000004">
      <c r="A1018" t="s">
        <v>9</v>
      </c>
      <c r="B1018" t="s">
        <v>55</v>
      </c>
      <c r="C1018" t="s">
        <v>53</v>
      </c>
      <c r="D1018" t="s">
        <v>53</v>
      </c>
      <c r="E1018" t="s">
        <v>52</v>
      </c>
      <c r="F1018" t="s">
        <v>14</v>
      </c>
      <c r="G1018" t="s">
        <v>15</v>
      </c>
      <c r="H1018">
        <v>2008</v>
      </c>
      <c r="I1018">
        <v>9</v>
      </c>
      <c r="AC1018">
        <v>0</v>
      </c>
    </row>
    <row r="1019" spans="1:29" x14ac:dyDescent="0.55000000000000004">
      <c r="A1019" t="s">
        <v>9</v>
      </c>
      <c r="B1019" t="s">
        <v>55</v>
      </c>
      <c r="C1019" t="s">
        <v>53</v>
      </c>
      <c r="D1019" t="s">
        <v>53</v>
      </c>
      <c r="E1019" t="s">
        <v>52</v>
      </c>
      <c r="F1019" t="s">
        <v>16</v>
      </c>
      <c r="G1019" t="s">
        <v>17</v>
      </c>
      <c r="H1019">
        <v>2008</v>
      </c>
      <c r="I1019">
        <v>11</v>
      </c>
      <c r="AC1019">
        <v>0</v>
      </c>
    </row>
    <row r="1020" spans="1:29" x14ac:dyDescent="0.55000000000000004">
      <c r="A1020" t="s">
        <v>9</v>
      </c>
      <c r="B1020" t="s">
        <v>55</v>
      </c>
      <c r="C1020" t="s">
        <v>53</v>
      </c>
      <c r="D1020" t="s">
        <v>53</v>
      </c>
      <c r="E1020" t="s">
        <v>52</v>
      </c>
      <c r="F1020" t="s">
        <v>18</v>
      </c>
      <c r="G1020" t="s">
        <v>19</v>
      </c>
      <c r="H1020">
        <v>2009</v>
      </c>
      <c r="I1020">
        <v>8</v>
      </c>
      <c r="AC1020">
        <v>0</v>
      </c>
    </row>
    <row r="1021" spans="1:29" x14ac:dyDescent="0.55000000000000004">
      <c r="A1021" t="s">
        <v>9</v>
      </c>
      <c r="B1021" t="s">
        <v>55</v>
      </c>
      <c r="C1021" t="s">
        <v>53</v>
      </c>
      <c r="D1021" t="s">
        <v>53</v>
      </c>
      <c r="E1021" t="s">
        <v>52</v>
      </c>
      <c r="F1021" t="s">
        <v>20</v>
      </c>
      <c r="G1021" t="s">
        <v>13</v>
      </c>
      <c r="H1021">
        <v>2009</v>
      </c>
      <c r="I1021">
        <v>6</v>
      </c>
      <c r="AC1021">
        <v>0</v>
      </c>
    </row>
    <row r="1022" spans="1:29" x14ac:dyDescent="0.55000000000000004">
      <c r="A1022" t="s">
        <v>9</v>
      </c>
      <c r="B1022" t="s">
        <v>55</v>
      </c>
      <c r="C1022" t="s">
        <v>53</v>
      </c>
      <c r="D1022" t="s">
        <v>53</v>
      </c>
      <c r="E1022" t="s">
        <v>52</v>
      </c>
      <c r="F1022" t="s">
        <v>21</v>
      </c>
      <c r="G1022" t="s">
        <v>15</v>
      </c>
      <c r="H1022">
        <v>2009</v>
      </c>
      <c r="I1022">
        <v>6</v>
      </c>
      <c r="AC1022">
        <v>0</v>
      </c>
    </row>
    <row r="1023" spans="1:29" x14ac:dyDescent="0.55000000000000004">
      <c r="A1023" t="s">
        <v>9</v>
      </c>
      <c r="B1023" t="s">
        <v>55</v>
      </c>
      <c r="C1023" t="s">
        <v>53</v>
      </c>
      <c r="D1023" t="s">
        <v>53</v>
      </c>
      <c r="E1023" t="s">
        <v>52</v>
      </c>
      <c r="F1023" t="s">
        <v>22</v>
      </c>
      <c r="G1023" t="s">
        <v>17</v>
      </c>
      <c r="H1023">
        <v>2009</v>
      </c>
      <c r="I1023">
        <v>6</v>
      </c>
      <c r="AC1023">
        <v>0</v>
      </c>
    </row>
    <row r="1024" spans="1:29" x14ac:dyDescent="0.55000000000000004">
      <c r="A1024" t="s">
        <v>9</v>
      </c>
      <c r="B1024" t="s">
        <v>55</v>
      </c>
      <c r="C1024" t="s">
        <v>53</v>
      </c>
      <c r="D1024" t="s">
        <v>53</v>
      </c>
      <c r="E1024" t="s">
        <v>52</v>
      </c>
      <c r="F1024" t="s">
        <v>23</v>
      </c>
      <c r="G1024" t="s">
        <v>19</v>
      </c>
      <c r="H1024">
        <v>2010</v>
      </c>
      <c r="I1024">
        <v>5</v>
      </c>
      <c r="AC1024">
        <v>0</v>
      </c>
    </row>
    <row r="1025" spans="1:29" x14ac:dyDescent="0.55000000000000004">
      <c r="A1025" t="s">
        <v>9</v>
      </c>
      <c r="B1025" t="s">
        <v>55</v>
      </c>
      <c r="C1025" t="s">
        <v>53</v>
      </c>
      <c r="D1025" t="s">
        <v>53</v>
      </c>
      <c r="E1025" t="s">
        <v>52</v>
      </c>
      <c r="F1025" t="s">
        <v>24</v>
      </c>
      <c r="G1025" t="s">
        <v>13</v>
      </c>
      <c r="H1025">
        <v>2010</v>
      </c>
      <c r="I1025">
        <v>6</v>
      </c>
      <c r="AC1025">
        <v>0</v>
      </c>
    </row>
    <row r="1026" spans="1:29" x14ac:dyDescent="0.55000000000000004">
      <c r="A1026" t="s">
        <v>9</v>
      </c>
      <c r="B1026" t="s">
        <v>55</v>
      </c>
      <c r="C1026" t="s">
        <v>53</v>
      </c>
      <c r="D1026" t="s">
        <v>53</v>
      </c>
      <c r="E1026" t="s">
        <v>52</v>
      </c>
      <c r="F1026" t="s">
        <v>25</v>
      </c>
      <c r="G1026" t="s">
        <v>15</v>
      </c>
      <c r="H1026">
        <v>2010</v>
      </c>
      <c r="I1026">
        <v>6</v>
      </c>
      <c r="AC1026">
        <v>0</v>
      </c>
    </row>
    <row r="1027" spans="1:29" x14ac:dyDescent="0.55000000000000004">
      <c r="A1027" t="s">
        <v>9</v>
      </c>
      <c r="B1027" t="s">
        <v>55</v>
      </c>
      <c r="C1027" t="s">
        <v>53</v>
      </c>
      <c r="D1027" t="s">
        <v>53</v>
      </c>
      <c r="E1027" t="s">
        <v>52</v>
      </c>
      <c r="F1027" t="s">
        <v>26</v>
      </c>
      <c r="G1027" t="s">
        <v>17</v>
      </c>
      <c r="H1027">
        <v>2010</v>
      </c>
      <c r="I1027">
        <v>7</v>
      </c>
      <c r="AC1027">
        <v>0</v>
      </c>
    </row>
    <row r="1028" spans="1:29" x14ac:dyDescent="0.55000000000000004">
      <c r="A1028" t="s">
        <v>9</v>
      </c>
      <c r="B1028" t="s">
        <v>55</v>
      </c>
      <c r="C1028" t="s">
        <v>53</v>
      </c>
      <c r="D1028" t="s">
        <v>53</v>
      </c>
      <c r="E1028" t="s">
        <v>52</v>
      </c>
      <c r="F1028" t="s">
        <v>27</v>
      </c>
      <c r="G1028" t="s">
        <v>19</v>
      </c>
      <c r="H1028">
        <v>2011</v>
      </c>
      <c r="I1028">
        <v>4</v>
      </c>
      <c r="AC1028">
        <v>0</v>
      </c>
    </row>
    <row r="1029" spans="1:29" x14ac:dyDescent="0.55000000000000004">
      <c r="A1029" t="s">
        <v>9</v>
      </c>
      <c r="B1029" t="s">
        <v>55</v>
      </c>
      <c r="C1029" t="s">
        <v>53</v>
      </c>
      <c r="D1029" t="s">
        <v>53</v>
      </c>
      <c r="E1029" t="s">
        <v>52</v>
      </c>
      <c r="F1029" t="s">
        <v>28</v>
      </c>
      <c r="G1029" t="s">
        <v>13</v>
      </c>
      <c r="H1029">
        <v>2011</v>
      </c>
      <c r="I1029">
        <v>5</v>
      </c>
      <c r="AC1029">
        <v>0</v>
      </c>
    </row>
    <row r="1030" spans="1:29" x14ac:dyDescent="0.55000000000000004">
      <c r="A1030" t="s">
        <v>9</v>
      </c>
      <c r="B1030" t="s">
        <v>55</v>
      </c>
      <c r="C1030" t="s">
        <v>53</v>
      </c>
      <c r="D1030" t="s">
        <v>53</v>
      </c>
      <c r="E1030" t="s">
        <v>52</v>
      </c>
      <c r="F1030" t="s">
        <v>29</v>
      </c>
      <c r="G1030" t="s">
        <v>15</v>
      </c>
      <c r="H1030">
        <v>2011</v>
      </c>
      <c r="I1030">
        <v>8</v>
      </c>
      <c r="AC1030">
        <v>0</v>
      </c>
    </row>
    <row r="1031" spans="1:29" x14ac:dyDescent="0.55000000000000004">
      <c r="A1031" t="s">
        <v>9</v>
      </c>
      <c r="B1031" t="s">
        <v>55</v>
      </c>
      <c r="C1031" t="s">
        <v>53</v>
      </c>
      <c r="D1031" t="s">
        <v>53</v>
      </c>
      <c r="E1031" t="s">
        <v>52</v>
      </c>
      <c r="F1031" t="s">
        <v>30</v>
      </c>
      <c r="G1031" t="s">
        <v>17</v>
      </c>
      <c r="H1031">
        <v>2011</v>
      </c>
      <c r="I1031">
        <v>5</v>
      </c>
      <c r="AC1031">
        <v>0</v>
      </c>
    </row>
    <row r="1032" spans="1:29" x14ac:dyDescent="0.55000000000000004">
      <c r="A1032" t="s">
        <v>9</v>
      </c>
      <c r="B1032" t="s">
        <v>55</v>
      </c>
      <c r="C1032" t="s">
        <v>53</v>
      </c>
      <c r="D1032" t="s">
        <v>53</v>
      </c>
      <c r="E1032" t="s">
        <v>52</v>
      </c>
      <c r="F1032" t="s">
        <v>31</v>
      </c>
      <c r="G1032" t="s">
        <v>19</v>
      </c>
      <c r="H1032">
        <v>2012</v>
      </c>
      <c r="I1032">
        <v>2</v>
      </c>
      <c r="AC1032">
        <v>0</v>
      </c>
    </row>
    <row r="1033" spans="1:29" x14ac:dyDescent="0.55000000000000004">
      <c r="A1033" t="s">
        <v>9</v>
      </c>
      <c r="B1033" t="s">
        <v>55</v>
      </c>
      <c r="C1033" t="s">
        <v>53</v>
      </c>
      <c r="D1033" t="s">
        <v>53</v>
      </c>
      <c r="E1033" t="s">
        <v>52</v>
      </c>
      <c r="F1033" t="s">
        <v>32</v>
      </c>
      <c r="G1033" t="s">
        <v>13</v>
      </c>
      <c r="H1033">
        <v>2012</v>
      </c>
      <c r="I1033">
        <v>1</v>
      </c>
      <c r="AC1033">
        <v>0</v>
      </c>
    </row>
    <row r="1034" spans="1:29" x14ac:dyDescent="0.55000000000000004">
      <c r="A1034" t="s">
        <v>9</v>
      </c>
      <c r="B1034" t="s">
        <v>55</v>
      </c>
      <c r="C1034" t="s">
        <v>53</v>
      </c>
      <c r="D1034" t="s">
        <v>53</v>
      </c>
      <c r="E1034" t="s">
        <v>52</v>
      </c>
      <c r="F1034" t="s">
        <v>33</v>
      </c>
      <c r="G1034" t="s">
        <v>15</v>
      </c>
      <c r="H1034">
        <v>2012</v>
      </c>
      <c r="I1034">
        <v>3</v>
      </c>
      <c r="AC1034">
        <v>0</v>
      </c>
    </row>
    <row r="1035" spans="1:29" x14ac:dyDescent="0.55000000000000004">
      <c r="A1035" t="s">
        <v>9</v>
      </c>
      <c r="B1035" t="s">
        <v>55</v>
      </c>
      <c r="C1035" t="s">
        <v>53</v>
      </c>
      <c r="D1035" t="s">
        <v>53</v>
      </c>
      <c r="E1035" t="s">
        <v>52</v>
      </c>
      <c r="F1035" t="s">
        <v>34</v>
      </c>
      <c r="G1035" t="s">
        <v>17</v>
      </c>
      <c r="H1035">
        <v>2012</v>
      </c>
      <c r="I1035">
        <v>2</v>
      </c>
      <c r="AC1035">
        <v>0</v>
      </c>
    </row>
    <row r="1036" spans="1:29" x14ac:dyDescent="0.55000000000000004">
      <c r="A1036" t="s">
        <v>9</v>
      </c>
      <c r="B1036" t="s">
        <v>55</v>
      </c>
      <c r="C1036" t="s">
        <v>53</v>
      </c>
      <c r="D1036" t="s">
        <v>53</v>
      </c>
      <c r="E1036" t="s">
        <v>52</v>
      </c>
      <c r="F1036" t="s">
        <v>35</v>
      </c>
      <c r="G1036" t="s">
        <v>19</v>
      </c>
      <c r="H1036">
        <v>2013</v>
      </c>
      <c r="I1036">
        <v>4</v>
      </c>
      <c r="AC1036">
        <v>0</v>
      </c>
    </row>
    <row r="1037" spans="1:29" x14ac:dyDescent="0.55000000000000004">
      <c r="A1037" t="s">
        <v>9</v>
      </c>
      <c r="B1037" t="s">
        <v>55</v>
      </c>
      <c r="C1037" t="s">
        <v>53</v>
      </c>
      <c r="D1037" t="s">
        <v>53</v>
      </c>
      <c r="E1037" t="s">
        <v>52</v>
      </c>
      <c r="F1037" t="s">
        <v>36</v>
      </c>
      <c r="G1037" t="s">
        <v>13</v>
      </c>
      <c r="H1037">
        <v>2013</v>
      </c>
      <c r="I1037">
        <v>3</v>
      </c>
      <c r="AC1037">
        <v>0</v>
      </c>
    </row>
    <row r="1038" spans="1:29" x14ac:dyDescent="0.55000000000000004">
      <c r="A1038" t="s">
        <v>9</v>
      </c>
      <c r="B1038" t="s">
        <v>55</v>
      </c>
      <c r="C1038" t="s">
        <v>53</v>
      </c>
      <c r="D1038" t="s">
        <v>53</v>
      </c>
      <c r="E1038" t="s">
        <v>52</v>
      </c>
      <c r="F1038" t="s">
        <v>37</v>
      </c>
      <c r="G1038" t="s">
        <v>15</v>
      </c>
      <c r="H1038">
        <v>2013</v>
      </c>
      <c r="I1038">
        <v>5</v>
      </c>
      <c r="AC1038">
        <v>0</v>
      </c>
    </row>
    <row r="1039" spans="1:29" x14ac:dyDescent="0.55000000000000004">
      <c r="A1039" t="s">
        <v>9</v>
      </c>
      <c r="B1039" t="s">
        <v>55</v>
      </c>
      <c r="C1039" t="s">
        <v>53</v>
      </c>
      <c r="D1039" t="s">
        <v>53</v>
      </c>
      <c r="E1039" t="s">
        <v>52</v>
      </c>
      <c r="F1039" t="s">
        <v>38</v>
      </c>
      <c r="G1039" t="s">
        <v>17</v>
      </c>
      <c r="H1039">
        <v>2013</v>
      </c>
      <c r="I1039">
        <v>4</v>
      </c>
      <c r="AC1039">
        <v>0</v>
      </c>
    </row>
    <row r="1040" spans="1:29" x14ac:dyDescent="0.55000000000000004">
      <c r="A1040" t="s">
        <v>9</v>
      </c>
      <c r="B1040" t="s">
        <v>55</v>
      </c>
      <c r="C1040" t="s">
        <v>53</v>
      </c>
      <c r="D1040" t="s">
        <v>53</v>
      </c>
      <c r="E1040" t="s">
        <v>52</v>
      </c>
      <c r="F1040" t="s">
        <v>39</v>
      </c>
      <c r="G1040" t="s">
        <v>19</v>
      </c>
      <c r="H1040">
        <v>2014</v>
      </c>
      <c r="I1040">
        <v>2</v>
      </c>
      <c r="AC1040">
        <v>0</v>
      </c>
    </row>
    <row r="1041" spans="1:29" x14ac:dyDescent="0.55000000000000004">
      <c r="A1041" t="s">
        <v>9</v>
      </c>
      <c r="B1041" t="s">
        <v>55</v>
      </c>
      <c r="C1041" t="s">
        <v>53</v>
      </c>
      <c r="D1041" t="s">
        <v>53</v>
      </c>
      <c r="E1041" t="s">
        <v>52</v>
      </c>
      <c r="F1041" t="s">
        <v>40</v>
      </c>
      <c r="G1041" t="s">
        <v>13</v>
      </c>
      <c r="H1041">
        <v>2014</v>
      </c>
      <c r="I1041">
        <v>3</v>
      </c>
      <c r="AC1041">
        <v>0</v>
      </c>
    </row>
    <row r="1042" spans="1:29" x14ac:dyDescent="0.55000000000000004">
      <c r="A1042" t="s">
        <v>9</v>
      </c>
      <c r="B1042" t="s">
        <v>55</v>
      </c>
      <c r="C1042" t="s">
        <v>53</v>
      </c>
      <c r="D1042" t="s">
        <v>53</v>
      </c>
      <c r="E1042" t="s">
        <v>52</v>
      </c>
      <c r="F1042" t="s">
        <v>41</v>
      </c>
      <c r="G1042" t="s">
        <v>15</v>
      </c>
      <c r="H1042">
        <v>2014</v>
      </c>
      <c r="I1042">
        <v>3</v>
      </c>
      <c r="AC1042">
        <v>0</v>
      </c>
    </row>
    <row r="1043" spans="1:29" x14ac:dyDescent="0.55000000000000004">
      <c r="A1043" t="s">
        <v>9</v>
      </c>
      <c r="B1043" t="s">
        <v>55</v>
      </c>
      <c r="C1043" t="s">
        <v>53</v>
      </c>
      <c r="D1043" t="s">
        <v>53</v>
      </c>
      <c r="E1043" t="s">
        <v>52</v>
      </c>
      <c r="F1043" t="s">
        <v>42</v>
      </c>
      <c r="G1043" t="s">
        <v>17</v>
      </c>
      <c r="H1043">
        <v>2014</v>
      </c>
      <c r="I1043">
        <v>2</v>
      </c>
      <c r="AC1043">
        <v>0</v>
      </c>
    </row>
    <row r="1044" spans="1:29" x14ac:dyDescent="0.55000000000000004">
      <c r="A1044" t="s">
        <v>9</v>
      </c>
      <c r="B1044" t="s">
        <v>55</v>
      </c>
      <c r="C1044" t="s">
        <v>53</v>
      </c>
      <c r="D1044" t="s">
        <v>53</v>
      </c>
      <c r="E1044" t="s">
        <v>52</v>
      </c>
      <c r="F1044" t="s">
        <v>43</v>
      </c>
      <c r="G1044" t="s">
        <v>19</v>
      </c>
      <c r="H1044">
        <v>2015</v>
      </c>
      <c r="I1044">
        <v>1</v>
      </c>
      <c r="AC1044">
        <v>0</v>
      </c>
    </row>
    <row r="1045" spans="1:29" x14ac:dyDescent="0.55000000000000004">
      <c r="A1045" t="s">
        <v>9</v>
      </c>
      <c r="B1045" t="s">
        <v>55</v>
      </c>
      <c r="C1045" t="s">
        <v>53</v>
      </c>
      <c r="D1045" t="s">
        <v>53</v>
      </c>
      <c r="E1045" t="s">
        <v>52</v>
      </c>
      <c r="F1045" t="s">
        <v>44</v>
      </c>
      <c r="G1045" t="s">
        <v>13</v>
      </c>
      <c r="H1045">
        <v>2015</v>
      </c>
      <c r="I1045">
        <v>1</v>
      </c>
      <c r="AC1045">
        <v>0</v>
      </c>
    </row>
  </sheetData>
  <autoFilter ref="A1:I1045"/>
  <sortState ref="Q173:S189">
    <sortCondition ref="Q173"/>
  </sortState>
  <hyperlinks>
    <hyperlink ref="AX41" r:id="rId1" tooltip="Click once to display linked information. Click and hold to select this cell." display="http://stat.abs.gov.au/OECDStat_Metadata/ShowMetadata.ashx?Dataset=ABORIGINAL_POP_PROJ&amp;Coords=[ASGS_2011].[7]&amp;ShowOnWeb=true&amp;Lang=en"/>
    <hyperlink ref="AY34" r:id="rId2" tooltip="Click once to display linked information. Click and hold to select this cell." display="http://stat.abs.gov.au/OECDStat_Metadata/ShowMetadata.ashx?Dataset=ABORIGINAL_POP_PROJ&amp;Coords=[ASGS_2011].[7]&amp;ShowOnWeb=true&amp;Lang=en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Youth-justice-detention-data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Beaton, Richard</dc:creator>
  <cp:lastModifiedBy>Alienware 13 R2</cp:lastModifiedBy>
  <dcterms:created xsi:type="dcterms:W3CDTF">2016-07-27T08:04:22Z</dcterms:created>
  <dcterms:modified xsi:type="dcterms:W3CDTF">2016-07-31T06:35:49Z</dcterms:modified>
</cp:coreProperties>
</file>