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4BBEB1F4-7A54-344F-98C2-2E6F6FAEE716}" xr6:coauthVersionLast="36" xr6:coauthVersionMax="36" xr10:uidLastSave="{00000000-0000-0000-0000-000000000000}"/>
  <bookViews>
    <workbookView xWindow="2180" yWindow="460" windowWidth="20500" windowHeight="14920" xr2:uid="{66FEA771-CEBD-3F41-A3DD-F4748892B5D8}"/>
  </bookViews>
  <sheets>
    <sheet name="HCl_Cl_longrange_h2om" sheetId="2" r:id="rId1"/>
    <sheet name="HClH2O1_ClH2O1_longrange_h2om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S9" i="3" l="1"/>
  <c r="Z10" i="3" l="1"/>
  <c r="Z11" i="3"/>
  <c r="Z12" i="3"/>
  <c r="Z13" i="3"/>
  <c r="Z14" i="3"/>
  <c r="Z9" i="3"/>
  <c r="W10" i="3"/>
  <c r="X10" i="3" s="1"/>
  <c r="W11" i="3"/>
  <c r="X11" i="3" s="1"/>
  <c r="W12" i="3"/>
  <c r="W13" i="3"/>
  <c r="W14" i="3"/>
  <c r="X14" i="3" s="1"/>
  <c r="W9" i="3"/>
  <c r="X9" i="3" s="1"/>
  <c r="U10" i="3"/>
  <c r="U11" i="3"/>
  <c r="U12" i="3"/>
  <c r="X12" i="3" s="1"/>
  <c r="U13" i="3"/>
  <c r="X13" i="3" s="1"/>
  <c r="U14" i="3"/>
  <c r="U9" i="3"/>
  <c r="S10" i="3"/>
  <c r="S11" i="3"/>
  <c r="S12" i="3"/>
  <c r="S13" i="3"/>
  <c r="S14" i="3"/>
  <c r="Q10" i="3"/>
  <c r="Q11" i="3"/>
  <c r="Q12" i="3"/>
  <c r="Q13" i="3"/>
  <c r="Q14" i="3"/>
  <c r="Q9" i="3"/>
  <c r="L10" i="3"/>
  <c r="L11" i="3"/>
  <c r="L12" i="3"/>
  <c r="L13" i="3"/>
  <c r="L14" i="3"/>
  <c r="L9" i="3"/>
  <c r="I10" i="3"/>
  <c r="I11" i="3"/>
  <c r="I12" i="3"/>
  <c r="I13" i="3"/>
  <c r="I14" i="3"/>
  <c r="I9" i="3"/>
  <c r="G10" i="3"/>
  <c r="J10" i="3" s="1"/>
  <c r="G11" i="3"/>
  <c r="J11" i="3" s="1"/>
  <c r="G12" i="3"/>
  <c r="J12" i="3" s="1"/>
  <c r="G13" i="3"/>
  <c r="J13" i="3" s="1"/>
  <c r="G14" i="3"/>
  <c r="J14" i="3" s="1"/>
  <c r="G9" i="3"/>
  <c r="J9" i="3" s="1"/>
  <c r="E10" i="3"/>
  <c r="E11" i="3"/>
  <c r="E12" i="3"/>
  <c r="E13" i="3"/>
  <c r="E14" i="3"/>
  <c r="E9" i="3"/>
  <c r="C10" i="3"/>
  <c r="C11" i="3"/>
  <c r="C12" i="3"/>
  <c r="C13" i="3"/>
  <c r="C14" i="3"/>
  <c r="C9" i="3"/>
  <c r="I10" i="2"/>
  <c r="I11" i="2"/>
  <c r="I12" i="2"/>
  <c r="I13" i="2"/>
  <c r="I14" i="2"/>
  <c r="I9" i="2"/>
  <c r="G10" i="2"/>
  <c r="G11" i="2"/>
  <c r="G12" i="2"/>
  <c r="G13" i="2"/>
  <c r="G14" i="2"/>
  <c r="G9" i="2"/>
  <c r="J9" i="2" s="1"/>
  <c r="E10" i="2"/>
  <c r="E11" i="2"/>
  <c r="E12" i="2"/>
  <c r="E13" i="2"/>
  <c r="E14" i="2"/>
  <c r="E9" i="2"/>
  <c r="C9" i="2"/>
  <c r="U10" i="2"/>
  <c r="U11" i="2"/>
  <c r="U12" i="2"/>
  <c r="U13" i="2"/>
  <c r="U14" i="2"/>
  <c r="U9" i="2"/>
  <c r="S10" i="2"/>
  <c r="S11" i="2"/>
  <c r="S12" i="2"/>
  <c r="S13" i="2"/>
  <c r="S14" i="2"/>
  <c r="S9" i="2"/>
  <c r="Q10" i="2"/>
  <c r="Q11" i="2"/>
  <c r="Q12" i="2"/>
  <c r="Q13" i="2"/>
  <c r="Q14" i="2"/>
  <c r="Q9" i="2"/>
  <c r="O10" i="2"/>
  <c r="O11" i="2"/>
  <c r="O12" i="2"/>
  <c r="O13" i="2"/>
  <c r="O14" i="2"/>
  <c r="O9" i="2"/>
  <c r="J11" i="2" l="1"/>
  <c r="J10" i="2"/>
  <c r="J14" i="2"/>
  <c r="V12" i="2"/>
  <c r="V13" i="2"/>
  <c r="J13" i="2"/>
  <c r="J12" i="2"/>
  <c r="V11" i="2"/>
  <c r="V9" i="2"/>
  <c r="V14" i="2"/>
  <c r="V10" i="2"/>
</calcChain>
</file>

<file path=xl/sharedStrings.xml><?xml version="1.0" encoding="utf-8"?>
<sst xmlns="http://schemas.openxmlformats.org/spreadsheetml/2006/main" count="55" uniqueCount="39">
  <si>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</si>
  <si>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</si>
  <si>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</si>
  <si>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</si>
  <si>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</si>
  <si>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</si>
  <si>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</si>
  <si>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</si>
  <si>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</si>
  <si>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</si>
  <si>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</si>
  <si>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</si>
  <si>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</si>
  <si>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O 1s</t>
  </si>
  <si>
    <t>Oxygen 1s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</si>
  <si>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</si>
  <si>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</si>
  <si>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</si>
  <si>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</si>
  <si>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</si>
  <si>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</si>
  <si>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</si>
  <si>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</si>
  <si>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</si>
  <si>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</si>
  <si>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o_Hchloride_1s</t>
  </si>
  <si>
    <t>o_Hchloride_2s</t>
  </si>
  <si>
    <t>o_Hchloride_2p12</t>
  </si>
  <si>
    <t>o_Hchloride_2p32</t>
  </si>
  <si>
    <t>o_Hchloride_2p</t>
  </si>
  <si>
    <t>o_chloride_1s</t>
  </si>
  <si>
    <t>o_chloride_2s</t>
  </si>
  <si>
    <t>o_chloride_2p12</t>
  </si>
  <si>
    <t>o_chloride_2p32</t>
  </si>
  <si>
    <t>o_chloride_2p</t>
  </si>
  <si>
    <t>Activespace = -107.0 to 100.0 for all edges</t>
  </si>
  <si>
    <t>Dipole moment (Debye): HCl</t>
  </si>
  <si>
    <t>dipole_magnitude</t>
  </si>
  <si>
    <t>exp_dipole_magnitude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</si>
</sst>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X14"/>
  <sheetViews>
    <sheetView tabSelected="1" topLeftCell="R1" workbookViewId="0">
      <selection activeCell="Z10" sqref="Z10"/>
    </sheetView>
  </sheetViews>
  <sheetFormatPr baseColWidth="10" defaultRowHeight="16" x14ac:dyDescent="0.2"/>
  <sheetData>
    <row r="1" spans="1:24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36</v>
      </c>
    </row>
    <row r="2" spans="1:24" x14ac:dyDescent="0.2">
      <c r="A2" t="s">
        <v>11</v>
      </c>
    </row>
    <row r="3" spans="1:24" x14ac:dyDescent="0.2">
      <c r="A3" t="s">
        <v>12</v>
      </c>
    </row>
    <row r="4" spans="1:24" x14ac:dyDescent="0.2">
      <c r="A4" t="s">
        <v>35</v>
      </c>
    </row>
    <row r="8" spans="1:24" x14ac:dyDescent="0.2">
      <c r="A8" t="s">
        <v>0</v>
      </c>
      <c r="C8" t="s">
        <v>15</v>
      </c>
      <c r="E8" t="s">
        <v>16</v>
      </c>
      <c r="G8" s="1" t="s">
        <v>17</v>
      </c>
      <c r="H8" s="1"/>
      <c r="I8" s="1" t="s">
        <v>18</v>
      </c>
      <c r="J8" t="s">
        <v>19</v>
      </c>
      <c r="O8" s="1" t="s">
        <v>20</v>
      </c>
      <c r="P8" s="1"/>
      <c r="Q8" s="1" t="s">
        <v>21</v>
      </c>
      <c r="R8" s="1"/>
      <c r="S8" s="1" t="s">
        <v>22</v>
      </c>
      <c r="T8" s="1"/>
      <c r="U8" s="1" t="s">
        <v>23</v>
      </c>
      <c r="V8" t="s">
        <v>24</v>
      </c>
      <c r="W8" t="s">
        <v>37</v>
      </c>
      <c r="X8" s="1" t="s">
        <v>38</v>
      </c>
    </row>
    <row r="9" spans="1:24" x14ac:dyDescent="0.2">
      <c r="A9">
        <v>0</v>
      </c>
      <c r="B9">
        <v>104.13524792</v>
      </c>
      <c r="C9">
        <f>27.211*B9</f>
        <v>2833.6242311511196</v>
      </c>
      <c r="D9">
        <v>10.31323862</v>
      </c>
      <c r="E9">
        <f>27.211*D9</f>
        <v>280.63353608881999</v>
      </c>
      <c r="F9">
        <v>7.7170271599999998</v>
      </c>
      <c r="G9">
        <f>27.211*F9</f>
        <v>209.98802605075997</v>
      </c>
      <c r="H9">
        <v>7.6586318000000002</v>
      </c>
      <c r="I9">
        <f>27.211*H9</f>
        <v>208.39902990979999</v>
      </c>
      <c r="J9">
        <f t="shared" ref="J9:J14" si="0">(G9+I9)/2</f>
        <v>209.19352798027998</v>
      </c>
      <c r="N9">
        <v>103.77765287</v>
      </c>
      <c r="O9">
        <f>27.211*N9</f>
        <v>2823.89371224557</v>
      </c>
      <c r="P9">
        <v>9.9472139300000002</v>
      </c>
      <c r="Q9">
        <f>27.211*P9</f>
        <v>270.67363824923001</v>
      </c>
      <c r="R9">
        <v>7.3523891700000004</v>
      </c>
      <c r="S9">
        <f>27.211*R9</f>
        <v>200.06586170487</v>
      </c>
      <c r="T9">
        <v>7.2925502499999997</v>
      </c>
      <c r="U9">
        <f>27.211*T9</f>
        <v>198.43758485274998</v>
      </c>
      <c r="V9">
        <f>(S9+U9)/2</f>
        <v>199.25172327881</v>
      </c>
      <c r="W9">
        <v>1.02</v>
      </c>
      <c r="X9">
        <v>1.08</v>
      </c>
    </row>
    <row r="10" spans="1:24" x14ac:dyDescent="0.2">
      <c r="A10">
        <v>8</v>
      </c>
      <c r="B10">
        <v>104.14091971000001</v>
      </c>
      <c r="C10">
        <f t="shared" ref="C10:C14" si="1">27.211*B10</f>
        <v>2833.7785662288102</v>
      </c>
      <c r="D10">
        <v>10.319423410000001</v>
      </c>
      <c r="E10">
        <f t="shared" ref="E10:E14" si="2">27.211*D10</f>
        <v>280.80183040950999</v>
      </c>
      <c r="F10">
        <v>7.7232866600000003</v>
      </c>
      <c r="G10">
        <f t="shared" ref="G10:G14" si="3">27.211*F10</f>
        <v>210.15835330525999</v>
      </c>
      <c r="H10">
        <v>7.6648205799999998</v>
      </c>
      <c r="I10">
        <f t="shared" ref="I10:I14" si="4">27.211*H10</f>
        <v>208.56743280237998</v>
      </c>
      <c r="J10">
        <f t="shared" si="0"/>
        <v>209.36289305381999</v>
      </c>
      <c r="N10">
        <v>103.80753837</v>
      </c>
      <c r="O10">
        <f t="shared" ref="O10:O14" si="5">27.211*N10</f>
        <v>2824.70692658607</v>
      </c>
      <c r="P10">
        <v>9.9773355400000003</v>
      </c>
      <c r="Q10">
        <f t="shared" ref="Q10:Q14" si="6">27.211*P10</f>
        <v>271.49327737893998</v>
      </c>
      <c r="R10">
        <v>7.3824782100000004</v>
      </c>
      <c r="S10">
        <f t="shared" ref="S10:S14" si="7">27.211*R10</f>
        <v>200.88461457231</v>
      </c>
      <c r="T10">
        <v>7.3226100000000001</v>
      </c>
      <c r="U10">
        <f t="shared" ref="U10:U14" si="8">27.211*T10</f>
        <v>199.25554070999999</v>
      </c>
      <c r="V10">
        <f t="shared" ref="V10:V14" si="9">(S10+U10)/2</f>
        <v>200.070077641155</v>
      </c>
      <c r="W10">
        <v>5.8314000000000004</v>
      </c>
    </row>
    <row r="11" spans="1:24" x14ac:dyDescent="0.2">
      <c r="A11">
        <v>50</v>
      </c>
      <c r="B11">
        <v>104.14164495999999</v>
      </c>
      <c r="C11">
        <f>27.211*B11</f>
        <v>2833.7983010065595</v>
      </c>
      <c r="D11">
        <v>10.320230820000001</v>
      </c>
      <c r="E11">
        <f t="shared" si="2"/>
        <v>280.82380084302002</v>
      </c>
      <c r="F11">
        <v>7.7241134999999996</v>
      </c>
      <c r="G11">
        <f t="shared" si="3"/>
        <v>210.18085244849999</v>
      </c>
      <c r="H11">
        <v>7.6656272599999999</v>
      </c>
      <c r="I11">
        <f t="shared" si="4"/>
        <v>208.58938337185998</v>
      </c>
      <c r="J11">
        <f t="shared" si="0"/>
        <v>209.38511791017999</v>
      </c>
      <c r="N11">
        <v>103.81501172999999</v>
      </c>
      <c r="O11">
        <f t="shared" si="5"/>
        <v>2824.9102841850299</v>
      </c>
      <c r="P11">
        <v>9.9847012900000003</v>
      </c>
      <c r="Q11">
        <f t="shared" si="6"/>
        <v>271.69370680218998</v>
      </c>
      <c r="R11">
        <v>7.3898521099999996</v>
      </c>
      <c r="S11">
        <f t="shared" si="7"/>
        <v>201.08526576520998</v>
      </c>
      <c r="T11">
        <v>7.3299707400000003</v>
      </c>
      <c r="U11">
        <f t="shared" si="8"/>
        <v>199.45583380613999</v>
      </c>
      <c r="V11">
        <f t="shared" si="9"/>
        <v>200.27054978567497</v>
      </c>
      <c r="W11">
        <v>14.886900000000001</v>
      </c>
    </row>
    <row r="12" spans="1:24" x14ac:dyDescent="0.2">
      <c r="A12">
        <v>100</v>
      </c>
      <c r="B12">
        <v>104.14195161000001</v>
      </c>
      <c r="C12">
        <f t="shared" si="1"/>
        <v>2833.80664525971</v>
      </c>
      <c r="D12">
        <v>10.32055254</v>
      </c>
      <c r="E12">
        <f t="shared" si="2"/>
        <v>280.83255516593999</v>
      </c>
      <c r="F12">
        <v>7.7244381300000002</v>
      </c>
      <c r="G12">
        <f t="shared" si="3"/>
        <v>210.18968595543001</v>
      </c>
      <c r="H12">
        <v>7.6659501299999997</v>
      </c>
      <c r="I12">
        <f t="shared" si="4"/>
        <v>208.59816898742997</v>
      </c>
      <c r="J12">
        <f t="shared" si="0"/>
        <v>209.39392747143</v>
      </c>
      <c r="N12">
        <v>103.82283311</v>
      </c>
      <c r="O12">
        <f t="shared" si="5"/>
        <v>2825.1231117562102</v>
      </c>
      <c r="P12">
        <v>9.9924932799999997</v>
      </c>
      <c r="Q12">
        <f t="shared" si="6"/>
        <v>271.90573464207995</v>
      </c>
      <c r="R12">
        <v>7.3976462600000001</v>
      </c>
      <c r="S12">
        <f t="shared" si="7"/>
        <v>201.29735238085999</v>
      </c>
      <c r="T12">
        <v>7.3377639400000003</v>
      </c>
      <c r="U12">
        <f t="shared" si="8"/>
        <v>199.66789457133999</v>
      </c>
      <c r="V12">
        <f t="shared" si="9"/>
        <v>200.4826234761</v>
      </c>
      <c r="W12">
        <v>14.886799999999999</v>
      </c>
    </row>
    <row r="13" spans="1:24" x14ac:dyDescent="0.2">
      <c r="A13">
        <v>150</v>
      </c>
      <c r="B13">
        <v>104.13370451</v>
      </c>
      <c r="C13">
        <f t="shared" si="1"/>
        <v>2833.58223342161</v>
      </c>
      <c r="D13">
        <v>10.31229626</v>
      </c>
      <c r="E13">
        <f t="shared" si="2"/>
        <v>280.60789353086</v>
      </c>
      <c r="F13">
        <v>7.7161793100000002</v>
      </c>
      <c r="G13">
        <f t="shared" si="3"/>
        <v>209.96495520440999</v>
      </c>
      <c r="H13">
        <v>7.6576931300000002</v>
      </c>
      <c r="I13">
        <f t="shared" si="4"/>
        <v>208.37348776042998</v>
      </c>
      <c r="J13">
        <f t="shared" si="0"/>
        <v>209.16922148241997</v>
      </c>
      <c r="N13">
        <v>103.81449091</v>
      </c>
      <c r="O13">
        <f t="shared" si="5"/>
        <v>2824.8961121520101</v>
      </c>
      <c r="P13">
        <v>9.9841656299999997</v>
      </c>
      <c r="Q13">
        <f t="shared" si="6"/>
        <v>271.67913095793</v>
      </c>
      <c r="R13">
        <v>7.3893181999999999</v>
      </c>
      <c r="S13">
        <f t="shared" si="7"/>
        <v>201.07073754019999</v>
      </c>
      <c r="T13">
        <v>7.3294368299999997</v>
      </c>
      <c r="U13">
        <f t="shared" si="8"/>
        <v>199.44130558112997</v>
      </c>
      <c r="V13">
        <f t="shared" si="9"/>
        <v>200.25602156066498</v>
      </c>
      <c r="W13">
        <v>14.886799999999999</v>
      </c>
    </row>
    <row r="14" spans="1:24" x14ac:dyDescent="0.2">
      <c r="A14">
        <v>200</v>
      </c>
      <c r="B14">
        <v>104.13520758</v>
      </c>
      <c r="C14">
        <f t="shared" si="1"/>
        <v>2833.6231334593799</v>
      </c>
      <c r="D14">
        <v>10.31381038</v>
      </c>
      <c r="E14">
        <f t="shared" si="2"/>
        <v>280.64909425017999</v>
      </c>
      <c r="F14">
        <v>7.71769572</v>
      </c>
      <c r="G14">
        <f t="shared" si="3"/>
        <v>210.00621823691998</v>
      </c>
      <c r="H14">
        <v>7.6592082100000001</v>
      </c>
      <c r="I14">
        <f t="shared" si="4"/>
        <v>208.41471460231</v>
      </c>
      <c r="J14">
        <f t="shared" si="0"/>
        <v>209.21046641961499</v>
      </c>
      <c r="N14">
        <v>103.81633056</v>
      </c>
      <c r="O14">
        <f t="shared" si="5"/>
        <v>2824.9461708681597</v>
      </c>
      <c r="P14">
        <v>9.9859945299999993</v>
      </c>
      <c r="Q14">
        <f t="shared" si="6"/>
        <v>271.72889715582994</v>
      </c>
      <c r="R14">
        <v>7.3911476699999996</v>
      </c>
      <c r="S14">
        <f t="shared" si="7"/>
        <v>201.12051924836999</v>
      </c>
      <c r="T14">
        <v>7.3312660100000002</v>
      </c>
      <c r="U14">
        <f t="shared" si="8"/>
        <v>199.49107939811</v>
      </c>
      <c r="V14">
        <f t="shared" si="9"/>
        <v>200.30579932324</v>
      </c>
      <c r="W14">
        <v>14.886799999999999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Z14"/>
  <sheetViews>
    <sheetView topLeftCell="A24" workbookViewId="0">
      <selection activeCell="G10" sqref="G10"/>
    </sheetView>
  </sheetViews>
  <sheetFormatPr baseColWidth="10" defaultRowHeight="16" x14ac:dyDescent="0.2"/>
  <sheetData>
    <row r="1" spans="1:26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L1" t="s">
        <v>13</v>
      </c>
      <c r="Q1" t="s">
        <v>6</v>
      </c>
      <c r="S1" t="s">
        <v>7</v>
      </c>
      <c r="U1" t="s">
        <v>8</v>
      </c>
      <c r="W1" t="s">
        <v>9</v>
      </c>
      <c r="X1" t="s">
        <v>10</v>
      </c>
      <c r="Z1" t="s">
        <v>13</v>
      </c>
    </row>
    <row r="2" spans="1:26" x14ac:dyDescent="0.2">
      <c r="A2" t="s">
        <v>11</v>
      </c>
    </row>
    <row r="3" spans="1:26" x14ac:dyDescent="0.2">
      <c r="A3" t="s">
        <v>12</v>
      </c>
    </row>
    <row r="8" spans="1:26" x14ac:dyDescent="0.2">
      <c r="A8" t="s">
        <v>0</v>
      </c>
      <c r="C8" t="s">
        <v>25</v>
      </c>
      <c r="E8" t="s">
        <v>26</v>
      </c>
      <c r="G8" s="1" t="s">
        <v>27</v>
      </c>
      <c r="H8" s="1"/>
      <c r="I8" s="1" t="s">
        <v>28</v>
      </c>
      <c r="J8" t="s">
        <v>29</v>
      </c>
      <c r="L8" t="s">
        <v>14</v>
      </c>
      <c r="Q8" s="1" t="s">
        <v>30</v>
      </c>
      <c r="R8" s="1"/>
      <c r="S8" s="1" t="s">
        <v>31</v>
      </c>
      <c r="T8" s="1"/>
      <c r="U8" s="1" t="s">
        <v>32</v>
      </c>
      <c r="V8" s="1"/>
      <c r="W8" s="1" t="s">
        <v>33</v>
      </c>
      <c r="X8" s="1" t="s">
        <v>33</v>
      </c>
      <c r="Y8" s="1" t="s">
        <v>34</v>
      </c>
      <c r="Z8" t="s">
        <v>14</v>
      </c>
    </row>
    <row r="9" spans="1:26" x14ac:dyDescent="0.2">
      <c r="A9">
        <v>0</v>
      </c>
      <c r="B9">
        <v>104.14353139000001</v>
      </c>
      <c r="C9">
        <f>27.211*B9</f>
        <v>2833.84963265329</v>
      </c>
      <c r="D9">
        <v>10.32136032</v>
      </c>
      <c r="E9">
        <f>27.211*D9</f>
        <v>280.85453566752</v>
      </c>
      <c r="F9">
        <v>7.7245225900000003</v>
      </c>
      <c r="G9">
        <f>27.211*F9</f>
        <v>210.19198419648998</v>
      </c>
      <c r="H9">
        <v>7.6665258700000001</v>
      </c>
      <c r="I9">
        <f>27.211*H9</f>
        <v>208.61383544857</v>
      </c>
      <c r="J9">
        <f>(G9+I9)/2</f>
        <v>209.40290982252998</v>
      </c>
      <c r="K9">
        <v>19.89459948</v>
      </c>
      <c r="L9">
        <f>27.211*K9</f>
        <v>541.35194645028002</v>
      </c>
      <c r="P9">
        <v>103.78924703</v>
      </c>
      <c r="Q9">
        <f>27.211*P9</f>
        <v>2824.2092009333296</v>
      </c>
      <c r="R9">
        <v>9.9587744499999999</v>
      </c>
      <c r="S9">
        <f>27.211*R9</f>
        <v>270.98821155894996</v>
      </c>
      <c r="T9">
        <v>7.3639784800000001</v>
      </c>
      <c r="U9">
        <f>27.211*T9</f>
        <v>200.38121841928</v>
      </c>
      <c r="V9">
        <v>7.3041208199999996</v>
      </c>
      <c r="W9">
        <f>27.211*V9</f>
        <v>198.75243163301997</v>
      </c>
      <c r="X9">
        <f>(U9+W9)/2</f>
        <v>199.56682502614998</v>
      </c>
      <c r="Y9">
        <v>19.741790170000002</v>
      </c>
      <c r="Z9">
        <f>27.211*Y9</f>
        <v>537.19385231587</v>
      </c>
    </row>
    <row r="10" spans="1:26" x14ac:dyDescent="0.2">
      <c r="A10">
        <v>7</v>
      </c>
      <c r="B10">
        <v>104.1379312</v>
      </c>
      <c r="C10">
        <f t="shared" ref="C10:C14" si="0">27.211*B10</f>
        <v>2833.6972458831997</v>
      </c>
      <c r="D10">
        <v>10.31636567</v>
      </c>
      <c r="E10">
        <f t="shared" ref="E10:E14" si="1">27.211*D10</f>
        <v>280.71862624636998</v>
      </c>
      <c r="F10">
        <v>7.7195571300000001</v>
      </c>
      <c r="G10">
        <f t="shared" ref="G10:G14" si="2">27.211*F10</f>
        <v>210.05686906443</v>
      </c>
      <c r="H10">
        <v>7.6615387799999999</v>
      </c>
      <c r="I10">
        <f t="shared" ref="I10:I14" si="3">27.211*H10</f>
        <v>208.47813174257999</v>
      </c>
      <c r="J10">
        <f t="shared" ref="J10:J14" si="4">(G10+I10)/2</f>
        <v>209.26750040350498</v>
      </c>
      <c r="K10">
        <v>19.927771969999998</v>
      </c>
      <c r="L10">
        <f t="shared" ref="L10:L14" si="5">27.211*K10</f>
        <v>542.25460307566993</v>
      </c>
      <c r="P10">
        <v>103.80451092</v>
      </c>
      <c r="Q10">
        <f t="shared" ref="Q10:Q14" si="6">27.211*P10</f>
        <v>2824.6245466441196</v>
      </c>
      <c r="R10">
        <v>9.9742036699999996</v>
      </c>
      <c r="S10">
        <f t="shared" ref="S10:S14" si="7">27.211*R10</f>
        <v>271.40805606436999</v>
      </c>
      <c r="T10">
        <v>7.37938486</v>
      </c>
      <c r="U10">
        <f t="shared" ref="U10:U14" si="8">27.211*T10</f>
        <v>200.80044142545998</v>
      </c>
      <c r="V10">
        <v>7.3195219199999997</v>
      </c>
      <c r="W10">
        <f t="shared" ref="W10:W14" si="9">27.211*V10</f>
        <v>199.17151096511998</v>
      </c>
      <c r="X10">
        <f t="shared" ref="X10:X14" si="10">(U10+W10)/2</f>
        <v>199.98597619528999</v>
      </c>
      <c r="Y10">
        <v>19.787120659999999</v>
      </c>
      <c r="Z10">
        <f t="shared" ref="Z10:Z14" si="11">27.211*Y10</f>
        <v>538.42734027925997</v>
      </c>
    </row>
    <row r="11" spans="1:26" x14ac:dyDescent="0.2">
      <c r="A11">
        <v>49</v>
      </c>
      <c r="B11">
        <v>104.13945316</v>
      </c>
      <c r="C11">
        <f t="shared" si="0"/>
        <v>2833.7386599367601</v>
      </c>
      <c r="D11">
        <v>10.317971440000001</v>
      </c>
      <c r="E11">
        <f t="shared" si="1"/>
        <v>280.76232085383998</v>
      </c>
      <c r="F11">
        <v>7.7211831599999998</v>
      </c>
      <c r="G11">
        <f t="shared" si="2"/>
        <v>210.10111496675998</v>
      </c>
      <c r="H11">
        <v>7.6631452900000001</v>
      </c>
      <c r="I11">
        <f t="shared" si="3"/>
        <v>208.52184648618999</v>
      </c>
      <c r="J11">
        <f t="shared" si="4"/>
        <v>209.311480726475</v>
      </c>
      <c r="K11">
        <v>19.937772949999999</v>
      </c>
      <c r="L11">
        <f t="shared" si="5"/>
        <v>542.52673974244999</v>
      </c>
      <c r="P11">
        <v>103.81274494</v>
      </c>
      <c r="Q11">
        <f t="shared" si="6"/>
        <v>2824.8486025623397</v>
      </c>
      <c r="R11">
        <v>9.9823217799999995</v>
      </c>
      <c r="S11">
        <f t="shared" si="7"/>
        <v>271.62895795557995</v>
      </c>
      <c r="T11">
        <v>7.38751201</v>
      </c>
      <c r="U11">
        <f t="shared" si="8"/>
        <v>201.02158930410999</v>
      </c>
      <c r="V11">
        <v>7.3276343800000001</v>
      </c>
      <c r="W11">
        <f t="shared" si="9"/>
        <v>199.39225911417998</v>
      </c>
      <c r="X11">
        <f t="shared" si="10"/>
        <v>200.20692420914497</v>
      </c>
      <c r="Y11">
        <v>19.80306963</v>
      </c>
      <c r="Z11">
        <f t="shared" si="11"/>
        <v>538.86132770193001</v>
      </c>
    </row>
    <row r="12" spans="1:26" x14ac:dyDescent="0.2">
      <c r="A12">
        <v>99</v>
      </c>
      <c r="B12">
        <v>104.13989959</v>
      </c>
      <c r="C12">
        <f t="shared" si="0"/>
        <v>2833.75080774349</v>
      </c>
      <c r="D12">
        <v>10.31843143</v>
      </c>
      <c r="E12">
        <f t="shared" si="1"/>
        <v>280.77483764173002</v>
      </c>
      <c r="F12">
        <v>7.7216457600000004</v>
      </c>
      <c r="G12">
        <f t="shared" si="2"/>
        <v>210.11370277536</v>
      </c>
      <c r="H12">
        <v>7.6636048199999998</v>
      </c>
      <c r="I12">
        <f t="shared" si="3"/>
        <v>208.53435075701998</v>
      </c>
      <c r="J12">
        <f t="shared" si="4"/>
        <v>209.32402676619</v>
      </c>
      <c r="K12">
        <v>19.935468109999999</v>
      </c>
      <c r="L12">
        <f t="shared" si="5"/>
        <v>542.46402274120999</v>
      </c>
      <c r="P12">
        <v>103.81433976</v>
      </c>
      <c r="Q12">
        <f t="shared" si="6"/>
        <v>2824.8919992093597</v>
      </c>
      <c r="R12">
        <v>9.9839029999999998</v>
      </c>
      <c r="S12">
        <f t="shared" si="7"/>
        <v>271.671984533</v>
      </c>
      <c r="T12">
        <v>7.3890942500000003</v>
      </c>
      <c r="U12">
        <f t="shared" si="8"/>
        <v>201.06464363674999</v>
      </c>
      <c r="V12">
        <v>7.32921624</v>
      </c>
      <c r="W12">
        <f t="shared" si="9"/>
        <v>199.43530310663999</v>
      </c>
      <c r="X12">
        <f t="shared" si="10"/>
        <v>200.24997337169498</v>
      </c>
      <c r="Y12">
        <v>19.80101913</v>
      </c>
      <c r="Z12">
        <f t="shared" si="11"/>
        <v>538.80553154642996</v>
      </c>
    </row>
    <row r="13" spans="1:26" x14ac:dyDescent="0.2">
      <c r="A13">
        <v>149</v>
      </c>
      <c r="B13">
        <v>104.13181619</v>
      </c>
      <c r="C13">
        <f t="shared" si="0"/>
        <v>2833.5308503460897</v>
      </c>
      <c r="D13">
        <v>10.31035449</v>
      </c>
      <c r="E13">
        <f t="shared" si="1"/>
        <v>280.55505602738998</v>
      </c>
      <c r="F13">
        <v>7.7135827600000004</v>
      </c>
      <c r="G13">
        <f t="shared" si="2"/>
        <v>209.89430048235999</v>
      </c>
      <c r="H13">
        <v>7.6555351299999996</v>
      </c>
      <c r="I13">
        <f t="shared" si="3"/>
        <v>208.31476642242998</v>
      </c>
      <c r="J13">
        <f t="shared" si="4"/>
        <v>209.104533452395</v>
      </c>
      <c r="K13">
        <v>19.92180364</v>
      </c>
      <c r="L13">
        <f t="shared" si="5"/>
        <v>542.09219884803997</v>
      </c>
      <c r="P13">
        <v>103.80454501</v>
      </c>
      <c r="Q13">
        <f t="shared" si="6"/>
        <v>2824.6254742671099</v>
      </c>
      <c r="R13">
        <v>9.9741168600000005</v>
      </c>
      <c r="S13">
        <f t="shared" si="7"/>
        <v>271.40569387746001</v>
      </c>
      <c r="T13">
        <v>7.3793080099999999</v>
      </c>
      <c r="U13">
        <f t="shared" si="8"/>
        <v>200.79835026011</v>
      </c>
      <c r="V13">
        <v>7.31943082</v>
      </c>
      <c r="W13">
        <f t="shared" si="9"/>
        <v>199.16903204302</v>
      </c>
      <c r="X13">
        <f t="shared" si="10"/>
        <v>199.98369115156498</v>
      </c>
      <c r="Y13">
        <v>19.78636272</v>
      </c>
      <c r="Z13">
        <f t="shared" si="11"/>
        <v>538.40671597391997</v>
      </c>
    </row>
    <row r="14" spans="1:26" x14ac:dyDescent="0.2">
      <c r="A14">
        <v>199</v>
      </c>
      <c r="B14">
        <v>104.13344275</v>
      </c>
      <c r="C14">
        <f t="shared" si="0"/>
        <v>2833.5751106702501</v>
      </c>
      <c r="D14">
        <v>10.311899800000001</v>
      </c>
      <c r="E14">
        <f t="shared" si="1"/>
        <v>280.59710545780001</v>
      </c>
      <c r="F14">
        <v>7.7151281699999998</v>
      </c>
      <c r="G14">
        <f t="shared" si="2"/>
        <v>209.93635263386997</v>
      </c>
      <c r="H14">
        <v>7.6570795299999999</v>
      </c>
      <c r="I14">
        <f t="shared" si="3"/>
        <v>208.35679109082997</v>
      </c>
      <c r="J14">
        <f t="shared" si="4"/>
        <v>209.14657186234996</v>
      </c>
      <c r="K14">
        <v>19.924554799999999</v>
      </c>
      <c r="L14">
        <f t="shared" si="5"/>
        <v>542.16706066279994</v>
      </c>
      <c r="P14">
        <v>103.80622581999999</v>
      </c>
      <c r="Q14">
        <f t="shared" si="6"/>
        <v>2824.6712107880198</v>
      </c>
      <c r="R14">
        <v>9.9757887000000007</v>
      </c>
      <c r="S14">
        <f t="shared" si="7"/>
        <v>271.4511863157</v>
      </c>
      <c r="T14">
        <v>7.3809803499999997</v>
      </c>
      <c r="U14">
        <f t="shared" si="8"/>
        <v>200.84385630384998</v>
      </c>
      <c r="V14">
        <v>7.3211030099999999</v>
      </c>
      <c r="W14">
        <f t="shared" si="9"/>
        <v>199.21453400510998</v>
      </c>
      <c r="X14">
        <f t="shared" si="10"/>
        <v>200.02919515447996</v>
      </c>
      <c r="Y14">
        <v>19.789362969999999</v>
      </c>
      <c r="Z14">
        <f t="shared" si="11"/>
        <v>538.48835577666989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HCl_Cl_longrange_h2om</vt:lpstr>
      <vt:lpstr>HClH2O1_ClH2O1_longrange_h2om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2020-12-30T09:35:55Z</dcterms:modified>
</cp:coreProperties>
</file>