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FA4EC232-54D6-114D-9F67-FEAC92E94346}" xr6:coauthVersionLast="36" xr6:coauthVersionMax="36" xr10:uidLastSave="{00000000-0000-0000-0000-000000000000}"/>
  <bookViews>
    <workbookView xWindow="1000" yWindow="460" windowWidth="18240" windowHeight="14880" firstSheet="1" activeTab="1" xr2:uid="{66FEA771-CEBD-3F41-A3DD-F4748892B5D8}"/>
  </bookViews>
  <sheets>
    <sheet name="HCl_Cl_longrange_h2om" sheetId="2" r:id="rId1"/>
    <sheet name="HCl_Cl-_on_ice_X2cmmf+gaunt" sheetId="3" r:id="rId2"/>
    <sheet name="Sheet4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F10" i="3"/>
  <c r="I10" i="3" s="1"/>
  <c r="D10" i="3"/>
  <c r="B10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9" i="3"/>
  <c r="P29" i="3"/>
  <c r="P30" i="3"/>
  <c r="P31" i="3"/>
  <c r="P32" i="3"/>
  <c r="P33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9" i="3"/>
  <c r="N10" i="3" l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9" i="3"/>
  <c r="H33" i="3"/>
  <c r="F33" i="3"/>
  <c r="I33" i="3" s="1"/>
  <c r="D33" i="3"/>
  <c r="B33" i="3"/>
  <c r="H32" i="3"/>
  <c r="F32" i="3"/>
  <c r="I32" i="3" s="1"/>
  <c r="D32" i="3"/>
  <c r="B32" i="3"/>
  <c r="H31" i="3"/>
  <c r="F31" i="3"/>
  <c r="I31" i="3" s="1"/>
  <c r="D31" i="3"/>
  <c r="B31" i="3"/>
  <c r="H30" i="3"/>
  <c r="F30" i="3"/>
  <c r="I30" i="3" s="1"/>
  <c r="D30" i="3"/>
  <c r="B30" i="3"/>
  <c r="H29" i="3"/>
  <c r="F29" i="3"/>
  <c r="I29" i="3" s="1"/>
  <c r="D29" i="3"/>
  <c r="B29" i="3"/>
  <c r="H28" i="3"/>
  <c r="F28" i="3"/>
  <c r="I28" i="3" s="1"/>
  <c r="D28" i="3"/>
  <c r="B28" i="3"/>
  <c r="H27" i="3"/>
  <c r="I27" i="3" s="1"/>
  <c r="F27" i="3"/>
  <c r="D27" i="3"/>
  <c r="B27" i="3"/>
  <c r="I26" i="3"/>
  <c r="H26" i="3"/>
  <c r="F26" i="3"/>
  <c r="D26" i="3"/>
  <c r="B26" i="3"/>
  <c r="H25" i="3"/>
  <c r="F25" i="3"/>
  <c r="I25" i="3" s="1"/>
  <c r="D25" i="3"/>
  <c r="B25" i="3"/>
  <c r="H24" i="3"/>
  <c r="F24" i="3"/>
  <c r="I24" i="3" s="1"/>
  <c r="D24" i="3"/>
  <c r="B24" i="3"/>
  <c r="H23" i="3"/>
  <c r="I23" i="3" s="1"/>
  <c r="F23" i="3"/>
  <c r="D23" i="3"/>
  <c r="B23" i="3"/>
  <c r="I22" i="3"/>
  <c r="H22" i="3"/>
  <c r="F22" i="3"/>
  <c r="D22" i="3"/>
  <c r="B22" i="3"/>
  <c r="H21" i="3"/>
  <c r="F21" i="3"/>
  <c r="I21" i="3" s="1"/>
  <c r="D21" i="3"/>
  <c r="B21" i="3"/>
  <c r="H20" i="3"/>
  <c r="F20" i="3"/>
  <c r="I20" i="3" s="1"/>
  <c r="D20" i="3"/>
  <c r="B20" i="3"/>
  <c r="H19" i="3"/>
  <c r="I19" i="3" s="1"/>
  <c r="F19" i="3"/>
  <c r="D19" i="3"/>
  <c r="B19" i="3"/>
  <c r="I18" i="3"/>
  <c r="H18" i="3"/>
  <c r="F18" i="3"/>
  <c r="D18" i="3"/>
  <c r="B18" i="3"/>
  <c r="H17" i="3"/>
  <c r="F17" i="3"/>
  <c r="I17" i="3" s="1"/>
  <c r="D17" i="3"/>
  <c r="B17" i="3"/>
  <c r="H16" i="3"/>
  <c r="F16" i="3"/>
  <c r="I16" i="3" s="1"/>
  <c r="D16" i="3"/>
  <c r="B16" i="3"/>
  <c r="H15" i="3"/>
  <c r="I15" i="3" s="1"/>
  <c r="F15" i="3"/>
  <c r="D15" i="3"/>
  <c r="B15" i="3"/>
  <c r="I14" i="3"/>
  <c r="H14" i="3"/>
  <c r="F14" i="3"/>
  <c r="D14" i="3"/>
  <c r="B14" i="3"/>
  <c r="H13" i="3"/>
  <c r="F13" i="3"/>
  <c r="I13" i="3" s="1"/>
  <c r="D13" i="3"/>
  <c r="B13" i="3"/>
  <c r="H12" i="3"/>
  <c r="F12" i="3"/>
  <c r="I12" i="3" s="1"/>
  <c r="D12" i="3"/>
  <c r="B12" i="3"/>
  <c r="H11" i="3"/>
  <c r="I11" i="3" s="1"/>
  <c r="F11" i="3"/>
  <c r="D11" i="3"/>
  <c r="B11" i="3"/>
  <c r="I9" i="3"/>
  <c r="H9" i="3"/>
  <c r="F9" i="3"/>
  <c r="D9" i="3"/>
  <c r="B9" i="3"/>
  <c r="C11" i="2" l="1"/>
  <c r="I10" i="2" l="1"/>
  <c r="I11" i="2"/>
  <c r="I12" i="2"/>
  <c r="I13" i="2"/>
  <c r="I14" i="2"/>
  <c r="I9" i="2"/>
  <c r="G10" i="2"/>
  <c r="J10" i="2" s="1"/>
  <c r="G11" i="2"/>
  <c r="J11" i="2" s="1"/>
  <c r="G12" i="2"/>
  <c r="G13" i="2"/>
  <c r="G14" i="2"/>
  <c r="J14" i="2" s="1"/>
  <c r="G9" i="2"/>
  <c r="J9" i="2" s="1"/>
  <c r="E10" i="2"/>
  <c r="E11" i="2"/>
  <c r="E12" i="2"/>
  <c r="E13" i="2"/>
  <c r="E14" i="2"/>
  <c r="E9" i="2"/>
  <c r="C10" i="2"/>
  <c r="C12" i="2"/>
  <c r="C13" i="2"/>
  <c r="C14" i="2"/>
  <c r="C9" i="2"/>
  <c r="U10" i="2"/>
  <c r="U11" i="2"/>
  <c r="U12" i="2"/>
  <c r="U13" i="2"/>
  <c r="U14" i="2"/>
  <c r="U9" i="2"/>
  <c r="S10" i="2"/>
  <c r="S11" i="2"/>
  <c r="S12" i="2"/>
  <c r="S13" i="2"/>
  <c r="S14" i="2"/>
  <c r="S9" i="2"/>
  <c r="Q10" i="2"/>
  <c r="Q11" i="2"/>
  <c r="Q12" i="2"/>
  <c r="Q13" i="2"/>
  <c r="Q14" i="2"/>
  <c r="Q9" i="2"/>
  <c r="O10" i="2"/>
  <c r="O11" i="2"/>
  <c r="O12" i="2"/>
  <c r="O13" i="2"/>
  <c r="O14" i="2"/>
  <c r="O9" i="2"/>
  <c r="V12" i="2" l="1"/>
  <c r="V13" i="2"/>
  <c r="J13" i="2"/>
  <c r="J12" i="2"/>
  <c r="V11" i="2"/>
  <c r="V9" i="2"/>
  <c r="V14" i="2"/>
  <c r="V10" i="2"/>
</calcChain>
</file>

<file path=xl/sharedStrings.xml><?xml version="1.0" encoding="utf-8"?>
<sst xmlns="http://schemas.openxmlformats.org/spreadsheetml/2006/main" count="46" uniqueCount="26">
  <si>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</si>
  <si>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</si>
  <si>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</si>
  <si>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</si>
  <si>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</si>
  <si>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</si>
  <si>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</si>
  <si>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</si>
  <si>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</si>
  <si>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</si>
  <si>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</si>
  <si>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</si>
  <si>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</si>
  <si>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</si>
  <si>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</si>
  <si>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</si>
  <si>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</si>
  <si>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</si>
  <si>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</si>
  <si>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</si>
  <si>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</si>
  <si>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</si>
  <si>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</si>
  <si>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Cl-l 1s</t>
  </si>
  <si>
    <t>Cl - 2p3/2</t>
  </si>
  <si>
    <t>Activespace = all orbitals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</si>
</sst>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V14"/>
  <sheetViews>
    <sheetView topLeftCell="C7" workbookViewId="0">
      <selection activeCell="G10" sqref="G10"/>
    </sheetView>
  </sheetViews>
  <sheetFormatPr baseColWidth="10" defaultRowHeight="16" x14ac:dyDescent="0.2"/>
  <sheetData>
    <row r="1" spans="1:22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</row>
    <row r="2" spans="1:22" x14ac:dyDescent="0.2">
      <c r="A2" t="s">
        <v>11</v>
      </c>
    </row>
    <row r="3" spans="1:22" x14ac:dyDescent="0.2">
      <c r="A3" t="s">
        <v>12</v>
      </c>
    </row>
    <row r="8" spans="1:22" x14ac:dyDescent="0.2">
      <c r="A8" t="s">
        <v>0</v>
      </c>
      <c r="C8" t="s">
        <v>13</v>
      </c>
      <c r="E8" t="s">
        <v>14</v>
      </c>
      <c r="G8" s="1" t="s">
        <v>15</v>
      </c>
      <c r="H8" s="1"/>
      <c r="I8" s="1" t="s">
        <v>16</v>
      </c>
      <c r="J8" t="s">
        <v>17</v>
      </c>
      <c r="O8" s="1" t="s">
        <v>18</v>
      </c>
      <c r="P8" s="1"/>
      <c r="Q8" s="1" t="s">
        <v>19</v>
      </c>
      <c r="R8" s="1"/>
      <c r="S8" s="1" t="s">
        <v>20</v>
      </c>
      <c r="T8" s="1"/>
      <c r="U8" s="1" t="s">
        <v>21</v>
      </c>
      <c r="V8" t="s">
        <v>22</v>
      </c>
    </row>
    <row r="9" spans="1:22" x14ac:dyDescent="0.2">
      <c r="A9">
        <v>0</v>
      </c>
      <c r="B9">
        <v>104.13524792</v>
      </c>
      <c r="C9">
        <f>27.211*B9</f>
        <v>2833.6242311511196</v>
      </c>
      <c r="D9">
        <v>10.31323862</v>
      </c>
      <c r="E9">
        <f>27.211*D9</f>
        <v>280.63353608881999</v>
      </c>
      <c r="F9">
        <v>7.7170271599999998</v>
      </c>
      <c r="G9">
        <f>27.211*F9</f>
        <v>209.98802605075997</v>
      </c>
      <c r="H9">
        <v>7.6586318000000002</v>
      </c>
      <c r="I9">
        <f>27.211*H9</f>
        <v>208.39902990979999</v>
      </c>
      <c r="J9">
        <f t="shared" ref="J9:J14" si="0">(G9+I9)/2</f>
        <v>209.19352798027998</v>
      </c>
      <c r="N9">
        <v>103.77765287</v>
      </c>
      <c r="O9">
        <f>27.211*N9</f>
        <v>2823.89371224557</v>
      </c>
      <c r="P9">
        <v>9.9472139300000002</v>
      </c>
      <c r="Q9">
        <f>27.211*P9</f>
        <v>270.67363824923001</v>
      </c>
      <c r="R9">
        <v>7.3523891700000004</v>
      </c>
      <c r="S9">
        <f>27.211*R9</f>
        <v>200.06586170487</v>
      </c>
      <c r="T9">
        <v>7.2925502499999997</v>
      </c>
      <c r="U9">
        <f>27.211*T9</f>
        <v>198.43758485274998</v>
      </c>
      <c r="V9">
        <f>(S9+U9)/2</f>
        <v>199.25172327881</v>
      </c>
    </row>
    <row r="10" spans="1:22" x14ac:dyDescent="0.2">
      <c r="A10">
        <v>8</v>
      </c>
      <c r="B10">
        <v>104.14091971000001</v>
      </c>
      <c r="C10">
        <f t="shared" ref="C10:C14" si="1">27.211*B10</f>
        <v>2833.7785662288102</v>
      </c>
      <c r="D10">
        <v>10.319423410000001</v>
      </c>
      <c r="E10">
        <f t="shared" ref="E10:E14" si="2">27.211*D10</f>
        <v>280.80183040950999</v>
      </c>
      <c r="F10">
        <v>7.7232866600000003</v>
      </c>
      <c r="G10">
        <f t="shared" ref="G10:G14" si="3">27.211*F10</f>
        <v>210.15835330525999</v>
      </c>
      <c r="H10">
        <v>7.6648205799999998</v>
      </c>
      <c r="I10">
        <f t="shared" ref="I10:I14" si="4">27.211*H10</f>
        <v>208.56743280237998</v>
      </c>
      <c r="J10">
        <f t="shared" si="0"/>
        <v>209.36289305381999</v>
      </c>
      <c r="N10">
        <v>103.80753837</v>
      </c>
      <c r="O10">
        <f t="shared" ref="O10:O14" si="5">27.211*N10</f>
        <v>2824.70692658607</v>
      </c>
      <c r="P10">
        <v>9.9773355400000003</v>
      </c>
      <c r="Q10">
        <f t="shared" ref="Q10:Q14" si="6">27.211*P10</f>
        <v>271.49327737893998</v>
      </c>
      <c r="R10">
        <v>7.3824782100000004</v>
      </c>
      <c r="S10">
        <f t="shared" ref="S10:S14" si="7">27.211*R10</f>
        <v>200.88461457231</v>
      </c>
      <c r="T10">
        <v>7.3226100000000001</v>
      </c>
      <c r="U10">
        <f t="shared" ref="U10:U14" si="8">27.211*T10</f>
        <v>199.25554070999999</v>
      </c>
      <c r="V10">
        <f t="shared" ref="V10:V14" si="9">(S10+U10)/2</f>
        <v>200.070077641155</v>
      </c>
    </row>
    <row r="11" spans="1:22" x14ac:dyDescent="0.2">
      <c r="A11">
        <v>50</v>
      </c>
      <c r="B11">
        <v>104.14164495999999</v>
      </c>
      <c r="C11">
        <f>27.211*B11</f>
        <v>2833.7983010065595</v>
      </c>
      <c r="D11">
        <v>10.320230820000001</v>
      </c>
      <c r="E11">
        <f t="shared" si="2"/>
        <v>280.82380084302002</v>
      </c>
      <c r="F11">
        <v>7.7241134999999996</v>
      </c>
      <c r="G11">
        <f t="shared" si="3"/>
        <v>210.18085244849999</v>
      </c>
      <c r="H11">
        <v>7.6656272599999999</v>
      </c>
      <c r="I11">
        <f t="shared" si="4"/>
        <v>208.58938337185998</v>
      </c>
      <c r="J11">
        <f t="shared" si="0"/>
        <v>209.38511791017999</v>
      </c>
      <c r="N11">
        <v>103.81501172999999</v>
      </c>
      <c r="O11">
        <f t="shared" si="5"/>
        <v>2824.9102841850299</v>
      </c>
      <c r="P11">
        <v>9.9847012900000003</v>
      </c>
      <c r="Q11">
        <f t="shared" si="6"/>
        <v>271.69370680218998</v>
      </c>
      <c r="R11">
        <v>7.3898521099999996</v>
      </c>
      <c r="S11">
        <f t="shared" si="7"/>
        <v>201.08526576520998</v>
      </c>
      <c r="T11">
        <v>7.3299707400000003</v>
      </c>
      <c r="U11">
        <f t="shared" si="8"/>
        <v>199.45583380613999</v>
      </c>
      <c r="V11">
        <f t="shared" si="9"/>
        <v>200.27054978567497</v>
      </c>
    </row>
    <row r="12" spans="1:22" x14ac:dyDescent="0.2">
      <c r="A12">
        <v>100</v>
      </c>
      <c r="B12">
        <v>104.14195161000001</v>
      </c>
      <c r="C12">
        <f t="shared" si="1"/>
        <v>2833.80664525971</v>
      </c>
      <c r="D12">
        <v>10.32055254</v>
      </c>
      <c r="E12">
        <f t="shared" si="2"/>
        <v>280.83255516593999</v>
      </c>
      <c r="F12">
        <v>7.7244381300000002</v>
      </c>
      <c r="G12">
        <f t="shared" si="3"/>
        <v>210.18968595543001</v>
      </c>
      <c r="H12">
        <v>7.6659501299999997</v>
      </c>
      <c r="I12">
        <f t="shared" si="4"/>
        <v>208.59816898742997</v>
      </c>
      <c r="J12">
        <f t="shared" si="0"/>
        <v>209.39392747143</v>
      </c>
      <c r="N12">
        <v>103.82283311</v>
      </c>
      <c r="O12">
        <f t="shared" si="5"/>
        <v>2825.1231117562102</v>
      </c>
      <c r="P12">
        <v>9.9924932799999997</v>
      </c>
      <c r="Q12">
        <f t="shared" si="6"/>
        <v>271.90573464207995</v>
      </c>
      <c r="R12">
        <v>7.3976462600000001</v>
      </c>
      <c r="S12">
        <f t="shared" si="7"/>
        <v>201.29735238085999</v>
      </c>
      <c r="T12">
        <v>7.3377639400000003</v>
      </c>
      <c r="U12">
        <f t="shared" si="8"/>
        <v>199.66789457133999</v>
      </c>
      <c r="V12">
        <f t="shared" si="9"/>
        <v>200.4826234761</v>
      </c>
    </row>
    <row r="13" spans="1:22" x14ac:dyDescent="0.2">
      <c r="A13">
        <v>150</v>
      </c>
      <c r="B13">
        <v>104.13370451</v>
      </c>
      <c r="C13">
        <f t="shared" si="1"/>
        <v>2833.58223342161</v>
      </c>
      <c r="D13">
        <v>10.31229626</v>
      </c>
      <c r="E13">
        <f t="shared" si="2"/>
        <v>280.60789353086</v>
      </c>
      <c r="F13">
        <v>7.7161793100000002</v>
      </c>
      <c r="G13">
        <f t="shared" si="3"/>
        <v>209.96495520440999</v>
      </c>
      <c r="H13">
        <v>7.6576931300000002</v>
      </c>
      <c r="I13">
        <f t="shared" si="4"/>
        <v>208.37348776042998</v>
      </c>
      <c r="J13">
        <f t="shared" si="0"/>
        <v>209.16922148241997</v>
      </c>
      <c r="N13">
        <v>103.81449091</v>
      </c>
      <c r="O13">
        <f t="shared" si="5"/>
        <v>2824.8961121520101</v>
      </c>
      <c r="P13">
        <v>9.9841656299999997</v>
      </c>
      <c r="Q13">
        <f t="shared" si="6"/>
        <v>271.67913095793</v>
      </c>
      <c r="R13">
        <v>7.3893181999999999</v>
      </c>
      <c r="S13">
        <f t="shared" si="7"/>
        <v>201.07073754019999</v>
      </c>
      <c r="T13">
        <v>7.3294368299999997</v>
      </c>
      <c r="U13">
        <f t="shared" si="8"/>
        <v>199.44130558112997</v>
      </c>
      <c r="V13">
        <f t="shared" si="9"/>
        <v>200.25602156066498</v>
      </c>
    </row>
    <row r="14" spans="1:22" x14ac:dyDescent="0.2">
      <c r="A14">
        <v>200</v>
      </c>
      <c r="B14">
        <v>104.13520758</v>
      </c>
      <c r="C14">
        <f t="shared" si="1"/>
        <v>2833.6231334593799</v>
      </c>
      <c r="D14">
        <v>10.31381038</v>
      </c>
      <c r="E14">
        <f t="shared" si="2"/>
        <v>280.64909425017999</v>
      </c>
      <c r="F14">
        <v>7.71769572</v>
      </c>
      <c r="G14">
        <f t="shared" si="3"/>
        <v>210.00621823691998</v>
      </c>
      <c r="H14">
        <v>7.6592082100000001</v>
      </c>
      <c r="I14">
        <f t="shared" si="4"/>
        <v>208.41471460231</v>
      </c>
      <c r="J14">
        <f t="shared" si="0"/>
        <v>209.21046641961499</v>
      </c>
      <c r="N14">
        <v>103.81633056</v>
      </c>
      <c r="O14">
        <f t="shared" si="5"/>
        <v>2824.9461708681597</v>
      </c>
      <c r="P14">
        <v>9.9859945299999993</v>
      </c>
      <c r="Q14">
        <f t="shared" si="6"/>
        <v>271.72889715582994</v>
      </c>
      <c r="R14">
        <v>7.3911476699999996</v>
      </c>
      <c r="S14">
        <f t="shared" si="7"/>
        <v>201.12051924836999</v>
      </c>
      <c r="T14">
        <v>7.3312660100000002</v>
      </c>
      <c r="U14">
        <f t="shared" si="8"/>
        <v>199.49107939811</v>
      </c>
      <c r="V14">
        <f t="shared" si="9"/>
        <v>200.30579932324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U33"/>
  <sheetViews>
    <sheetView tabSelected="1" topLeftCell="L1" workbookViewId="0">
      <selection activeCell="U6" sqref="U6"/>
    </sheetView>
  </sheetViews>
  <sheetFormatPr baseColWidth="10" defaultRowHeight="16" x14ac:dyDescent="0.2"/>
  <sheetData>
    <row r="1" spans="1:21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N1" t="s">
        <v>23</v>
      </c>
      <c r="P1" t="s">
        <v>7</v>
      </c>
      <c r="R1" t="s">
        <v>8</v>
      </c>
      <c r="T1" t="s">
        <v>24</v>
      </c>
      <c r="U1" t="s">
        <v>10</v>
      </c>
    </row>
    <row r="2" spans="1:21" x14ac:dyDescent="0.2">
      <c r="A2" t="s">
        <v>11</v>
      </c>
    </row>
    <row r="3" spans="1:21" x14ac:dyDescent="0.2">
      <c r="A3" t="s">
        <v>12</v>
      </c>
    </row>
    <row r="4" spans="1:21" x14ac:dyDescent="0.2">
      <c r="A4" t="s">
        <v>25</v>
      </c>
    </row>
    <row r="8" spans="1:21" x14ac:dyDescent="0.2">
      <c r="B8" t="s">
        <v>13</v>
      </c>
      <c r="D8" t="s">
        <v>14</v>
      </c>
      <c r="F8" s="1" t="s">
        <v>15</v>
      </c>
      <c r="H8" s="1" t="s">
        <v>16</v>
      </c>
      <c r="I8" t="s">
        <v>17</v>
      </c>
      <c r="J8" s="1"/>
      <c r="K8" s="1"/>
      <c r="L8" s="1"/>
      <c r="N8" t="s">
        <v>18</v>
      </c>
      <c r="P8" t="s">
        <v>19</v>
      </c>
      <c r="R8" s="1" t="s">
        <v>20</v>
      </c>
      <c r="T8" s="1" t="s">
        <v>21</v>
      </c>
      <c r="U8" t="s">
        <v>22</v>
      </c>
    </row>
    <row r="9" spans="1:21" x14ac:dyDescent="0.2">
      <c r="A9">
        <v>104.14505612000001</v>
      </c>
      <c r="B9">
        <f>27.211*A9</f>
        <v>2833.8911220813202</v>
      </c>
      <c r="C9">
        <v>10.31818659</v>
      </c>
      <c r="D9">
        <f>27.211*C9</f>
        <v>280.76817530048999</v>
      </c>
      <c r="E9">
        <v>7.7214403200000001</v>
      </c>
      <c r="F9">
        <f>27.211*E9</f>
        <v>210.10811254751999</v>
      </c>
      <c r="G9">
        <v>7.66342356</v>
      </c>
      <c r="H9">
        <f>27.211*G9</f>
        <v>208.52941849115999</v>
      </c>
      <c r="I9">
        <f>(F9+H9)/2</f>
        <v>209.31876551933999</v>
      </c>
      <c r="M9">
        <v>103.97438575</v>
      </c>
      <c r="N9">
        <f>27.211*M9</f>
        <v>2829.2470106432497</v>
      </c>
      <c r="O9">
        <v>10.140970039999999</v>
      </c>
      <c r="P9">
        <f>27.211*O9</f>
        <v>275.94593575843999</v>
      </c>
      <c r="Q9">
        <v>7.5448941200000004</v>
      </c>
      <c r="R9">
        <f>27.211*Q9</f>
        <v>205.30411389931999</v>
      </c>
      <c r="S9">
        <v>7.4850960000000004</v>
      </c>
      <c r="T9">
        <f>27.211*S9</f>
        <v>203.67694725600001</v>
      </c>
      <c r="U9">
        <f>(R9+T9)/2</f>
        <v>204.49053057766</v>
      </c>
    </row>
    <row r="10" spans="1:21" x14ac:dyDescent="0.2">
      <c r="A10">
        <v>104.14831731</v>
      </c>
      <c r="B10">
        <f t="shared" ref="B10" si="0">27.211*A10</f>
        <v>2833.9798623224096</v>
      </c>
      <c r="C10">
        <v>10.32107253</v>
      </c>
      <c r="D10">
        <f t="shared" ref="D10" si="1">27.211*C10</f>
        <v>280.84670461383001</v>
      </c>
      <c r="E10">
        <v>7.7243232400000004</v>
      </c>
      <c r="F10">
        <f t="shared" ref="F10" si="2">27.211*E10</f>
        <v>210.18655968363998</v>
      </c>
      <c r="G10">
        <v>7.6658517000000002</v>
      </c>
      <c r="H10">
        <f t="shared" ref="H10" si="3">27.211*G10</f>
        <v>208.5954906087</v>
      </c>
      <c r="I10">
        <f t="shared" ref="I10" si="4">(F10+H10)/2</f>
        <v>209.39102514616999</v>
      </c>
      <c r="M10">
        <v>103.95949355</v>
      </c>
      <c r="N10">
        <f t="shared" ref="N10:N33" si="5">27.211*M10</f>
        <v>2828.84177898905</v>
      </c>
      <c r="O10">
        <v>10.12752128</v>
      </c>
      <c r="P10">
        <f t="shared" ref="P10:P33" si="6">27.211*O10</f>
        <v>275.57998155007999</v>
      </c>
      <c r="Q10">
        <v>7.5313554800000002</v>
      </c>
      <c r="R10">
        <f t="shared" ref="R10:R33" si="7">27.211*Q10</f>
        <v>204.93571396627999</v>
      </c>
      <c r="S10">
        <v>7.4716555500000004</v>
      </c>
      <c r="T10">
        <f t="shared" ref="T10:T33" si="8">27.211*S10</f>
        <v>203.31121917105</v>
      </c>
      <c r="U10">
        <f t="shared" ref="U10:U33" si="9">(R10+T10)/2</f>
        <v>204.12346656866498</v>
      </c>
    </row>
    <row r="11" spans="1:21" x14ac:dyDescent="0.2">
      <c r="A11">
        <v>104.1453975</v>
      </c>
      <c r="B11">
        <f t="shared" ref="B11:B33" si="10">27.211*A11</f>
        <v>2833.9004113725</v>
      </c>
      <c r="C11">
        <v>10.32077698</v>
      </c>
      <c r="D11">
        <f t="shared" ref="D11:D33" si="11">27.211*C11</f>
        <v>280.83866240277996</v>
      </c>
      <c r="E11">
        <v>7.7237532</v>
      </c>
      <c r="F11">
        <f t="shared" ref="F11:F33" si="12">27.211*E11</f>
        <v>210.17104832519999</v>
      </c>
      <c r="G11">
        <v>7.6653477600000004</v>
      </c>
      <c r="H11">
        <f t="shared" ref="H11:H33" si="13">27.211*G11</f>
        <v>208.58177789736001</v>
      </c>
      <c r="I11">
        <f t="shared" ref="I11:I33" si="14">(F11+H11)/2</f>
        <v>209.37641311127999</v>
      </c>
      <c r="M11">
        <v>103.97144876</v>
      </c>
      <c r="N11">
        <f t="shared" si="5"/>
        <v>2829.1670922083599</v>
      </c>
      <c r="O11">
        <v>10.139617830000001</v>
      </c>
      <c r="P11">
        <f t="shared" si="6"/>
        <v>275.90914077213</v>
      </c>
      <c r="Q11">
        <v>7.5434363500000003</v>
      </c>
      <c r="R11">
        <f t="shared" si="7"/>
        <v>205.26444651985</v>
      </c>
      <c r="S11">
        <v>7.4835182700000002</v>
      </c>
      <c r="T11">
        <f t="shared" si="8"/>
        <v>203.63401564496999</v>
      </c>
      <c r="U11">
        <f t="shared" si="9"/>
        <v>204.44923108240999</v>
      </c>
    </row>
    <row r="12" spans="1:21" x14ac:dyDescent="0.2">
      <c r="A12">
        <v>104.14855908</v>
      </c>
      <c r="B12">
        <f t="shared" si="10"/>
        <v>2833.98644112588</v>
      </c>
      <c r="C12">
        <v>10.32064725</v>
      </c>
      <c r="D12">
        <f t="shared" si="11"/>
        <v>280.83513231975002</v>
      </c>
      <c r="E12">
        <v>7.72370965</v>
      </c>
      <c r="F12">
        <f t="shared" si="12"/>
        <v>210.16986328614999</v>
      </c>
      <c r="G12">
        <v>7.6652978599999999</v>
      </c>
      <c r="H12">
        <f t="shared" si="13"/>
        <v>208.58042006845997</v>
      </c>
      <c r="I12">
        <f t="shared" si="14"/>
        <v>209.37514167730498</v>
      </c>
      <c r="M12">
        <v>103.80311591</v>
      </c>
      <c r="N12">
        <f t="shared" si="5"/>
        <v>2824.58658702701</v>
      </c>
      <c r="O12">
        <v>9.9769924799999998</v>
      </c>
      <c r="P12">
        <f t="shared" si="6"/>
        <v>271.48394237328</v>
      </c>
      <c r="Q12">
        <v>7.3802963300000002</v>
      </c>
      <c r="R12">
        <f t="shared" si="7"/>
        <v>200.82524343563</v>
      </c>
      <c r="S12">
        <v>7.3202756999999998</v>
      </c>
      <c r="T12">
        <f t="shared" si="8"/>
        <v>199.19202207269998</v>
      </c>
      <c r="U12">
        <f t="shared" si="9"/>
        <v>200.00863275416498</v>
      </c>
    </row>
    <row r="13" spans="1:21" x14ac:dyDescent="0.2">
      <c r="A13">
        <v>104.15255544999999</v>
      </c>
      <c r="B13">
        <f t="shared" si="10"/>
        <v>2834.0951863499495</v>
      </c>
      <c r="C13">
        <v>10.32075846</v>
      </c>
      <c r="D13">
        <f t="shared" si="11"/>
        <v>280.83815845506001</v>
      </c>
      <c r="E13">
        <v>7.7235598599999999</v>
      </c>
      <c r="F13">
        <f t="shared" si="12"/>
        <v>210.16578735045999</v>
      </c>
      <c r="G13">
        <v>7.6653527600000002</v>
      </c>
      <c r="H13">
        <f t="shared" si="13"/>
        <v>208.58191395236</v>
      </c>
      <c r="I13">
        <f t="shared" si="14"/>
        <v>209.37385065141001</v>
      </c>
      <c r="M13">
        <v>103.97037826</v>
      </c>
      <c r="N13">
        <f t="shared" si="5"/>
        <v>2829.13796283286</v>
      </c>
      <c r="O13">
        <v>10.138143680000001</v>
      </c>
      <c r="P13">
        <f t="shared" si="6"/>
        <v>275.86902767648002</v>
      </c>
      <c r="Q13">
        <v>7.5419999899999999</v>
      </c>
      <c r="R13">
        <f t="shared" si="7"/>
        <v>205.22536172788998</v>
      </c>
      <c r="S13">
        <v>7.4820461700000003</v>
      </c>
      <c r="T13">
        <f t="shared" si="8"/>
        <v>203.59395833187</v>
      </c>
      <c r="U13">
        <f t="shared" si="9"/>
        <v>204.40966002988</v>
      </c>
    </row>
    <row r="14" spans="1:21" x14ac:dyDescent="0.2">
      <c r="A14">
        <v>104.14606194</v>
      </c>
      <c r="B14">
        <f t="shared" si="10"/>
        <v>2833.9184914493399</v>
      </c>
      <c r="C14">
        <v>10.320361780000001</v>
      </c>
      <c r="D14">
        <f t="shared" si="11"/>
        <v>280.82736439557999</v>
      </c>
      <c r="E14">
        <v>7.7235608400000002</v>
      </c>
      <c r="F14">
        <f t="shared" si="12"/>
        <v>210.16581401724</v>
      </c>
      <c r="G14">
        <v>7.6651213</v>
      </c>
      <c r="H14">
        <f t="shared" si="13"/>
        <v>208.57561569429998</v>
      </c>
      <c r="I14">
        <f t="shared" si="14"/>
        <v>209.37071485576999</v>
      </c>
      <c r="M14">
        <v>103.91815570999999</v>
      </c>
      <c r="N14">
        <f t="shared" si="5"/>
        <v>2827.7169350248096</v>
      </c>
      <c r="O14">
        <v>10.084277459999999</v>
      </c>
      <c r="P14">
        <f t="shared" si="6"/>
        <v>274.40327396405996</v>
      </c>
      <c r="Q14">
        <v>7.4882584100000003</v>
      </c>
      <c r="R14">
        <f t="shared" si="7"/>
        <v>203.76299959451001</v>
      </c>
      <c r="S14">
        <v>7.4283280200000004</v>
      </c>
      <c r="T14">
        <f t="shared" si="8"/>
        <v>202.13223375222</v>
      </c>
      <c r="U14">
        <f t="shared" si="9"/>
        <v>202.94761667336502</v>
      </c>
    </row>
    <row r="15" spans="1:21" x14ac:dyDescent="0.2">
      <c r="A15">
        <v>104.14672345</v>
      </c>
      <c r="B15">
        <f t="shared" si="10"/>
        <v>2833.9364917979497</v>
      </c>
      <c r="C15">
        <v>10.320280179999999</v>
      </c>
      <c r="D15">
        <f t="shared" si="11"/>
        <v>280.82514397797996</v>
      </c>
      <c r="E15">
        <v>7.7235461000000001</v>
      </c>
      <c r="F15">
        <f t="shared" si="12"/>
        <v>210.16541292709999</v>
      </c>
      <c r="G15">
        <v>7.6651015300000003</v>
      </c>
      <c r="H15">
        <f t="shared" si="13"/>
        <v>208.57507773283001</v>
      </c>
      <c r="I15">
        <f t="shared" si="14"/>
        <v>209.370245329965</v>
      </c>
      <c r="M15">
        <v>104.09895041</v>
      </c>
      <c r="N15">
        <f t="shared" si="5"/>
        <v>2832.6365396065098</v>
      </c>
      <c r="O15">
        <v>10.072151140000001</v>
      </c>
      <c r="P15">
        <f t="shared" si="6"/>
        <v>274.07330467053998</v>
      </c>
      <c r="Q15">
        <v>7.5440377300000003</v>
      </c>
      <c r="R15">
        <f t="shared" si="7"/>
        <v>205.28081067103</v>
      </c>
      <c r="S15">
        <v>7.3594525900000001</v>
      </c>
      <c r="T15">
        <f t="shared" si="8"/>
        <v>200.25806442648999</v>
      </c>
      <c r="U15">
        <f t="shared" si="9"/>
        <v>202.76943754875998</v>
      </c>
    </row>
    <row r="16" spans="1:21" x14ac:dyDescent="0.2">
      <c r="A16">
        <v>104.14776612999999</v>
      </c>
      <c r="B16">
        <f t="shared" si="10"/>
        <v>2833.9648641634299</v>
      </c>
      <c r="C16">
        <v>10.32037223</v>
      </c>
      <c r="D16">
        <f t="shared" si="11"/>
        <v>280.82764875052999</v>
      </c>
      <c r="E16">
        <v>7.7234127700000004</v>
      </c>
      <c r="F16">
        <f t="shared" si="12"/>
        <v>210.16178488446999</v>
      </c>
      <c r="G16">
        <v>7.66499211</v>
      </c>
      <c r="H16">
        <f t="shared" si="13"/>
        <v>208.57210030521</v>
      </c>
      <c r="I16">
        <f t="shared" si="14"/>
        <v>209.36694259484</v>
      </c>
      <c r="M16">
        <v>103.73409051</v>
      </c>
      <c r="N16">
        <f t="shared" si="5"/>
        <v>2822.7083368676099</v>
      </c>
      <c r="O16">
        <v>10.06452079</v>
      </c>
      <c r="P16">
        <f t="shared" si="6"/>
        <v>273.86567521668997</v>
      </c>
      <c r="Q16">
        <v>7.48943563</v>
      </c>
      <c r="R16">
        <f t="shared" si="7"/>
        <v>203.79503292792998</v>
      </c>
      <c r="S16">
        <v>7.4206190699999999</v>
      </c>
      <c r="T16">
        <f t="shared" si="8"/>
        <v>201.92246551376999</v>
      </c>
      <c r="U16">
        <f t="shared" si="9"/>
        <v>202.85874922084997</v>
      </c>
    </row>
    <row r="17" spans="1:21" x14ac:dyDescent="0.2">
      <c r="A17">
        <v>104.14655685</v>
      </c>
      <c r="B17">
        <f t="shared" si="10"/>
        <v>2833.9319584453497</v>
      </c>
      <c r="C17">
        <v>10.321401850000001</v>
      </c>
      <c r="D17">
        <f t="shared" si="11"/>
        <v>280.85566574034999</v>
      </c>
      <c r="E17">
        <v>7.7244962199999998</v>
      </c>
      <c r="F17">
        <f t="shared" si="12"/>
        <v>210.19126664241998</v>
      </c>
      <c r="G17">
        <v>7.6630012299999999</v>
      </c>
      <c r="H17">
        <f t="shared" si="13"/>
        <v>208.51792646952998</v>
      </c>
      <c r="I17">
        <f t="shared" si="14"/>
        <v>209.35459655597498</v>
      </c>
      <c r="M17">
        <v>103.94938444</v>
      </c>
      <c r="N17">
        <f t="shared" si="5"/>
        <v>2828.5666999968398</v>
      </c>
      <c r="O17">
        <v>10.11843131</v>
      </c>
      <c r="P17">
        <f t="shared" si="6"/>
        <v>275.33263437641</v>
      </c>
      <c r="Q17">
        <v>7.5221897000000002</v>
      </c>
      <c r="R17">
        <f t="shared" si="7"/>
        <v>204.68630392669999</v>
      </c>
      <c r="S17">
        <v>7.4622803199999996</v>
      </c>
      <c r="T17">
        <f t="shared" si="8"/>
        <v>203.05610978751997</v>
      </c>
      <c r="U17">
        <f t="shared" si="9"/>
        <v>203.87120685711</v>
      </c>
    </row>
    <row r="18" spans="1:21" x14ac:dyDescent="0.2">
      <c r="A18">
        <v>104.1508923</v>
      </c>
      <c r="B18">
        <f t="shared" si="10"/>
        <v>2834.0499303752999</v>
      </c>
      <c r="C18">
        <v>10.322049529999999</v>
      </c>
      <c r="D18">
        <f t="shared" si="11"/>
        <v>280.87328976082995</v>
      </c>
      <c r="E18">
        <v>7.7248952700000002</v>
      </c>
      <c r="F18">
        <f t="shared" si="12"/>
        <v>210.20212519197</v>
      </c>
      <c r="G18">
        <v>7.66339975</v>
      </c>
      <c r="H18">
        <f t="shared" si="13"/>
        <v>208.52877059724997</v>
      </c>
      <c r="I18">
        <f t="shared" si="14"/>
        <v>209.36544789460999</v>
      </c>
      <c r="M18">
        <v>103.92792469</v>
      </c>
      <c r="N18">
        <f t="shared" si="5"/>
        <v>2827.9827587395898</v>
      </c>
      <c r="O18">
        <v>10.09461243</v>
      </c>
      <c r="P18">
        <f t="shared" si="6"/>
        <v>274.68449883272996</v>
      </c>
      <c r="Q18">
        <v>7.4985350899999998</v>
      </c>
      <c r="R18">
        <f t="shared" si="7"/>
        <v>204.04263833399</v>
      </c>
      <c r="S18">
        <v>7.4386788599999996</v>
      </c>
      <c r="T18">
        <f t="shared" si="8"/>
        <v>202.41389045945996</v>
      </c>
      <c r="U18">
        <f t="shared" si="9"/>
        <v>203.22826439672497</v>
      </c>
    </row>
    <row r="19" spans="1:21" x14ac:dyDescent="0.2">
      <c r="A19">
        <v>104.14724335</v>
      </c>
      <c r="B19">
        <f t="shared" si="10"/>
        <v>2833.9506387968499</v>
      </c>
      <c r="C19">
        <v>10.32125972</v>
      </c>
      <c r="D19">
        <f t="shared" si="11"/>
        <v>280.85179824092</v>
      </c>
      <c r="E19">
        <v>7.72442736</v>
      </c>
      <c r="F19">
        <f t="shared" si="12"/>
        <v>210.18939289296</v>
      </c>
      <c r="G19">
        <v>7.6628606000000001</v>
      </c>
      <c r="H19">
        <f t="shared" si="13"/>
        <v>208.51409978659999</v>
      </c>
      <c r="I19">
        <f t="shared" si="14"/>
        <v>209.35174633977999</v>
      </c>
      <c r="M19">
        <v>103.86888891</v>
      </c>
      <c r="N19">
        <f t="shared" si="5"/>
        <v>2826.3763361300098</v>
      </c>
      <c r="O19">
        <v>10.0698583</v>
      </c>
      <c r="P19">
        <f t="shared" si="6"/>
        <v>274.01091420130001</v>
      </c>
      <c r="Q19">
        <v>7.4798037500000003</v>
      </c>
      <c r="R19">
        <f t="shared" si="7"/>
        <v>203.53293984125</v>
      </c>
      <c r="S19">
        <v>7.4124842299999996</v>
      </c>
      <c r="T19">
        <f t="shared" si="8"/>
        <v>201.70110838252998</v>
      </c>
      <c r="U19">
        <f t="shared" si="9"/>
        <v>202.61702411188998</v>
      </c>
    </row>
    <row r="20" spans="1:21" x14ac:dyDescent="0.2">
      <c r="A20">
        <v>104.14641114</v>
      </c>
      <c r="B20">
        <f t="shared" si="10"/>
        <v>2833.9279935305399</v>
      </c>
      <c r="C20">
        <v>10.32162467</v>
      </c>
      <c r="D20">
        <f t="shared" si="11"/>
        <v>280.86172889536999</v>
      </c>
      <c r="E20">
        <v>7.7248798599999997</v>
      </c>
      <c r="F20">
        <f t="shared" si="12"/>
        <v>210.20170587045999</v>
      </c>
      <c r="G20">
        <v>7.6664965</v>
      </c>
      <c r="H20">
        <f t="shared" si="13"/>
        <v>208.61303626149999</v>
      </c>
      <c r="I20">
        <f t="shared" si="14"/>
        <v>209.40737106597999</v>
      </c>
      <c r="M20">
        <v>103.92329362</v>
      </c>
      <c r="N20">
        <f t="shared" si="5"/>
        <v>2827.8567426938198</v>
      </c>
      <c r="O20">
        <v>10.08969931</v>
      </c>
      <c r="P20">
        <f t="shared" si="6"/>
        <v>274.55080792440998</v>
      </c>
      <c r="Q20">
        <v>7.4936341000000004</v>
      </c>
      <c r="R20">
        <f t="shared" si="7"/>
        <v>203.90927749510001</v>
      </c>
      <c r="S20">
        <v>7.4337927099999996</v>
      </c>
      <c r="T20">
        <f t="shared" si="8"/>
        <v>202.28093343180998</v>
      </c>
      <c r="U20">
        <f t="shared" si="9"/>
        <v>203.09510546345501</v>
      </c>
    </row>
    <row r="21" spans="1:21" x14ac:dyDescent="0.2">
      <c r="A21">
        <v>104.14905546999999</v>
      </c>
      <c r="B21">
        <f t="shared" si="10"/>
        <v>2833.9999483941697</v>
      </c>
      <c r="C21">
        <v>10.321986989999999</v>
      </c>
      <c r="D21">
        <f t="shared" si="11"/>
        <v>280.87158798488997</v>
      </c>
      <c r="E21">
        <v>7.7250914699999997</v>
      </c>
      <c r="F21">
        <f t="shared" si="12"/>
        <v>210.20746399016997</v>
      </c>
      <c r="G21">
        <v>7.6666675199999998</v>
      </c>
      <c r="H21">
        <f t="shared" si="13"/>
        <v>208.61768988671997</v>
      </c>
      <c r="I21">
        <f t="shared" si="14"/>
        <v>209.41257693844497</v>
      </c>
      <c r="M21">
        <v>103.94392618000001</v>
      </c>
      <c r="N21">
        <f t="shared" si="5"/>
        <v>2828.41817528398</v>
      </c>
      <c r="O21">
        <v>10.124666769999999</v>
      </c>
      <c r="P21">
        <f t="shared" si="6"/>
        <v>275.50230747846996</v>
      </c>
      <c r="Q21">
        <v>7.52631388</v>
      </c>
      <c r="R21">
        <f t="shared" si="7"/>
        <v>204.79852698867998</v>
      </c>
      <c r="S21">
        <v>7.4700696400000002</v>
      </c>
      <c r="T21">
        <f t="shared" si="8"/>
        <v>203.26806497403999</v>
      </c>
      <c r="U21">
        <f t="shared" si="9"/>
        <v>204.03329598135997</v>
      </c>
    </row>
    <row r="22" spans="1:21" x14ac:dyDescent="0.2">
      <c r="A22">
        <v>104.15956127</v>
      </c>
      <c r="B22">
        <f t="shared" si="10"/>
        <v>2834.2858217179696</v>
      </c>
      <c r="C22">
        <v>10.32091709</v>
      </c>
      <c r="D22">
        <f t="shared" si="11"/>
        <v>280.84247493598997</v>
      </c>
      <c r="E22">
        <v>7.7227192000000002</v>
      </c>
      <c r="F22">
        <f t="shared" si="12"/>
        <v>210.14291215119999</v>
      </c>
      <c r="G22">
        <v>7.6643288800000002</v>
      </c>
      <c r="H22">
        <f t="shared" si="13"/>
        <v>208.55405315368</v>
      </c>
      <c r="I22">
        <f t="shared" si="14"/>
        <v>209.34848265244</v>
      </c>
      <c r="M22">
        <v>104.32801605</v>
      </c>
      <c r="N22">
        <f t="shared" si="5"/>
        <v>2838.8696447365501</v>
      </c>
      <c r="O22">
        <v>10.1260733</v>
      </c>
      <c r="P22">
        <f t="shared" si="6"/>
        <v>275.54058056629998</v>
      </c>
      <c r="Q22">
        <v>7.44665277</v>
      </c>
      <c r="R22">
        <f t="shared" si="7"/>
        <v>202.63086852447</v>
      </c>
      <c r="S22">
        <v>7.3809969100000004</v>
      </c>
      <c r="T22">
        <f t="shared" si="8"/>
        <v>200.84430691801001</v>
      </c>
      <c r="U22">
        <f t="shared" si="9"/>
        <v>201.73758772124</v>
      </c>
    </row>
    <row r="23" spans="1:21" x14ac:dyDescent="0.2">
      <c r="A23">
        <v>104.14938866</v>
      </c>
      <c r="B23">
        <f t="shared" si="10"/>
        <v>2834.0090148272598</v>
      </c>
      <c r="C23">
        <v>10.32181712</v>
      </c>
      <c r="D23">
        <f t="shared" si="11"/>
        <v>280.86696565232</v>
      </c>
      <c r="E23">
        <v>7.7248638500000002</v>
      </c>
      <c r="F23">
        <f t="shared" si="12"/>
        <v>210.20127022234999</v>
      </c>
      <c r="G23">
        <v>7.66644331</v>
      </c>
      <c r="H23">
        <f t="shared" si="13"/>
        <v>208.61158890841</v>
      </c>
      <c r="I23">
        <f t="shared" si="14"/>
        <v>209.40642956537999</v>
      </c>
      <c r="M23">
        <v>103.75821599</v>
      </c>
      <c r="N23">
        <f t="shared" si="5"/>
        <v>2823.3648153038898</v>
      </c>
      <c r="O23">
        <v>10.107278170000001</v>
      </c>
      <c r="P23">
        <f t="shared" si="6"/>
        <v>275.02914628386998</v>
      </c>
      <c r="Q23">
        <v>7.5005216600000004</v>
      </c>
      <c r="R23">
        <f t="shared" si="7"/>
        <v>204.09669489026001</v>
      </c>
      <c r="S23">
        <v>7.4264785699999996</v>
      </c>
      <c r="T23">
        <f t="shared" si="8"/>
        <v>202.08190836826998</v>
      </c>
      <c r="U23">
        <f t="shared" si="9"/>
        <v>203.08930162926498</v>
      </c>
    </row>
    <row r="24" spans="1:21" x14ac:dyDescent="0.2">
      <c r="A24">
        <v>104.14831731</v>
      </c>
      <c r="B24">
        <f t="shared" si="10"/>
        <v>2833.9798623224096</v>
      </c>
      <c r="C24">
        <v>10.32107253</v>
      </c>
      <c r="D24">
        <f t="shared" si="11"/>
        <v>280.84670461383001</v>
      </c>
      <c r="E24">
        <v>7.7243232400000004</v>
      </c>
      <c r="F24">
        <f t="shared" si="12"/>
        <v>210.18655968363998</v>
      </c>
      <c r="G24">
        <v>7.6658517000000002</v>
      </c>
      <c r="H24">
        <f t="shared" si="13"/>
        <v>208.5954906087</v>
      </c>
      <c r="I24">
        <f t="shared" si="14"/>
        <v>209.39102514616999</v>
      </c>
      <c r="M24">
        <v>103.81330353</v>
      </c>
      <c r="N24">
        <f t="shared" si="5"/>
        <v>2824.8638023548297</v>
      </c>
      <c r="O24">
        <v>10.071653380000001</v>
      </c>
      <c r="P24">
        <f t="shared" si="6"/>
        <v>274.05976012318001</v>
      </c>
      <c r="Q24">
        <v>7.4979572399999999</v>
      </c>
      <c r="R24">
        <f t="shared" si="7"/>
        <v>204.02691445763998</v>
      </c>
      <c r="S24">
        <v>7.4081676600000002</v>
      </c>
      <c r="T24">
        <f t="shared" si="8"/>
        <v>201.58365019625998</v>
      </c>
      <c r="U24">
        <f t="shared" si="9"/>
        <v>202.80528232694996</v>
      </c>
    </row>
    <row r="25" spans="1:21" x14ac:dyDescent="0.2">
      <c r="A25">
        <v>104.15639127999999</v>
      </c>
      <c r="B25">
        <f t="shared" si="10"/>
        <v>2834.1995631200798</v>
      </c>
      <c r="C25">
        <v>10.322688299999999</v>
      </c>
      <c r="D25">
        <f t="shared" si="11"/>
        <v>280.89067133129998</v>
      </c>
      <c r="E25">
        <v>7.72448698</v>
      </c>
      <c r="F25">
        <f t="shared" si="12"/>
        <v>210.19101521278</v>
      </c>
      <c r="G25">
        <v>7.6662472800000003</v>
      </c>
      <c r="H25">
        <f t="shared" si="13"/>
        <v>208.60625473607999</v>
      </c>
      <c r="I25">
        <f t="shared" si="14"/>
        <v>209.39863497443</v>
      </c>
      <c r="M25">
        <v>103.88582707</v>
      </c>
      <c r="N25">
        <f t="shared" si="5"/>
        <v>2826.83724040177</v>
      </c>
      <c r="O25">
        <v>10.047711659999999</v>
      </c>
      <c r="P25">
        <f t="shared" si="6"/>
        <v>273.40828198025997</v>
      </c>
      <c r="Q25">
        <v>7.458126</v>
      </c>
      <c r="R25">
        <f t="shared" si="7"/>
        <v>202.94306658599999</v>
      </c>
      <c r="S25">
        <v>7.3894512399999996</v>
      </c>
      <c r="T25">
        <f t="shared" si="8"/>
        <v>201.07435769163999</v>
      </c>
      <c r="U25">
        <f t="shared" si="9"/>
        <v>202.00871213881999</v>
      </c>
    </row>
    <row r="26" spans="1:21" x14ac:dyDescent="0.2">
      <c r="A26">
        <v>104.14687666</v>
      </c>
      <c r="B26">
        <f t="shared" si="10"/>
        <v>2833.9406607952601</v>
      </c>
      <c r="C26">
        <v>10.320116430000001</v>
      </c>
      <c r="D26">
        <f t="shared" si="11"/>
        <v>280.82068817673002</v>
      </c>
      <c r="E26">
        <v>7.7234322799999999</v>
      </c>
      <c r="F26">
        <f t="shared" si="12"/>
        <v>210.16231577107999</v>
      </c>
      <c r="G26">
        <v>7.6650518300000003</v>
      </c>
      <c r="H26">
        <f t="shared" si="13"/>
        <v>208.57372534613</v>
      </c>
      <c r="I26">
        <f t="shared" si="14"/>
        <v>209.368020558605</v>
      </c>
      <c r="M26">
        <v>103.89338624</v>
      </c>
      <c r="N26">
        <f t="shared" si="5"/>
        <v>2827.0429329766398</v>
      </c>
      <c r="O26">
        <v>10.058319539999999</v>
      </c>
      <c r="P26">
        <f t="shared" si="6"/>
        <v>273.69693300293994</v>
      </c>
      <c r="Q26">
        <v>7.4623816400000003</v>
      </c>
      <c r="R26">
        <f t="shared" si="7"/>
        <v>203.05886680603999</v>
      </c>
      <c r="S26">
        <v>7.4024621799999997</v>
      </c>
      <c r="T26">
        <f t="shared" si="8"/>
        <v>201.42839837997997</v>
      </c>
      <c r="U26">
        <f t="shared" si="9"/>
        <v>202.24363259300998</v>
      </c>
    </row>
    <row r="27" spans="1:21" x14ac:dyDescent="0.2">
      <c r="A27">
        <v>104.14942910000001</v>
      </c>
      <c r="B27">
        <f t="shared" si="10"/>
        <v>2834.0101152400998</v>
      </c>
      <c r="C27">
        <v>10.32133928</v>
      </c>
      <c r="D27">
        <f t="shared" si="11"/>
        <v>280.85396314807997</v>
      </c>
      <c r="E27">
        <v>7.7245117700000003</v>
      </c>
      <c r="F27">
        <f t="shared" si="12"/>
        <v>210.19168977346999</v>
      </c>
      <c r="G27">
        <v>7.6659902600000001</v>
      </c>
      <c r="H27">
        <f t="shared" si="13"/>
        <v>208.59926096485998</v>
      </c>
      <c r="I27">
        <f t="shared" si="14"/>
        <v>209.39547536916498</v>
      </c>
      <c r="M27">
        <v>103.96922633</v>
      </c>
      <c r="N27">
        <f t="shared" si="5"/>
        <v>2829.10661766563</v>
      </c>
      <c r="O27">
        <v>10.137040300000001</v>
      </c>
      <c r="P27">
        <f t="shared" si="6"/>
        <v>275.8390036033</v>
      </c>
      <c r="Q27">
        <v>7.5408834300000001</v>
      </c>
      <c r="R27">
        <f t="shared" si="7"/>
        <v>205.19497901372998</v>
      </c>
      <c r="S27">
        <v>7.4810459099999997</v>
      </c>
      <c r="T27">
        <f t="shared" si="8"/>
        <v>203.56674025700997</v>
      </c>
      <c r="U27">
        <f t="shared" si="9"/>
        <v>204.38085963536997</v>
      </c>
    </row>
    <row r="28" spans="1:21" x14ac:dyDescent="0.2">
      <c r="A28">
        <v>104.14670802000001</v>
      </c>
      <c r="B28">
        <f t="shared" si="10"/>
        <v>2833.9360719322199</v>
      </c>
      <c r="C28">
        <v>10.31913627</v>
      </c>
      <c r="D28">
        <f t="shared" si="11"/>
        <v>280.79401704296998</v>
      </c>
      <c r="E28">
        <v>7.7222591300000003</v>
      </c>
      <c r="F28">
        <f t="shared" si="12"/>
        <v>210.13039318642998</v>
      </c>
      <c r="G28">
        <v>7.66384211</v>
      </c>
      <c r="H28">
        <f t="shared" si="13"/>
        <v>208.54080765520999</v>
      </c>
      <c r="I28">
        <f t="shared" si="14"/>
        <v>209.33560042081999</v>
      </c>
      <c r="M28">
        <v>103.98420522000001</v>
      </c>
      <c r="N28">
        <f t="shared" si="5"/>
        <v>2829.51420824142</v>
      </c>
      <c r="O28">
        <v>10.15263159</v>
      </c>
      <c r="P28">
        <f t="shared" si="6"/>
        <v>276.26325819548998</v>
      </c>
      <c r="Q28">
        <v>7.5564296000000004</v>
      </c>
      <c r="R28">
        <f t="shared" si="7"/>
        <v>205.61800584560001</v>
      </c>
      <c r="S28">
        <v>7.4965736200000004</v>
      </c>
      <c r="T28">
        <f t="shared" si="8"/>
        <v>203.98926477382</v>
      </c>
      <c r="U28">
        <f t="shared" si="9"/>
        <v>204.80363530970999</v>
      </c>
    </row>
    <row r="29" spans="1:21" x14ac:dyDescent="0.2">
      <c r="A29">
        <v>104.14597091</v>
      </c>
      <c r="B29">
        <f t="shared" si="10"/>
        <v>2833.9160144320099</v>
      </c>
      <c r="C29">
        <v>10.32161745</v>
      </c>
      <c r="D29">
        <f t="shared" si="11"/>
        <v>280.86153243194997</v>
      </c>
      <c r="E29">
        <v>7.7248475499999998</v>
      </c>
      <c r="F29">
        <f t="shared" si="12"/>
        <v>210.20082668305</v>
      </c>
      <c r="G29">
        <v>7.6664378800000001</v>
      </c>
      <c r="H29">
        <f t="shared" si="13"/>
        <v>208.61144115267999</v>
      </c>
      <c r="I29">
        <f t="shared" si="14"/>
        <v>209.40613391786499</v>
      </c>
      <c r="M29">
        <v>103.92231707000001</v>
      </c>
      <c r="N29">
        <f t="shared" si="5"/>
        <v>2827.83016979177</v>
      </c>
      <c r="O29">
        <v>10.088134</v>
      </c>
      <c r="P29">
        <f>27.211*O29</f>
        <v>274.50821427400001</v>
      </c>
      <c r="Q29">
        <v>7.4921113799999999</v>
      </c>
      <c r="R29">
        <f t="shared" si="7"/>
        <v>203.86784276117999</v>
      </c>
      <c r="S29">
        <v>7.4321911299999996</v>
      </c>
      <c r="T29">
        <f t="shared" si="8"/>
        <v>202.23735283842998</v>
      </c>
      <c r="U29">
        <f t="shared" si="9"/>
        <v>203.05259779980497</v>
      </c>
    </row>
    <row r="30" spans="1:21" x14ac:dyDescent="0.2">
      <c r="A30">
        <v>104.14347523000001</v>
      </c>
      <c r="B30">
        <f t="shared" si="10"/>
        <v>2833.8481044835298</v>
      </c>
      <c r="C30">
        <v>10.31631286</v>
      </c>
      <c r="D30">
        <f t="shared" si="11"/>
        <v>280.71718923345998</v>
      </c>
      <c r="E30">
        <v>7.7194262399999998</v>
      </c>
      <c r="F30">
        <f t="shared" si="12"/>
        <v>210.05330741664</v>
      </c>
      <c r="G30">
        <v>7.6576258199999998</v>
      </c>
      <c r="H30">
        <f t="shared" si="13"/>
        <v>208.37165618801998</v>
      </c>
      <c r="I30">
        <f t="shared" si="14"/>
        <v>209.21248180232999</v>
      </c>
      <c r="M30">
        <v>103.89123389</v>
      </c>
      <c r="N30">
        <f t="shared" si="5"/>
        <v>2826.9843653807898</v>
      </c>
      <c r="O30">
        <v>10.056856379999999</v>
      </c>
      <c r="P30">
        <f t="shared" si="6"/>
        <v>273.65711895617994</v>
      </c>
      <c r="Q30">
        <v>7.4608613400000001</v>
      </c>
      <c r="R30">
        <f t="shared" si="7"/>
        <v>203.01749792274001</v>
      </c>
      <c r="S30">
        <v>7.4010850899999996</v>
      </c>
      <c r="T30">
        <f t="shared" si="8"/>
        <v>201.39092638398998</v>
      </c>
      <c r="U30">
        <f t="shared" si="9"/>
        <v>202.20421215336501</v>
      </c>
    </row>
    <row r="31" spans="1:21" x14ac:dyDescent="0.2">
      <c r="A31">
        <v>104.14793618</v>
      </c>
      <c r="B31">
        <f t="shared" si="10"/>
        <v>2833.9694913939798</v>
      </c>
      <c r="C31">
        <v>10.32086569</v>
      </c>
      <c r="D31">
        <f t="shared" si="11"/>
        <v>280.84107629058997</v>
      </c>
      <c r="E31">
        <v>7.7239522100000002</v>
      </c>
      <c r="F31">
        <f t="shared" si="12"/>
        <v>210.17646358631001</v>
      </c>
      <c r="G31">
        <v>7.6655635599999998</v>
      </c>
      <c r="H31">
        <f t="shared" si="13"/>
        <v>208.58765003116</v>
      </c>
      <c r="I31">
        <f t="shared" si="14"/>
        <v>209.382056808735</v>
      </c>
      <c r="M31">
        <v>103.96184907</v>
      </c>
      <c r="N31">
        <f t="shared" si="5"/>
        <v>2828.9058750437698</v>
      </c>
      <c r="O31">
        <v>10.13006114</v>
      </c>
      <c r="P31">
        <f t="shared" si="6"/>
        <v>275.64909368053998</v>
      </c>
      <c r="Q31">
        <v>7.53387356</v>
      </c>
      <c r="R31">
        <f t="shared" si="7"/>
        <v>205.00423344115998</v>
      </c>
      <c r="S31">
        <v>7.4739879599999997</v>
      </c>
      <c r="T31">
        <f t="shared" si="8"/>
        <v>203.37468637955999</v>
      </c>
      <c r="U31">
        <f t="shared" si="9"/>
        <v>204.18945991035997</v>
      </c>
    </row>
    <row r="32" spans="1:21" x14ac:dyDescent="0.2">
      <c r="A32">
        <v>104.14936975000001</v>
      </c>
      <c r="B32">
        <f t="shared" si="10"/>
        <v>2834.0085002672499</v>
      </c>
      <c r="C32">
        <v>10.321872150000001</v>
      </c>
      <c r="D32">
        <f t="shared" si="11"/>
        <v>280.86846307364999</v>
      </c>
      <c r="E32">
        <v>7.7248732100000002</v>
      </c>
      <c r="F32">
        <f t="shared" si="12"/>
        <v>210.20152491731</v>
      </c>
      <c r="G32">
        <v>7.6664885199999997</v>
      </c>
      <c r="H32">
        <f t="shared" si="13"/>
        <v>208.61281911771999</v>
      </c>
      <c r="I32">
        <f t="shared" si="14"/>
        <v>209.40717201751499</v>
      </c>
      <c r="M32">
        <v>103.95165883999999</v>
      </c>
      <c r="N32">
        <f t="shared" si="5"/>
        <v>2828.6285886952396</v>
      </c>
      <c r="O32">
        <v>10.120455550000001</v>
      </c>
      <c r="P32">
        <f t="shared" si="6"/>
        <v>275.38771597105</v>
      </c>
      <c r="Q32">
        <v>7.5242312499999997</v>
      </c>
      <c r="R32">
        <f t="shared" si="7"/>
        <v>204.74185654374998</v>
      </c>
      <c r="S32">
        <v>7.4645869400000002</v>
      </c>
      <c r="T32">
        <f t="shared" si="8"/>
        <v>203.11887522434</v>
      </c>
      <c r="U32">
        <f t="shared" si="9"/>
        <v>203.93036588404499</v>
      </c>
    </row>
    <row r="33" spans="1:21" x14ac:dyDescent="0.2">
      <c r="A33">
        <v>104.15073785</v>
      </c>
      <c r="B33">
        <f t="shared" si="10"/>
        <v>2834.04572763635</v>
      </c>
      <c r="C33">
        <v>10.32193552</v>
      </c>
      <c r="D33">
        <f t="shared" si="11"/>
        <v>280.87018743471998</v>
      </c>
      <c r="E33">
        <v>7.7248473600000001</v>
      </c>
      <c r="F33">
        <f t="shared" si="12"/>
        <v>210.20082151295998</v>
      </c>
      <c r="G33">
        <v>7.6664271800000003</v>
      </c>
      <c r="H33">
        <f t="shared" si="13"/>
        <v>208.61114999498</v>
      </c>
      <c r="I33">
        <f t="shared" si="14"/>
        <v>209.40598575396999</v>
      </c>
      <c r="M33">
        <v>103.96505786</v>
      </c>
      <c r="N33">
        <f t="shared" si="5"/>
        <v>2828.99318942846</v>
      </c>
      <c r="O33">
        <v>10.1326965</v>
      </c>
      <c r="P33">
        <f t="shared" si="6"/>
        <v>275.72080446149999</v>
      </c>
      <c r="Q33">
        <v>7.5365489099999996</v>
      </c>
      <c r="R33">
        <f t="shared" si="7"/>
        <v>205.07703239000998</v>
      </c>
      <c r="S33">
        <v>7.4766465200000001</v>
      </c>
      <c r="T33">
        <f t="shared" si="8"/>
        <v>203.44702845571999</v>
      </c>
      <c r="U33">
        <f t="shared" si="9"/>
        <v>204.262030422865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94F-4E46-7C4C-B02D-3B4C2FE89D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HCl_Cl_longrange_h2om</vt:lpstr>
      <vt:lpstr>HCl_Cl-_on_ice_X2cmmf+gaunt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2020-12-30T22:23:08Z</dcterms:modified>
</cp:coreProperties>
</file>