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0E2E9978-5D4A-440B-B75A-5B46B43664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7" i="1"/>
  <c r="H4" i="1"/>
  <c r="H6" i="1"/>
  <c r="H3" i="1"/>
</calcChain>
</file>

<file path=xl/sharedStrings.xml><?xml version="1.0" encoding="utf-8"?>
<sst xmlns="http://schemas.openxmlformats.org/spreadsheetml/2006/main" count="33" uniqueCount="32">
  <si>
    <t>Componente</t>
  </si>
  <si>
    <t>Proveedor 1</t>
  </si>
  <si>
    <t>Proveedor 2</t>
  </si>
  <si>
    <t>Proveedor 3</t>
  </si>
  <si>
    <t>Voltaje (V)</t>
  </si>
  <si>
    <t>Corriente (mA)</t>
  </si>
  <si>
    <t>Potencia (W)</t>
  </si>
  <si>
    <t>DataSheet</t>
  </si>
  <si>
    <t>ESP32</t>
  </si>
  <si>
    <t>Sigma Electronica</t>
  </si>
  <si>
    <t>ELECTRONILAB</t>
  </si>
  <si>
    <t>ACCIO Elec</t>
  </si>
  <si>
    <t>ESP32 Series</t>
  </si>
  <si>
    <t>Sensor</t>
  </si>
  <si>
    <t>Naylamb</t>
  </si>
  <si>
    <t>Soluciones Mecatronicas</t>
  </si>
  <si>
    <t>DIDA ELECTRONICAS</t>
  </si>
  <si>
    <t>YF - DN50</t>
  </si>
  <si>
    <t>Leds</t>
  </si>
  <si>
    <t xml:space="preserve">SIGMA    </t>
  </si>
  <si>
    <t>JA-BOTS.COM</t>
  </si>
  <si>
    <t>VISTRONICA</t>
  </si>
  <si>
    <t>3528 leds</t>
  </si>
  <si>
    <t xml:space="preserve">Pantalla LCD </t>
  </si>
  <si>
    <t>OSAKA Elects</t>
  </si>
  <si>
    <t>Mactronica</t>
  </si>
  <si>
    <t>HD44780</t>
  </si>
  <si>
    <t>Modulo I2C</t>
  </si>
  <si>
    <t>Ferretronica</t>
  </si>
  <si>
    <t>DUALTRONICA</t>
  </si>
  <si>
    <t>ELECTROSENA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</si>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</sst>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  <font>
      <u/>
      <sz val="12"/>
      <color theme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4" fillId="0" borderId="1" xfId="1" applyFont="1" applyFill="1" applyBorder="1" applyAlignment="1"/>
    <xf numFmtId="0" fontId="2" fillId="0" borderId="4" xfId="0" applyFont="1" applyFill="1" applyBorder="1" applyAlignment="1"/>
    <xf numFmtId="0" fontId="2" fillId="0" borderId="2" xfId="0" applyFont="1" applyFill="1" applyBorder="1" applyAlignment="1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1" fillId="0" borderId="4" xfId="1" applyBorder="1"/>
    <xf numFmtId="0" fontId="1" fillId="0" borderId="3" xfId="1" applyBorder="1"/>
    <xf numFmtId="0" fontId="3" fillId="0" borderId="2" xfId="0" applyFont="1" applyBorder="1" applyAlignment="1">
      <alignment horizontal="center"/>
    </xf>
    <xf numFmtId="0" fontId="1" fillId="0" borderId="5" xfId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electronica.net/producto/led-0603-azul/" TargetMode="External"/><Relationship Id="rId13" Type="http://schemas.openxmlformats.org/officeDocument/2006/relationships/hyperlink" Target="https://www.mactronica.com.co/lcd-16x2-1602-back-light-azul" TargetMode="External"/><Relationship Id="rId18" Type="http://schemas.openxmlformats.org/officeDocument/2006/relationships/hyperlink" Target="https://cdn.sparkfun.com/assets/9/5/f/7/b/HD44780.pdf" TargetMode="External"/><Relationship Id="rId3" Type="http://schemas.openxmlformats.org/officeDocument/2006/relationships/hyperlink" Target="https://electronilab.co/etiqueta-producto/esp32/" TargetMode="External"/><Relationship Id="rId7" Type="http://schemas.openxmlformats.org/officeDocument/2006/relationships/hyperlink" Target="https://www.didacticaselectronicas.com/shop/sen-dn50-sensor-de-flujo-de-agua-2-7032" TargetMode="External"/><Relationship Id="rId12" Type="http://schemas.openxmlformats.org/officeDocument/2006/relationships/hyperlink" Target="https://electronilab.co/tienda/display-lcd-16x2-con-backlight-amarillo/" TargetMode="External"/><Relationship Id="rId17" Type="http://schemas.openxmlformats.org/officeDocument/2006/relationships/hyperlink" Target="https://www.whiteint.com.au/documents/DataSheets/806068_102.pdf" TargetMode="External"/><Relationship Id="rId2" Type="http://schemas.openxmlformats.org/officeDocument/2006/relationships/hyperlink" Target="https://www.sigmaelectronica.net/producto/esp-32/" TargetMode="External"/><Relationship Id="rId16" Type="http://schemas.openxmlformats.org/officeDocument/2006/relationships/hyperlink" Target="https://www.electrosena.com/modulo-arduino-i2c-para-pantallas-lcd-2x16-1602?srsltid=AfmBOopDss7wz3lSd2ZRyWXEW5_NLwkRyMTX1uESajtyRgB2CdSfsitN" TargetMode="External"/><Relationship Id="rId20" Type="http://schemas.openxmlformats.org/officeDocument/2006/relationships/hyperlink" Target="https://www.handsontec.com/dataspecs/module/I2C_1602_LCD.pdf" TargetMode="External"/><Relationship Id="rId1" Type="http://schemas.openxmlformats.org/officeDocument/2006/relationships/hyperlink" Target="https://www.alldatasheet.es/datasheet-pdf/view/1148023/ESPRESSIF/ESP32.html" TargetMode="External"/><Relationship Id="rId6" Type="http://schemas.openxmlformats.org/officeDocument/2006/relationships/hyperlink" Target="https://solucionesmecatronicas.co/producto/sensor-flujo-de-agua-yf-dn50-10-200l-min/?srsltid=AfmBOopk7Mg7s5UCPxkEbuGYk0ad0XPhU7GT9LqnPXLGLTmRrLSNbn0i" TargetMode="External"/><Relationship Id="rId11" Type="http://schemas.openxmlformats.org/officeDocument/2006/relationships/hyperlink" Target="https://osakaelectronicsltda.com/displays-y-visualizacion/pantallas-displays-lcd/?srsltid=AfmBOoo3eJe3t_atbzzVVIpjM264wIn2IgZ2zg92FQDkKiD1yMyk9GQ5" TargetMode="External"/><Relationship Id="rId5" Type="http://schemas.openxmlformats.org/officeDocument/2006/relationships/hyperlink" Target="https://naylampmechatronics.com/sensores-liquido/352-sensor-de-flujo-de-agua-2-yf-dn50.html" TargetMode="External"/><Relationship Id="rId15" Type="http://schemas.openxmlformats.org/officeDocument/2006/relationships/hyperlink" Target="https://dualtronica.com/pantallas/32-interfaz-i2c-lcd.html?srsltid=AfmBOooxrObzzyG8VuFb28wM474aPKK0FWfkGBO4E9bpsev5f5SxXonb" TargetMode="External"/><Relationship Id="rId10" Type="http://schemas.openxmlformats.org/officeDocument/2006/relationships/hyperlink" Target="https://www.vistronica.com/componentes-activos/diodos/led/led-blanco-smd-3528-detail.html" TargetMode="External"/><Relationship Id="rId19" Type="http://schemas.openxmlformats.org/officeDocument/2006/relationships/hyperlink" Target="https://www.sigmaelectronica.net/wp-content/uploads/2018/08/LED-3528BLANCO.pdf" TargetMode="External"/><Relationship Id="rId4" Type="http://schemas.openxmlformats.org/officeDocument/2006/relationships/hyperlink" Target="https://www.accio.com/plp/es/esp32" TargetMode="External"/><Relationship Id="rId9" Type="http://schemas.openxmlformats.org/officeDocument/2006/relationships/hyperlink" Target="https://ja-bots.com/categoria-producto/componentes-electronicos/smd/leds-smd/?srsltid=AfmBOooGTIieeYuhpyA9tYAUnY7MokQijpUCV4C1UXX16cKxUBz3cs1u" TargetMode="External"/><Relationship Id="rId14" Type="http://schemas.openxmlformats.org/officeDocument/2006/relationships/hyperlink" Target="https://ferretronica.com/products/modulo-adaptador-interfaz-i2c-para-lcd-2x16-lcd-4x20?srsltid=AfmBOopXykPkHy9uDha72xV22Kkt8v_mrh0WVmrnMcjaKh7W7liwza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tabSelected="1" workbookViewId="0">
      <selection activeCell="H9" sqref="H9"/>
    </sheetView>
  </sheetViews>
  <sheetFormatPr defaultRowHeight="15"/>
  <cols>
    <col min="2" max="9" width="14.7109375" customWidth="1"/>
  </cols>
  <sheetData>
    <row r="2" spans="2:9" ht="37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20.25" customHeight="1">
      <c r="B3" s="2" t="s">
        <v>8</v>
      </c>
      <c r="C3" s="7" t="s">
        <v>9</v>
      </c>
      <c r="D3" s="7" t="s">
        <v>10</v>
      </c>
      <c r="E3" s="7" t="s">
        <v>11</v>
      </c>
      <c r="F3" s="6">
        <v>5</v>
      </c>
      <c r="G3" s="6">
        <v>500</v>
      </c>
      <c r="H3" s="6">
        <f>(F3*G3)/1000</f>
        <v>2.5</v>
      </c>
      <c r="I3" s="3" t="s">
        <v>12</v>
      </c>
    </row>
    <row r="4" spans="2:9" ht="20.25" customHeight="1">
      <c r="B4" s="2" t="s">
        <v>13</v>
      </c>
      <c r="C4" s="7" t="s">
        <v>14</v>
      </c>
      <c r="D4" s="7" t="s">
        <v>15</v>
      </c>
      <c r="E4" s="7" t="s">
        <v>16</v>
      </c>
      <c r="F4" s="6">
        <v>12</v>
      </c>
      <c r="G4" s="6">
        <v>15</v>
      </c>
      <c r="H4" s="6">
        <f t="shared" ref="H4:H6" si="0">(F4*G4)/1000</f>
        <v>0.18</v>
      </c>
      <c r="I4" s="8" t="s">
        <v>17</v>
      </c>
    </row>
    <row r="5" spans="2:9" ht="20.25" customHeight="1">
      <c r="B5" s="4" t="s">
        <v>18</v>
      </c>
      <c r="C5" s="8" t="s">
        <v>19</v>
      </c>
      <c r="D5" s="7" t="s">
        <v>20</v>
      </c>
      <c r="E5" s="7" t="s">
        <v>21</v>
      </c>
      <c r="F5" s="6">
        <v>3</v>
      </c>
      <c r="G5" s="6">
        <v>60</v>
      </c>
      <c r="H5" s="10">
        <f t="shared" si="0"/>
        <v>0.18</v>
      </c>
      <c r="I5" s="7" t="s">
        <v>22</v>
      </c>
    </row>
    <row r="6" spans="2:9" ht="20.25" customHeight="1">
      <c r="B6" s="5" t="s">
        <v>23</v>
      </c>
      <c r="C6" s="7" t="s">
        <v>24</v>
      </c>
      <c r="D6" s="9" t="s">
        <v>10</v>
      </c>
      <c r="E6" s="7" t="s">
        <v>25</v>
      </c>
      <c r="F6" s="6">
        <v>5</v>
      </c>
      <c r="G6" s="6">
        <v>25</v>
      </c>
      <c r="H6" s="6">
        <f t="shared" si="0"/>
        <v>0.125</v>
      </c>
      <c r="I6" s="11" t="s">
        <v>26</v>
      </c>
    </row>
    <row r="7" spans="2:9" ht="20.25" customHeight="1">
      <c r="B7" s="5" t="s">
        <v>27</v>
      </c>
      <c r="C7" s="7" t="s">
        <v>28</v>
      </c>
      <c r="D7" s="9" t="s">
        <v>29</v>
      </c>
      <c r="E7" s="7" t="s">
        <v>30</v>
      </c>
      <c r="F7" s="6">
        <v>5</v>
      </c>
      <c r="G7" s="6">
        <v>15</v>
      </c>
      <c r="H7" s="6">
        <f t="shared" ref="H7" si="1">(F7*G7)/1000</f>
        <v>7.4999999999999997E-2</v>
      </c>
      <c r="I7" s="7" t="s">
        <v>31</v>
      </c>
    </row>
    <row r="8" spans="2:9">
      <c r="H8">
        <f>SUM(H3+H4+H5+H6+H7)</f>
        <v>3.0600000000000005</v>
      </c>
    </row>
  </sheetData>
  <hyperlinks>
    <hyperlink ref="I3" r:id="rId1" xr:uid="{D33959FD-80BF-49C0-B982-1AECCA5CACDC}"/>
    <hyperlink ref="C3" r:id="rId2" xr:uid="{DFCDCC68-97CD-4D51-9537-A6D104F3AF0B}"/>
    <hyperlink ref="D3" r:id="rId3" xr:uid="{26218C1A-6264-48B4-97ED-8CEDD1EEEF13}"/>
    <hyperlink ref="E3" r:id="rId4" xr:uid="{D392B298-464E-4166-BDB4-97E604519879}"/>
    <hyperlink ref="C4" r:id="rId5" display="YF-DN50 " xr:uid="{66DFF5C3-8CAF-47E6-9BEE-42E956439809}"/>
    <hyperlink ref="D4" r:id="rId6" xr:uid="{843C99B9-300A-4542-BC02-5F42286D43CB}"/>
    <hyperlink ref="E4" r:id="rId7" location="attr=" xr:uid="{9F1F3232-87F3-4508-9AC4-FFB428271333}"/>
    <hyperlink ref="C5" r:id="rId8" xr:uid="{A6A604B5-889C-4133-89BA-04063082584A}"/>
    <hyperlink ref="D5" r:id="rId9" xr:uid="{D25D45AD-6134-4DA2-8229-446367713212}"/>
    <hyperlink ref="E5" r:id="rId10" xr:uid="{54BE20BB-A54D-41E3-BE5B-22A9A2886723}"/>
    <hyperlink ref="C6" r:id="rId11" xr:uid="{01E2BAB6-C164-4D71-9EED-7324831657C3}"/>
    <hyperlink ref="D6" r:id="rId12" xr:uid="{73ED191B-E53D-41A5-829E-462B2E6C4D09}"/>
    <hyperlink ref="E6" r:id="rId13" xr:uid="{2E0E386E-191B-440A-B29A-AA52D23A8986}"/>
    <hyperlink ref="C7" r:id="rId14" display="Ferrectronica" xr:uid="{AE1FE583-4350-43C7-9388-CD8055964EE4}"/>
    <hyperlink ref="D7" r:id="rId15" xr:uid="{A069BC35-F458-44FA-BD12-82ED599C07FB}"/>
    <hyperlink ref="E7" r:id="rId16" xr:uid="{D2AF1494-0C36-488A-9A47-D50C4501C1BF}"/>
    <hyperlink ref="I4" r:id="rId17" xr:uid="{94B2F8E8-DDC6-4A1D-9480-D1BA31D77DDC}"/>
    <hyperlink ref="I6" r:id="rId18" xr:uid="{BCFC42DA-9624-446F-88F3-DC52F71DC342}"/>
    <hyperlink ref="I5" r:id="rId19" xr:uid="{5318A8B8-EAFE-4CB9-9CAB-F2B25871212B}"/>
    <hyperlink ref="I7" r:id="rId20" xr:uid="{91F861C9-217B-4AC2-9955-1A54D18124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2025-09-09T15:54:18Z</dcterms:created>
  <dcterms:modified xsi:type="dcterms:W3CDTF">2025-09-09T17:02:39Z</dcterms:modified>
  <cp:category/>
  <cp:contentStatus/>
</cp:coreProperties>
</file>