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F8DA2B6B-5FF6-408A-A417-90F72349F54C}" xr6:coauthVersionLast="47" xr6:coauthVersionMax="47" xr10:uidLastSave="{00000000-0000-0000-0000-000000000000}"/>
  <bookViews>
    <workbookView xWindow="28680" yWindow="-120" windowWidth="29040" windowHeight="16440" activeTab="1" xr2:uid="{48331F84-D6AF-4212-9807-071E67B15285}"/>
  </bookViews>
  <sheets>
    <sheet name="Tasks" sheetId="1" r:id="rId1"/>
    <sheet name="Variables" sheetId="2" r:id="rId2"/>
    <sheet name="F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2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D9" i="3"/>
  <c r="D10" i="3"/>
  <c r="D14" i="3"/>
  <c r="D7" i="3"/>
  <c r="D3" i="3"/>
  <c r="D2" i="3"/>
  <c r="C3" i="3"/>
  <c r="B3" i="3"/>
  <c r="C2" i="3"/>
  <c r="B2" i="3"/>
  <c r="D1" i="1"/>
  <c r="D2" i="1" s="1"/>
  <c r="D3" i="1" s="1"/>
  <c r="D2" i="2" l="1"/>
  <c r="D3" i="2" s="1"/>
</calcChain>
</file>

<file path=xl/sharedStrings.xml><?xml version="1.0" encoding="utf-8"?>
<sst xmlns="http://schemas.openxmlformats.org/spreadsheetml/2006/main" count="393" uniqueCount="145">
  <si>
    <t>Screen</t>
  </si>
  <si>
    <t>Key</t>
  </si>
  <si>
    <t>Complete</t>
  </si>
  <si>
    <t>ui_main</t>
  </si>
  <si>
    <t>Q</t>
  </si>
  <si>
    <t>A</t>
  </si>
  <si>
    <t>Z</t>
  </si>
  <si>
    <t>X</t>
  </si>
  <si>
    <t>O</t>
  </si>
  <si>
    <t>L</t>
  </si>
  <si>
    <t>D</t>
  </si>
  <si>
    <t>T</t>
  </si>
  <si>
    <t>N</t>
  </si>
  <si>
    <t>M</t>
  </si>
  <si>
    <t>I</t>
  </si>
  <si>
    <t>P</t>
  </si>
  <si>
    <t>S</t>
  </si>
  <si>
    <t>Function</t>
  </si>
  <si>
    <t>Scroll Up</t>
  </si>
  <si>
    <t>Scroll Down</t>
  </si>
  <si>
    <t>Display Bright</t>
  </si>
  <si>
    <t>Display Dim</t>
  </si>
  <si>
    <t>Keyboard Backlight Toggle</t>
  </si>
  <si>
    <t>Display Backlight Toggle</t>
  </si>
  <si>
    <t>Destination (To)</t>
  </si>
  <si>
    <t>Terminal</t>
  </si>
  <si>
    <t>New Message</t>
  </si>
  <si>
    <t>Messages</t>
  </si>
  <si>
    <t>Hardware Information</t>
  </si>
  <si>
    <t>Ping</t>
  </si>
  <si>
    <t>Setup</t>
  </si>
  <si>
    <t>ui_messages</t>
  </si>
  <si>
    <t>SPC</t>
  </si>
  <si>
    <t>Details</t>
  </si>
  <si>
    <t>ALT</t>
  </si>
  <si>
    <t>Exit</t>
  </si>
  <si>
    <t>DEL</t>
  </si>
  <si>
    <t>Previous</t>
  </si>
  <si>
    <t>ENT</t>
  </si>
  <si>
    <t>Next</t>
  </si>
  <si>
    <t>ui_hw_info</t>
  </si>
  <si>
    <t>ui_setup</t>
  </si>
  <si>
    <t>ui_setup_radio</t>
  </si>
  <si>
    <t>F</t>
  </si>
  <si>
    <t>Profile</t>
  </si>
  <si>
    <t>Frequency</t>
  </si>
  <si>
    <t>Power</t>
  </si>
  <si>
    <t>ui_setup_id</t>
  </si>
  <si>
    <t>G</t>
  </si>
  <si>
    <t>Name</t>
  </si>
  <si>
    <t>E</t>
  </si>
  <si>
    <t>Encryption</t>
  </si>
  <si>
    <t>Group</t>
  </si>
  <si>
    <t>Id</t>
  </si>
  <si>
    <t>ui_setup_display</t>
  </si>
  <si>
    <t>B</t>
  </si>
  <si>
    <t>Bright</t>
  </si>
  <si>
    <t>Sleep</t>
  </si>
  <si>
    <t>Font</t>
  </si>
  <si>
    <t>Theme</t>
  </si>
  <si>
    <t>ui_setup_sound</t>
  </si>
  <si>
    <t>V</t>
  </si>
  <si>
    <t>Volume</t>
  </si>
  <si>
    <t>Tone</t>
  </si>
  <si>
    <t>Melody</t>
  </si>
  <si>
    <t>ui_editor</t>
  </si>
  <si>
    <t>Change Keyboard Layout</t>
  </si>
  <si>
    <t>Delete/Left/Up</t>
  </si>
  <si>
    <t>Send/Right/Down</t>
  </si>
  <si>
    <t>%freq%</t>
  </si>
  <si>
    <t>%RW%</t>
  </si>
  <si>
    <t>%myAddress%</t>
  </si>
  <si>
    <t>Source</t>
  </si>
  <si>
    <t>Description</t>
  </si>
  <si>
    <t>Variable</t>
  </si>
  <si>
    <t>%myName%</t>
  </si>
  <si>
    <t>%toName%</t>
  </si>
  <si>
    <t>%toAddress%</t>
  </si>
  <si>
    <t>%countMessagesAll%</t>
  </si>
  <si>
    <t>%countMessagesNew%</t>
  </si>
  <si>
    <t>%countMessagesUndel%</t>
  </si>
  <si>
    <t>Used</t>
  </si>
  <si>
    <t>config.freq</t>
  </si>
  <si>
    <t>config.myAddress</t>
  </si>
  <si>
    <t>config.myName</t>
  </si>
  <si>
    <t>config.destinations</t>
  </si>
  <si>
    <t>Messages Array</t>
  </si>
  <si>
    <t>config.fileSystemWriteMode()</t>
  </si>
  <si>
    <t>ui_main, ui_setup_radio</t>
  </si>
  <si>
    <t>%power%</t>
  </si>
  <si>
    <t>%profile%</t>
  </si>
  <si>
    <t>%profileName%</t>
  </si>
  <si>
    <t>%profileDesc%</t>
  </si>
  <si>
    <t>ui_main, ui_setup_id</t>
  </si>
  <si>
    <t>Tasks - Total</t>
  </si>
  <si>
    <t>Tasks - Remaining</t>
  </si>
  <si>
    <t>Percent Complete</t>
  </si>
  <si>
    <t>%vsys%</t>
  </si>
  <si>
    <t>%usbConnected%</t>
  </si>
  <si>
    <t>%diskSize%</t>
  </si>
  <si>
    <t>%freeSpace%</t>
  </si>
  <si>
    <t>%cpuTemp%</t>
  </si>
  <si>
    <t>Old</t>
  </si>
  <si>
    <t>File Name</t>
  </si>
  <si>
    <t>armachat_2.py</t>
  </si>
  <si>
    <t>Lines</t>
  </si>
  <si>
    <t>Size (bytes)</t>
  </si>
  <si>
    <t>lib/ac_lora.py</t>
  </si>
  <si>
    <t>lib/ac_address.py</t>
  </si>
  <si>
    <t>lib/ac_log.py</t>
  </si>
  <si>
    <t>New</t>
  </si>
  <si>
    <t>code.py</t>
  </si>
  <si>
    <t>armachat/ui_setup_display.py</t>
  </si>
  <si>
    <t>armachat/ui_setup.py</t>
  </si>
  <si>
    <t>armachat/ac_address.py</t>
  </si>
  <si>
    <t>armachat/ac_globals.py</t>
  </si>
  <si>
    <t>armachat/audio.py</t>
  </si>
  <si>
    <t>armachat/display.py</t>
  </si>
  <si>
    <t>armachat/hw.py</t>
  </si>
  <si>
    <t>armachat/keyboard.py</t>
  </si>
  <si>
    <t>armachat/lora.py</t>
  </si>
  <si>
    <t>armachat/ui_hw_info.py</t>
  </si>
  <si>
    <t>armachat/ui_main.py</t>
  </si>
  <si>
    <t>armachat/ui_screen.py</t>
  </si>
  <si>
    <t>armachat/ui_setup_id.py</t>
  </si>
  <si>
    <t>armachat/ui_setup_radio.py</t>
  </si>
  <si>
    <t>armachat/ui_setup_sound.py</t>
  </si>
  <si>
    <t>bytes/line</t>
  </si>
  <si>
    <t>gc.mem_free()</t>
  </si>
  <si>
    <t>%volume%</t>
  </si>
  <si>
    <t>%tone%</t>
  </si>
  <si>
    <t>%melodyIdx%</t>
  </si>
  <si>
    <t>%melodyName%</t>
  </si>
  <si>
    <t>%melodyLenSecs%</t>
  </si>
  <si>
    <t>config.volume</t>
  </si>
  <si>
    <t>config.tone</t>
  </si>
  <si>
    <t>config.melody</t>
  </si>
  <si>
    <t>%bright%</t>
  </si>
  <si>
    <t>%sleep%</t>
  </si>
  <si>
    <t>%font%</t>
  </si>
  <si>
    <t>%theme%</t>
  </si>
  <si>
    <t>config.bright</t>
  </si>
  <si>
    <t>config.sleep</t>
  </si>
  <si>
    <t>config.font</t>
  </si>
  <si>
    <t>config.theme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</si>
</sst>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64" fontId="0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0" fillId="0" borderId="1" xfId="2" applyNumberFormat="1" applyFont="1" applyBorder="1"/>
    <xf numFmtId="0" fontId="2" fillId="0" borderId="1" xfId="0" applyFont="1" applyBorder="1"/>
    <xf numFmtId="0" fontId="0" fillId="0" borderId="2" xfId="0" applyBorder="1"/>
    <xf numFmtId="43" fontId="0" fillId="0" borderId="1" xfId="2" applyNumberFormat="1" applyFont="1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85E-F91F-471A-B04D-0671E5EAB4DD}">
  <dimension ref="A1:D95"/>
  <sheetViews>
    <sheetView workbookViewId="0">
      <pane ySplit="5" topLeftCell="A63" activePane="bottomLeft" state="frozen"/>
      <selection pane="bottomLeft" activeCell="D78" sqref="D78"/>
    </sheetView>
  </sheetViews>
  <sheetFormatPr defaultRowHeight="15" x14ac:dyDescent="0.25"/>
  <cols>
    <col min="1" max="1" width="16.140625" bestFit="1" customWidth="1"/>
    <col min="2" max="2" width="9.140625" style="2"/>
    <col min="3" max="3" width="24.5703125" style="2" bestFit="1" customWidth="1"/>
  </cols>
  <sheetData>
    <row r="1" spans="1:4" x14ac:dyDescent="0.25">
      <c r="C1" s="2" t="s">
        <v>94</v>
      </c>
      <c r="D1">
        <f>COUNTA(A6:A501)</f>
        <v>90</v>
      </c>
    </row>
    <row r="2" spans="1:4" x14ac:dyDescent="0.25">
      <c r="C2" s="2" t="s">
        <v>95</v>
      </c>
      <c r="D2">
        <f>D1-COUNTIF(D6:D501,TRUE)</f>
        <v>27</v>
      </c>
    </row>
    <row r="3" spans="1:4" x14ac:dyDescent="0.25">
      <c r="C3" s="2" t="s">
        <v>96</v>
      </c>
      <c r="D3" s="9">
        <f>(D1-D2)/D1</f>
        <v>0.7</v>
      </c>
    </row>
    <row r="5" spans="1:4" s="1" customFormat="1" x14ac:dyDescent="0.25">
      <c r="A5" s="3" t="s">
        <v>0</v>
      </c>
      <c r="B5" s="3" t="s">
        <v>1</v>
      </c>
      <c r="C5" s="3" t="s">
        <v>17</v>
      </c>
      <c r="D5" s="3" t="s">
        <v>2</v>
      </c>
    </row>
    <row r="6" spans="1:4" x14ac:dyDescent="0.25">
      <c r="A6" s="4" t="s">
        <v>3</v>
      </c>
      <c r="B6" s="5" t="s">
        <v>8</v>
      </c>
      <c r="C6" s="5" t="s">
        <v>18</v>
      </c>
      <c r="D6" s="4" t="b">
        <v>1</v>
      </c>
    </row>
    <row r="7" spans="1:4" x14ac:dyDescent="0.25">
      <c r="A7" s="4" t="s">
        <v>3</v>
      </c>
      <c r="B7" s="5" t="s">
        <v>9</v>
      </c>
      <c r="C7" s="5" t="s">
        <v>19</v>
      </c>
      <c r="D7" s="4" t="b">
        <v>1</v>
      </c>
    </row>
    <row r="8" spans="1:4" x14ac:dyDescent="0.25">
      <c r="A8" s="4" t="s">
        <v>3</v>
      </c>
      <c r="B8" s="5" t="s">
        <v>7</v>
      </c>
      <c r="C8" s="5" t="s">
        <v>20</v>
      </c>
      <c r="D8" s="4" t="b">
        <v>1</v>
      </c>
    </row>
    <row r="9" spans="1:4" x14ac:dyDescent="0.25">
      <c r="A9" s="4" t="s">
        <v>3</v>
      </c>
      <c r="B9" s="5" t="s">
        <v>6</v>
      </c>
      <c r="C9" s="5" t="s">
        <v>21</v>
      </c>
      <c r="D9" s="4" t="b">
        <v>1</v>
      </c>
    </row>
    <row r="10" spans="1:4" x14ac:dyDescent="0.25">
      <c r="A10" s="4" t="s">
        <v>3</v>
      </c>
      <c r="B10" s="5" t="s">
        <v>4</v>
      </c>
      <c r="C10" s="5" t="s">
        <v>22</v>
      </c>
      <c r="D10" s="4" t="b">
        <v>1</v>
      </c>
    </row>
    <row r="11" spans="1:4" x14ac:dyDescent="0.25">
      <c r="A11" s="4" t="s">
        <v>3</v>
      </c>
      <c r="B11" s="5" t="s">
        <v>5</v>
      </c>
      <c r="C11" s="5" t="s">
        <v>23</v>
      </c>
      <c r="D11" s="4" t="b">
        <v>1</v>
      </c>
    </row>
    <row r="12" spans="1:4" x14ac:dyDescent="0.25">
      <c r="A12" s="4" t="s">
        <v>3</v>
      </c>
      <c r="B12" s="6" t="s">
        <v>10</v>
      </c>
      <c r="C12" s="6" t="s">
        <v>24</v>
      </c>
      <c r="D12" s="4" t="b">
        <v>1</v>
      </c>
    </row>
    <row r="13" spans="1:4" x14ac:dyDescent="0.25">
      <c r="A13" s="4" t="s">
        <v>3</v>
      </c>
      <c r="B13" s="6" t="s">
        <v>11</v>
      </c>
      <c r="C13" s="6" t="s">
        <v>25</v>
      </c>
      <c r="D13" s="4" t="b">
        <v>1</v>
      </c>
    </row>
    <row r="14" spans="1:4" x14ac:dyDescent="0.25">
      <c r="A14" s="4" t="s">
        <v>3</v>
      </c>
      <c r="B14" s="6" t="s">
        <v>12</v>
      </c>
      <c r="C14" s="6" t="s">
        <v>26</v>
      </c>
      <c r="D14" s="4"/>
    </row>
    <row r="15" spans="1:4" x14ac:dyDescent="0.25">
      <c r="A15" s="4" t="s">
        <v>3</v>
      </c>
      <c r="B15" s="6" t="s">
        <v>13</v>
      </c>
      <c r="C15" s="6" t="s">
        <v>27</v>
      </c>
      <c r="D15" s="4"/>
    </row>
    <row r="16" spans="1:4" x14ac:dyDescent="0.25">
      <c r="A16" s="4" t="s">
        <v>3</v>
      </c>
      <c r="B16" s="6" t="s">
        <v>14</v>
      </c>
      <c r="C16" s="6" t="s">
        <v>28</v>
      </c>
      <c r="D16" s="4" t="b">
        <v>1</v>
      </c>
    </row>
    <row r="17" spans="1:4" x14ac:dyDescent="0.25">
      <c r="A17" s="4" t="s">
        <v>3</v>
      </c>
      <c r="B17" s="6" t="s">
        <v>15</v>
      </c>
      <c r="C17" s="6" t="s">
        <v>29</v>
      </c>
      <c r="D17" s="4"/>
    </row>
    <row r="18" spans="1:4" x14ac:dyDescent="0.25">
      <c r="A18" s="4" t="s">
        <v>3</v>
      </c>
      <c r="B18" s="6" t="s">
        <v>16</v>
      </c>
      <c r="C18" s="6" t="s">
        <v>30</v>
      </c>
      <c r="D18" s="4" t="b">
        <v>1</v>
      </c>
    </row>
    <row r="19" spans="1:4" x14ac:dyDescent="0.25">
      <c r="A19" s="4" t="s">
        <v>31</v>
      </c>
      <c r="B19" s="5" t="s">
        <v>8</v>
      </c>
      <c r="C19" s="5" t="s">
        <v>18</v>
      </c>
      <c r="D19" s="4"/>
    </row>
    <row r="20" spans="1:4" x14ac:dyDescent="0.25">
      <c r="A20" s="4" t="s">
        <v>31</v>
      </c>
      <c r="B20" s="5" t="s">
        <v>9</v>
      </c>
      <c r="C20" s="5" t="s">
        <v>19</v>
      </c>
      <c r="D20" s="4"/>
    </row>
    <row r="21" spans="1:4" x14ac:dyDescent="0.25">
      <c r="A21" s="4" t="s">
        <v>31</v>
      </c>
      <c r="B21" s="5" t="s">
        <v>7</v>
      </c>
      <c r="C21" s="5" t="s">
        <v>20</v>
      </c>
      <c r="D21" s="4"/>
    </row>
    <row r="22" spans="1:4" x14ac:dyDescent="0.25">
      <c r="A22" s="4" t="s">
        <v>31</v>
      </c>
      <c r="B22" s="5" t="s">
        <v>6</v>
      </c>
      <c r="C22" s="5" t="s">
        <v>21</v>
      </c>
      <c r="D22" s="4"/>
    </row>
    <row r="23" spans="1:4" x14ac:dyDescent="0.25">
      <c r="A23" s="4" t="s">
        <v>31</v>
      </c>
      <c r="B23" s="5" t="s">
        <v>4</v>
      </c>
      <c r="C23" s="5" t="s">
        <v>22</v>
      </c>
      <c r="D23" s="4"/>
    </row>
    <row r="24" spans="1:4" x14ac:dyDescent="0.25">
      <c r="A24" s="4" t="s">
        <v>31</v>
      </c>
      <c r="B24" s="5" t="s">
        <v>5</v>
      </c>
      <c r="C24" s="5" t="s">
        <v>23</v>
      </c>
      <c r="D24" s="4"/>
    </row>
    <row r="25" spans="1:4" x14ac:dyDescent="0.25">
      <c r="A25" s="4" t="s">
        <v>31</v>
      </c>
      <c r="B25" s="6" t="s">
        <v>32</v>
      </c>
      <c r="C25" s="6" t="s">
        <v>33</v>
      </c>
      <c r="D25" s="4"/>
    </row>
    <row r="26" spans="1:4" x14ac:dyDescent="0.25">
      <c r="A26" s="4" t="s">
        <v>31</v>
      </c>
      <c r="B26" s="8" t="s">
        <v>34</v>
      </c>
      <c r="C26" s="8" t="s">
        <v>35</v>
      </c>
      <c r="D26" s="4"/>
    </row>
    <row r="27" spans="1:4" x14ac:dyDescent="0.25">
      <c r="A27" s="4" t="s">
        <v>31</v>
      </c>
      <c r="B27" s="6" t="s">
        <v>36</v>
      </c>
      <c r="C27" s="6" t="s">
        <v>37</v>
      </c>
      <c r="D27" s="4"/>
    </row>
    <row r="28" spans="1:4" x14ac:dyDescent="0.25">
      <c r="A28" s="4" t="s">
        <v>31</v>
      </c>
      <c r="B28" s="6" t="s">
        <v>38</v>
      </c>
      <c r="C28" s="6" t="s">
        <v>39</v>
      </c>
      <c r="D28" s="4"/>
    </row>
    <row r="29" spans="1:4" x14ac:dyDescent="0.25">
      <c r="A29" s="7" t="s">
        <v>40</v>
      </c>
      <c r="B29" s="5" t="s">
        <v>8</v>
      </c>
      <c r="C29" s="5" t="s">
        <v>18</v>
      </c>
      <c r="D29" s="4" t="b">
        <v>1</v>
      </c>
    </row>
    <row r="30" spans="1:4" x14ac:dyDescent="0.25">
      <c r="A30" s="7" t="s">
        <v>40</v>
      </c>
      <c r="B30" s="5" t="s">
        <v>9</v>
      </c>
      <c r="C30" s="5" t="s">
        <v>19</v>
      </c>
      <c r="D30" s="4" t="b">
        <v>1</v>
      </c>
    </row>
    <row r="31" spans="1:4" x14ac:dyDescent="0.25">
      <c r="A31" s="7" t="s">
        <v>40</v>
      </c>
      <c r="B31" s="5" t="s">
        <v>7</v>
      </c>
      <c r="C31" s="5" t="s">
        <v>20</v>
      </c>
      <c r="D31" s="4" t="b">
        <v>1</v>
      </c>
    </row>
    <row r="32" spans="1:4" x14ac:dyDescent="0.25">
      <c r="A32" s="7" t="s">
        <v>40</v>
      </c>
      <c r="B32" s="5" t="s">
        <v>6</v>
      </c>
      <c r="C32" s="5" t="s">
        <v>21</v>
      </c>
      <c r="D32" s="4" t="b">
        <v>1</v>
      </c>
    </row>
    <row r="33" spans="1:4" x14ac:dyDescent="0.25">
      <c r="A33" s="7" t="s">
        <v>40</v>
      </c>
      <c r="B33" s="5" t="s">
        <v>4</v>
      </c>
      <c r="C33" s="5" t="s">
        <v>22</v>
      </c>
      <c r="D33" s="4" t="b">
        <v>1</v>
      </c>
    </row>
    <row r="34" spans="1:4" x14ac:dyDescent="0.25">
      <c r="A34" s="7" t="s">
        <v>40</v>
      </c>
      <c r="B34" s="5" t="s">
        <v>5</v>
      </c>
      <c r="C34" s="5" t="s">
        <v>23</v>
      </c>
      <c r="D34" s="4" t="b">
        <v>1</v>
      </c>
    </row>
    <row r="35" spans="1:4" x14ac:dyDescent="0.25">
      <c r="A35" s="7" t="s">
        <v>40</v>
      </c>
      <c r="B35" s="8" t="s">
        <v>34</v>
      </c>
      <c r="C35" s="8" t="s">
        <v>35</v>
      </c>
      <c r="D35" s="4" t="b">
        <v>1</v>
      </c>
    </row>
    <row r="36" spans="1:4" x14ac:dyDescent="0.25">
      <c r="A36" s="7" t="s">
        <v>41</v>
      </c>
      <c r="B36" s="5" t="s">
        <v>8</v>
      </c>
      <c r="C36" s="5" t="s">
        <v>18</v>
      </c>
      <c r="D36" s="4" t="b">
        <v>1</v>
      </c>
    </row>
    <row r="37" spans="1:4" x14ac:dyDescent="0.25">
      <c r="A37" s="7" t="s">
        <v>41</v>
      </c>
      <c r="B37" s="5" t="s">
        <v>9</v>
      </c>
      <c r="C37" s="5" t="s">
        <v>19</v>
      </c>
      <c r="D37" s="4" t="b">
        <v>1</v>
      </c>
    </row>
    <row r="38" spans="1:4" x14ac:dyDescent="0.25">
      <c r="A38" s="7" t="s">
        <v>41</v>
      </c>
      <c r="B38" s="5" t="s">
        <v>7</v>
      </c>
      <c r="C38" s="5" t="s">
        <v>20</v>
      </c>
      <c r="D38" s="4" t="b">
        <v>1</v>
      </c>
    </row>
    <row r="39" spans="1:4" x14ac:dyDescent="0.25">
      <c r="A39" s="7" t="s">
        <v>41</v>
      </c>
      <c r="B39" s="5" t="s">
        <v>6</v>
      </c>
      <c r="C39" s="5" t="s">
        <v>21</v>
      </c>
      <c r="D39" s="4" t="b">
        <v>1</v>
      </c>
    </row>
    <row r="40" spans="1:4" x14ac:dyDescent="0.25">
      <c r="A40" s="7" t="s">
        <v>41</v>
      </c>
      <c r="B40" s="5" t="s">
        <v>4</v>
      </c>
      <c r="C40" s="5" t="s">
        <v>22</v>
      </c>
      <c r="D40" s="4" t="b">
        <v>1</v>
      </c>
    </row>
    <row r="41" spans="1:4" x14ac:dyDescent="0.25">
      <c r="A41" s="7" t="s">
        <v>41</v>
      </c>
      <c r="B41" s="5" t="s">
        <v>5</v>
      </c>
      <c r="C41" s="5" t="s">
        <v>23</v>
      </c>
      <c r="D41" s="4" t="b">
        <v>1</v>
      </c>
    </row>
    <row r="42" spans="1:4" x14ac:dyDescent="0.25">
      <c r="A42" s="7" t="s">
        <v>41</v>
      </c>
      <c r="B42" s="8" t="s">
        <v>34</v>
      </c>
      <c r="C42" s="8" t="s">
        <v>35</v>
      </c>
      <c r="D42" s="4" t="b">
        <v>1</v>
      </c>
    </row>
    <row r="43" spans="1:4" x14ac:dyDescent="0.25">
      <c r="A43" s="7" t="s">
        <v>41</v>
      </c>
      <c r="B43" s="6" t="s">
        <v>38</v>
      </c>
      <c r="C43" s="6" t="s">
        <v>39</v>
      </c>
      <c r="D43" s="4" t="b">
        <v>1</v>
      </c>
    </row>
    <row r="44" spans="1:4" x14ac:dyDescent="0.25">
      <c r="A44" s="7" t="s">
        <v>42</v>
      </c>
      <c r="B44" s="5" t="s">
        <v>8</v>
      </c>
      <c r="C44" s="5" t="s">
        <v>18</v>
      </c>
      <c r="D44" s="4" t="b">
        <v>1</v>
      </c>
    </row>
    <row r="45" spans="1:4" x14ac:dyDescent="0.25">
      <c r="A45" s="7" t="s">
        <v>42</v>
      </c>
      <c r="B45" s="5" t="s">
        <v>9</v>
      </c>
      <c r="C45" s="5" t="s">
        <v>19</v>
      </c>
      <c r="D45" s="4" t="b">
        <v>1</v>
      </c>
    </row>
    <row r="46" spans="1:4" x14ac:dyDescent="0.25">
      <c r="A46" s="7" t="s">
        <v>42</v>
      </c>
      <c r="B46" s="5" t="s">
        <v>7</v>
      </c>
      <c r="C46" s="5" t="s">
        <v>20</v>
      </c>
      <c r="D46" s="4" t="b">
        <v>1</v>
      </c>
    </row>
    <row r="47" spans="1:4" x14ac:dyDescent="0.25">
      <c r="A47" s="7" t="s">
        <v>42</v>
      </c>
      <c r="B47" s="5" t="s">
        <v>6</v>
      </c>
      <c r="C47" s="5" t="s">
        <v>21</v>
      </c>
      <c r="D47" s="4" t="b">
        <v>1</v>
      </c>
    </row>
    <row r="48" spans="1:4" x14ac:dyDescent="0.25">
      <c r="A48" s="7" t="s">
        <v>42</v>
      </c>
      <c r="B48" s="5" t="s">
        <v>4</v>
      </c>
      <c r="C48" s="5" t="s">
        <v>22</v>
      </c>
      <c r="D48" s="4" t="b">
        <v>1</v>
      </c>
    </row>
    <row r="49" spans="1:4" x14ac:dyDescent="0.25">
      <c r="A49" s="7" t="s">
        <v>42</v>
      </c>
      <c r="B49" s="5" t="s">
        <v>5</v>
      </c>
      <c r="C49" s="5" t="s">
        <v>23</v>
      </c>
      <c r="D49" s="4" t="b">
        <v>1</v>
      </c>
    </row>
    <row r="50" spans="1:4" x14ac:dyDescent="0.25">
      <c r="A50" s="7" t="s">
        <v>42</v>
      </c>
      <c r="B50" s="8" t="s">
        <v>34</v>
      </c>
      <c r="C50" s="8" t="s">
        <v>35</v>
      </c>
      <c r="D50" s="4" t="b">
        <v>1</v>
      </c>
    </row>
    <row r="51" spans="1:4" x14ac:dyDescent="0.25">
      <c r="A51" s="7" t="s">
        <v>42</v>
      </c>
      <c r="B51" s="6" t="s">
        <v>36</v>
      </c>
      <c r="C51" s="6" t="s">
        <v>37</v>
      </c>
      <c r="D51" s="4" t="b">
        <v>1</v>
      </c>
    </row>
    <row r="52" spans="1:4" x14ac:dyDescent="0.25">
      <c r="A52" s="7" t="s">
        <v>42</v>
      </c>
      <c r="B52" s="6" t="s">
        <v>38</v>
      </c>
      <c r="C52" s="6" t="s">
        <v>39</v>
      </c>
      <c r="D52" s="4" t="b">
        <v>1</v>
      </c>
    </row>
    <row r="53" spans="1:4" x14ac:dyDescent="0.25">
      <c r="A53" s="7" t="s">
        <v>42</v>
      </c>
      <c r="B53" s="6" t="s">
        <v>43</v>
      </c>
      <c r="C53" s="6" t="s">
        <v>45</v>
      </c>
      <c r="D53" s="4"/>
    </row>
    <row r="54" spans="1:4" x14ac:dyDescent="0.25">
      <c r="A54" s="7" t="s">
        <v>42</v>
      </c>
      <c r="B54" s="6" t="s">
        <v>15</v>
      </c>
      <c r="C54" s="6" t="s">
        <v>46</v>
      </c>
      <c r="D54" s="4"/>
    </row>
    <row r="55" spans="1:4" x14ac:dyDescent="0.25">
      <c r="A55" s="7" t="s">
        <v>42</v>
      </c>
      <c r="B55" s="6" t="s">
        <v>16</v>
      </c>
      <c r="C55" s="6" t="s">
        <v>44</v>
      </c>
      <c r="D55" s="4"/>
    </row>
    <row r="56" spans="1:4" x14ac:dyDescent="0.25">
      <c r="A56" s="7" t="s">
        <v>47</v>
      </c>
      <c r="B56" s="5" t="s">
        <v>8</v>
      </c>
      <c r="C56" s="5" t="s">
        <v>18</v>
      </c>
      <c r="D56" s="4" t="b">
        <v>1</v>
      </c>
    </row>
    <row r="57" spans="1:4" x14ac:dyDescent="0.25">
      <c r="A57" s="7" t="s">
        <v>47</v>
      </c>
      <c r="B57" s="5" t="s">
        <v>9</v>
      </c>
      <c r="C57" s="5" t="s">
        <v>19</v>
      </c>
      <c r="D57" s="4" t="b">
        <v>1</v>
      </c>
    </row>
    <row r="58" spans="1:4" x14ac:dyDescent="0.25">
      <c r="A58" s="7" t="s">
        <v>47</v>
      </c>
      <c r="B58" s="5" t="s">
        <v>7</v>
      </c>
      <c r="C58" s="5" t="s">
        <v>20</v>
      </c>
      <c r="D58" s="4" t="b">
        <v>1</v>
      </c>
    </row>
    <row r="59" spans="1:4" x14ac:dyDescent="0.25">
      <c r="A59" s="7" t="s">
        <v>47</v>
      </c>
      <c r="B59" s="5" t="s">
        <v>6</v>
      </c>
      <c r="C59" s="5" t="s">
        <v>21</v>
      </c>
      <c r="D59" s="4" t="b">
        <v>1</v>
      </c>
    </row>
    <row r="60" spans="1:4" x14ac:dyDescent="0.25">
      <c r="A60" s="7" t="s">
        <v>47</v>
      </c>
      <c r="B60" s="5" t="s">
        <v>4</v>
      </c>
      <c r="C60" s="5" t="s">
        <v>22</v>
      </c>
      <c r="D60" s="4" t="b">
        <v>1</v>
      </c>
    </row>
    <row r="61" spans="1:4" x14ac:dyDescent="0.25">
      <c r="A61" s="7" t="s">
        <v>47</v>
      </c>
      <c r="B61" s="5" t="s">
        <v>5</v>
      </c>
      <c r="C61" s="5" t="s">
        <v>23</v>
      </c>
      <c r="D61" s="4" t="b">
        <v>1</v>
      </c>
    </row>
    <row r="62" spans="1:4" x14ac:dyDescent="0.25">
      <c r="A62" s="7" t="s">
        <v>47</v>
      </c>
      <c r="B62" s="8" t="s">
        <v>34</v>
      </c>
      <c r="C62" s="8" t="s">
        <v>35</v>
      </c>
      <c r="D62" s="4" t="b">
        <v>1</v>
      </c>
    </row>
    <row r="63" spans="1:4" x14ac:dyDescent="0.25">
      <c r="A63" s="7" t="s">
        <v>47</v>
      </c>
      <c r="B63" s="6" t="s">
        <v>36</v>
      </c>
      <c r="C63" s="6" t="s">
        <v>37</v>
      </c>
      <c r="D63" s="4" t="b">
        <v>1</v>
      </c>
    </row>
    <row r="64" spans="1:4" x14ac:dyDescent="0.25">
      <c r="A64" s="7" t="s">
        <v>47</v>
      </c>
      <c r="B64" s="6" t="s">
        <v>38</v>
      </c>
      <c r="C64" s="6" t="s">
        <v>39</v>
      </c>
      <c r="D64" s="4" t="b">
        <v>1</v>
      </c>
    </row>
    <row r="65" spans="1:4" x14ac:dyDescent="0.25">
      <c r="A65" s="7" t="s">
        <v>47</v>
      </c>
      <c r="B65" s="6" t="s">
        <v>12</v>
      </c>
      <c r="C65" s="6" t="s">
        <v>49</v>
      </c>
      <c r="D65" s="4"/>
    </row>
    <row r="66" spans="1:4" x14ac:dyDescent="0.25">
      <c r="A66" s="7" t="s">
        <v>47</v>
      </c>
      <c r="B66" s="6" t="s">
        <v>50</v>
      </c>
      <c r="C66" s="6" t="s">
        <v>51</v>
      </c>
      <c r="D66" s="4"/>
    </row>
    <row r="67" spans="1:4" x14ac:dyDescent="0.25">
      <c r="A67" s="7" t="s">
        <v>47</v>
      </c>
      <c r="B67" s="6" t="s">
        <v>48</v>
      </c>
      <c r="C67" s="6" t="s">
        <v>52</v>
      </c>
      <c r="D67" s="4"/>
    </row>
    <row r="68" spans="1:4" x14ac:dyDescent="0.25">
      <c r="A68" s="7" t="s">
        <v>47</v>
      </c>
      <c r="B68" s="6" t="s">
        <v>14</v>
      </c>
      <c r="C68" s="6" t="s">
        <v>53</v>
      </c>
      <c r="D68" s="4"/>
    </row>
    <row r="69" spans="1:4" x14ac:dyDescent="0.25">
      <c r="A69" s="7" t="s">
        <v>54</v>
      </c>
      <c r="B69" s="5" t="s">
        <v>8</v>
      </c>
      <c r="C69" s="5" t="s">
        <v>18</v>
      </c>
      <c r="D69" s="4" t="b">
        <v>1</v>
      </c>
    </row>
    <row r="70" spans="1:4" x14ac:dyDescent="0.25">
      <c r="A70" s="7" t="s">
        <v>54</v>
      </c>
      <c r="B70" s="5" t="s">
        <v>9</v>
      </c>
      <c r="C70" s="5" t="s">
        <v>19</v>
      </c>
      <c r="D70" s="4" t="b">
        <v>1</v>
      </c>
    </row>
    <row r="71" spans="1:4" x14ac:dyDescent="0.25">
      <c r="A71" s="7" t="s">
        <v>54</v>
      </c>
      <c r="B71" s="5" t="s">
        <v>7</v>
      </c>
      <c r="C71" s="5" t="s">
        <v>20</v>
      </c>
      <c r="D71" s="4" t="b">
        <v>1</v>
      </c>
    </row>
    <row r="72" spans="1:4" x14ac:dyDescent="0.25">
      <c r="A72" s="7" t="s">
        <v>54</v>
      </c>
      <c r="B72" s="5" t="s">
        <v>6</v>
      </c>
      <c r="C72" s="5" t="s">
        <v>21</v>
      </c>
      <c r="D72" s="4" t="b">
        <v>1</v>
      </c>
    </row>
    <row r="73" spans="1:4" x14ac:dyDescent="0.25">
      <c r="A73" s="7" t="s">
        <v>54</v>
      </c>
      <c r="B73" s="5" t="s">
        <v>4</v>
      </c>
      <c r="C73" s="5" t="s">
        <v>22</v>
      </c>
      <c r="D73" s="4" t="b">
        <v>1</v>
      </c>
    </row>
    <row r="74" spans="1:4" x14ac:dyDescent="0.25">
      <c r="A74" s="7" t="s">
        <v>54</v>
      </c>
      <c r="B74" s="5" t="s">
        <v>5</v>
      </c>
      <c r="C74" s="5" t="s">
        <v>23</v>
      </c>
      <c r="D74" s="4" t="b">
        <v>1</v>
      </c>
    </row>
    <row r="75" spans="1:4" x14ac:dyDescent="0.25">
      <c r="A75" s="7" t="s">
        <v>54</v>
      </c>
      <c r="B75" s="8" t="s">
        <v>34</v>
      </c>
      <c r="C75" s="8" t="s">
        <v>35</v>
      </c>
      <c r="D75" s="4" t="b">
        <v>1</v>
      </c>
    </row>
    <row r="76" spans="1:4" x14ac:dyDescent="0.25">
      <c r="A76" s="7" t="s">
        <v>54</v>
      </c>
      <c r="B76" s="6" t="s">
        <v>36</v>
      </c>
      <c r="C76" s="6" t="s">
        <v>37</v>
      </c>
      <c r="D76" s="4" t="b">
        <v>1</v>
      </c>
    </row>
    <row r="77" spans="1:4" x14ac:dyDescent="0.25">
      <c r="A77" s="7" t="s">
        <v>54</v>
      </c>
      <c r="B77" s="6" t="s">
        <v>38</v>
      </c>
      <c r="C77" s="6" t="s">
        <v>39</v>
      </c>
      <c r="D77" s="4" t="b">
        <v>1</v>
      </c>
    </row>
    <row r="78" spans="1:4" x14ac:dyDescent="0.25">
      <c r="A78" s="7" t="s">
        <v>54</v>
      </c>
      <c r="B78" s="6" t="s">
        <v>55</v>
      </c>
      <c r="C78" s="6" t="s">
        <v>56</v>
      </c>
      <c r="D78" s="4"/>
    </row>
    <row r="79" spans="1:4" x14ac:dyDescent="0.25">
      <c r="A79" s="7" t="s">
        <v>54</v>
      </c>
      <c r="B79" s="6" t="s">
        <v>14</v>
      </c>
      <c r="C79" s="6" t="s">
        <v>57</v>
      </c>
      <c r="D79" s="4"/>
    </row>
    <row r="80" spans="1:4" x14ac:dyDescent="0.25">
      <c r="A80" s="7" t="s">
        <v>54</v>
      </c>
      <c r="B80" s="6" t="s">
        <v>43</v>
      </c>
      <c r="C80" s="6" t="s">
        <v>58</v>
      </c>
      <c r="D80" s="4"/>
    </row>
    <row r="81" spans="1:4" x14ac:dyDescent="0.25">
      <c r="A81" s="7" t="s">
        <v>54</v>
      </c>
      <c r="B81" s="6" t="s">
        <v>11</v>
      </c>
      <c r="C81" s="6" t="s">
        <v>59</v>
      </c>
      <c r="D81" s="4"/>
    </row>
    <row r="82" spans="1:4" x14ac:dyDescent="0.25">
      <c r="A82" s="7" t="s">
        <v>60</v>
      </c>
      <c r="B82" s="5" t="s">
        <v>8</v>
      </c>
      <c r="C82" s="5" t="s">
        <v>18</v>
      </c>
      <c r="D82" s="4" t="b">
        <v>1</v>
      </c>
    </row>
    <row r="83" spans="1:4" x14ac:dyDescent="0.25">
      <c r="A83" s="7" t="s">
        <v>60</v>
      </c>
      <c r="B83" s="5" t="s">
        <v>9</v>
      </c>
      <c r="C83" s="5" t="s">
        <v>19</v>
      </c>
      <c r="D83" s="4" t="b">
        <v>1</v>
      </c>
    </row>
    <row r="84" spans="1:4" x14ac:dyDescent="0.25">
      <c r="A84" s="7" t="s">
        <v>60</v>
      </c>
      <c r="B84" s="5" t="s">
        <v>7</v>
      </c>
      <c r="C84" s="5" t="s">
        <v>20</v>
      </c>
      <c r="D84" s="4" t="b">
        <v>1</v>
      </c>
    </row>
    <row r="85" spans="1:4" x14ac:dyDescent="0.25">
      <c r="A85" s="7" t="s">
        <v>60</v>
      </c>
      <c r="B85" s="5" t="s">
        <v>6</v>
      </c>
      <c r="C85" s="5" t="s">
        <v>21</v>
      </c>
      <c r="D85" s="4" t="b">
        <v>1</v>
      </c>
    </row>
    <row r="86" spans="1:4" x14ac:dyDescent="0.25">
      <c r="A86" s="7" t="s">
        <v>60</v>
      </c>
      <c r="B86" s="5" t="s">
        <v>4</v>
      </c>
      <c r="C86" s="5" t="s">
        <v>22</v>
      </c>
      <c r="D86" s="4" t="b">
        <v>1</v>
      </c>
    </row>
    <row r="87" spans="1:4" x14ac:dyDescent="0.25">
      <c r="A87" s="7" t="s">
        <v>60</v>
      </c>
      <c r="B87" s="5" t="s">
        <v>5</v>
      </c>
      <c r="C87" s="5" t="s">
        <v>23</v>
      </c>
      <c r="D87" s="4" t="b">
        <v>1</v>
      </c>
    </row>
    <row r="88" spans="1:4" x14ac:dyDescent="0.25">
      <c r="A88" s="7" t="s">
        <v>60</v>
      </c>
      <c r="B88" s="8" t="s">
        <v>34</v>
      </c>
      <c r="C88" s="8" t="s">
        <v>35</v>
      </c>
      <c r="D88" s="4" t="b">
        <v>1</v>
      </c>
    </row>
    <row r="89" spans="1:4" x14ac:dyDescent="0.25">
      <c r="A89" s="7" t="s">
        <v>60</v>
      </c>
      <c r="B89" s="6" t="s">
        <v>36</v>
      </c>
      <c r="C89" s="6" t="s">
        <v>37</v>
      </c>
      <c r="D89" s="4" t="b">
        <v>1</v>
      </c>
    </row>
    <row r="90" spans="1:4" x14ac:dyDescent="0.25">
      <c r="A90" s="7" t="s">
        <v>60</v>
      </c>
      <c r="B90" s="6" t="s">
        <v>61</v>
      </c>
      <c r="C90" s="6" t="s">
        <v>62</v>
      </c>
      <c r="D90" s="4" t="b">
        <v>1</v>
      </c>
    </row>
    <row r="91" spans="1:4" x14ac:dyDescent="0.25">
      <c r="A91" s="7" t="s">
        <v>60</v>
      </c>
      <c r="B91" s="6" t="s">
        <v>11</v>
      </c>
      <c r="C91" s="6" t="s">
        <v>63</v>
      </c>
      <c r="D91" s="4" t="b">
        <v>1</v>
      </c>
    </row>
    <row r="92" spans="1:4" x14ac:dyDescent="0.25">
      <c r="A92" s="7" t="s">
        <v>60</v>
      </c>
      <c r="B92" s="6" t="s">
        <v>13</v>
      </c>
      <c r="C92" s="6" t="s">
        <v>64</v>
      </c>
      <c r="D92" s="4" t="b">
        <v>1</v>
      </c>
    </row>
    <row r="93" spans="1:4" x14ac:dyDescent="0.25">
      <c r="A93" s="7" t="s">
        <v>65</v>
      </c>
      <c r="B93" s="6" t="s">
        <v>34</v>
      </c>
      <c r="C93" s="6" t="s">
        <v>66</v>
      </c>
      <c r="D93" s="4"/>
    </row>
    <row r="94" spans="1:4" x14ac:dyDescent="0.25">
      <c r="A94" s="7" t="s">
        <v>65</v>
      </c>
      <c r="B94" s="6" t="s">
        <v>36</v>
      </c>
      <c r="C94" s="6" t="s">
        <v>67</v>
      </c>
      <c r="D94" s="4"/>
    </row>
    <row r="95" spans="1:4" x14ac:dyDescent="0.25">
      <c r="A95" s="7" t="s">
        <v>65</v>
      </c>
      <c r="B95" s="6" t="s">
        <v>38</v>
      </c>
      <c r="C95" s="6" t="s">
        <v>68</v>
      </c>
      <c r="D9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F770-3A47-4A3C-9E99-AD9A3641B76D}">
  <dimension ref="A1:E32"/>
  <sheetViews>
    <sheetView tabSelected="1" workbookViewId="0">
      <pane ySplit="5" topLeftCell="A6" activePane="bottomLeft" state="frozen"/>
      <selection pane="bottomLeft" activeCell="D15" sqref="D15"/>
    </sheetView>
  </sheetViews>
  <sheetFormatPr defaultRowHeight="15" x14ac:dyDescent="0.25"/>
  <cols>
    <col min="1" max="1" width="23.42578125" bestFit="1" customWidth="1"/>
    <col min="2" max="2" width="28.5703125" bestFit="1" customWidth="1"/>
    <col min="3" max="3" width="11.140625" bestFit="1" customWidth="1"/>
    <col min="5" max="5" width="22.85546875" bestFit="1" customWidth="1"/>
  </cols>
  <sheetData>
    <row r="1" spans="1:5" x14ac:dyDescent="0.25">
      <c r="B1" s="16" t="s">
        <v>94</v>
      </c>
      <c r="C1" s="16"/>
      <c r="D1">
        <f>COUNTA(A6:A501)</f>
        <v>27</v>
      </c>
    </row>
    <row r="2" spans="1:5" x14ac:dyDescent="0.25">
      <c r="B2" s="16" t="s">
        <v>95</v>
      </c>
      <c r="C2" s="16"/>
      <c r="D2">
        <f>D1-COUNTIF(D6:D501,TRUE)</f>
        <v>6</v>
      </c>
    </row>
    <row r="3" spans="1:5" x14ac:dyDescent="0.25">
      <c r="B3" s="16" t="s">
        <v>96</v>
      </c>
      <c r="C3" s="16"/>
      <c r="D3" s="9">
        <f>(D1-D2)/D1</f>
        <v>0.77777777777777779</v>
      </c>
    </row>
    <row r="5" spans="1:5" s="1" customFormat="1" x14ac:dyDescent="0.25">
      <c r="A5" s="3" t="s">
        <v>74</v>
      </c>
      <c r="B5" s="3" t="s">
        <v>72</v>
      </c>
      <c r="C5" s="3" t="s">
        <v>73</v>
      </c>
      <c r="D5" s="3" t="s">
        <v>2</v>
      </c>
      <c r="E5" s="3" t="s">
        <v>81</v>
      </c>
    </row>
    <row r="6" spans="1:5" x14ac:dyDescent="0.25">
      <c r="A6" s="4" t="s">
        <v>69</v>
      </c>
      <c r="B6" s="4" t="s">
        <v>82</v>
      </c>
      <c r="C6" s="4"/>
      <c r="D6" s="4" t="b">
        <v>1</v>
      </c>
      <c r="E6" s="4" t="s">
        <v>88</v>
      </c>
    </row>
    <row r="7" spans="1:5" x14ac:dyDescent="0.25">
      <c r="A7" s="4" t="s">
        <v>70</v>
      </c>
      <c r="B7" s="4" t="s">
        <v>87</v>
      </c>
      <c r="C7" s="4"/>
      <c r="D7" s="4" t="b">
        <v>1</v>
      </c>
      <c r="E7" s="4" t="s">
        <v>88</v>
      </c>
    </row>
    <row r="8" spans="1:5" x14ac:dyDescent="0.25">
      <c r="A8" s="4" t="s">
        <v>71</v>
      </c>
      <c r="B8" s="4" t="s">
        <v>83</v>
      </c>
      <c r="C8" s="4"/>
      <c r="D8" s="4" t="b">
        <v>1</v>
      </c>
      <c r="E8" s="4" t="s">
        <v>3</v>
      </c>
    </row>
    <row r="9" spans="1:5" x14ac:dyDescent="0.25">
      <c r="A9" s="4" t="s">
        <v>75</v>
      </c>
      <c r="B9" s="4" t="s">
        <v>84</v>
      </c>
      <c r="C9" s="4"/>
      <c r="D9" s="4" t="b">
        <v>1</v>
      </c>
      <c r="E9" s="4" t="s">
        <v>93</v>
      </c>
    </row>
    <row r="10" spans="1:5" x14ac:dyDescent="0.25">
      <c r="A10" s="4" t="s">
        <v>77</v>
      </c>
      <c r="B10" s="4" t="s">
        <v>85</v>
      </c>
      <c r="C10" s="4"/>
      <c r="D10" s="4" t="b">
        <v>1</v>
      </c>
      <c r="E10" s="4" t="s">
        <v>3</v>
      </c>
    </row>
    <row r="11" spans="1:5" x14ac:dyDescent="0.25">
      <c r="A11" s="4" t="s">
        <v>76</v>
      </c>
      <c r="B11" s="4" t="s">
        <v>85</v>
      </c>
      <c r="C11" s="4"/>
      <c r="D11" s="4" t="b">
        <v>1</v>
      </c>
      <c r="E11" s="4" t="s">
        <v>3</v>
      </c>
    </row>
    <row r="12" spans="1:5" x14ac:dyDescent="0.25">
      <c r="A12" s="4" t="s">
        <v>78</v>
      </c>
      <c r="B12" s="4" t="s">
        <v>86</v>
      </c>
      <c r="C12" s="4"/>
      <c r="D12" s="4" t="b">
        <v>1</v>
      </c>
      <c r="E12" s="4" t="s">
        <v>3</v>
      </c>
    </row>
    <row r="13" spans="1:5" x14ac:dyDescent="0.25">
      <c r="A13" s="4" t="s">
        <v>79</v>
      </c>
      <c r="B13" s="4" t="s">
        <v>86</v>
      </c>
      <c r="C13" s="4"/>
      <c r="D13" s="4" t="b">
        <v>1</v>
      </c>
      <c r="E13" s="4" t="s">
        <v>3</v>
      </c>
    </row>
    <row r="14" spans="1:5" x14ac:dyDescent="0.25">
      <c r="A14" s="4" t="s">
        <v>80</v>
      </c>
      <c r="B14" s="4" t="s">
        <v>86</v>
      </c>
      <c r="C14" s="4"/>
      <c r="D14" s="4" t="b">
        <v>1</v>
      </c>
      <c r="E14" s="4" t="s">
        <v>3</v>
      </c>
    </row>
    <row r="15" spans="1:5" x14ac:dyDescent="0.25">
      <c r="A15" s="7" t="s">
        <v>89</v>
      </c>
      <c r="B15" s="4"/>
      <c r="C15" s="4"/>
      <c r="D15" s="4"/>
      <c r="E15" s="7" t="s">
        <v>42</v>
      </c>
    </row>
    <row r="16" spans="1:5" x14ac:dyDescent="0.25">
      <c r="A16" s="7" t="s">
        <v>90</v>
      </c>
      <c r="B16" s="4"/>
      <c r="C16" s="4"/>
      <c r="D16" s="4"/>
      <c r="E16" s="7" t="s">
        <v>42</v>
      </c>
    </row>
    <row r="17" spans="1:5" x14ac:dyDescent="0.25">
      <c r="A17" s="7" t="s">
        <v>91</v>
      </c>
      <c r="B17" s="4"/>
      <c r="C17" s="4"/>
      <c r="D17" s="4"/>
      <c r="E17" s="7" t="s">
        <v>42</v>
      </c>
    </row>
    <row r="18" spans="1:5" x14ac:dyDescent="0.25">
      <c r="A18" s="7" t="s">
        <v>92</v>
      </c>
      <c r="B18" s="4"/>
      <c r="C18" s="4"/>
      <c r="D18" s="4"/>
      <c r="E18" s="7" t="s">
        <v>42</v>
      </c>
    </row>
    <row r="19" spans="1:5" x14ac:dyDescent="0.25">
      <c r="A19" s="7" t="s">
        <v>97</v>
      </c>
      <c r="B19" s="4"/>
      <c r="C19" s="4"/>
      <c r="D19" s="4" t="b">
        <v>1</v>
      </c>
      <c r="E19" s="7" t="s">
        <v>40</v>
      </c>
    </row>
    <row r="20" spans="1:5" x14ac:dyDescent="0.25">
      <c r="A20" s="7" t="s">
        <v>98</v>
      </c>
      <c r="B20" s="4"/>
      <c r="C20" s="4"/>
      <c r="D20" s="4" t="b">
        <v>1</v>
      </c>
      <c r="E20" s="7" t="s">
        <v>40</v>
      </c>
    </row>
    <row r="21" spans="1:5" x14ac:dyDescent="0.25">
      <c r="A21" s="7" t="s">
        <v>99</v>
      </c>
      <c r="B21" s="4" t="s">
        <v>128</v>
      </c>
      <c r="C21" s="4"/>
      <c r="D21" s="4" t="b">
        <v>1</v>
      </c>
      <c r="E21" s="7" t="s">
        <v>40</v>
      </c>
    </row>
    <row r="22" spans="1:5" x14ac:dyDescent="0.25">
      <c r="A22" s="7" t="s">
        <v>100</v>
      </c>
      <c r="B22" s="4"/>
      <c r="C22" s="4"/>
      <c r="D22" s="4" t="b">
        <v>1</v>
      </c>
      <c r="E22" s="7" t="s">
        <v>40</v>
      </c>
    </row>
    <row r="23" spans="1:5" x14ac:dyDescent="0.25">
      <c r="A23" s="7" t="s">
        <v>101</v>
      </c>
      <c r="B23" s="4"/>
      <c r="C23" s="4"/>
      <c r="D23" s="4" t="b">
        <v>1</v>
      </c>
      <c r="E23" s="7" t="s">
        <v>40</v>
      </c>
    </row>
    <row r="24" spans="1:5" x14ac:dyDescent="0.25">
      <c r="A24" s="7" t="s">
        <v>129</v>
      </c>
      <c r="B24" s="4" t="s">
        <v>134</v>
      </c>
      <c r="C24" s="4"/>
      <c r="D24" s="4" t="b">
        <v>1</v>
      </c>
      <c r="E24" s="4" t="s">
        <v>60</v>
      </c>
    </row>
    <row r="25" spans="1:5" x14ac:dyDescent="0.25">
      <c r="A25" s="7" t="s">
        <v>130</v>
      </c>
      <c r="B25" s="4" t="s">
        <v>135</v>
      </c>
      <c r="C25" s="4"/>
      <c r="D25" s="4" t="b">
        <v>1</v>
      </c>
      <c r="E25" s="4" t="s">
        <v>60</v>
      </c>
    </row>
    <row r="26" spans="1:5" x14ac:dyDescent="0.25">
      <c r="A26" s="7" t="s">
        <v>131</v>
      </c>
      <c r="B26" s="4" t="s">
        <v>136</v>
      </c>
      <c r="C26" s="4"/>
      <c r="D26" s="4" t="b">
        <v>1</v>
      </c>
      <c r="E26" s="4" t="s">
        <v>60</v>
      </c>
    </row>
    <row r="27" spans="1:5" x14ac:dyDescent="0.25">
      <c r="A27" s="7" t="s">
        <v>132</v>
      </c>
      <c r="B27" s="4" t="s">
        <v>136</v>
      </c>
      <c r="C27" s="4"/>
      <c r="D27" s="4" t="b">
        <v>1</v>
      </c>
      <c r="E27" s="4" t="s">
        <v>60</v>
      </c>
    </row>
    <row r="28" spans="1:5" x14ac:dyDescent="0.25">
      <c r="A28" s="7" t="s">
        <v>133</v>
      </c>
      <c r="B28" s="4" t="s">
        <v>136</v>
      </c>
      <c r="C28" s="4"/>
      <c r="D28" s="4" t="b">
        <v>1</v>
      </c>
      <c r="E28" s="4" t="s">
        <v>60</v>
      </c>
    </row>
    <row r="29" spans="1:5" x14ac:dyDescent="0.25">
      <c r="A29" s="7" t="s">
        <v>137</v>
      </c>
      <c r="B29" s="4" t="s">
        <v>141</v>
      </c>
      <c r="C29" s="4"/>
      <c r="D29" s="4" t="b">
        <v>1</v>
      </c>
      <c r="E29" s="4" t="s">
        <v>54</v>
      </c>
    </row>
    <row r="30" spans="1:5" x14ac:dyDescent="0.25">
      <c r="A30" s="7" t="s">
        <v>138</v>
      </c>
      <c r="B30" s="4" t="s">
        <v>142</v>
      </c>
      <c r="C30" s="4"/>
      <c r="D30" s="4" t="b">
        <v>1</v>
      </c>
      <c r="E30" s="4" t="s">
        <v>54</v>
      </c>
    </row>
    <row r="31" spans="1:5" x14ac:dyDescent="0.25">
      <c r="A31" s="7" t="s">
        <v>139</v>
      </c>
      <c r="B31" s="4" t="s">
        <v>143</v>
      </c>
      <c r="C31" s="4"/>
      <c r="D31" s="4"/>
      <c r="E31" s="4" t="s">
        <v>54</v>
      </c>
    </row>
    <row r="32" spans="1:5" x14ac:dyDescent="0.25">
      <c r="A32" s="7" t="s">
        <v>140</v>
      </c>
      <c r="B32" s="4" t="s">
        <v>144</v>
      </c>
      <c r="C32" s="4"/>
      <c r="D32" s="4"/>
      <c r="E32" s="4" t="s">
        <v>54</v>
      </c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6E37-C418-4FC2-811C-83CAE5709756}">
  <dimension ref="A1:D29"/>
  <sheetViews>
    <sheetView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9.5703125" style="10" bestFit="1" customWidth="1"/>
    <col min="3" max="3" width="12.7109375" style="10" bestFit="1" customWidth="1"/>
    <col min="4" max="4" width="10.140625" bestFit="1" customWidth="1"/>
  </cols>
  <sheetData>
    <row r="1" spans="1:4" x14ac:dyDescent="0.25">
      <c r="A1" s="14"/>
      <c r="B1" s="11" t="s">
        <v>105</v>
      </c>
      <c r="C1" s="11" t="s">
        <v>106</v>
      </c>
      <c r="D1" s="3" t="s">
        <v>127</v>
      </c>
    </row>
    <row r="2" spans="1:4" x14ac:dyDescent="0.25">
      <c r="A2" s="13" t="s">
        <v>102</v>
      </c>
      <c r="B2" s="12">
        <f>SUM(B7:B10)</f>
        <v>1738</v>
      </c>
      <c r="C2" s="12">
        <f>SUM(C7:C10)</f>
        <v>56902</v>
      </c>
      <c r="D2" s="15">
        <f>C2/B2</f>
        <v>32.739930955120826</v>
      </c>
    </row>
    <row r="3" spans="1:4" x14ac:dyDescent="0.25">
      <c r="A3" s="13" t="s">
        <v>110</v>
      </c>
      <c r="B3" s="12">
        <f>SUM(B14:B50)</f>
        <v>1416</v>
      </c>
      <c r="C3" s="12">
        <f>SUM(C14:C50)</f>
        <v>51101</v>
      </c>
      <c r="D3" s="15">
        <f>C3/B3</f>
        <v>36.088276836158194</v>
      </c>
    </row>
    <row r="5" spans="1:4" x14ac:dyDescent="0.25">
      <c r="A5" s="17" t="s">
        <v>102</v>
      </c>
      <c r="B5" s="17"/>
      <c r="C5" s="17"/>
      <c r="D5" s="17"/>
    </row>
    <row r="6" spans="1:4" x14ac:dyDescent="0.25">
      <c r="A6" s="3" t="s">
        <v>103</v>
      </c>
      <c r="B6" s="11" t="s">
        <v>105</v>
      </c>
      <c r="C6" s="11" t="s">
        <v>106</v>
      </c>
      <c r="D6" s="3" t="s">
        <v>127</v>
      </c>
    </row>
    <row r="7" spans="1:4" x14ac:dyDescent="0.25">
      <c r="A7" s="4" t="s">
        <v>104</v>
      </c>
      <c r="B7" s="12">
        <v>1001</v>
      </c>
      <c r="C7" s="12">
        <v>33164</v>
      </c>
      <c r="D7" s="15">
        <f>C7/B7</f>
        <v>33.130869130869129</v>
      </c>
    </row>
    <row r="8" spans="1:4" x14ac:dyDescent="0.25">
      <c r="A8" s="4" t="s">
        <v>107</v>
      </c>
      <c r="B8" s="12">
        <v>554</v>
      </c>
      <c r="C8" s="12">
        <v>18194</v>
      </c>
      <c r="D8" s="15">
        <f t="shared" ref="D8:D10" si="0">C8/B8</f>
        <v>32.841155234657037</v>
      </c>
    </row>
    <row r="9" spans="1:4" x14ac:dyDescent="0.25">
      <c r="A9" s="4" t="s">
        <v>108</v>
      </c>
      <c r="B9" s="12">
        <v>131</v>
      </c>
      <c r="C9" s="12">
        <v>3823</v>
      </c>
      <c r="D9" s="15">
        <f t="shared" si="0"/>
        <v>29.18320610687023</v>
      </c>
    </row>
    <row r="10" spans="1:4" x14ac:dyDescent="0.25">
      <c r="A10" s="4" t="s">
        <v>109</v>
      </c>
      <c r="B10" s="12">
        <v>52</v>
      </c>
      <c r="C10" s="12">
        <v>1721</v>
      </c>
      <c r="D10" s="15">
        <f t="shared" si="0"/>
        <v>33.096153846153847</v>
      </c>
    </row>
    <row r="12" spans="1:4" x14ac:dyDescent="0.25">
      <c r="A12" s="17" t="s">
        <v>110</v>
      </c>
      <c r="B12" s="17"/>
      <c r="C12" s="17"/>
      <c r="D12" s="17"/>
    </row>
    <row r="13" spans="1:4" x14ac:dyDescent="0.25">
      <c r="A13" s="3" t="s">
        <v>103</v>
      </c>
      <c r="B13" s="11" t="s">
        <v>105</v>
      </c>
      <c r="C13" s="11" t="s">
        <v>106</v>
      </c>
      <c r="D13" s="3" t="s">
        <v>127</v>
      </c>
    </row>
    <row r="14" spans="1:4" x14ac:dyDescent="0.25">
      <c r="A14" s="4" t="s">
        <v>111</v>
      </c>
      <c r="B14" s="12">
        <v>41</v>
      </c>
      <c r="C14" s="12">
        <v>953</v>
      </c>
      <c r="D14" s="15">
        <f>C14/B14</f>
        <v>23.243902439024389</v>
      </c>
    </row>
    <row r="15" spans="1:4" x14ac:dyDescent="0.25">
      <c r="A15" s="4" t="s">
        <v>114</v>
      </c>
      <c r="B15" s="12">
        <v>131</v>
      </c>
      <c r="C15" s="12">
        <v>3823</v>
      </c>
      <c r="D15" s="15">
        <f t="shared" ref="D15:D29" si="1">C15/B15</f>
        <v>29.18320610687023</v>
      </c>
    </row>
    <row r="16" spans="1:4" x14ac:dyDescent="0.25">
      <c r="A16" s="4" t="s">
        <v>115</v>
      </c>
      <c r="B16" s="12">
        <v>27</v>
      </c>
      <c r="C16" s="12">
        <v>1041</v>
      </c>
      <c r="D16" s="15">
        <f t="shared" si="1"/>
        <v>38.555555555555557</v>
      </c>
    </row>
    <row r="17" spans="1:4" x14ac:dyDescent="0.25">
      <c r="A17" s="4" t="s">
        <v>116</v>
      </c>
      <c r="B17" s="12">
        <v>37</v>
      </c>
      <c r="C17" s="12">
        <v>1143</v>
      </c>
      <c r="D17" s="15">
        <f t="shared" si="1"/>
        <v>30.891891891891891</v>
      </c>
    </row>
    <row r="18" spans="1:4" x14ac:dyDescent="0.25">
      <c r="A18" s="4" t="s">
        <v>117</v>
      </c>
      <c r="B18" s="12">
        <v>72</v>
      </c>
      <c r="C18" s="12">
        <v>1996</v>
      </c>
      <c r="D18" s="15">
        <f t="shared" si="1"/>
        <v>27.722222222222221</v>
      </c>
    </row>
    <row r="19" spans="1:4" x14ac:dyDescent="0.25">
      <c r="A19" s="4" t="s">
        <v>118</v>
      </c>
      <c r="B19" s="12">
        <v>281</v>
      </c>
      <c r="C19" s="12">
        <v>7908</v>
      </c>
      <c r="D19" s="15">
        <f t="shared" si="1"/>
        <v>28.142348754448399</v>
      </c>
    </row>
    <row r="20" spans="1:4" x14ac:dyDescent="0.25">
      <c r="A20" s="4" t="s">
        <v>119</v>
      </c>
      <c r="B20" s="12">
        <v>85</v>
      </c>
      <c r="C20" s="12">
        <v>2495</v>
      </c>
      <c r="D20" s="15">
        <f t="shared" si="1"/>
        <v>29.352941176470587</v>
      </c>
    </row>
    <row r="21" spans="1:4" x14ac:dyDescent="0.25">
      <c r="A21" s="4" t="s">
        <v>120</v>
      </c>
      <c r="B21" s="12">
        <v>11</v>
      </c>
      <c r="C21" s="12">
        <v>223</v>
      </c>
      <c r="D21" s="15">
        <f t="shared" si="1"/>
        <v>20.272727272727273</v>
      </c>
    </row>
    <row r="22" spans="1:4" x14ac:dyDescent="0.25">
      <c r="A22" s="4" t="s">
        <v>121</v>
      </c>
      <c r="B22" s="12">
        <v>79</v>
      </c>
      <c r="C22" s="12">
        <v>3582</v>
      </c>
      <c r="D22" s="15">
        <f t="shared" si="1"/>
        <v>45.341772151898731</v>
      </c>
    </row>
    <row r="23" spans="1:4" x14ac:dyDescent="0.25">
      <c r="A23" s="4" t="s">
        <v>122</v>
      </c>
      <c r="B23" s="12">
        <v>94</v>
      </c>
      <c r="C23" s="12">
        <v>4509</v>
      </c>
      <c r="D23" s="15">
        <f t="shared" si="1"/>
        <v>47.968085106382979</v>
      </c>
    </row>
    <row r="24" spans="1:4" x14ac:dyDescent="0.25">
      <c r="A24" s="4" t="s">
        <v>123</v>
      </c>
      <c r="B24" s="12">
        <v>104</v>
      </c>
      <c r="C24" s="12">
        <v>3244</v>
      </c>
      <c r="D24" s="15">
        <f t="shared" si="1"/>
        <v>31.192307692307693</v>
      </c>
    </row>
    <row r="25" spans="1:4" x14ac:dyDescent="0.25">
      <c r="A25" s="4" t="s">
        <v>113</v>
      </c>
      <c r="B25" s="12">
        <v>90</v>
      </c>
      <c r="C25" s="12">
        <v>3934</v>
      </c>
      <c r="D25" s="15">
        <f t="shared" si="1"/>
        <v>43.711111111111109</v>
      </c>
    </row>
    <row r="26" spans="1:4" x14ac:dyDescent="0.25">
      <c r="A26" s="4" t="s">
        <v>112</v>
      </c>
      <c r="B26" s="12">
        <v>93</v>
      </c>
      <c r="C26" s="12">
        <v>4135</v>
      </c>
      <c r="D26" s="15">
        <f t="shared" si="1"/>
        <v>44.462365591397848</v>
      </c>
    </row>
    <row r="27" spans="1:4" x14ac:dyDescent="0.25">
      <c r="A27" s="4" t="s">
        <v>124</v>
      </c>
      <c r="B27" s="12">
        <v>93</v>
      </c>
      <c r="C27" s="12">
        <v>4230</v>
      </c>
      <c r="D27" s="15">
        <f t="shared" si="1"/>
        <v>45.483870967741936</v>
      </c>
    </row>
    <row r="28" spans="1:4" x14ac:dyDescent="0.25">
      <c r="A28" s="4" t="s">
        <v>125</v>
      </c>
      <c r="B28" s="12">
        <v>93</v>
      </c>
      <c r="C28" s="12">
        <v>4192</v>
      </c>
      <c r="D28" s="15">
        <f t="shared" si="1"/>
        <v>45.075268817204304</v>
      </c>
    </row>
    <row r="29" spans="1:4" x14ac:dyDescent="0.25">
      <c r="A29" s="4" t="s">
        <v>126</v>
      </c>
      <c r="B29" s="12">
        <v>85</v>
      </c>
      <c r="C29" s="12">
        <v>3693</v>
      </c>
      <c r="D29" s="15">
        <f t="shared" si="1"/>
        <v>43.44705882352941</v>
      </c>
    </row>
  </sheetData>
  <mergeCells count="2">
    <mergeCell ref="A12:D12"/>
    <mergeCell ref="A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Variables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2022-04-12T00:21:24Z</dcterms:created>
  <dcterms:modified xsi:type="dcterms:W3CDTF">2022-04-21T02:37:46Z</dcterms:modified>
</cp:coreProperties>
</file>