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BX/RasPBX_Build/"/>
    </mc:Choice>
  </mc:AlternateContent>
  <xr:revisionPtr revIDLastSave="480" documentId="13_ncr:1_{1C4A9213-C812-4D7A-B2C0-60F82FA4474B}" xr6:coauthVersionLast="47" xr6:coauthVersionMax="47" xr10:uidLastSave="{429397E6-E869-46F6-8C28-4D48D5933B05}"/>
  <bookViews>
    <workbookView xWindow="28680" yWindow="-120" windowWidth="29040" windowHeight="16440" firstSheet="1" activeTab="2" xr2:uid="{0A6266C4-26DD-4DE6-B06A-1B7D997BFB8E}"/>
  </bookViews>
  <sheets>
    <sheet name="jomisEnvironments" sheetId="8" r:id="rId1"/>
    <sheet name="includeFiles" sheetId="3" r:id="rId2"/>
    <sheet name="menuItems" sheetId="4" r:id="rId3"/>
    <sheet name="sitePages" sheetId="10" r:id="rId4"/>
    <sheet name="hostPaths" sheetId="2" r:id="rId5"/>
    <sheet name="menuItems (prod)" sheetId="6" r:id="rId6"/>
    <sheet name="Sketch" sheetId="1" r:id="rId7"/>
    <sheet name="JS Functions" sheetId="7" r:id="rId8"/>
    <sheet name="contactItem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0" l="1"/>
  <c r="D23" i="10"/>
  <c r="D22" i="10"/>
  <c r="E22" i="10" s="1"/>
  <c r="D21" i="10"/>
  <c r="D20" i="10"/>
  <c r="E20" i="10" s="1"/>
  <c r="D19" i="10"/>
  <c r="E19" i="10" s="1"/>
  <c r="D18" i="10"/>
  <c r="E18" i="10" s="1"/>
  <c r="E2" i="10"/>
  <c r="D3" i="10"/>
  <c r="E3" i="10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/>
  <c r="D15" i="10"/>
  <c r="E15" i="10" s="1"/>
  <c r="D16" i="10"/>
  <c r="E16" i="10" s="1"/>
  <c r="D17" i="10"/>
  <c r="E17" i="10" s="1"/>
  <c r="E21" i="10"/>
  <c r="E23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D2" i="10"/>
  <c r="F3" i="4"/>
  <c r="F4" i="4"/>
  <c r="F5" i="4"/>
  <c r="F6" i="4"/>
  <c r="F7" i="4"/>
  <c r="F8" i="4"/>
  <c r="F9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17" i="2"/>
  <c r="G17" i="2"/>
  <c r="G16" i="2"/>
  <c r="F16" i="2"/>
  <c r="F8" i="9"/>
  <c r="F9" i="9"/>
  <c r="F10" i="9"/>
  <c r="F11" i="9"/>
  <c r="F3" i="9"/>
  <c r="F4" i="9"/>
  <c r="F5" i="9"/>
  <c r="F6" i="9"/>
  <c r="F7" i="9"/>
  <c r="F12" i="9"/>
  <c r="F13" i="9"/>
  <c r="F14" i="9"/>
  <c r="F15" i="9"/>
  <c r="F16" i="9"/>
  <c r="F17" i="9"/>
  <c r="F18" i="9"/>
  <c r="F2" i="9"/>
  <c r="F19" i="9"/>
  <c r="F20" i="9"/>
  <c r="F21" i="9"/>
  <c r="F22" i="9"/>
  <c r="F23" i="9"/>
  <c r="F24" i="9"/>
  <c r="F25" i="9"/>
  <c r="F26" i="9"/>
  <c r="F2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2" i="4"/>
</calcChain>
</file>

<file path=xl/sharedStrings.xml><?xml version="1.0" encoding="utf-8"?>
<sst xmlns="http://schemas.openxmlformats.org/spreadsheetml/2006/main" count="529" uniqueCount="328">
  <si>
    <t>URL to Landing Page</t>
  </si>
  <si>
    <t>milSuite</t>
  </si>
  <si>
    <t>https://www.milsuite.mil/book/community/spaces/jomis/</t>
  </si>
  <si>
    <t>Local</t>
  </si>
  <si>
    <t>URL to Reources</t>
  </si>
  <si>
    <t>https://www.milsuite.mil/book/resources/statics/&lt;number&gt;/</t>
  </si>
  <si>
    <t>Anything/jomis/</t>
  </si>
  <si>
    <t>Anything/../statics/&lt;number&gt;/</t>
  </si>
  <si>
    <t>Environments</t>
  </si>
  <si>
    <t>Production</t>
  </si>
  <si>
    <t>Test</t>
  </si>
  <si>
    <t>Development</t>
  </si>
  <si>
    <t>&lt;base URL&gt;</t>
  </si>
  <si>
    <t>&lt;base URL&gt;/dev</t>
  </si>
  <si>
    <t>URL</t>
  </si>
  <si>
    <t>home_id</t>
  </si>
  <si>
    <t>path</t>
  </si>
  <si>
    <t>/jomis/dev</t>
  </si>
  <si>
    <t>home</t>
  </si>
  <si>
    <t>/jomis</t>
  </si>
  <si>
    <t>JavaScript Array Contents</t>
  </si>
  <si>
    <t>Check Path</t>
  </si>
  <si>
    <t>name</t>
  </si>
  <si>
    <t>id</t>
  </si>
  <si>
    <t>jquery_slim_min_js</t>
  </si>
  <si>
    <t>fileType</t>
  </si>
  <si>
    <t>script</t>
  </si>
  <si>
    <t>https://code.jquery.com/jquery-3.5.1.slim.min.js</t>
  </si>
  <si>
    <t>bootstrap_min_css</t>
  </si>
  <si>
    <t>style</t>
  </si>
  <si>
    <t>bootstrap_bundle_min_js</t>
  </si>
  <si>
    <t>https://cdn.jsdelivr.net/npm/bootstrap@4.6.0/dist/css/bootstrap.min.css</t>
  </si>
  <si>
    <t>https://cdn.jsdelivr.net/npm/bootstrap@4.6.0/dist/js/bootstrap.bundle.min.js</t>
  </si>
  <si>
    <t>group</t>
  </si>
  <si>
    <t>url</t>
  </si>
  <si>
    <t>~/</t>
  </si>
  <si>
    <t>products_medcop</t>
  </si>
  <si>
    <t>products_tbld</t>
  </si>
  <si>
    <t>products_omds</t>
  </si>
  <si>
    <t>products_mhsg-t</t>
  </si>
  <si>
    <t>products_trac2es</t>
  </si>
  <si>
    <t>products_tmds</t>
  </si>
  <si>
    <t>products_halo</t>
  </si>
  <si>
    <t>products_ahlta-t</t>
  </si>
  <si>
    <t>products_dcam</t>
  </si>
  <si>
    <t>products_dtrs</t>
  </si>
  <si>
    <t>products_mmm</t>
  </si>
  <si>
    <t>products_msat</t>
  </si>
  <si>
    <t>products_tc2</t>
  </si>
  <si>
    <t>products_travax</t>
  </si>
  <si>
    <t>Products</t>
  </si>
  <si>
    <t>MedCOP</t>
  </si>
  <si>
    <t>TBLD</t>
  </si>
  <si>
    <t>OMDS</t>
  </si>
  <si>
    <t>MHSG-T</t>
  </si>
  <si>
    <t>TRAC2ES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</si>
  <si>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</si>
  <si>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</si>
  <si>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</si>
  <si>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</si>
  <si>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</si>
  <si>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</si>
  <si>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</si>
  <si>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</si>
  <si>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</si>
  <si>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resources_documentation</t>
  </si>
  <si>
    <t>Resources</t>
  </si>
  <si>
    <t>Documentation</t>
  </si>
  <si>
    <t>resources_training</t>
  </si>
  <si>
    <t>resources_events</t>
  </si>
  <si>
    <t>Training</t>
  </si>
  <si>
    <t>Events</t>
  </si>
  <si>
    <t>about_about_jomis</t>
  </si>
  <si>
    <t>about_leadership</t>
  </si>
  <si>
    <t>About</t>
  </si>
  <si>
    <t>About JOMIS</t>
  </si>
  <si>
    <t>Leadership</t>
  </si>
  <si>
    <t>support_community_forum</t>
  </si>
  <si>
    <t>Support</t>
  </si>
  <si>
    <t>support_product_support</t>
  </si>
  <si>
    <t>support_hive</t>
  </si>
  <si>
    <t>support_contact_us</t>
  </si>
  <si>
    <t>Community Forum</t>
  </si>
  <si>
    <t>Product Support</t>
  </si>
  <si>
    <t>HIVE.GOV</t>
  </si>
  <si>
    <t>Contact Us</t>
  </si>
  <si>
    <t>https://www.hive.gov/</t>
  </si>
  <si>
    <t>target</t>
  </si>
  <si>
    <t>_blank</t>
  </si>
  <si>
    <t>addIncludeFiles</t>
  </si>
  <si>
    <t>addMenuLinks</t>
  </si>
  <si>
    <t>adjustImageUrls</t>
  </si>
  <si>
    <t>debugEntry</t>
  </si>
  <si>
    <t>debugPaths</t>
  </si>
  <si>
    <t>isMilSuiteUrl</t>
  </si>
  <si>
    <t>replaceElementFromFile</t>
  </si>
  <si>
    <t>replaceElementWithContent</t>
  </si>
  <si>
    <t>toggleItemVisibility</t>
  </si>
  <si>
    <t>toggleMilBookBanner</t>
  </si>
  <si>
    <t>5, 6</t>
  </si>
  <si>
    <t>7, 11</t>
  </si>
  <si>
    <t>8, 12</t>
  </si>
  <si>
    <t>2, 9, 13</t>
  </si>
  <si>
    <t>3, 10, 14</t>
  </si>
  <si>
    <t>X</t>
  </si>
  <si>
    <t>function</t>
  </si>
  <si>
    <t>sequence</t>
  </si>
  <si>
    <t>/jomis/review</t>
  </si>
  <si>
    <t>req_jquery</t>
  </si>
  <si>
    <t>dev</t>
  </si>
  <si>
    <t>review</t>
  </si>
  <si>
    <t>prod</t>
  </si>
  <si>
    <t>dev_id</t>
  </si>
  <si>
    <t>review_id</t>
  </si>
  <si>
    <t>prod_id</t>
  </si>
  <si>
    <t>medcop</t>
  </si>
  <si>
    <t>tbld</t>
  </si>
  <si>
    <t>omds</t>
  </si>
  <si>
    <t>mhsg-t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</si>
  <si>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</si>
  <si>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</si>
  <si>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</si>
  <si>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</si>
  <si>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</si>
  <si>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</si>
  <si>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</si>
  <si>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</si>
  <si>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</si>
  <si>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documentation</t>
  </si>
  <si>
    <t>training</t>
  </si>
  <si>
    <t>events</t>
  </si>
  <si>
    <t>about</t>
  </si>
  <si>
    <t>leadership</t>
  </si>
  <si>
    <t>forum</t>
  </si>
  <si>
    <t>product_support</t>
  </si>
  <si>
    <t>contact</t>
  </si>
  <si>
    <t>/medcop</t>
  </si>
  <si>
    <t>/tbld</t>
  </si>
  <si>
    <t>/omds</t>
  </si>
  <si>
    <t>/mhsg-t</t>
  </si>
  <si>
    <t>/tmds</t>
  </si>
  <si>
    <t>/halo</t>
  </si>
  <si>
    <t>/ahlta-t</t>
  </si>
  <si>
    <t>/dcam</t>
  </si>
  <si>
    <t>/dtrs</t>
  </si>
  <si>
    <t>/mmm</t>
  </si>
  <si>
    <t>/msat</t>
  </si>
  <si>
    <t>/tc2</t>
  </si>
  <si>
    <t>/travax</t>
  </si>
  <si>
    <t>/documentation</t>
  </si>
  <si>
    <t>/training</t>
  </si>
  <si>
    <t>/events</t>
  </si>
  <si>
    <t>/about</t>
  </si>
  <si>
    <t>/leadership</t>
  </si>
  <si>
    <t>/forum</t>
  </si>
  <si>
    <t>/contact</t>
  </si>
  <si>
    <t>trac2es</t>
  </si>
  <si>
    <t>/trac2es</t>
  </si>
  <si>
    <t>/product-support</t>
  </si>
  <si>
    <t>email</t>
  </si>
  <si>
    <t>subject</t>
  </si>
  <si>
    <t>body</t>
  </si>
  <si>
    <t>MedCOP Information Request</t>
  </si>
  <si>
    <t>Please enter the following information.
Organization/Service:
Phone Number:
Comment:
Request Submitted from milSuite</t>
  </si>
  <si>
    <t>text</t>
  </si>
  <si>
    <t>TBLD Information Request</t>
  </si>
  <si>
    <t>OMDS Information Request</t>
  </si>
  <si>
    <t>TRAC2ES Information Request</t>
  </si>
  <si>
    <t>TMDS Information Request</t>
  </si>
  <si>
    <t>HALO Information Request</t>
  </si>
  <si>
    <t>AHLTA-T Information Request</t>
  </si>
  <si>
    <t>DCAM Information Request</t>
  </si>
  <si>
    <t>DTRS Information Request</t>
  </si>
  <si>
    <t>MMM Information Request</t>
  </si>
  <si>
    <t>MSAT Information Request</t>
  </si>
  <si>
    <t>TC2 Information Request</t>
  </si>
  <si>
    <t>TRAVAX Information Request</t>
  </si>
  <si>
    <t>JOMIS</t>
  </si>
  <si>
    <t>dha.ncr.peo-ipo.mbx.jomis-communications-team@mail.mil</t>
  </si>
  <si>
    <t>JOMIS Program Office Information Request</t>
  </si>
  <si>
    <t>dha.ncr.peo-ipo.mbx.jomis-training-team@mail.mil</t>
  </si>
  <si>
    <t>dha.ncr.peo-ipo.mbx.jomis-test-team@mail.mil</t>
  </si>
  <si>
    <t>Please enter the following information.
Organization/Service:
Phone Number:
Comment:
Request Submitted from milSuite</t>
  </si>
  <si>
    <t>JOMIS Training Information Request</t>
  </si>
  <si>
    <t>JOMIS Testing Information Request</t>
  </si>
  <si>
    <t>Testing</t>
  </si>
  <si>
    <t>dha.medcop@mail.mil</t>
  </si>
  <si>
    <t>dha.tbld@mail.mil</t>
  </si>
  <si>
    <t>dha.omds@mail.mil</t>
  </si>
  <si>
    <t>dha.mhsg-t@mail.mil</t>
  </si>
  <si>
    <t>dha.trac2es@mail.mil</t>
  </si>
  <si>
    <t>dha.tmds@mail.mil</t>
  </si>
  <si>
    <t>dha.halo@mail.mil</t>
  </si>
  <si>
    <t>dha.ahlta-t@mail.mil</t>
  </si>
  <si>
    <t>dha.dcam@mail.mil</t>
  </si>
  <si>
    <t>dha.dtrs@mail.mil</t>
  </si>
  <si>
    <t>dha.mmm@mail.mil</t>
  </si>
  <si>
    <t>dha.msat@mail.mil</t>
  </si>
  <si>
    <t>dha.tc2@mail.mil</t>
  </si>
  <si>
    <t>dha.travax@mail.mil</t>
  </si>
  <si>
    <t>itsc</t>
  </si>
  <si>
    <t>/itsc</t>
  </si>
  <si>
    <t>partner_resources</t>
  </si>
  <si>
    <t>/partner-resources</t>
  </si>
  <si>
    <t>MHS G-T</t>
  </si>
  <si>
    <t>&lt;base URL&gt;/review</t>
  </si>
  <si>
    <t>MHS G-T Information Request</t>
  </si>
  <si>
    <t>~/js/modal.js</t>
  </si>
  <si>
    <t>~/style/main.css</t>
  </si>
  <si>
    <t>~/style/modal.css</t>
  </si>
  <si>
    <t>~/style/imageBox.css</t>
  </si>
  <si>
    <t>~/style/imgtitle.css</t>
  </si>
  <si>
    <t>style_modal</t>
  </si>
  <si>
    <t>style_imagebox</t>
  </si>
  <si>
    <t>style_imgtitle</t>
  </si>
  <si>
    <t>js_main</t>
  </si>
  <si>
    <t>js_modal</t>
  </si>
  <si>
    <t>jquery_min_js</t>
  </si>
  <si>
    <t>https://code.jquery.com/jquery-3.5.1.min.js</t>
  </si>
  <si>
    <t>js_content</t>
  </si>
  <si>
    <t>~/js/content.js</t>
  </si>
  <si>
    <t>js_header</t>
  </si>
  <si>
    <t>js_footer</t>
  </si>
  <si>
    <t>~/js/header.js</t>
  </si>
  <si>
    <t>~/js/footer.js</t>
  </si>
  <si>
    <t>style_menu</t>
  </si>
  <si>
    <t>style_default</t>
  </si>
  <si>
    <t>~/style/menu.css</t>
  </si>
  <si>
    <t>~/style/default.css</t>
  </si>
  <si>
    <t>Installation</t>
  </si>
  <si>
    <t>~/default.html</t>
  </si>
  <si>
    <t>~/installation/installation.html</t>
  </si>
  <si>
    <t>~/installation/update.html</t>
  </si>
  <si>
    <t>installation_install</t>
  </si>
  <si>
    <t>installation_update</t>
  </si>
  <si>
    <t>1. Install RasPBX</t>
  </si>
  <si>
    <t>2. Update RasPBX</t>
  </si>
  <si>
    <t>~/installation/afterupdate.html</t>
  </si>
  <si>
    <t>~/installation/initalconfig.html</t>
  </si>
  <si>
    <t>installation_afterupdate</t>
  </si>
  <si>
    <t>installation_initialconfig</t>
  </si>
  <si>
    <t>remote_filetransfer</t>
  </si>
  <si>
    <t>remote_terminal</t>
  </si>
  <si>
    <t>Remote</t>
  </si>
  <si>
    <t>SSH Terminal</t>
  </si>
  <si>
    <t>~/remote/terminal.html</t>
  </si>
  <si>
    <t>~/remote/filetransfer.html</t>
  </si>
  <si>
    <t>Phones</t>
  </si>
  <si>
    <t>Linphone (Softphone)</t>
  </si>
  <si>
    <t>phones_linphone</t>
  </si>
  <si>
    <t>phones_cisco79xx</t>
  </si>
  <si>
    <t>~/phones/linphone.html</t>
  </si>
  <si>
    <t>file</t>
  </si>
  <si>
    <t>resourcePath</t>
  </si>
  <si>
    <t>installation/</t>
  </si>
  <si>
    <t>cisco79xx</t>
  </si>
  <si>
    <t>remote/</t>
  </si>
  <si>
    <t>phones/</t>
  </si>
  <si>
    <t>installation</t>
  </si>
  <si>
    <t>update</t>
  </si>
  <si>
    <t>afterupdate</t>
  </si>
  <si>
    <t>initalconfig</t>
  </si>
  <si>
    <t>terminal</t>
  </si>
  <si>
    <t>filetransfer</t>
  </si>
  <si>
    <t>linphone</t>
  </si>
  <si>
    <t>SSH File Transfer</t>
  </si>
  <si>
    <t>phones_pots</t>
  </si>
  <si>
    <t>POTS Connection</t>
  </si>
  <si>
    <t>~/phones/pots.html</t>
  </si>
  <si>
    <t>pots</t>
  </si>
  <si>
    <t>about_references</t>
  </si>
  <si>
    <t>about/</t>
  </si>
  <si>
    <t>references</t>
  </si>
  <si>
    <t>References</t>
  </si>
  <si>
    <t>~/about/references.html</t>
  </si>
  <si>
    <t>~/js/menu.js</t>
  </si>
  <si>
    <t>local</t>
  </si>
  <si>
    <t>host</t>
  </si>
  <si>
    <t>phones_cisco79xx_reset</t>
  </si>
  <si>
    <t>phones_cisco79xx_tftp</t>
  </si>
  <si>
    <t>Reset</t>
  </si>
  <si>
    <t>Setup TFTP</t>
  </si>
  <si>
    <t>XML Config</t>
  </si>
  <si>
    <t>phones_cisco79xx_xml</t>
  </si>
  <si>
    <t>phones_cisco79xx_directory</t>
  </si>
  <si>
    <t>Directory</t>
  </si>
  <si>
    <t>Services</t>
  </si>
  <si>
    <t>phones_cisco79xx_services</t>
  </si>
  <si>
    <t>test_header</t>
  </si>
  <si>
    <t>test_footer</t>
  </si>
  <si>
    <t>js/</t>
  </si>
  <si>
    <t>header</t>
  </si>
  <si>
    <t>footer</t>
  </si>
  <si>
    <t>font_awesome</t>
  </si>
  <si>
    <t>mdbootstrap_footer</t>
  </si>
  <si>
    <t>sample_mdbootstrap_footer</t>
  </si>
  <si>
    <t>https://kit.fontawesome.com/a12f3f2147.js</t>
  </si>
  <si>
    <t>style_main</t>
  </si>
  <si>
    <t>~/js/main.js</t>
  </si>
  <si>
    <t>js_menu</t>
  </si>
  <si>
    <t>Cisco79xx</t>
  </si>
  <si>
    <t>~/phones/cisco79xx_reset.html</t>
  </si>
  <si>
    <t>~/phones/cisco79xx_tftp.html</t>
  </si>
  <si>
    <t>~/phones/cisco79xx_xml.html</t>
  </si>
  <si>
    <t>~/phones/cisco79xx_directory.html</t>
  </si>
  <si>
    <t>~/phones/cisco79xx_services.html</t>
  </si>
  <si>
    <t>Cisco 79xx</t>
  </si>
  <si>
    <t>remote_mariadb</t>
  </si>
  <si>
    <t>MariaDB</t>
  </si>
  <si>
    <t>~/remote/mariadb.html</t>
  </si>
  <si>
    <t>mariadb</t>
  </si>
  <si>
    <t>Notes</t>
  </si>
  <si>
    <t>Does not require jQuery but needs to load last</t>
  </si>
  <si>
    <t>More</t>
  </si>
  <si>
    <t>Cisco 79xx Misc. Info</t>
  </si>
  <si>
    <t>~/more/cisco79xx_misc.html</t>
  </si>
  <si>
    <t>more_cisco79xx_misc</t>
  </si>
  <si>
    <t>more/</t>
  </si>
  <si>
    <t>cisco79xx_misc</t>
  </si>
  <si>
    <t>phones_cisco79xx_extension</t>
  </si>
  <si>
    <t>~/phones/cisco79xx_extension.html</t>
  </si>
  <si>
    <t>Add Extension(s)</t>
  </si>
  <si>
    <t>4. Tasks after Configuration</t>
  </si>
  <si>
    <t>3. Initial Configuration</t>
  </si>
  <si>
    <t>more_windows_utiltiy</t>
  </si>
  <si>
    <t>windows_utility</t>
  </si>
  <si>
    <t>Windows Utility</t>
  </si>
  <si>
    <t>~/more/windows_utility.html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</si>
</sst>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ive.go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lsuite.mil/book/resources/statics/%3cnumber%3e/" TargetMode="External"/><Relationship Id="rId1" Type="http://schemas.openxmlformats.org/officeDocument/2006/relationships/hyperlink" Target="https://www.milsuite.mil/book/community/spaces/jomi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CA7A-D308-4E85-8C1D-F6A5AD118803}">
  <dimension ref="A1:E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8.42578125" bestFit="1" customWidth="1"/>
    <col min="4" max="4" width="10.42578125" style="2" bestFit="1" customWidth="1"/>
    <col min="5" max="5" width="105.85546875" bestFit="1" customWidth="1"/>
  </cols>
  <sheetData>
    <row r="1" spans="1:5" s="3" customFormat="1" x14ac:dyDescent="0.25">
      <c r="A1" s="3" t="s">
        <v>22</v>
      </c>
      <c r="B1" s="3" t="s">
        <v>16</v>
      </c>
      <c r="C1" s="3" t="s">
        <v>15</v>
      </c>
      <c r="D1" s="3" t="s">
        <v>21</v>
      </c>
      <c r="E1" s="3" t="s">
        <v>20</v>
      </c>
    </row>
    <row r="2" spans="1:5" x14ac:dyDescent="0.25">
      <c r="A2" t="s">
        <v>109</v>
      </c>
      <c r="B2" t="s">
        <v>17</v>
      </c>
      <c r="C2">
        <v>4626042</v>
      </c>
      <c r="D2" s="2" t="str">
        <f t="shared" ref="D2:D33" si="0">IF(B2="","",IF(COUNTIF(B3:B201,B2 &amp; "*")&gt;0,"ORDER",IF(COUNTIF(B2,"/*"),IF(COUNTIF(B2,"*/"),"ENDING","OK"),"START")))</f>
        <v>OK</v>
      </c>
      <c r="E2" t="str">
        <f>IF(A2="","","    { "&amp;$A$1&amp;": """&amp;A2&amp;""", "&amp;$B$1&amp;": """&amp;B2&amp;""", "&amp;$C$1&amp;": """&amp;C2&amp;"""}"&amp;IF(A3="","",","))</f>
        <v xml:space="preserve">    { name: "dev", path: "/jomis/dev", home_id: "4626042"},</v>
      </c>
    </row>
    <row r="3" spans="1:5" x14ac:dyDescent="0.25">
      <c r="A3" t="s">
        <v>110</v>
      </c>
      <c r="B3" t="s">
        <v>107</v>
      </c>
      <c r="C3">
        <v>4711723</v>
      </c>
      <c r="D3" s="2" t="str">
        <f t="shared" si="0"/>
        <v>OK</v>
      </c>
      <c r="E3" t="str">
        <f t="shared" ref="E3:E66" si="1">IF(A3="","","    { "&amp;$A$1&amp;": """&amp;A3&amp;""", "&amp;$B$1&amp;": """&amp;B3&amp;""", "&amp;$C$1&amp;": """&amp;C3&amp;"""}"&amp;IF(A4="","",","))</f>
        <v xml:space="preserve">    { name: "review", path: "/jomis/review", home_id: "4711723"},</v>
      </c>
    </row>
    <row r="4" spans="1:5" x14ac:dyDescent="0.25">
      <c r="A4" t="s">
        <v>111</v>
      </c>
      <c r="B4" t="s">
        <v>19</v>
      </c>
      <c r="C4">
        <v>4615583</v>
      </c>
      <c r="D4" s="2" t="str">
        <f t="shared" si="0"/>
        <v>OK</v>
      </c>
      <c r="E4" t="str">
        <f t="shared" si="1"/>
        <v xml:space="preserve">    { name: "prod", path: "/jomis", home_id: "4615583"}</v>
      </c>
    </row>
    <row r="5" spans="1:5" x14ac:dyDescent="0.25">
      <c r="D5" s="2" t="str">
        <f t="shared" si="0"/>
        <v/>
      </c>
      <c r="E5" t="str">
        <f t="shared" si="1"/>
        <v/>
      </c>
    </row>
    <row r="6" spans="1:5" x14ac:dyDescent="0.25">
      <c r="D6" s="2" t="str">
        <f t="shared" si="0"/>
        <v/>
      </c>
      <c r="E6" t="str">
        <f t="shared" si="1"/>
        <v/>
      </c>
    </row>
    <row r="7" spans="1:5" x14ac:dyDescent="0.25">
      <c r="D7" s="2" t="str">
        <f t="shared" si="0"/>
        <v/>
      </c>
      <c r="E7" t="str">
        <f t="shared" si="1"/>
        <v/>
      </c>
    </row>
    <row r="8" spans="1:5" x14ac:dyDescent="0.25">
      <c r="D8" s="2" t="str">
        <f t="shared" si="0"/>
        <v/>
      </c>
      <c r="E8" t="str">
        <f t="shared" si="1"/>
        <v/>
      </c>
    </row>
    <row r="9" spans="1:5" x14ac:dyDescent="0.25">
      <c r="D9" s="2" t="str">
        <f t="shared" si="0"/>
        <v/>
      </c>
      <c r="E9" t="str">
        <f t="shared" si="1"/>
        <v/>
      </c>
    </row>
    <row r="10" spans="1:5" x14ac:dyDescent="0.25">
      <c r="D10" s="2" t="str">
        <f t="shared" si="0"/>
        <v/>
      </c>
      <c r="E10" t="str">
        <f t="shared" si="1"/>
        <v/>
      </c>
    </row>
    <row r="11" spans="1:5" x14ac:dyDescent="0.25">
      <c r="D11" s="2" t="str">
        <f t="shared" si="0"/>
        <v/>
      </c>
      <c r="E11" t="str">
        <f t="shared" si="1"/>
        <v/>
      </c>
    </row>
    <row r="12" spans="1:5" x14ac:dyDescent="0.25">
      <c r="D12" s="2" t="str">
        <f t="shared" si="0"/>
        <v/>
      </c>
      <c r="E12" t="str">
        <f t="shared" si="1"/>
        <v/>
      </c>
    </row>
    <row r="13" spans="1:5" x14ac:dyDescent="0.25">
      <c r="D13" s="2" t="str">
        <f t="shared" si="0"/>
        <v/>
      </c>
      <c r="E13" t="str">
        <f t="shared" si="1"/>
        <v/>
      </c>
    </row>
    <row r="14" spans="1:5" x14ac:dyDescent="0.25">
      <c r="D14" s="2" t="str">
        <f t="shared" si="0"/>
        <v/>
      </c>
      <c r="E14" t="str">
        <f t="shared" si="1"/>
        <v/>
      </c>
    </row>
    <row r="15" spans="1:5" x14ac:dyDescent="0.25">
      <c r="D15" s="2" t="str">
        <f t="shared" si="0"/>
        <v/>
      </c>
      <c r="E15" t="str">
        <f t="shared" si="1"/>
        <v/>
      </c>
    </row>
    <row r="16" spans="1:5" x14ac:dyDescent="0.25">
      <c r="D16" s="2" t="str">
        <f t="shared" si="0"/>
        <v/>
      </c>
      <c r="E16" t="str">
        <f t="shared" si="1"/>
        <v/>
      </c>
    </row>
    <row r="17" spans="4:5" x14ac:dyDescent="0.25">
      <c r="D17" s="2" t="str">
        <f t="shared" si="0"/>
        <v/>
      </c>
      <c r="E17" t="str">
        <f t="shared" si="1"/>
        <v/>
      </c>
    </row>
    <row r="18" spans="4:5" x14ac:dyDescent="0.25">
      <c r="D18" s="2" t="str">
        <f t="shared" si="0"/>
        <v/>
      </c>
      <c r="E18" t="str">
        <f t="shared" si="1"/>
        <v/>
      </c>
    </row>
    <row r="19" spans="4:5" x14ac:dyDescent="0.25">
      <c r="D19" s="2" t="str">
        <f t="shared" si="0"/>
        <v/>
      </c>
      <c r="E19" t="str">
        <f t="shared" si="1"/>
        <v/>
      </c>
    </row>
    <row r="20" spans="4:5" x14ac:dyDescent="0.25">
      <c r="D20" s="2" t="str">
        <f t="shared" si="0"/>
        <v/>
      </c>
      <c r="E20" t="str">
        <f t="shared" si="1"/>
        <v/>
      </c>
    </row>
    <row r="21" spans="4:5" x14ac:dyDescent="0.25">
      <c r="D21" s="2" t="str">
        <f t="shared" si="0"/>
        <v/>
      </c>
      <c r="E21" t="str">
        <f t="shared" si="1"/>
        <v/>
      </c>
    </row>
    <row r="22" spans="4:5" x14ac:dyDescent="0.25">
      <c r="D22" s="2" t="str">
        <f t="shared" si="0"/>
        <v/>
      </c>
      <c r="E22" t="str">
        <f t="shared" si="1"/>
        <v/>
      </c>
    </row>
    <row r="23" spans="4:5" x14ac:dyDescent="0.25">
      <c r="D23" s="2" t="str">
        <f t="shared" si="0"/>
        <v/>
      </c>
      <c r="E23" t="str">
        <f t="shared" si="1"/>
        <v/>
      </c>
    </row>
    <row r="24" spans="4:5" x14ac:dyDescent="0.25">
      <c r="D24" s="2" t="str">
        <f t="shared" si="0"/>
        <v/>
      </c>
      <c r="E24" t="str">
        <f t="shared" si="1"/>
        <v/>
      </c>
    </row>
    <row r="25" spans="4:5" x14ac:dyDescent="0.25">
      <c r="D25" s="2" t="str">
        <f t="shared" si="0"/>
        <v/>
      </c>
      <c r="E25" t="str">
        <f t="shared" si="1"/>
        <v/>
      </c>
    </row>
    <row r="26" spans="4:5" x14ac:dyDescent="0.25">
      <c r="D26" s="2" t="str">
        <f t="shared" si="0"/>
        <v/>
      </c>
      <c r="E26" t="str">
        <f t="shared" si="1"/>
        <v/>
      </c>
    </row>
    <row r="27" spans="4:5" x14ac:dyDescent="0.25">
      <c r="D27" s="2" t="str">
        <f t="shared" si="0"/>
        <v/>
      </c>
      <c r="E27" t="str">
        <f t="shared" si="1"/>
        <v/>
      </c>
    </row>
    <row r="28" spans="4:5" x14ac:dyDescent="0.25">
      <c r="D28" s="2" t="str">
        <f t="shared" si="0"/>
        <v/>
      </c>
      <c r="E28" t="str">
        <f t="shared" si="1"/>
        <v/>
      </c>
    </row>
    <row r="29" spans="4:5" x14ac:dyDescent="0.25">
      <c r="D29" s="2" t="str">
        <f t="shared" si="0"/>
        <v/>
      </c>
      <c r="E29" t="str">
        <f t="shared" si="1"/>
        <v/>
      </c>
    </row>
    <row r="30" spans="4:5" x14ac:dyDescent="0.25">
      <c r="D30" s="2" t="str">
        <f t="shared" si="0"/>
        <v/>
      </c>
      <c r="E30" t="str">
        <f t="shared" si="1"/>
        <v/>
      </c>
    </row>
    <row r="31" spans="4:5" x14ac:dyDescent="0.25">
      <c r="D31" s="2" t="str">
        <f t="shared" si="0"/>
        <v/>
      </c>
      <c r="E31" t="str">
        <f t="shared" si="1"/>
        <v/>
      </c>
    </row>
    <row r="32" spans="4:5" x14ac:dyDescent="0.25">
      <c r="D32" s="2" t="str">
        <f t="shared" si="0"/>
        <v/>
      </c>
      <c r="E32" t="str">
        <f t="shared" si="1"/>
        <v/>
      </c>
    </row>
    <row r="33" spans="4:5" x14ac:dyDescent="0.25">
      <c r="D33" s="2" t="str">
        <f t="shared" si="0"/>
        <v/>
      </c>
      <c r="E33" t="str">
        <f t="shared" si="1"/>
        <v/>
      </c>
    </row>
    <row r="34" spans="4:5" x14ac:dyDescent="0.25">
      <c r="D34" s="2" t="str">
        <f t="shared" ref="D34:D65" si="2">IF(B34="","",IF(COUNTIF(B35:B233,B34 &amp; "*")&gt;0,"ORDER",IF(COUNTIF(B34,"/*"),IF(COUNTIF(B34,"*/"),"ENDING","OK"),"START")))</f>
        <v/>
      </c>
      <c r="E34" t="str">
        <f t="shared" si="1"/>
        <v/>
      </c>
    </row>
    <row r="35" spans="4:5" x14ac:dyDescent="0.25">
      <c r="D35" s="2" t="str">
        <f t="shared" si="2"/>
        <v/>
      </c>
      <c r="E35" t="str">
        <f t="shared" si="1"/>
        <v/>
      </c>
    </row>
    <row r="36" spans="4:5" x14ac:dyDescent="0.25">
      <c r="D36" s="2" t="str">
        <f t="shared" si="2"/>
        <v/>
      </c>
      <c r="E36" t="str">
        <f t="shared" si="1"/>
        <v/>
      </c>
    </row>
    <row r="37" spans="4:5" x14ac:dyDescent="0.25">
      <c r="D37" s="2" t="str">
        <f t="shared" si="2"/>
        <v/>
      </c>
      <c r="E37" t="str">
        <f t="shared" si="1"/>
        <v/>
      </c>
    </row>
    <row r="38" spans="4:5" x14ac:dyDescent="0.25">
      <c r="D38" s="2" t="str">
        <f t="shared" si="2"/>
        <v/>
      </c>
      <c r="E38" t="str">
        <f t="shared" si="1"/>
        <v/>
      </c>
    </row>
    <row r="39" spans="4:5" x14ac:dyDescent="0.25">
      <c r="D39" s="2" t="str">
        <f t="shared" si="2"/>
        <v/>
      </c>
      <c r="E39" t="str">
        <f t="shared" si="1"/>
        <v/>
      </c>
    </row>
    <row r="40" spans="4:5" x14ac:dyDescent="0.25">
      <c r="D40" s="2" t="str">
        <f t="shared" si="2"/>
        <v/>
      </c>
      <c r="E40" t="str">
        <f t="shared" si="1"/>
        <v/>
      </c>
    </row>
    <row r="41" spans="4:5" x14ac:dyDescent="0.25">
      <c r="D41" s="2" t="str">
        <f t="shared" si="2"/>
        <v/>
      </c>
      <c r="E41" t="str">
        <f t="shared" si="1"/>
        <v/>
      </c>
    </row>
    <row r="42" spans="4:5" x14ac:dyDescent="0.25">
      <c r="D42" s="2" t="str">
        <f t="shared" si="2"/>
        <v/>
      </c>
      <c r="E42" t="str">
        <f t="shared" si="1"/>
        <v/>
      </c>
    </row>
    <row r="43" spans="4:5" x14ac:dyDescent="0.25">
      <c r="D43" s="2" t="str">
        <f t="shared" si="2"/>
        <v/>
      </c>
      <c r="E43" t="str">
        <f t="shared" si="1"/>
        <v/>
      </c>
    </row>
    <row r="44" spans="4:5" x14ac:dyDescent="0.25">
      <c r="D44" s="2" t="str">
        <f t="shared" si="2"/>
        <v/>
      </c>
      <c r="E44" t="str">
        <f t="shared" si="1"/>
        <v/>
      </c>
    </row>
    <row r="45" spans="4:5" x14ac:dyDescent="0.25">
      <c r="D45" s="2" t="str">
        <f t="shared" si="2"/>
        <v/>
      </c>
      <c r="E45" t="str">
        <f t="shared" si="1"/>
        <v/>
      </c>
    </row>
    <row r="46" spans="4:5" x14ac:dyDescent="0.25">
      <c r="D46" s="2" t="str">
        <f t="shared" si="2"/>
        <v/>
      </c>
      <c r="E46" t="str">
        <f t="shared" si="1"/>
        <v/>
      </c>
    </row>
    <row r="47" spans="4:5" x14ac:dyDescent="0.25">
      <c r="D47" s="2" t="str">
        <f t="shared" si="2"/>
        <v/>
      </c>
      <c r="E47" t="str">
        <f t="shared" si="1"/>
        <v/>
      </c>
    </row>
    <row r="48" spans="4:5" x14ac:dyDescent="0.25">
      <c r="D48" s="2" t="str">
        <f t="shared" si="2"/>
        <v/>
      </c>
      <c r="E48" t="str">
        <f t="shared" si="1"/>
        <v/>
      </c>
    </row>
    <row r="49" spans="4:5" x14ac:dyDescent="0.25">
      <c r="D49" s="2" t="str">
        <f t="shared" si="2"/>
        <v/>
      </c>
      <c r="E49" t="str">
        <f t="shared" si="1"/>
        <v/>
      </c>
    </row>
    <row r="50" spans="4:5" x14ac:dyDescent="0.25">
      <c r="D50" s="2" t="str">
        <f t="shared" si="2"/>
        <v/>
      </c>
      <c r="E50" t="str">
        <f t="shared" si="1"/>
        <v/>
      </c>
    </row>
    <row r="51" spans="4:5" x14ac:dyDescent="0.25">
      <c r="D51" s="2" t="str">
        <f t="shared" si="2"/>
        <v/>
      </c>
      <c r="E51" t="str">
        <f t="shared" si="1"/>
        <v/>
      </c>
    </row>
    <row r="52" spans="4:5" x14ac:dyDescent="0.25">
      <c r="D52" s="2" t="str">
        <f t="shared" si="2"/>
        <v/>
      </c>
      <c r="E52" t="str">
        <f t="shared" si="1"/>
        <v/>
      </c>
    </row>
    <row r="53" spans="4:5" x14ac:dyDescent="0.25">
      <c r="D53" s="2" t="str">
        <f t="shared" si="2"/>
        <v/>
      </c>
      <c r="E53" t="str">
        <f t="shared" si="1"/>
        <v/>
      </c>
    </row>
    <row r="54" spans="4:5" x14ac:dyDescent="0.25">
      <c r="D54" s="2" t="str">
        <f t="shared" si="2"/>
        <v/>
      </c>
      <c r="E54" t="str">
        <f t="shared" si="1"/>
        <v/>
      </c>
    </row>
    <row r="55" spans="4:5" x14ac:dyDescent="0.25">
      <c r="D55" s="2" t="str">
        <f t="shared" si="2"/>
        <v/>
      </c>
      <c r="E55" t="str">
        <f t="shared" si="1"/>
        <v/>
      </c>
    </row>
    <row r="56" spans="4:5" x14ac:dyDescent="0.25">
      <c r="D56" s="2" t="str">
        <f t="shared" si="2"/>
        <v/>
      </c>
      <c r="E56" t="str">
        <f t="shared" si="1"/>
        <v/>
      </c>
    </row>
    <row r="57" spans="4:5" x14ac:dyDescent="0.25">
      <c r="D57" s="2" t="str">
        <f t="shared" si="2"/>
        <v/>
      </c>
      <c r="E57" t="str">
        <f t="shared" si="1"/>
        <v/>
      </c>
    </row>
    <row r="58" spans="4:5" x14ac:dyDescent="0.25">
      <c r="D58" s="2" t="str">
        <f t="shared" si="2"/>
        <v/>
      </c>
      <c r="E58" t="str">
        <f t="shared" si="1"/>
        <v/>
      </c>
    </row>
    <row r="59" spans="4:5" x14ac:dyDescent="0.25">
      <c r="D59" s="2" t="str">
        <f t="shared" si="2"/>
        <v/>
      </c>
      <c r="E59" t="str">
        <f t="shared" si="1"/>
        <v/>
      </c>
    </row>
    <row r="60" spans="4:5" x14ac:dyDescent="0.25">
      <c r="D60" s="2" t="str">
        <f t="shared" si="2"/>
        <v/>
      </c>
      <c r="E60" t="str">
        <f t="shared" si="1"/>
        <v/>
      </c>
    </row>
    <row r="61" spans="4:5" x14ac:dyDescent="0.25">
      <c r="D61" s="2" t="str">
        <f t="shared" si="2"/>
        <v/>
      </c>
      <c r="E61" t="str">
        <f t="shared" si="1"/>
        <v/>
      </c>
    </row>
    <row r="62" spans="4:5" x14ac:dyDescent="0.25">
      <c r="D62" s="2" t="str">
        <f t="shared" si="2"/>
        <v/>
      </c>
      <c r="E62" t="str">
        <f t="shared" si="1"/>
        <v/>
      </c>
    </row>
    <row r="63" spans="4:5" x14ac:dyDescent="0.25">
      <c r="D63" s="2" t="str">
        <f t="shared" si="2"/>
        <v/>
      </c>
      <c r="E63" t="str">
        <f t="shared" si="1"/>
        <v/>
      </c>
    </row>
    <row r="64" spans="4:5" x14ac:dyDescent="0.25">
      <c r="D64" s="2" t="str">
        <f t="shared" si="2"/>
        <v/>
      </c>
      <c r="E64" t="str">
        <f t="shared" si="1"/>
        <v/>
      </c>
    </row>
    <row r="65" spans="4:5" x14ac:dyDescent="0.25">
      <c r="D65" s="2" t="str">
        <f t="shared" si="2"/>
        <v/>
      </c>
      <c r="E65" t="str">
        <f t="shared" si="1"/>
        <v/>
      </c>
    </row>
    <row r="66" spans="4:5" x14ac:dyDescent="0.25">
      <c r="D66" s="2" t="str">
        <f t="shared" ref="D66:D97" si="3">IF(B66="","",IF(COUNTIF(B67:B265,B66 &amp; "*")&gt;0,"ORDER",IF(COUNTIF(B66,"/*"),IF(COUNTIF(B66,"*/"),"ENDING","OK"),"START")))</f>
        <v/>
      </c>
      <c r="E66" t="str">
        <f t="shared" si="1"/>
        <v/>
      </c>
    </row>
    <row r="67" spans="4:5" x14ac:dyDescent="0.25">
      <c r="D67" s="2" t="str">
        <f t="shared" si="3"/>
        <v/>
      </c>
      <c r="E67" t="str">
        <f t="shared" ref="E67:E100" si="4">IF(A67="","","    { "&amp;$A$1&amp;": """&amp;A67&amp;""", "&amp;$B$1&amp;": """&amp;B67&amp;""", "&amp;$C$1&amp;": """&amp;C67&amp;"""}"&amp;IF(A68="","",","))</f>
        <v/>
      </c>
    </row>
    <row r="68" spans="4:5" x14ac:dyDescent="0.25">
      <c r="D68" s="2" t="str">
        <f t="shared" si="3"/>
        <v/>
      </c>
      <c r="E68" t="str">
        <f t="shared" si="4"/>
        <v/>
      </c>
    </row>
    <row r="69" spans="4:5" x14ac:dyDescent="0.25">
      <c r="D69" s="2" t="str">
        <f t="shared" si="3"/>
        <v/>
      </c>
      <c r="E69" t="str">
        <f t="shared" si="4"/>
        <v/>
      </c>
    </row>
    <row r="70" spans="4:5" x14ac:dyDescent="0.25">
      <c r="D70" s="2" t="str">
        <f t="shared" si="3"/>
        <v/>
      </c>
      <c r="E70" t="str">
        <f t="shared" si="4"/>
        <v/>
      </c>
    </row>
    <row r="71" spans="4:5" x14ac:dyDescent="0.25">
      <c r="D71" s="2" t="str">
        <f t="shared" si="3"/>
        <v/>
      </c>
      <c r="E71" t="str">
        <f t="shared" si="4"/>
        <v/>
      </c>
    </row>
    <row r="72" spans="4:5" x14ac:dyDescent="0.25">
      <c r="D72" s="2" t="str">
        <f t="shared" si="3"/>
        <v/>
      </c>
      <c r="E72" t="str">
        <f t="shared" si="4"/>
        <v/>
      </c>
    </row>
    <row r="73" spans="4:5" x14ac:dyDescent="0.25">
      <c r="D73" s="2" t="str">
        <f t="shared" si="3"/>
        <v/>
      </c>
      <c r="E73" t="str">
        <f t="shared" si="4"/>
        <v/>
      </c>
    </row>
    <row r="74" spans="4:5" x14ac:dyDescent="0.25">
      <c r="D74" s="2" t="str">
        <f t="shared" si="3"/>
        <v/>
      </c>
      <c r="E74" t="str">
        <f t="shared" si="4"/>
        <v/>
      </c>
    </row>
    <row r="75" spans="4:5" x14ac:dyDescent="0.25">
      <c r="D75" s="2" t="str">
        <f t="shared" si="3"/>
        <v/>
      </c>
      <c r="E75" t="str">
        <f t="shared" si="4"/>
        <v/>
      </c>
    </row>
    <row r="76" spans="4:5" x14ac:dyDescent="0.25">
      <c r="D76" s="2" t="str">
        <f t="shared" si="3"/>
        <v/>
      </c>
      <c r="E76" t="str">
        <f t="shared" si="4"/>
        <v/>
      </c>
    </row>
    <row r="77" spans="4:5" x14ac:dyDescent="0.25">
      <c r="D77" s="2" t="str">
        <f t="shared" si="3"/>
        <v/>
      </c>
      <c r="E77" t="str">
        <f t="shared" si="4"/>
        <v/>
      </c>
    </row>
    <row r="78" spans="4:5" x14ac:dyDescent="0.25">
      <c r="D78" s="2" t="str">
        <f t="shared" si="3"/>
        <v/>
      </c>
      <c r="E78" t="str">
        <f t="shared" si="4"/>
        <v/>
      </c>
    </row>
    <row r="79" spans="4:5" x14ac:dyDescent="0.25">
      <c r="D79" s="2" t="str">
        <f t="shared" si="3"/>
        <v/>
      </c>
      <c r="E79" t="str">
        <f t="shared" si="4"/>
        <v/>
      </c>
    </row>
    <row r="80" spans="4:5" x14ac:dyDescent="0.25">
      <c r="D80" s="2" t="str">
        <f t="shared" si="3"/>
        <v/>
      </c>
      <c r="E80" t="str">
        <f t="shared" si="4"/>
        <v/>
      </c>
    </row>
    <row r="81" spans="4:5" x14ac:dyDescent="0.25">
      <c r="D81" s="2" t="str">
        <f t="shared" si="3"/>
        <v/>
      </c>
      <c r="E81" t="str">
        <f t="shared" si="4"/>
        <v/>
      </c>
    </row>
    <row r="82" spans="4:5" x14ac:dyDescent="0.25">
      <c r="D82" s="2" t="str">
        <f t="shared" si="3"/>
        <v/>
      </c>
      <c r="E82" t="str">
        <f t="shared" si="4"/>
        <v/>
      </c>
    </row>
    <row r="83" spans="4:5" x14ac:dyDescent="0.25">
      <c r="D83" s="2" t="str">
        <f t="shared" si="3"/>
        <v/>
      </c>
      <c r="E83" t="str">
        <f t="shared" si="4"/>
        <v/>
      </c>
    </row>
    <row r="84" spans="4:5" x14ac:dyDescent="0.25">
      <c r="D84" s="2" t="str">
        <f t="shared" si="3"/>
        <v/>
      </c>
      <c r="E84" t="str">
        <f t="shared" si="4"/>
        <v/>
      </c>
    </row>
    <row r="85" spans="4:5" x14ac:dyDescent="0.25">
      <c r="D85" s="2" t="str">
        <f t="shared" si="3"/>
        <v/>
      </c>
      <c r="E85" t="str">
        <f t="shared" si="4"/>
        <v/>
      </c>
    </row>
    <row r="86" spans="4:5" x14ac:dyDescent="0.25">
      <c r="D86" s="2" t="str">
        <f t="shared" si="3"/>
        <v/>
      </c>
      <c r="E86" t="str">
        <f t="shared" si="4"/>
        <v/>
      </c>
    </row>
    <row r="87" spans="4:5" x14ac:dyDescent="0.25">
      <c r="D87" s="2" t="str">
        <f t="shared" si="3"/>
        <v/>
      </c>
      <c r="E87" t="str">
        <f t="shared" si="4"/>
        <v/>
      </c>
    </row>
    <row r="88" spans="4:5" x14ac:dyDescent="0.25">
      <c r="D88" s="2" t="str">
        <f t="shared" si="3"/>
        <v/>
      </c>
      <c r="E88" t="str">
        <f t="shared" si="4"/>
        <v/>
      </c>
    </row>
    <row r="89" spans="4:5" x14ac:dyDescent="0.25">
      <c r="D89" s="2" t="str">
        <f t="shared" si="3"/>
        <v/>
      </c>
      <c r="E89" t="str">
        <f t="shared" si="4"/>
        <v/>
      </c>
    </row>
    <row r="90" spans="4:5" x14ac:dyDescent="0.25">
      <c r="D90" s="2" t="str">
        <f t="shared" si="3"/>
        <v/>
      </c>
      <c r="E90" t="str">
        <f t="shared" si="4"/>
        <v/>
      </c>
    </row>
    <row r="91" spans="4:5" x14ac:dyDescent="0.25">
      <c r="D91" s="2" t="str">
        <f t="shared" si="3"/>
        <v/>
      </c>
      <c r="E91" t="str">
        <f t="shared" si="4"/>
        <v/>
      </c>
    </row>
    <row r="92" spans="4:5" x14ac:dyDescent="0.25">
      <c r="D92" s="2" t="str">
        <f t="shared" si="3"/>
        <v/>
      </c>
      <c r="E92" t="str">
        <f t="shared" si="4"/>
        <v/>
      </c>
    </row>
    <row r="93" spans="4:5" x14ac:dyDescent="0.25">
      <c r="D93" s="2" t="str">
        <f t="shared" si="3"/>
        <v/>
      </c>
      <c r="E93" t="str">
        <f t="shared" si="4"/>
        <v/>
      </c>
    </row>
    <row r="94" spans="4:5" x14ac:dyDescent="0.25">
      <c r="D94" s="2" t="str">
        <f t="shared" si="3"/>
        <v/>
      </c>
      <c r="E94" t="str">
        <f t="shared" si="4"/>
        <v/>
      </c>
    </row>
    <row r="95" spans="4:5" x14ac:dyDescent="0.25">
      <c r="D95" s="2" t="str">
        <f t="shared" si="3"/>
        <v/>
      </c>
      <c r="E95" t="str">
        <f t="shared" si="4"/>
        <v/>
      </c>
    </row>
    <row r="96" spans="4:5" x14ac:dyDescent="0.25">
      <c r="D96" s="2" t="str">
        <f t="shared" si="3"/>
        <v/>
      </c>
      <c r="E96" t="str">
        <f t="shared" si="4"/>
        <v/>
      </c>
    </row>
    <row r="97" spans="4:5" x14ac:dyDescent="0.25">
      <c r="D97" s="2" t="str">
        <f t="shared" si="3"/>
        <v/>
      </c>
      <c r="E97" t="str">
        <f t="shared" si="4"/>
        <v/>
      </c>
    </row>
    <row r="98" spans="4:5" x14ac:dyDescent="0.25">
      <c r="D98" s="2" t="str">
        <f t="shared" ref="D98:D100" si="5">IF(B98="","",IF(COUNTIF(B99:B297,B98 &amp; "*")&gt;0,"ORDER",IF(COUNTIF(B98,"/*"),IF(COUNTIF(B98,"*/"),"ENDING","OK"),"START")))</f>
        <v/>
      </c>
      <c r="E98" t="str">
        <f t="shared" si="4"/>
        <v/>
      </c>
    </row>
    <row r="99" spans="4:5" x14ac:dyDescent="0.25">
      <c r="D99" s="2" t="str">
        <f t="shared" si="5"/>
        <v/>
      </c>
      <c r="E99" t="str">
        <f t="shared" si="4"/>
        <v/>
      </c>
    </row>
    <row r="100" spans="4:5" x14ac:dyDescent="0.25">
      <c r="D100" s="2" t="str">
        <f t="shared" si="5"/>
        <v/>
      </c>
      <c r="E100" t="str">
        <f t="shared" si="4"/>
        <v/>
      </c>
    </row>
  </sheetData>
  <conditionalFormatting sqref="D2:D100">
    <cfRule type="expression" dxfId="1" priority="1">
      <formula>NOT(OR(D2="",D2="OK"))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D875-A617-42E7-858D-1BB6ED82B6FF}">
  <dimension ref="A1:G10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5" x14ac:dyDescent="0.25"/>
  <cols>
    <col min="1" max="1" width="24.140625" bestFit="1" customWidth="1"/>
    <col min="2" max="2" width="8.28515625" bestFit="1" customWidth="1"/>
    <col min="3" max="3" width="10.7109375" bestFit="1" customWidth="1"/>
    <col min="4" max="6" width="50.7109375" style="4" bestFit="1" customWidth="1"/>
    <col min="7" max="7" width="42.85546875" style="4" bestFit="1" customWidth="1"/>
  </cols>
  <sheetData>
    <row r="1" spans="1:7" s="3" customFormat="1" x14ac:dyDescent="0.25">
      <c r="A1" s="7" t="s">
        <v>23</v>
      </c>
      <c r="B1" s="7" t="s">
        <v>25</v>
      </c>
      <c r="C1" s="7" t="s">
        <v>108</v>
      </c>
      <c r="D1" s="8" t="s">
        <v>276</v>
      </c>
      <c r="E1" s="8" t="s">
        <v>277</v>
      </c>
      <c r="F1" s="8" t="s">
        <v>20</v>
      </c>
      <c r="G1" s="8" t="s">
        <v>311</v>
      </c>
    </row>
    <row r="2" spans="1:7" ht="60" x14ac:dyDescent="0.25">
      <c r="A2" s="9" t="s">
        <v>293</v>
      </c>
      <c r="B2" s="9" t="s">
        <v>26</v>
      </c>
      <c r="C2" s="9" t="b">
        <v>0</v>
      </c>
      <c r="D2" s="15" t="s">
        <v>296</v>
      </c>
      <c r="E2" s="15" t="s">
        <v>296</v>
      </c>
      <c r="F2" s="10" t="str">
        <f>IF(A2="","","    { " &amp; $A$1 &amp; ": """ &amp; A2 &amp; """, " &amp; $B$1 &amp; ": """ &amp; B2 &amp; """, " &amp; C$1 &amp; ": " &amp; LOWER(C2) &amp; ", " &amp; $D$1 &amp; ": """ &amp; D2 &amp; """, " &amp; $E$1 &amp; ": """ &amp; E2 &amp; """}" &amp; IF(A3="","",","))</f>
        <v xml:space="preserve">    { id: "font_awesome", fileType: "script", req_jquery: false, local: "https://kit.fontawesome.com/a12f3f2147.js", host: "https://kit.fontawesome.com/a12f3f2147.js"},</v>
      </c>
      <c r="G2" s="10"/>
    </row>
    <row r="3" spans="1:7" ht="30" x14ac:dyDescent="0.25">
      <c r="A3" s="9" t="s">
        <v>215</v>
      </c>
      <c r="B3" s="9" t="s">
        <v>26</v>
      </c>
      <c r="C3" s="9" t="b">
        <v>0</v>
      </c>
      <c r="D3" s="10" t="s">
        <v>298</v>
      </c>
      <c r="E3" s="10" t="s">
        <v>298</v>
      </c>
      <c r="F3" s="10" t="str">
        <f t="shared" ref="F3:F15" si="0">IF(A3="","","    { " &amp; $A$1 &amp; ": """ &amp; A3 &amp; """, " &amp; $B$1 &amp; ": """ &amp; B3 &amp; """, " &amp; C$1 &amp; ": " &amp; LOWER(C3) &amp; ", " &amp; $D$1 &amp; ": """ &amp; D3 &amp; """, " &amp; $E$1 &amp; ": """ &amp; E3 &amp; """}" &amp; IF(A4="","",","))</f>
        <v xml:space="preserve">    { id: "js_main", fileType: "script", req_jquery: false, local: "~/js/main.js", host: "~/js/main.js"},</v>
      </c>
      <c r="G3" s="10"/>
    </row>
    <row r="4" spans="1:7" ht="30" x14ac:dyDescent="0.25">
      <c r="A4" s="9" t="s">
        <v>216</v>
      </c>
      <c r="B4" s="9" t="s">
        <v>26</v>
      </c>
      <c r="C4" s="9" t="b">
        <v>0</v>
      </c>
      <c r="D4" s="10" t="s">
        <v>207</v>
      </c>
      <c r="E4" s="10" t="s">
        <v>207</v>
      </c>
      <c r="F4" s="10" t="str">
        <f t="shared" si="0"/>
        <v xml:space="preserve">    { id: "js_modal", fileType: "script", req_jquery: false, local: "~/js/modal.js", host: "~/js/modal.js"},</v>
      </c>
      <c r="G4" s="10"/>
    </row>
    <row r="5" spans="1:7" ht="75" x14ac:dyDescent="0.25">
      <c r="A5" s="9" t="s">
        <v>24</v>
      </c>
      <c r="B5" s="9" t="s">
        <v>26</v>
      </c>
      <c r="C5" s="9" t="b">
        <v>0</v>
      </c>
      <c r="D5" s="12" t="s">
        <v>27</v>
      </c>
      <c r="E5" s="12" t="s">
        <v>27</v>
      </c>
      <c r="F5" s="10" t="str">
        <f t="shared" si="0"/>
        <v xml:space="preserve">    { id: "jquery_slim_min_js", fileType: "script", req_jquery: false, local: "https://code.jquery.com/jquery-3.5.1.slim.min.js", host: "https://code.jquery.com/jquery-3.5.1.slim.min.js"},</v>
      </c>
      <c r="G5" s="10"/>
    </row>
    <row r="6" spans="1:7" ht="60" x14ac:dyDescent="0.25">
      <c r="A6" s="9" t="s">
        <v>217</v>
      </c>
      <c r="B6" s="9" t="s">
        <v>26</v>
      </c>
      <c r="C6" s="9" t="b">
        <v>0</v>
      </c>
      <c r="D6" s="12" t="s">
        <v>218</v>
      </c>
      <c r="E6" s="12" t="s">
        <v>218</v>
      </c>
      <c r="F6" s="10" t="str">
        <f t="shared" si="0"/>
        <v xml:space="preserve">    { id: "jquery_min_js", fileType: "script", req_jquery: false, local: "https://code.jquery.com/jquery-3.5.1.min.js", host: "https://code.jquery.com/jquery-3.5.1.min.js"},</v>
      </c>
      <c r="G6" s="10"/>
    </row>
    <row r="7" spans="1:7" ht="30" x14ac:dyDescent="0.25">
      <c r="A7" s="9" t="s">
        <v>219</v>
      </c>
      <c r="B7" s="9" t="s">
        <v>26</v>
      </c>
      <c r="C7" s="9" t="b">
        <v>0</v>
      </c>
      <c r="D7" s="10" t="s">
        <v>220</v>
      </c>
      <c r="E7" s="10" t="s">
        <v>220</v>
      </c>
      <c r="F7" s="10" t="str">
        <f t="shared" si="0"/>
        <v xml:space="preserve">    { id: "js_content", fileType: "script", req_jquery: false, local: "~/js/content.js", host: "~/js/content.js"},</v>
      </c>
      <c r="G7" s="10"/>
    </row>
    <row r="8" spans="1:7" ht="30" x14ac:dyDescent="0.25">
      <c r="A8" s="9" t="s">
        <v>221</v>
      </c>
      <c r="B8" s="9" t="s">
        <v>26</v>
      </c>
      <c r="C8" s="9" t="b">
        <v>1</v>
      </c>
      <c r="D8" s="10" t="s">
        <v>223</v>
      </c>
      <c r="E8" s="10" t="s">
        <v>223</v>
      </c>
      <c r="F8" s="10" t="str">
        <f t="shared" si="0"/>
        <v xml:space="preserve">    { id: "js_header", fileType: "script", req_jquery: true, local: "~/js/header.js", host: "~/js/header.js"},</v>
      </c>
      <c r="G8" s="10" t="s">
        <v>312</v>
      </c>
    </row>
    <row r="9" spans="1:7" ht="30" x14ac:dyDescent="0.25">
      <c r="A9" s="9" t="s">
        <v>222</v>
      </c>
      <c r="B9" s="9" t="s">
        <v>26</v>
      </c>
      <c r="C9" s="9" t="b">
        <v>1</v>
      </c>
      <c r="D9" s="10" t="s">
        <v>224</v>
      </c>
      <c r="E9" s="10" t="s">
        <v>224</v>
      </c>
      <c r="F9" s="10" t="str">
        <f t="shared" si="0"/>
        <v xml:space="preserve">    { id: "js_footer", fileType: "script", req_jquery: true, local: "~/js/footer.js", host: "~/js/footer.js"},</v>
      </c>
      <c r="G9" s="10" t="s">
        <v>312</v>
      </c>
    </row>
    <row r="10" spans="1:7" ht="45" x14ac:dyDescent="0.25">
      <c r="A10" s="9" t="s">
        <v>297</v>
      </c>
      <c r="B10" s="9" t="s">
        <v>29</v>
      </c>
      <c r="C10" s="9" t="b">
        <v>0</v>
      </c>
      <c r="D10" s="10" t="s">
        <v>208</v>
      </c>
      <c r="E10" s="10" t="s">
        <v>208</v>
      </c>
      <c r="F10" s="10" t="str">
        <f t="shared" si="0"/>
        <v xml:space="preserve">    { id: "style_main", fileType: "style", req_jquery: false, local: "~/style/main.css", host: "~/style/main.css"},</v>
      </c>
      <c r="G10" s="10"/>
    </row>
    <row r="11" spans="1:7" ht="45" x14ac:dyDescent="0.25">
      <c r="A11" s="9" t="s">
        <v>212</v>
      </c>
      <c r="B11" s="9" t="s">
        <v>29</v>
      </c>
      <c r="C11" s="9" t="b">
        <v>0</v>
      </c>
      <c r="D11" s="10" t="s">
        <v>209</v>
      </c>
      <c r="E11" s="10" t="s">
        <v>209</v>
      </c>
      <c r="F11" s="10" t="str">
        <f t="shared" si="0"/>
        <v xml:space="preserve">    { id: "style_modal", fileType: "style", req_jquery: false, local: "~/style/modal.css", host: "~/style/modal.css"},</v>
      </c>
      <c r="G11" s="10"/>
    </row>
    <row r="12" spans="1:7" ht="45" x14ac:dyDescent="0.25">
      <c r="A12" s="9" t="s">
        <v>213</v>
      </c>
      <c r="B12" s="9" t="s">
        <v>29</v>
      </c>
      <c r="C12" s="9" t="b">
        <v>0</v>
      </c>
      <c r="D12" s="10" t="s">
        <v>210</v>
      </c>
      <c r="E12" s="10" t="s">
        <v>210</v>
      </c>
      <c r="F12" s="10" t="str">
        <f t="shared" si="0"/>
        <v xml:space="preserve">    { id: "style_imagebox", fileType: "style", req_jquery: false, local: "~/style/imageBox.css", host: "~/style/imageBox.css"},</v>
      </c>
      <c r="G12" s="10"/>
    </row>
    <row r="13" spans="1:7" ht="45" x14ac:dyDescent="0.25">
      <c r="A13" s="9" t="s">
        <v>214</v>
      </c>
      <c r="B13" s="9" t="s">
        <v>29</v>
      </c>
      <c r="C13" s="9" t="b">
        <v>0</v>
      </c>
      <c r="D13" s="10" t="s">
        <v>211</v>
      </c>
      <c r="E13" s="10" t="s">
        <v>211</v>
      </c>
      <c r="F13" s="10" t="str">
        <f t="shared" si="0"/>
        <v xml:space="preserve">    { id: "style_imgtitle", fileType: "style", req_jquery: false, local: "~/style/imgtitle.css", host: "~/style/imgtitle.css"},</v>
      </c>
      <c r="G13" s="10"/>
    </row>
    <row r="14" spans="1:7" ht="45" x14ac:dyDescent="0.25">
      <c r="A14" s="9" t="s">
        <v>225</v>
      </c>
      <c r="B14" s="9" t="s">
        <v>29</v>
      </c>
      <c r="C14" s="9" t="b">
        <v>0</v>
      </c>
      <c r="D14" s="10" t="s">
        <v>227</v>
      </c>
      <c r="E14" s="10" t="s">
        <v>227</v>
      </c>
      <c r="F14" s="10" t="str">
        <f t="shared" si="0"/>
        <v xml:space="preserve">    { id: "style_menu", fileType: "style", req_jquery: false, local: "~/style/menu.css", host: "~/style/menu.css"},</v>
      </c>
      <c r="G14" s="10"/>
    </row>
    <row r="15" spans="1:7" ht="45" x14ac:dyDescent="0.25">
      <c r="A15" s="9" t="s">
        <v>226</v>
      </c>
      <c r="B15" s="9" t="s">
        <v>29</v>
      </c>
      <c r="C15" s="9" t="b">
        <v>0</v>
      </c>
      <c r="D15" s="10" t="s">
        <v>228</v>
      </c>
      <c r="E15" s="10" t="s">
        <v>228</v>
      </c>
      <c r="F15" s="10" t="str">
        <f t="shared" si="0"/>
        <v xml:space="preserve">    { id: "style_default", fileType: "style", req_jquery: false, local: "~/style/default.css", host: "~/style/default.css"},</v>
      </c>
      <c r="G15" s="10"/>
    </row>
    <row r="16" spans="1:7" ht="90" x14ac:dyDescent="0.25">
      <c r="A16" s="9" t="s">
        <v>28</v>
      </c>
      <c r="B16" s="9" t="s">
        <v>29</v>
      </c>
      <c r="C16" s="9" t="b">
        <v>1</v>
      </c>
      <c r="D16" s="10" t="s">
        <v>31</v>
      </c>
      <c r="E16" s="10" t="s">
        <v>31</v>
      </c>
      <c r="F16" s="10" t="str">
        <f t="shared" ref="F16:F72" si="1">IF(A16="","","    { " &amp; $A$1 &amp; ": """ &amp; A16 &amp; """, " &amp; $B$1 &amp; ": """ &amp; B16 &amp; """, " &amp; C$1 &amp; ": " &amp; LOWER(C16) &amp; ", " &amp; $D$1 &amp; ": """ &amp; D16 &amp; """, " &amp; $E$1 &amp; ": """ &amp; E16 &amp; """}" &amp; IF(A17="","",","))</f>
        <v xml:space="preserve">    { id: "bootstrap_min_css", fileType: "style", req_jquery: true, local: "https://cdn.jsdelivr.net/npm/bootstrap@4.6.0/dist/css/bootstrap.min.css", host: "https://cdn.jsdelivr.net/npm/bootstrap@4.6.0/dist/css/bootstrap.min.css"},</v>
      </c>
      <c r="G16" s="10"/>
    </row>
    <row r="17" spans="1:7" ht="90" x14ac:dyDescent="0.25">
      <c r="A17" s="9" t="s">
        <v>30</v>
      </c>
      <c r="B17" s="9" t="s">
        <v>26</v>
      </c>
      <c r="C17" s="9" t="b">
        <v>1</v>
      </c>
      <c r="D17" s="10" t="s">
        <v>32</v>
      </c>
      <c r="E17" s="10" t="s">
        <v>32</v>
      </c>
      <c r="F17" s="10" t="str">
        <f t="shared" si="1"/>
        <v xml:space="preserve">    { id: "bootstrap_bundle_min_js", fileType: "script", req_jquery: true, local: "https://cdn.jsdelivr.net/npm/bootstrap@4.6.0/dist/js/bootstrap.bundle.min.js", host: "https://cdn.jsdelivr.net/npm/bootstrap@4.6.0/dist/js/bootstrap.bundle.min.js"},</v>
      </c>
      <c r="G17" s="10"/>
    </row>
    <row r="18" spans="1:7" ht="30" x14ac:dyDescent="0.25">
      <c r="A18" s="9" t="s">
        <v>299</v>
      </c>
      <c r="B18" s="9" t="s">
        <v>26</v>
      </c>
      <c r="C18" s="9" t="b">
        <v>1</v>
      </c>
      <c r="D18" s="10" t="s">
        <v>275</v>
      </c>
      <c r="E18" s="10" t="s">
        <v>275</v>
      </c>
      <c r="F18" s="10" t="str">
        <f t="shared" si="1"/>
        <v xml:space="preserve">    { id: "js_menu", fileType: "script", req_jquery: true, local: "~/js/menu.js", host: "~/js/menu.js"}</v>
      </c>
      <c r="G18" s="10"/>
    </row>
    <row r="19" spans="1:7" x14ac:dyDescent="0.25">
      <c r="A19" s="9"/>
      <c r="B19" s="9"/>
      <c r="C19" s="9"/>
      <c r="D19" s="10"/>
      <c r="E19" s="10"/>
      <c r="F19" s="10" t="str">
        <f t="shared" si="1"/>
        <v/>
      </c>
      <c r="G19" s="10"/>
    </row>
    <row r="20" spans="1:7" x14ac:dyDescent="0.25">
      <c r="A20" s="9"/>
      <c r="B20" s="9"/>
      <c r="C20" s="9"/>
      <c r="D20" s="10"/>
      <c r="E20" s="10"/>
      <c r="F20" s="10" t="str">
        <f t="shared" si="1"/>
        <v/>
      </c>
      <c r="G20" s="10"/>
    </row>
    <row r="21" spans="1:7" x14ac:dyDescent="0.25">
      <c r="A21" s="9"/>
      <c r="B21" s="9"/>
      <c r="C21" s="9"/>
      <c r="D21" s="10"/>
      <c r="E21" s="10"/>
      <c r="F21" s="10" t="str">
        <f t="shared" si="1"/>
        <v/>
      </c>
      <c r="G21" s="10"/>
    </row>
    <row r="22" spans="1:7" x14ac:dyDescent="0.25">
      <c r="A22" s="9"/>
      <c r="B22" s="9"/>
      <c r="C22" s="9"/>
      <c r="D22" s="10"/>
      <c r="E22" s="10"/>
      <c r="F22" s="10" t="str">
        <f t="shared" si="1"/>
        <v/>
      </c>
      <c r="G22" s="10"/>
    </row>
    <row r="23" spans="1:7" x14ac:dyDescent="0.25">
      <c r="A23" s="9"/>
      <c r="B23" s="9"/>
      <c r="C23" s="9"/>
      <c r="D23" s="10"/>
      <c r="E23" s="10"/>
      <c r="F23" s="10" t="str">
        <f t="shared" si="1"/>
        <v/>
      </c>
      <c r="G23" s="10"/>
    </row>
    <row r="24" spans="1:7" x14ac:dyDescent="0.25">
      <c r="A24" s="9"/>
      <c r="B24" s="9"/>
      <c r="C24" s="9"/>
      <c r="D24" s="10"/>
      <c r="E24" s="10"/>
      <c r="F24" s="10" t="str">
        <f t="shared" si="1"/>
        <v/>
      </c>
      <c r="G24" s="10"/>
    </row>
    <row r="25" spans="1:7" x14ac:dyDescent="0.25">
      <c r="A25" s="9"/>
      <c r="B25" s="9"/>
      <c r="C25" s="9"/>
      <c r="D25" s="10"/>
      <c r="E25" s="10"/>
      <c r="F25" s="10" t="str">
        <f t="shared" si="1"/>
        <v/>
      </c>
      <c r="G25" s="10"/>
    </row>
    <row r="26" spans="1:7" x14ac:dyDescent="0.25">
      <c r="A26" s="9"/>
      <c r="B26" s="9"/>
      <c r="C26" s="9"/>
      <c r="D26" s="10"/>
      <c r="E26" s="10"/>
      <c r="F26" s="10" t="str">
        <f t="shared" si="1"/>
        <v/>
      </c>
      <c r="G26" s="10"/>
    </row>
    <row r="27" spans="1:7" x14ac:dyDescent="0.25">
      <c r="A27" s="9"/>
      <c r="B27" s="9"/>
      <c r="C27" s="9"/>
      <c r="D27" s="10"/>
      <c r="E27" s="10"/>
      <c r="F27" s="10" t="str">
        <f t="shared" si="1"/>
        <v/>
      </c>
      <c r="G27" s="10"/>
    </row>
    <row r="28" spans="1:7" x14ac:dyDescent="0.25">
      <c r="A28" s="9"/>
      <c r="B28" s="9"/>
      <c r="C28" s="9"/>
      <c r="D28" s="10"/>
      <c r="E28" s="10"/>
      <c r="F28" s="10" t="str">
        <f t="shared" si="1"/>
        <v/>
      </c>
      <c r="G28" s="10"/>
    </row>
    <row r="29" spans="1:7" x14ac:dyDescent="0.25">
      <c r="A29" s="9"/>
      <c r="B29" s="9"/>
      <c r="C29" s="9"/>
      <c r="D29" s="10"/>
      <c r="E29" s="10"/>
      <c r="F29" s="10" t="str">
        <f t="shared" si="1"/>
        <v/>
      </c>
      <c r="G29" s="10"/>
    </row>
    <row r="30" spans="1:7" x14ac:dyDescent="0.25">
      <c r="A30" s="9"/>
      <c r="B30" s="9"/>
      <c r="C30" s="9"/>
      <c r="D30" s="10"/>
      <c r="E30" s="10"/>
      <c r="F30" s="10" t="str">
        <f t="shared" si="1"/>
        <v/>
      </c>
      <c r="G30" s="10"/>
    </row>
    <row r="31" spans="1:7" x14ac:dyDescent="0.25">
      <c r="A31" s="9"/>
      <c r="B31" s="9"/>
      <c r="C31" s="9"/>
      <c r="D31" s="10"/>
      <c r="E31" s="10"/>
      <c r="F31" s="10" t="str">
        <f t="shared" si="1"/>
        <v/>
      </c>
      <c r="G31" s="10"/>
    </row>
    <row r="32" spans="1:7" x14ac:dyDescent="0.25">
      <c r="A32" s="9"/>
      <c r="B32" s="9"/>
      <c r="C32" s="9"/>
      <c r="D32" s="10"/>
      <c r="E32" s="10"/>
      <c r="F32" s="10" t="str">
        <f t="shared" si="1"/>
        <v/>
      </c>
      <c r="G32" s="10"/>
    </row>
    <row r="33" spans="1:7" x14ac:dyDescent="0.25">
      <c r="A33" s="9"/>
      <c r="B33" s="9"/>
      <c r="C33" s="9"/>
      <c r="D33" s="10"/>
      <c r="E33" s="10"/>
      <c r="F33" s="10" t="str">
        <f t="shared" si="1"/>
        <v/>
      </c>
      <c r="G33" s="10"/>
    </row>
    <row r="34" spans="1:7" x14ac:dyDescent="0.25">
      <c r="A34" s="9"/>
      <c r="B34" s="9"/>
      <c r="C34" s="9"/>
      <c r="D34" s="10"/>
      <c r="E34" s="10"/>
      <c r="F34" s="10" t="str">
        <f t="shared" si="1"/>
        <v/>
      </c>
      <c r="G34" s="10"/>
    </row>
    <row r="35" spans="1:7" x14ac:dyDescent="0.25">
      <c r="A35" s="9"/>
      <c r="B35" s="9"/>
      <c r="C35" s="9"/>
      <c r="D35" s="10"/>
      <c r="E35" s="10"/>
      <c r="F35" s="10" t="str">
        <f t="shared" si="1"/>
        <v/>
      </c>
      <c r="G35" s="10"/>
    </row>
    <row r="36" spans="1:7" x14ac:dyDescent="0.25">
      <c r="A36" s="9"/>
      <c r="B36" s="9"/>
      <c r="C36" s="9"/>
      <c r="D36" s="10"/>
      <c r="E36" s="10"/>
      <c r="F36" s="10" t="str">
        <f t="shared" si="1"/>
        <v/>
      </c>
      <c r="G36" s="10"/>
    </row>
    <row r="37" spans="1:7" x14ac:dyDescent="0.25">
      <c r="A37" s="9"/>
      <c r="B37" s="9"/>
      <c r="C37" s="9"/>
      <c r="D37" s="10"/>
      <c r="E37" s="10"/>
      <c r="F37" s="10" t="str">
        <f t="shared" si="1"/>
        <v/>
      </c>
      <c r="G37" s="10"/>
    </row>
    <row r="38" spans="1:7" x14ac:dyDescent="0.25">
      <c r="A38" s="9"/>
      <c r="B38" s="9"/>
      <c r="C38" s="9"/>
      <c r="D38" s="10"/>
      <c r="E38" s="10"/>
      <c r="F38" s="10" t="str">
        <f t="shared" si="1"/>
        <v/>
      </c>
      <c r="G38" s="10"/>
    </row>
    <row r="39" spans="1:7" x14ac:dyDescent="0.25">
      <c r="A39" s="9"/>
      <c r="B39" s="9"/>
      <c r="C39" s="9"/>
      <c r="D39" s="10"/>
      <c r="E39" s="10"/>
      <c r="F39" s="10" t="str">
        <f t="shared" si="1"/>
        <v/>
      </c>
      <c r="G39" s="10"/>
    </row>
    <row r="40" spans="1:7" x14ac:dyDescent="0.25">
      <c r="A40" s="9"/>
      <c r="B40" s="9"/>
      <c r="C40" s="9"/>
      <c r="D40" s="10"/>
      <c r="E40" s="10"/>
      <c r="F40" s="10" t="str">
        <f t="shared" si="1"/>
        <v/>
      </c>
      <c r="G40" s="10"/>
    </row>
    <row r="41" spans="1:7" x14ac:dyDescent="0.25">
      <c r="A41" s="9"/>
      <c r="B41" s="9"/>
      <c r="C41" s="9"/>
      <c r="D41" s="10"/>
      <c r="E41" s="10"/>
      <c r="F41" s="10" t="str">
        <f t="shared" si="1"/>
        <v/>
      </c>
      <c r="G41" s="10"/>
    </row>
    <row r="42" spans="1:7" x14ac:dyDescent="0.25">
      <c r="A42" s="9"/>
      <c r="B42" s="9"/>
      <c r="C42" s="9"/>
      <c r="D42" s="10"/>
      <c r="E42" s="10"/>
      <c r="F42" s="10" t="str">
        <f t="shared" si="1"/>
        <v/>
      </c>
      <c r="G42" s="10"/>
    </row>
    <row r="43" spans="1:7" x14ac:dyDescent="0.25">
      <c r="A43" s="9"/>
      <c r="B43" s="9"/>
      <c r="C43" s="9"/>
      <c r="D43" s="10"/>
      <c r="E43" s="10"/>
      <c r="F43" s="10" t="str">
        <f t="shared" si="1"/>
        <v/>
      </c>
      <c r="G43" s="10"/>
    </row>
    <row r="44" spans="1:7" x14ac:dyDescent="0.25">
      <c r="A44" s="9"/>
      <c r="B44" s="9"/>
      <c r="C44" s="9"/>
      <c r="D44" s="10"/>
      <c r="E44" s="10"/>
      <c r="F44" s="10" t="str">
        <f t="shared" si="1"/>
        <v/>
      </c>
      <c r="G44" s="10"/>
    </row>
    <row r="45" spans="1:7" x14ac:dyDescent="0.25">
      <c r="A45" s="9"/>
      <c r="B45" s="9"/>
      <c r="C45" s="9"/>
      <c r="D45" s="10"/>
      <c r="E45" s="10"/>
      <c r="F45" s="10" t="str">
        <f t="shared" si="1"/>
        <v/>
      </c>
      <c r="G45" s="10"/>
    </row>
    <row r="46" spans="1:7" x14ac:dyDescent="0.25">
      <c r="A46" s="9"/>
      <c r="B46" s="9"/>
      <c r="C46" s="9"/>
      <c r="D46" s="10"/>
      <c r="E46" s="10"/>
      <c r="F46" s="10" t="str">
        <f t="shared" si="1"/>
        <v/>
      </c>
      <c r="G46" s="10"/>
    </row>
    <row r="47" spans="1:7" x14ac:dyDescent="0.25">
      <c r="A47" s="9"/>
      <c r="B47" s="9"/>
      <c r="C47" s="9"/>
      <c r="D47" s="10"/>
      <c r="E47" s="10"/>
      <c r="F47" s="10" t="str">
        <f t="shared" si="1"/>
        <v/>
      </c>
      <c r="G47" s="10"/>
    </row>
    <row r="48" spans="1:7" x14ac:dyDescent="0.25">
      <c r="A48" s="9"/>
      <c r="B48" s="9"/>
      <c r="C48" s="9"/>
      <c r="D48" s="10"/>
      <c r="E48" s="10"/>
      <c r="F48" s="10" t="str">
        <f t="shared" si="1"/>
        <v/>
      </c>
      <c r="G48" s="10"/>
    </row>
    <row r="49" spans="1:7" x14ac:dyDescent="0.25">
      <c r="A49" s="9"/>
      <c r="B49" s="9"/>
      <c r="C49" s="9"/>
      <c r="D49" s="10"/>
      <c r="E49" s="10"/>
      <c r="F49" s="10" t="str">
        <f t="shared" si="1"/>
        <v/>
      </c>
      <c r="G49" s="10"/>
    </row>
    <row r="50" spans="1:7" x14ac:dyDescent="0.25">
      <c r="A50" s="9"/>
      <c r="B50" s="9"/>
      <c r="C50" s="9"/>
      <c r="D50" s="10"/>
      <c r="E50" s="10"/>
      <c r="F50" s="10" t="str">
        <f t="shared" si="1"/>
        <v/>
      </c>
      <c r="G50" s="10"/>
    </row>
    <row r="51" spans="1:7" x14ac:dyDescent="0.25">
      <c r="A51" s="9"/>
      <c r="B51" s="9"/>
      <c r="C51" s="9"/>
      <c r="D51" s="10"/>
      <c r="E51" s="10"/>
      <c r="F51" s="10" t="str">
        <f t="shared" si="1"/>
        <v/>
      </c>
      <c r="G51" s="10"/>
    </row>
    <row r="52" spans="1:7" x14ac:dyDescent="0.25">
      <c r="A52" s="9"/>
      <c r="B52" s="9"/>
      <c r="C52" s="9"/>
      <c r="D52" s="10"/>
      <c r="E52" s="10"/>
      <c r="F52" s="10" t="str">
        <f t="shared" si="1"/>
        <v/>
      </c>
      <c r="G52" s="10"/>
    </row>
    <row r="53" spans="1:7" x14ac:dyDescent="0.25">
      <c r="A53" s="9"/>
      <c r="B53" s="9"/>
      <c r="C53" s="9"/>
      <c r="D53" s="10"/>
      <c r="E53" s="10"/>
      <c r="F53" s="10" t="str">
        <f t="shared" si="1"/>
        <v/>
      </c>
      <c r="G53" s="10"/>
    </row>
    <row r="54" spans="1:7" x14ac:dyDescent="0.25">
      <c r="A54" s="9"/>
      <c r="B54" s="9"/>
      <c r="C54" s="9"/>
      <c r="D54" s="10"/>
      <c r="E54" s="10"/>
      <c r="F54" s="10" t="str">
        <f t="shared" si="1"/>
        <v/>
      </c>
      <c r="G54" s="10"/>
    </row>
    <row r="55" spans="1:7" x14ac:dyDescent="0.25">
      <c r="A55" s="9"/>
      <c r="B55" s="9"/>
      <c r="C55" s="9"/>
      <c r="D55" s="10"/>
      <c r="E55" s="10"/>
      <c r="F55" s="10" t="str">
        <f t="shared" si="1"/>
        <v/>
      </c>
      <c r="G55" s="10"/>
    </row>
    <row r="56" spans="1:7" x14ac:dyDescent="0.25">
      <c r="A56" s="9"/>
      <c r="B56" s="9"/>
      <c r="C56" s="9"/>
      <c r="D56" s="10"/>
      <c r="E56" s="10"/>
      <c r="F56" s="10" t="str">
        <f t="shared" si="1"/>
        <v/>
      </c>
      <c r="G56" s="10"/>
    </row>
    <row r="57" spans="1:7" x14ac:dyDescent="0.25">
      <c r="A57" s="9"/>
      <c r="B57" s="9"/>
      <c r="C57" s="9"/>
      <c r="D57" s="10"/>
      <c r="E57" s="10"/>
      <c r="F57" s="10" t="str">
        <f t="shared" si="1"/>
        <v/>
      </c>
      <c r="G57" s="10"/>
    </row>
    <row r="58" spans="1:7" x14ac:dyDescent="0.25">
      <c r="A58" s="9"/>
      <c r="B58" s="9"/>
      <c r="C58" s="9"/>
      <c r="D58" s="10"/>
      <c r="E58" s="10"/>
      <c r="F58" s="10" t="str">
        <f t="shared" si="1"/>
        <v/>
      </c>
      <c r="G58" s="10"/>
    </row>
    <row r="59" spans="1:7" x14ac:dyDescent="0.25">
      <c r="A59" s="9"/>
      <c r="B59" s="9"/>
      <c r="C59" s="9"/>
      <c r="D59" s="10"/>
      <c r="E59" s="10"/>
      <c r="F59" s="10" t="str">
        <f t="shared" si="1"/>
        <v/>
      </c>
      <c r="G59" s="10"/>
    </row>
    <row r="60" spans="1:7" x14ac:dyDescent="0.25">
      <c r="A60" s="9"/>
      <c r="B60" s="9"/>
      <c r="C60" s="9"/>
      <c r="D60" s="10"/>
      <c r="E60" s="10"/>
      <c r="F60" s="10" t="str">
        <f t="shared" si="1"/>
        <v/>
      </c>
      <c r="G60" s="10"/>
    </row>
    <row r="61" spans="1:7" x14ac:dyDescent="0.25">
      <c r="A61" s="9"/>
      <c r="B61" s="9"/>
      <c r="C61" s="9"/>
      <c r="D61" s="10"/>
      <c r="E61" s="10"/>
      <c r="F61" s="10" t="str">
        <f t="shared" si="1"/>
        <v/>
      </c>
      <c r="G61" s="10"/>
    </row>
    <row r="62" spans="1:7" x14ac:dyDescent="0.25">
      <c r="A62" s="9"/>
      <c r="B62" s="9"/>
      <c r="C62" s="9"/>
      <c r="D62" s="10"/>
      <c r="E62" s="10"/>
      <c r="F62" s="10" t="str">
        <f t="shared" si="1"/>
        <v/>
      </c>
      <c r="G62" s="10"/>
    </row>
    <row r="63" spans="1:7" x14ac:dyDescent="0.25">
      <c r="A63" s="9"/>
      <c r="B63" s="9"/>
      <c r="C63" s="9"/>
      <c r="D63" s="10"/>
      <c r="E63" s="10"/>
      <c r="F63" s="10" t="str">
        <f t="shared" si="1"/>
        <v/>
      </c>
      <c r="G63" s="10"/>
    </row>
    <row r="64" spans="1:7" x14ac:dyDescent="0.25">
      <c r="A64" s="9"/>
      <c r="B64" s="9"/>
      <c r="C64" s="9"/>
      <c r="D64" s="10"/>
      <c r="E64" s="10"/>
      <c r="F64" s="10" t="str">
        <f t="shared" si="1"/>
        <v/>
      </c>
      <c r="G64" s="10"/>
    </row>
    <row r="65" spans="1:7" x14ac:dyDescent="0.25">
      <c r="A65" s="9"/>
      <c r="B65" s="9"/>
      <c r="C65" s="9"/>
      <c r="D65" s="10"/>
      <c r="E65" s="10"/>
      <c r="F65" s="10" t="str">
        <f t="shared" si="1"/>
        <v/>
      </c>
      <c r="G65" s="10"/>
    </row>
    <row r="66" spans="1:7" x14ac:dyDescent="0.25">
      <c r="A66" s="9"/>
      <c r="B66" s="9"/>
      <c r="C66" s="9"/>
      <c r="D66" s="10"/>
      <c r="E66" s="10"/>
      <c r="F66" s="10" t="str">
        <f t="shared" si="1"/>
        <v/>
      </c>
      <c r="G66" s="10"/>
    </row>
    <row r="67" spans="1:7" x14ac:dyDescent="0.25">
      <c r="A67" s="9"/>
      <c r="B67" s="9"/>
      <c r="C67" s="9"/>
      <c r="D67" s="10"/>
      <c r="E67" s="10"/>
      <c r="F67" s="10" t="str">
        <f t="shared" si="1"/>
        <v/>
      </c>
      <c r="G67" s="10"/>
    </row>
    <row r="68" spans="1:7" x14ac:dyDescent="0.25">
      <c r="A68" s="9"/>
      <c r="B68" s="9"/>
      <c r="C68" s="9"/>
      <c r="D68" s="10"/>
      <c r="E68" s="10"/>
      <c r="F68" s="10" t="str">
        <f t="shared" si="1"/>
        <v/>
      </c>
      <c r="G68" s="10"/>
    </row>
    <row r="69" spans="1:7" x14ac:dyDescent="0.25">
      <c r="A69" s="9"/>
      <c r="B69" s="9"/>
      <c r="C69" s="9"/>
      <c r="D69" s="10"/>
      <c r="E69" s="10"/>
      <c r="F69" s="10" t="str">
        <f t="shared" si="1"/>
        <v/>
      </c>
      <c r="G69" s="10"/>
    </row>
    <row r="70" spans="1:7" x14ac:dyDescent="0.25">
      <c r="A70" s="9"/>
      <c r="B70" s="9"/>
      <c r="C70" s="9"/>
      <c r="D70" s="10"/>
      <c r="E70" s="10"/>
      <c r="F70" s="10" t="str">
        <f t="shared" si="1"/>
        <v/>
      </c>
      <c r="G70" s="10"/>
    </row>
    <row r="71" spans="1:7" x14ac:dyDescent="0.25">
      <c r="A71" s="9"/>
      <c r="B71" s="9"/>
      <c r="C71" s="9"/>
      <c r="D71" s="10"/>
      <c r="E71" s="10"/>
      <c r="F71" s="10" t="str">
        <f t="shared" si="1"/>
        <v/>
      </c>
      <c r="G71" s="10"/>
    </row>
    <row r="72" spans="1:7" x14ac:dyDescent="0.25">
      <c r="A72" s="9"/>
      <c r="B72" s="9"/>
      <c r="C72" s="9"/>
      <c r="D72" s="10"/>
      <c r="E72" s="10"/>
      <c r="F72" s="10" t="str">
        <f t="shared" si="1"/>
        <v/>
      </c>
      <c r="G72" s="10"/>
    </row>
    <row r="73" spans="1:7" x14ac:dyDescent="0.25">
      <c r="A73" s="9"/>
      <c r="B73" s="9"/>
      <c r="C73" s="9"/>
      <c r="D73" s="10"/>
      <c r="E73" s="10"/>
      <c r="F73" s="10" t="str">
        <f t="shared" ref="F73:F106" si="2">IF(A73="","","    { " &amp; $A$1 &amp; ": """ &amp; A73 &amp; """, " &amp; $B$1 &amp; ": """ &amp; B73 &amp; """, " &amp; C$1 &amp; ": " &amp; LOWER(C73) &amp; ", " &amp; $D$1 &amp; ": """ &amp; D73 &amp; """, " &amp; $E$1 &amp; ": """ &amp; E73 &amp; """}" &amp; IF(A74="","",","))</f>
        <v/>
      </c>
      <c r="G73" s="10"/>
    </row>
    <row r="74" spans="1:7" x14ac:dyDescent="0.25">
      <c r="A74" s="9"/>
      <c r="B74" s="9"/>
      <c r="C74" s="9"/>
      <c r="D74" s="10"/>
      <c r="E74" s="10"/>
      <c r="F74" s="10" t="str">
        <f t="shared" si="2"/>
        <v/>
      </c>
      <c r="G74" s="10"/>
    </row>
    <row r="75" spans="1:7" x14ac:dyDescent="0.25">
      <c r="A75" s="9"/>
      <c r="B75" s="9"/>
      <c r="C75" s="9"/>
      <c r="D75" s="10"/>
      <c r="E75" s="10"/>
      <c r="F75" s="10" t="str">
        <f t="shared" si="2"/>
        <v/>
      </c>
      <c r="G75" s="10"/>
    </row>
    <row r="76" spans="1:7" x14ac:dyDescent="0.25">
      <c r="A76" s="9"/>
      <c r="B76" s="9"/>
      <c r="C76" s="9"/>
      <c r="D76" s="10"/>
      <c r="E76" s="10"/>
      <c r="F76" s="10" t="str">
        <f t="shared" si="2"/>
        <v/>
      </c>
      <c r="G76" s="10"/>
    </row>
    <row r="77" spans="1:7" x14ac:dyDescent="0.25">
      <c r="A77" s="9"/>
      <c r="B77" s="9"/>
      <c r="C77" s="9"/>
      <c r="D77" s="10"/>
      <c r="E77" s="10"/>
      <c r="F77" s="10" t="str">
        <f t="shared" si="2"/>
        <v/>
      </c>
      <c r="G77" s="10"/>
    </row>
    <row r="78" spans="1:7" x14ac:dyDescent="0.25">
      <c r="A78" s="9"/>
      <c r="B78" s="9"/>
      <c r="C78" s="9"/>
      <c r="D78" s="10"/>
      <c r="E78" s="10"/>
      <c r="F78" s="10" t="str">
        <f t="shared" si="2"/>
        <v/>
      </c>
      <c r="G78" s="10"/>
    </row>
    <row r="79" spans="1:7" x14ac:dyDescent="0.25">
      <c r="A79" s="9"/>
      <c r="B79" s="9"/>
      <c r="C79" s="9"/>
      <c r="D79" s="10"/>
      <c r="E79" s="10"/>
      <c r="F79" s="10" t="str">
        <f t="shared" si="2"/>
        <v/>
      </c>
      <c r="G79" s="10"/>
    </row>
    <row r="80" spans="1:7" x14ac:dyDescent="0.25">
      <c r="A80" s="9"/>
      <c r="B80" s="9"/>
      <c r="C80" s="9"/>
      <c r="D80" s="10"/>
      <c r="E80" s="10"/>
      <c r="F80" s="10" t="str">
        <f t="shared" si="2"/>
        <v/>
      </c>
      <c r="G80" s="10"/>
    </row>
    <row r="81" spans="1:7" x14ac:dyDescent="0.25">
      <c r="A81" s="9"/>
      <c r="B81" s="9"/>
      <c r="C81" s="9"/>
      <c r="D81" s="10"/>
      <c r="E81" s="10"/>
      <c r="F81" s="10" t="str">
        <f t="shared" si="2"/>
        <v/>
      </c>
      <c r="G81" s="10"/>
    </row>
    <row r="82" spans="1:7" x14ac:dyDescent="0.25">
      <c r="A82" s="9"/>
      <c r="B82" s="9"/>
      <c r="C82" s="9"/>
      <c r="D82" s="10"/>
      <c r="E82" s="10"/>
      <c r="F82" s="10" t="str">
        <f t="shared" si="2"/>
        <v/>
      </c>
      <c r="G82" s="10"/>
    </row>
    <row r="83" spans="1:7" x14ac:dyDescent="0.25">
      <c r="A83" s="9"/>
      <c r="B83" s="9"/>
      <c r="C83" s="9"/>
      <c r="D83" s="10"/>
      <c r="E83" s="10"/>
      <c r="F83" s="10" t="str">
        <f t="shared" si="2"/>
        <v/>
      </c>
      <c r="G83" s="10"/>
    </row>
    <row r="84" spans="1:7" x14ac:dyDescent="0.25">
      <c r="A84" s="9"/>
      <c r="B84" s="9"/>
      <c r="C84" s="9"/>
      <c r="D84" s="10"/>
      <c r="E84" s="10"/>
      <c r="F84" s="10" t="str">
        <f t="shared" si="2"/>
        <v/>
      </c>
      <c r="G84" s="10"/>
    </row>
    <row r="85" spans="1:7" x14ac:dyDescent="0.25">
      <c r="A85" s="9"/>
      <c r="B85" s="9"/>
      <c r="C85" s="9"/>
      <c r="D85" s="10"/>
      <c r="E85" s="10"/>
      <c r="F85" s="10" t="str">
        <f t="shared" si="2"/>
        <v/>
      </c>
      <c r="G85" s="10"/>
    </row>
    <row r="86" spans="1:7" x14ac:dyDescent="0.25">
      <c r="A86" s="9"/>
      <c r="B86" s="9"/>
      <c r="C86" s="9"/>
      <c r="D86" s="10"/>
      <c r="E86" s="10"/>
      <c r="F86" s="10" t="str">
        <f t="shared" si="2"/>
        <v/>
      </c>
      <c r="G86" s="10"/>
    </row>
    <row r="87" spans="1:7" x14ac:dyDescent="0.25">
      <c r="A87" s="9"/>
      <c r="B87" s="9"/>
      <c r="C87" s="9"/>
      <c r="D87" s="10"/>
      <c r="E87" s="10"/>
      <c r="F87" s="10" t="str">
        <f t="shared" si="2"/>
        <v/>
      </c>
      <c r="G87" s="10"/>
    </row>
    <row r="88" spans="1:7" x14ac:dyDescent="0.25">
      <c r="A88" s="9"/>
      <c r="B88" s="9"/>
      <c r="C88" s="9"/>
      <c r="D88" s="10"/>
      <c r="E88" s="10"/>
      <c r="F88" s="10" t="str">
        <f t="shared" si="2"/>
        <v/>
      </c>
      <c r="G88" s="10"/>
    </row>
    <row r="89" spans="1:7" x14ac:dyDescent="0.25">
      <c r="A89" s="9"/>
      <c r="B89" s="9"/>
      <c r="C89" s="9"/>
      <c r="D89" s="10"/>
      <c r="E89" s="10"/>
      <c r="F89" s="10" t="str">
        <f t="shared" si="2"/>
        <v/>
      </c>
      <c r="G89" s="10"/>
    </row>
    <row r="90" spans="1:7" x14ac:dyDescent="0.25">
      <c r="A90" s="9"/>
      <c r="B90" s="9"/>
      <c r="C90" s="9"/>
      <c r="D90" s="10"/>
      <c r="E90" s="10"/>
      <c r="F90" s="10" t="str">
        <f t="shared" si="2"/>
        <v/>
      </c>
      <c r="G90" s="10"/>
    </row>
    <row r="91" spans="1:7" x14ac:dyDescent="0.25">
      <c r="A91" s="9"/>
      <c r="B91" s="9"/>
      <c r="C91" s="9"/>
      <c r="D91" s="10"/>
      <c r="E91" s="10"/>
      <c r="F91" s="10" t="str">
        <f t="shared" si="2"/>
        <v/>
      </c>
      <c r="G91" s="10"/>
    </row>
    <row r="92" spans="1:7" x14ac:dyDescent="0.25">
      <c r="A92" s="9"/>
      <c r="B92" s="9"/>
      <c r="C92" s="9"/>
      <c r="D92" s="10"/>
      <c r="E92" s="10"/>
      <c r="F92" s="10" t="str">
        <f t="shared" si="2"/>
        <v/>
      </c>
      <c r="G92" s="10"/>
    </row>
    <row r="93" spans="1:7" x14ac:dyDescent="0.25">
      <c r="A93" s="9"/>
      <c r="B93" s="9"/>
      <c r="C93" s="9"/>
      <c r="D93" s="10"/>
      <c r="E93" s="10"/>
      <c r="F93" s="10" t="str">
        <f t="shared" si="2"/>
        <v/>
      </c>
      <c r="G93" s="10"/>
    </row>
    <row r="94" spans="1:7" x14ac:dyDescent="0.25">
      <c r="A94" s="9"/>
      <c r="B94" s="9"/>
      <c r="C94" s="9"/>
      <c r="D94" s="10"/>
      <c r="E94" s="10"/>
      <c r="F94" s="10" t="str">
        <f t="shared" si="2"/>
        <v/>
      </c>
      <c r="G94" s="10"/>
    </row>
    <row r="95" spans="1:7" x14ac:dyDescent="0.25">
      <c r="A95" s="9"/>
      <c r="B95" s="9"/>
      <c r="C95" s="9"/>
      <c r="D95" s="10"/>
      <c r="E95" s="10"/>
      <c r="F95" s="10" t="str">
        <f t="shared" si="2"/>
        <v/>
      </c>
      <c r="G95" s="10"/>
    </row>
    <row r="96" spans="1:7" x14ac:dyDescent="0.25">
      <c r="A96" s="9"/>
      <c r="B96" s="9"/>
      <c r="C96" s="9"/>
      <c r="D96" s="10"/>
      <c r="E96" s="10"/>
      <c r="F96" s="10" t="str">
        <f t="shared" si="2"/>
        <v/>
      </c>
      <c r="G96" s="10"/>
    </row>
    <row r="97" spans="1:7" x14ac:dyDescent="0.25">
      <c r="A97" s="9"/>
      <c r="B97" s="9"/>
      <c r="C97" s="9"/>
      <c r="D97" s="10"/>
      <c r="E97" s="10"/>
      <c r="F97" s="10" t="str">
        <f t="shared" si="2"/>
        <v/>
      </c>
      <c r="G97" s="10"/>
    </row>
    <row r="98" spans="1:7" x14ac:dyDescent="0.25">
      <c r="A98" s="9"/>
      <c r="B98" s="9"/>
      <c r="C98" s="9"/>
      <c r="D98" s="10"/>
      <c r="E98" s="10"/>
      <c r="F98" s="10" t="str">
        <f t="shared" si="2"/>
        <v/>
      </c>
      <c r="G98" s="10"/>
    </row>
    <row r="99" spans="1:7" x14ac:dyDescent="0.25">
      <c r="A99" s="9"/>
      <c r="B99" s="9"/>
      <c r="C99" s="9"/>
      <c r="D99" s="10"/>
      <c r="E99" s="10"/>
      <c r="F99" s="10" t="str">
        <f t="shared" si="2"/>
        <v/>
      </c>
      <c r="G99" s="10"/>
    </row>
    <row r="100" spans="1:7" x14ac:dyDescent="0.25">
      <c r="A100" s="9"/>
      <c r="B100" s="9"/>
      <c r="C100" s="9"/>
      <c r="D100" s="10"/>
      <c r="E100" s="10"/>
      <c r="F100" s="10" t="str">
        <f t="shared" si="2"/>
        <v/>
      </c>
      <c r="G100" s="10"/>
    </row>
    <row r="101" spans="1:7" x14ac:dyDescent="0.25">
      <c r="A101" s="9"/>
      <c r="B101" s="9"/>
      <c r="C101" s="9"/>
      <c r="D101" s="10"/>
      <c r="E101" s="10"/>
      <c r="F101" s="10" t="str">
        <f t="shared" si="2"/>
        <v/>
      </c>
      <c r="G101" s="10"/>
    </row>
    <row r="102" spans="1:7" x14ac:dyDescent="0.25">
      <c r="A102" s="9"/>
      <c r="B102" s="9"/>
      <c r="C102" s="9"/>
      <c r="D102" s="10"/>
      <c r="E102" s="10"/>
      <c r="F102" s="10" t="str">
        <f t="shared" si="2"/>
        <v/>
      </c>
      <c r="G102" s="10"/>
    </row>
    <row r="103" spans="1:7" x14ac:dyDescent="0.25">
      <c r="A103" s="9"/>
      <c r="B103" s="9"/>
      <c r="C103" s="9"/>
      <c r="D103" s="10"/>
      <c r="E103" s="10"/>
      <c r="F103" s="10" t="str">
        <f t="shared" si="2"/>
        <v/>
      </c>
      <c r="G103" s="10"/>
    </row>
    <row r="104" spans="1:7" x14ac:dyDescent="0.25">
      <c r="A104" s="9"/>
      <c r="B104" s="9"/>
      <c r="C104" s="9"/>
      <c r="D104" s="10"/>
      <c r="E104" s="10"/>
      <c r="F104" s="10" t="str">
        <f t="shared" si="2"/>
        <v/>
      </c>
      <c r="G104" s="10"/>
    </row>
    <row r="105" spans="1:7" x14ac:dyDescent="0.25">
      <c r="A105" s="9"/>
      <c r="B105" s="9"/>
      <c r="C105" s="9"/>
      <c r="D105" s="10"/>
      <c r="E105" s="10"/>
      <c r="F105" s="10" t="str">
        <f t="shared" si="2"/>
        <v/>
      </c>
      <c r="G105" s="10"/>
    </row>
    <row r="106" spans="1:7" x14ac:dyDescent="0.25">
      <c r="A106" s="9"/>
      <c r="B106" s="9"/>
      <c r="C106" s="9"/>
      <c r="D106" s="10"/>
      <c r="E106" s="10"/>
      <c r="F106" s="10" t="str">
        <f t="shared" si="2"/>
        <v/>
      </c>
      <c r="G106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C6D7-8A74-4B09-A541-AF970631420F}">
  <dimension ref="A1:F1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7.28515625" bestFit="1" customWidth="1"/>
    <col min="2" max="2" width="13.28515625" bestFit="1" customWidth="1"/>
    <col min="3" max="3" width="24.85546875" bestFit="1" customWidth="1"/>
    <col min="4" max="4" width="33" bestFit="1" customWidth="1"/>
    <col min="5" max="5" width="6.42578125" bestFit="1" customWidth="1"/>
    <col min="6" max="6" width="125" style="4" bestFit="1" customWidth="1"/>
  </cols>
  <sheetData>
    <row r="1" spans="1:6" s="3" customFormat="1" x14ac:dyDescent="0.25">
      <c r="A1" s="7" t="s">
        <v>23</v>
      </c>
      <c r="B1" s="7" t="s">
        <v>33</v>
      </c>
      <c r="C1" s="7" t="s">
        <v>22</v>
      </c>
      <c r="D1" s="7" t="s">
        <v>34</v>
      </c>
      <c r="E1" s="7" t="s">
        <v>87</v>
      </c>
      <c r="F1" s="8" t="s">
        <v>20</v>
      </c>
    </row>
    <row r="2" spans="1:6" x14ac:dyDescent="0.25">
      <c r="A2" s="9" t="s">
        <v>233</v>
      </c>
      <c r="B2" s="9" t="s">
        <v>229</v>
      </c>
      <c r="C2" s="9" t="s">
        <v>235</v>
      </c>
      <c r="D2" s="9" t="s">
        <v>231</v>
      </c>
      <c r="E2" s="9"/>
      <c r="F2" s="14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"installation_install", group: "Installation", name: "1. Install RasPBX", url: "~/installation/installation.html", target: ""},</v>
      </c>
    </row>
    <row r="3" spans="1:6" x14ac:dyDescent="0.25">
      <c r="A3" s="9" t="s">
        <v>234</v>
      </c>
      <c r="B3" s="9" t="s">
        <v>229</v>
      </c>
      <c r="C3" s="9" t="s">
        <v>236</v>
      </c>
      <c r="D3" s="9" t="s">
        <v>232</v>
      </c>
      <c r="E3" s="9"/>
      <c r="F3" s="14" t="str">
        <f t="shared" ref="F3:F67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"installation_update", group: "Installation", name: "2. Update RasPBX", url: "~/installation/update.html", target: ""},</v>
      </c>
    </row>
    <row r="4" spans="1:6" x14ac:dyDescent="0.25">
      <c r="A4" s="9" t="s">
        <v>240</v>
      </c>
      <c r="B4" s="9" t="s">
        <v>229</v>
      </c>
      <c r="C4" s="9" t="s">
        <v>323</v>
      </c>
      <c r="D4" s="9" t="s">
        <v>238</v>
      </c>
      <c r="E4" s="9"/>
      <c r="F4" s="14" t="str">
        <f t="shared" si="0"/>
        <v xml:space="preserve">    { id: "installation_initialconfig", group: "Installation", name: "3. Initial Configuration", url: "~/installation/initalconfig.html", target: ""},</v>
      </c>
    </row>
    <row r="5" spans="1:6" x14ac:dyDescent="0.25">
      <c r="A5" s="9" t="s">
        <v>239</v>
      </c>
      <c r="B5" s="9" t="s">
        <v>229</v>
      </c>
      <c r="C5" s="9" t="s">
        <v>322</v>
      </c>
      <c r="D5" s="9" t="s">
        <v>237</v>
      </c>
      <c r="E5" s="9"/>
      <c r="F5" s="14" t="str">
        <f t="shared" si="0"/>
        <v xml:space="preserve">    { id: "installation_afterupdate", group: "Installation", name: "4. Tasks after Configuration", url: "~/installation/afterupdate.html", target: ""},</v>
      </c>
    </row>
    <row r="6" spans="1:6" x14ac:dyDescent="0.25">
      <c r="A6" s="9" t="s">
        <v>242</v>
      </c>
      <c r="B6" s="9" t="s">
        <v>243</v>
      </c>
      <c r="C6" s="9" t="s">
        <v>244</v>
      </c>
      <c r="D6" s="9" t="s">
        <v>245</v>
      </c>
      <c r="E6" s="9"/>
      <c r="F6" s="14" t="str">
        <f t="shared" si="0"/>
        <v xml:space="preserve">    { id: "remote_terminal", group: "Remote", name: "SSH Terminal", url: "~/remote/terminal.html", target: ""},</v>
      </c>
    </row>
    <row r="7" spans="1:6" x14ac:dyDescent="0.25">
      <c r="A7" s="9" t="s">
        <v>241</v>
      </c>
      <c r="B7" s="9" t="s">
        <v>243</v>
      </c>
      <c r="C7" s="9" t="s">
        <v>265</v>
      </c>
      <c r="D7" s="9" t="s">
        <v>246</v>
      </c>
      <c r="E7" s="9"/>
      <c r="F7" s="14" t="str">
        <f t="shared" si="0"/>
        <v xml:space="preserve">    { id: "remote_filetransfer", group: "Remote", name: "SSH File Transfer", url: "~/remote/filetransfer.html", target: ""},</v>
      </c>
    </row>
    <row r="8" spans="1:6" x14ac:dyDescent="0.25">
      <c r="A8" s="9" t="s">
        <v>307</v>
      </c>
      <c r="B8" s="9" t="s">
        <v>243</v>
      </c>
      <c r="C8" s="9" t="s">
        <v>308</v>
      </c>
      <c r="D8" s="9" t="s">
        <v>309</v>
      </c>
      <c r="E8" s="9"/>
      <c r="F8" s="14" t="str">
        <f t="shared" si="0"/>
        <v xml:space="preserve">    { id: "remote_mariadb", group: "Remote", name: "MariaDB", url: "~/remote/mariadb.html", target: ""},</v>
      </c>
    </row>
    <row r="9" spans="1:6" x14ac:dyDescent="0.25">
      <c r="A9" s="9" t="s">
        <v>249</v>
      </c>
      <c r="B9" s="9" t="s">
        <v>247</v>
      </c>
      <c r="C9" s="9" t="s">
        <v>248</v>
      </c>
      <c r="D9" s="9" t="s">
        <v>251</v>
      </c>
      <c r="E9" s="9"/>
      <c r="F9" s="14" t="str">
        <f t="shared" si="0"/>
        <v xml:space="preserve">    { id: "phones_linphone", group: "Phones", name: "Linphone (Softphone)", url: "~/phones/linphone.html", target: ""},</v>
      </c>
    </row>
    <row r="10" spans="1:6" x14ac:dyDescent="0.25">
      <c r="A10" s="9" t="s">
        <v>266</v>
      </c>
      <c r="B10" s="9" t="s">
        <v>247</v>
      </c>
      <c r="C10" s="9" t="s">
        <v>267</v>
      </c>
      <c r="D10" s="9" t="s">
        <v>268</v>
      </c>
      <c r="E10" s="9"/>
      <c r="F10" s="14" t="str">
        <f t="shared" si="0"/>
        <v xml:space="preserve">    { id: "phones_pots", group: "Phones", name: "POTS Connection", url: "~/phones/pots.html", target: ""},</v>
      </c>
    </row>
    <row r="11" spans="1:6" x14ac:dyDescent="0.25">
      <c r="A11" s="9" t="s">
        <v>279</v>
      </c>
      <c r="B11" s="9" t="s">
        <v>300</v>
      </c>
      <c r="C11" s="9" t="s">
        <v>281</v>
      </c>
      <c r="D11" s="9" t="s">
        <v>302</v>
      </c>
      <c r="E11" s="9"/>
      <c r="F11" s="14" t="str">
        <f t="shared" si="0"/>
        <v xml:space="preserve">    { id: "phones_cisco79xx_tftp", group: "Cisco79xx", name: "Setup TFTP", url: "~/phones/cisco79xx_tftp.html", target: ""},</v>
      </c>
    </row>
    <row r="12" spans="1:6" x14ac:dyDescent="0.25">
      <c r="A12" s="9" t="s">
        <v>283</v>
      </c>
      <c r="B12" s="9" t="s">
        <v>300</v>
      </c>
      <c r="C12" s="9" t="s">
        <v>282</v>
      </c>
      <c r="D12" s="9" t="s">
        <v>303</v>
      </c>
      <c r="E12" s="9"/>
      <c r="F12" s="14" t="str">
        <f t="shared" si="0"/>
        <v xml:space="preserve">    { id: "phones_cisco79xx_xml", group: "Cisco79xx", name: "XML Config", url: "~/phones/cisco79xx_xml.html", target: ""},</v>
      </c>
    </row>
    <row r="13" spans="1:6" x14ac:dyDescent="0.25">
      <c r="A13" s="9" t="s">
        <v>278</v>
      </c>
      <c r="B13" s="9" t="s">
        <v>300</v>
      </c>
      <c r="C13" s="9" t="s">
        <v>280</v>
      </c>
      <c r="D13" s="9" t="s">
        <v>301</v>
      </c>
      <c r="E13" s="9"/>
      <c r="F13" s="14" t="str">
        <f t="shared" si="0"/>
        <v xml:space="preserve">    { id: "phones_cisco79xx_reset", group: "Cisco79xx", name: "Reset", url: "~/phones/cisco79xx_reset.html", target: ""},</v>
      </c>
    </row>
    <row r="14" spans="1:6" x14ac:dyDescent="0.25">
      <c r="A14" s="9" t="s">
        <v>319</v>
      </c>
      <c r="B14" s="9" t="s">
        <v>300</v>
      </c>
      <c r="C14" s="9" t="s">
        <v>321</v>
      </c>
      <c r="D14" s="9" t="s">
        <v>320</v>
      </c>
      <c r="E14" s="9"/>
      <c r="F14" s="14" t="str">
        <f t="shared" si="0"/>
        <v xml:space="preserve">    { id: "phones_cisco79xx_extension", group: "Cisco79xx", name: "Add Extension(s)", url: "~/phones/cisco79xx_extension.html", target: ""},</v>
      </c>
    </row>
    <row r="15" spans="1:6" x14ac:dyDescent="0.25">
      <c r="A15" s="9" t="s">
        <v>284</v>
      </c>
      <c r="B15" s="9" t="s">
        <v>300</v>
      </c>
      <c r="C15" s="9" t="s">
        <v>285</v>
      </c>
      <c r="D15" s="9" t="s">
        <v>304</v>
      </c>
      <c r="E15" s="9"/>
      <c r="F15" s="14" t="str">
        <f t="shared" si="0"/>
        <v xml:space="preserve">    { id: "phones_cisco79xx_directory", group: "Cisco79xx", name: "Directory", url: "~/phones/cisco79xx_directory.html", target: ""},</v>
      </c>
    </row>
    <row r="16" spans="1:6" x14ac:dyDescent="0.25">
      <c r="A16" s="9" t="s">
        <v>287</v>
      </c>
      <c r="B16" s="9" t="s">
        <v>300</v>
      </c>
      <c r="C16" s="9" t="s">
        <v>286</v>
      </c>
      <c r="D16" s="9" t="s">
        <v>305</v>
      </c>
      <c r="E16" s="9"/>
      <c r="F16" s="14" t="str">
        <f t="shared" si="0"/>
        <v xml:space="preserve">    { id: "phones_cisco79xx_services", group: "Cisco79xx", name: "Services", url: "~/phones/cisco79xx_services.html", target: ""},</v>
      </c>
    </row>
    <row r="17" spans="1:6" x14ac:dyDescent="0.25">
      <c r="A17" s="9" t="s">
        <v>316</v>
      </c>
      <c r="B17" s="9" t="s">
        <v>313</v>
      </c>
      <c r="C17" s="9" t="s">
        <v>314</v>
      </c>
      <c r="D17" s="9" t="s">
        <v>315</v>
      </c>
      <c r="E17" s="9"/>
      <c r="F17" s="14" t="str">
        <f t="shared" si="0"/>
        <v xml:space="preserve">    { id: "more_cisco79xx_misc", group: "More", name: "Cisco 79xx Misc. Info", url: "~/more/cisco79xx_misc.html", target: ""},</v>
      </c>
    </row>
    <row r="18" spans="1:6" x14ac:dyDescent="0.25">
      <c r="A18" s="9" t="s">
        <v>324</v>
      </c>
      <c r="B18" s="9" t="s">
        <v>313</v>
      </c>
      <c r="C18" s="9" t="s">
        <v>326</v>
      </c>
      <c r="D18" s="9" t="s">
        <v>327</v>
      </c>
      <c r="E18" s="9"/>
      <c r="F18" s="14" t="str">
        <f t="shared" si="0"/>
        <v xml:space="preserve">    { id: "more_windows_utiltiy", group: "More", name: "Windows Utility", url: "~/more/windows_utility.html", target: ""},</v>
      </c>
    </row>
    <row r="19" spans="1:6" x14ac:dyDescent="0.25">
      <c r="A19" s="9" t="s">
        <v>270</v>
      </c>
      <c r="B19" s="9" t="s">
        <v>74</v>
      </c>
      <c r="C19" s="9" t="s">
        <v>273</v>
      </c>
      <c r="D19" s="9" t="s">
        <v>274</v>
      </c>
      <c r="E19" s="9"/>
      <c r="F19" s="14" t="str">
        <f t="shared" si="0"/>
        <v xml:space="preserve">    { id: "about_references", group: "About", name: "References", url: "~/about/references.html", target: ""},</v>
      </c>
    </row>
    <row r="20" spans="1:6" x14ac:dyDescent="0.25">
      <c r="A20" s="9" t="s">
        <v>18</v>
      </c>
      <c r="B20" s="9"/>
      <c r="C20" s="9"/>
      <c r="D20" s="9" t="s">
        <v>230</v>
      </c>
      <c r="E20" s="9"/>
      <c r="F20" s="14" t="str">
        <f t="shared" si="0"/>
        <v xml:space="preserve">    { id: "home", group: "", name: "", url: "~/default.html", target: ""},</v>
      </c>
    </row>
    <row r="21" spans="1:6" x14ac:dyDescent="0.25">
      <c r="A21" s="9" t="s">
        <v>250</v>
      </c>
      <c r="B21" s="9" t="s">
        <v>247</v>
      </c>
      <c r="C21" s="9" t="s">
        <v>306</v>
      </c>
      <c r="D21" s="9"/>
      <c r="E21" s="9"/>
      <c r="F21" s="14" t="str">
        <f t="shared" si="0"/>
        <v xml:space="preserve">    { id: "phones_cisco79xx", group: "Phones", name: "Cisco 79xx", url: "", target: ""}</v>
      </c>
    </row>
    <row r="22" spans="1:6" x14ac:dyDescent="0.25">
      <c r="A22" s="9"/>
      <c r="B22" s="9"/>
      <c r="C22" s="9"/>
      <c r="D22" s="9"/>
      <c r="E22" s="9"/>
      <c r="F22" s="14" t="str">
        <f t="shared" si="0"/>
        <v/>
      </c>
    </row>
    <row r="23" spans="1:6" x14ac:dyDescent="0.25">
      <c r="A23" s="9"/>
      <c r="B23" s="9"/>
      <c r="C23" s="9"/>
      <c r="D23" s="9"/>
      <c r="E23" s="9"/>
      <c r="F23" s="14" t="str">
        <f t="shared" si="0"/>
        <v/>
      </c>
    </row>
    <row r="24" spans="1:6" x14ac:dyDescent="0.25">
      <c r="A24" s="9"/>
      <c r="B24" s="9"/>
      <c r="C24" s="9"/>
      <c r="D24" s="9"/>
      <c r="E24" s="9"/>
      <c r="F24" s="14" t="str">
        <f t="shared" si="0"/>
        <v/>
      </c>
    </row>
    <row r="25" spans="1:6" x14ac:dyDescent="0.25">
      <c r="A25" s="9"/>
      <c r="B25" s="9"/>
      <c r="C25" s="9"/>
      <c r="D25" s="9"/>
      <c r="E25" s="9"/>
      <c r="F25" s="14" t="str">
        <f t="shared" si="0"/>
        <v/>
      </c>
    </row>
    <row r="26" spans="1:6" x14ac:dyDescent="0.25">
      <c r="A26" s="9"/>
      <c r="B26" s="9"/>
      <c r="C26" s="9"/>
      <c r="D26" s="9"/>
      <c r="E26" s="9"/>
      <c r="F26" s="14" t="str">
        <f t="shared" si="0"/>
        <v/>
      </c>
    </row>
    <row r="27" spans="1:6" x14ac:dyDescent="0.25">
      <c r="A27" s="9"/>
      <c r="B27" s="9"/>
      <c r="C27" s="9"/>
      <c r="D27" s="9"/>
      <c r="E27" s="9"/>
      <c r="F27" s="14" t="str">
        <f t="shared" si="0"/>
        <v/>
      </c>
    </row>
    <row r="28" spans="1:6" x14ac:dyDescent="0.25">
      <c r="A28" s="9"/>
      <c r="B28" s="9"/>
      <c r="C28" s="9"/>
      <c r="D28" s="9"/>
      <c r="E28" s="9"/>
      <c r="F28" s="14" t="str">
        <f t="shared" si="0"/>
        <v/>
      </c>
    </row>
    <row r="29" spans="1:6" x14ac:dyDescent="0.25">
      <c r="A29" s="9"/>
      <c r="B29" s="9"/>
      <c r="C29" s="9"/>
      <c r="D29" s="9"/>
      <c r="E29" s="9"/>
      <c r="F29" s="14" t="str">
        <f t="shared" si="0"/>
        <v/>
      </c>
    </row>
    <row r="30" spans="1:6" x14ac:dyDescent="0.25">
      <c r="A30" s="9"/>
      <c r="B30" s="9"/>
      <c r="C30" s="9"/>
      <c r="D30" s="9"/>
      <c r="E30" s="9"/>
      <c r="F30" s="14" t="str">
        <f t="shared" si="0"/>
        <v/>
      </c>
    </row>
    <row r="31" spans="1:6" x14ac:dyDescent="0.25">
      <c r="A31" s="9"/>
      <c r="B31" s="9"/>
      <c r="C31" s="9"/>
      <c r="D31" s="11"/>
      <c r="E31" s="9"/>
      <c r="F31" s="14" t="str">
        <f t="shared" si="0"/>
        <v/>
      </c>
    </row>
    <row r="32" spans="1:6" x14ac:dyDescent="0.25">
      <c r="A32" s="9"/>
      <c r="B32" s="9"/>
      <c r="C32" s="9"/>
      <c r="D32" s="9"/>
      <c r="E32" s="9"/>
      <c r="F32" s="14" t="str">
        <f t="shared" si="0"/>
        <v/>
      </c>
    </row>
    <row r="33" spans="1:6" x14ac:dyDescent="0.25">
      <c r="A33" s="9"/>
      <c r="B33" s="9"/>
      <c r="C33" s="9"/>
      <c r="D33" s="9"/>
      <c r="E33" s="9"/>
      <c r="F33" s="14" t="str">
        <f t="shared" si="0"/>
        <v/>
      </c>
    </row>
    <row r="34" spans="1:6" x14ac:dyDescent="0.25">
      <c r="A34" s="9"/>
      <c r="B34" s="9"/>
      <c r="C34" s="9"/>
      <c r="D34" s="9"/>
      <c r="E34" s="9"/>
      <c r="F34" s="14" t="str">
        <f t="shared" si="0"/>
        <v/>
      </c>
    </row>
    <row r="35" spans="1:6" x14ac:dyDescent="0.25">
      <c r="A35" s="9"/>
      <c r="B35" s="9"/>
      <c r="C35" s="9"/>
      <c r="D35" s="9"/>
      <c r="E35" s="9"/>
      <c r="F35" s="14" t="str">
        <f t="shared" si="0"/>
        <v/>
      </c>
    </row>
    <row r="36" spans="1:6" x14ac:dyDescent="0.25">
      <c r="A36" s="9"/>
      <c r="B36" s="9"/>
      <c r="C36" s="9"/>
      <c r="D36" s="9"/>
      <c r="E36" s="9"/>
      <c r="F36" s="14" t="str">
        <f t="shared" si="0"/>
        <v/>
      </c>
    </row>
    <row r="37" spans="1:6" x14ac:dyDescent="0.25">
      <c r="A37" s="9"/>
      <c r="B37" s="9"/>
      <c r="C37" s="9"/>
      <c r="D37" s="9"/>
      <c r="E37" s="9"/>
      <c r="F37" s="14" t="str">
        <f t="shared" si="0"/>
        <v/>
      </c>
    </row>
    <row r="38" spans="1:6" x14ac:dyDescent="0.25">
      <c r="A38" s="9"/>
      <c r="B38" s="9"/>
      <c r="C38" s="9"/>
      <c r="D38" s="9"/>
      <c r="E38" s="9"/>
      <c r="F38" s="14" t="str">
        <f t="shared" si="0"/>
        <v/>
      </c>
    </row>
    <row r="39" spans="1:6" x14ac:dyDescent="0.25">
      <c r="A39" s="9"/>
      <c r="B39" s="9"/>
      <c r="C39" s="9"/>
      <c r="D39" s="9"/>
      <c r="E39" s="9"/>
      <c r="F39" s="14" t="str">
        <f t="shared" si="0"/>
        <v/>
      </c>
    </row>
    <row r="40" spans="1:6" x14ac:dyDescent="0.25">
      <c r="A40" s="9"/>
      <c r="B40" s="9"/>
      <c r="C40" s="9"/>
      <c r="D40" s="9"/>
      <c r="E40" s="9"/>
      <c r="F40" s="14" t="str">
        <f t="shared" si="0"/>
        <v/>
      </c>
    </row>
    <row r="41" spans="1:6" x14ac:dyDescent="0.25">
      <c r="A41" s="9"/>
      <c r="B41" s="9"/>
      <c r="C41" s="9"/>
      <c r="D41" s="9"/>
      <c r="E41" s="9"/>
      <c r="F41" s="14" t="str">
        <f t="shared" si="0"/>
        <v/>
      </c>
    </row>
    <row r="42" spans="1:6" x14ac:dyDescent="0.25">
      <c r="A42" s="9"/>
      <c r="B42" s="9"/>
      <c r="C42" s="9"/>
      <c r="D42" s="9"/>
      <c r="E42" s="9"/>
      <c r="F42" s="14" t="str">
        <f t="shared" si="0"/>
        <v/>
      </c>
    </row>
    <row r="43" spans="1:6" x14ac:dyDescent="0.25">
      <c r="A43" s="9"/>
      <c r="B43" s="9"/>
      <c r="C43" s="9"/>
      <c r="D43" s="9"/>
      <c r="E43" s="9"/>
      <c r="F43" s="14" t="str">
        <f t="shared" si="0"/>
        <v/>
      </c>
    </row>
    <row r="44" spans="1:6" x14ac:dyDescent="0.25">
      <c r="A44" s="9"/>
      <c r="B44" s="9"/>
      <c r="C44" s="9"/>
      <c r="D44" s="9"/>
      <c r="E44" s="9"/>
      <c r="F44" s="14" t="str">
        <f t="shared" si="0"/>
        <v/>
      </c>
    </row>
    <row r="45" spans="1:6" x14ac:dyDescent="0.25">
      <c r="A45" s="9"/>
      <c r="B45" s="9"/>
      <c r="C45" s="9"/>
      <c r="D45" s="9"/>
      <c r="E45" s="9"/>
      <c r="F45" s="14" t="str">
        <f t="shared" si="0"/>
        <v/>
      </c>
    </row>
    <row r="46" spans="1:6" x14ac:dyDescent="0.25">
      <c r="A46" s="9"/>
      <c r="B46" s="9"/>
      <c r="C46" s="9"/>
      <c r="D46" s="9"/>
      <c r="E46" s="9"/>
      <c r="F46" s="14" t="str">
        <f t="shared" si="0"/>
        <v/>
      </c>
    </row>
    <row r="47" spans="1:6" x14ac:dyDescent="0.25">
      <c r="A47" s="9"/>
      <c r="B47" s="9"/>
      <c r="C47" s="9"/>
      <c r="D47" s="9"/>
      <c r="E47" s="9"/>
      <c r="F47" s="14" t="str">
        <f t="shared" si="0"/>
        <v/>
      </c>
    </row>
    <row r="48" spans="1:6" x14ac:dyDescent="0.25">
      <c r="A48" s="9"/>
      <c r="B48" s="9"/>
      <c r="C48" s="9"/>
      <c r="D48" s="9"/>
      <c r="E48" s="9"/>
      <c r="F48" s="14" t="str">
        <f t="shared" si="0"/>
        <v/>
      </c>
    </row>
    <row r="49" spans="1:6" x14ac:dyDescent="0.25">
      <c r="A49" s="9"/>
      <c r="B49" s="9"/>
      <c r="C49" s="9"/>
      <c r="D49" s="9"/>
      <c r="E49" s="9"/>
      <c r="F49" s="14" t="str">
        <f t="shared" si="0"/>
        <v/>
      </c>
    </row>
    <row r="50" spans="1:6" x14ac:dyDescent="0.25">
      <c r="A50" s="9"/>
      <c r="B50" s="9"/>
      <c r="C50" s="9"/>
      <c r="D50" s="9"/>
      <c r="E50" s="9"/>
      <c r="F50" s="14" t="str">
        <f t="shared" si="0"/>
        <v/>
      </c>
    </row>
    <row r="51" spans="1:6" x14ac:dyDescent="0.25">
      <c r="A51" s="9"/>
      <c r="B51" s="9"/>
      <c r="C51" s="9"/>
      <c r="D51" s="9"/>
      <c r="E51" s="9"/>
      <c r="F51" s="14" t="str">
        <f t="shared" si="0"/>
        <v/>
      </c>
    </row>
    <row r="52" spans="1:6" x14ac:dyDescent="0.25">
      <c r="A52" s="9"/>
      <c r="B52" s="9"/>
      <c r="C52" s="9"/>
      <c r="D52" s="9"/>
      <c r="E52" s="9"/>
      <c r="F52" s="14" t="str">
        <f t="shared" si="0"/>
        <v/>
      </c>
    </row>
    <row r="53" spans="1:6" x14ac:dyDescent="0.25">
      <c r="A53" s="9"/>
      <c r="B53" s="9"/>
      <c r="C53" s="9"/>
      <c r="D53" s="9"/>
      <c r="E53" s="9"/>
      <c r="F53" s="14" t="str">
        <f t="shared" si="0"/>
        <v/>
      </c>
    </row>
    <row r="54" spans="1:6" x14ac:dyDescent="0.25">
      <c r="A54" s="9"/>
      <c r="B54" s="9"/>
      <c r="C54" s="9"/>
      <c r="D54" s="9"/>
      <c r="E54" s="9"/>
      <c r="F54" s="14" t="str">
        <f t="shared" si="0"/>
        <v/>
      </c>
    </row>
    <row r="55" spans="1:6" x14ac:dyDescent="0.25">
      <c r="A55" s="9"/>
      <c r="B55" s="9"/>
      <c r="C55" s="9"/>
      <c r="D55" s="9"/>
      <c r="E55" s="9"/>
      <c r="F55" s="14" t="str">
        <f t="shared" si="0"/>
        <v/>
      </c>
    </row>
    <row r="56" spans="1:6" x14ac:dyDescent="0.25">
      <c r="A56" s="9"/>
      <c r="B56" s="9"/>
      <c r="C56" s="9"/>
      <c r="D56" s="9"/>
      <c r="E56" s="9"/>
      <c r="F56" s="14" t="str">
        <f t="shared" si="0"/>
        <v/>
      </c>
    </row>
    <row r="57" spans="1:6" x14ac:dyDescent="0.25">
      <c r="A57" s="9"/>
      <c r="B57" s="9"/>
      <c r="C57" s="9"/>
      <c r="D57" s="9"/>
      <c r="E57" s="9"/>
      <c r="F57" s="14" t="str">
        <f t="shared" si="0"/>
        <v/>
      </c>
    </row>
    <row r="58" spans="1:6" x14ac:dyDescent="0.25">
      <c r="A58" s="9"/>
      <c r="B58" s="9"/>
      <c r="C58" s="9"/>
      <c r="D58" s="9"/>
      <c r="E58" s="9"/>
      <c r="F58" s="14" t="str">
        <f t="shared" si="0"/>
        <v/>
      </c>
    </row>
    <row r="59" spans="1:6" x14ac:dyDescent="0.25">
      <c r="A59" s="9"/>
      <c r="B59" s="9"/>
      <c r="C59" s="9"/>
      <c r="D59" s="9"/>
      <c r="E59" s="9"/>
      <c r="F59" s="14" t="str">
        <f t="shared" si="0"/>
        <v/>
      </c>
    </row>
    <row r="60" spans="1:6" x14ac:dyDescent="0.25">
      <c r="A60" s="9"/>
      <c r="B60" s="9"/>
      <c r="C60" s="9"/>
      <c r="D60" s="9"/>
      <c r="E60" s="9"/>
      <c r="F60" s="14" t="str">
        <f t="shared" si="0"/>
        <v/>
      </c>
    </row>
    <row r="61" spans="1:6" x14ac:dyDescent="0.25">
      <c r="A61" s="9"/>
      <c r="B61" s="9"/>
      <c r="C61" s="9"/>
      <c r="D61" s="9"/>
      <c r="E61" s="9"/>
      <c r="F61" s="14" t="str">
        <f t="shared" si="0"/>
        <v/>
      </c>
    </row>
    <row r="62" spans="1:6" x14ac:dyDescent="0.25">
      <c r="A62" s="9"/>
      <c r="B62" s="9"/>
      <c r="C62" s="9"/>
      <c r="D62" s="9"/>
      <c r="E62" s="9"/>
      <c r="F62" s="14" t="str">
        <f t="shared" si="0"/>
        <v/>
      </c>
    </row>
    <row r="63" spans="1:6" x14ac:dyDescent="0.25">
      <c r="A63" s="9"/>
      <c r="B63" s="9"/>
      <c r="C63" s="9"/>
      <c r="D63" s="9"/>
      <c r="E63" s="9"/>
      <c r="F63" s="14" t="str">
        <f t="shared" si="0"/>
        <v/>
      </c>
    </row>
    <row r="64" spans="1:6" x14ac:dyDescent="0.25">
      <c r="A64" s="9"/>
      <c r="B64" s="9"/>
      <c r="C64" s="9"/>
      <c r="D64" s="9"/>
      <c r="E64" s="9"/>
      <c r="F64" s="14" t="str">
        <f t="shared" si="0"/>
        <v/>
      </c>
    </row>
    <row r="65" spans="1:6" x14ac:dyDescent="0.25">
      <c r="A65" s="9"/>
      <c r="B65" s="9"/>
      <c r="C65" s="9"/>
      <c r="D65" s="9"/>
      <c r="E65" s="9"/>
      <c r="F65" s="14" t="str">
        <f t="shared" si="0"/>
        <v/>
      </c>
    </row>
    <row r="66" spans="1:6" x14ac:dyDescent="0.25">
      <c r="A66" s="9"/>
      <c r="B66" s="9"/>
      <c r="C66" s="9"/>
      <c r="D66" s="9"/>
      <c r="E66" s="9"/>
      <c r="F66" s="14" t="str">
        <f t="shared" si="0"/>
        <v/>
      </c>
    </row>
    <row r="67" spans="1:6" x14ac:dyDescent="0.25">
      <c r="A67" s="9"/>
      <c r="B67" s="9"/>
      <c r="C67" s="9"/>
      <c r="D67" s="9"/>
      <c r="E67" s="9"/>
      <c r="F67" s="14" t="str">
        <f t="shared" si="0"/>
        <v/>
      </c>
    </row>
    <row r="68" spans="1:6" x14ac:dyDescent="0.25">
      <c r="A68" s="9"/>
      <c r="B68" s="9"/>
      <c r="C68" s="9"/>
      <c r="D68" s="9"/>
      <c r="E68" s="9"/>
      <c r="F68" s="14" t="str">
        <f t="shared" ref="F68:F107" si="1">IF(A68="","","    { "&amp;$A$1&amp;": """&amp;A68&amp;""", "&amp;$B$1&amp;": """&amp;B68&amp;""", "&amp;$C$1&amp;": """&amp;C68&amp;""", "&amp;$D$1&amp;": """&amp;D68&amp;""", "&amp;$E$1&amp;": """&amp;E68&amp;"""}"&amp;IF(A69="","",","))</f>
        <v/>
      </c>
    </row>
    <row r="69" spans="1:6" x14ac:dyDescent="0.25">
      <c r="A69" s="9"/>
      <c r="B69" s="9"/>
      <c r="C69" s="9"/>
      <c r="D69" s="9"/>
      <c r="E69" s="9"/>
      <c r="F69" s="14" t="str">
        <f t="shared" si="1"/>
        <v/>
      </c>
    </row>
    <row r="70" spans="1:6" x14ac:dyDescent="0.25">
      <c r="A70" s="9"/>
      <c r="B70" s="9"/>
      <c r="C70" s="9"/>
      <c r="D70" s="9"/>
      <c r="E70" s="9"/>
      <c r="F70" s="14" t="str">
        <f t="shared" si="1"/>
        <v/>
      </c>
    </row>
    <row r="71" spans="1:6" x14ac:dyDescent="0.25">
      <c r="A71" s="9"/>
      <c r="B71" s="9"/>
      <c r="C71" s="9"/>
      <c r="D71" s="9"/>
      <c r="E71" s="9"/>
      <c r="F71" s="14" t="str">
        <f t="shared" si="1"/>
        <v/>
      </c>
    </row>
    <row r="72" spans="1:6" x14ac:dyDescent="0.25">
      <c r="A72" s="9"/>
      <c r="B72" s="9"/>
      <c r="C72" s="9"/>
      <c r="D72" s="9"/>
      <c r="E72" s="9"/>
      <c r="F72" s="14" t="str">
        <f t="shared" si="1"/>
        <v/>
      </c>
    </row>
    <row r="73" spans="1:6" x14ac:dyDescent="0.25">
      <c r="A73" s="9"/>
      <c r="B73" s="9"/>
      <c r="C73" s="9"/>
      <c r="D73" s="9"/>
      <c r="E73" s="9"/>
      <c r="F73" s="14" t="str">
        <f t="shared" si="1"/>
        <v/>
      </c>
    </row>
    <row r="74" spans="1:6" x14ac:dyDescent="0.25">
      <c r="A74" s="9"/>
      <c r="B74" s="9"/>
      <c r="C74" s="9"/>
      <c r="D74" s="9"/>
      <c r="E74" s="9"/>
      <c r="F74" s="14" t="str">
        <f t="shared" si="1"/>
        <v/>
      </c>
    </row>
    <row r="75" spans="1:6" x14ac:dyDescent="0.25">
      <c r="A75" s="9"/>
      <c r="B75" s="9"/>
      <c r="C75" s="9"/>
      <c r="D75" s="9"/>
      <c r="E75" s="9"/>
      <c r="F75" s="14" t="str">
        <f t="shared" si="1"/>
        <v/>
      </c>
    </row>
    <row r="76" spans="1:6" x14ac:dyDescent="0.25">
      <c r="A76" s="9"/>
      <c r="B76" s="9"/>
      <c r="C76" s="9"/>
      <c r="D76" s="9"/>
      <c r="E76" s="9"/>
      <c r="F76" s="14" t="str">
        <f t="shared" si="1"/>
        <v/>
      </c>
    </row>
    <row r="77" spans="1:6" x14ac:dyDescent="0.25">
      <c r="A77" s="9"/>
      <c r="B77" s="9"/>
      <c r="C77" s="9"/>
      <c r="D77" s="9"/>
      <c r="E77" s="9"/>
      <c r="F77" s="14" t="str">
        <f t="shared" si="1"/>
        <v/>
      </c>
    </row>
    <row r="78" spans="1:6" x14ac:dyDescent="0.25">
      <c r="A78" s="9"/>
      <c r="B78" s="9"/>
      <c r="C78" s="9"/>
      <c r="D78" s="9"/>
      <c r="E78" s="9"/>
      <c r="F78" s="14" t="str">
        <f t="shared" si="1"/>
        <v/>
      </c>
    </row>
    <row r="79" spans="1:6" x14ac:dyDescent="0.25">
      <c r="A79" s="9"/>
      <c r="B79" s="9"/>
      <c r="C79" s="9"/>
      <c r="D79" s="9"/>
      <c r="E79" s="9"/>
      <c r="F79" s="14" t="str">
        <f t="shared" si="1"/>
        <v/>
      </c>
    </row>
    <row r="80" spans="1:6" x14ac:dyDescent="0.25">
      <c r="A80" s="9"/>
      <c r="B80" s="9"/>
      <c r="C80" s="9"/>
      <c r="D80" s="9"/>
      <c r="E80" s="9"/>
      <c r="F80" s="14" t="str">
        <f t="shared" si="1"/>
        <v/>
      </c>
    </row>
    <row r="81" spans="1:6" x14ac:dyDescent="0.25">
      <c r="A81" s="9"/>
      <c r="B81" s="9"/>
      <c r="C81" s="9"/>
      <c r="D81" s="9"/>
      <c r="E81" s="9"/>
      <c r="F81" s="14" t="str">
        <f t="shared" si="1"/>
        <v/>
      </c>
    </row>
    <row r="82" spans="1:6" x14ac:dyDescent="0.25">
      <c r="A82" s="9"/>
      <c r="B82" s="9"/>
      <c r="C82" s="9"/>
      <c r="D82" s="9"/>
      <c r="E82" s="9"/>
      <c r="F82" s="14" t="str">
        <f t="shared" si="1"/>
        <v/>
      </c>
    </row>
    <row r="83" spans="1:6" x14ac:dyDescent="0.25">
      <c r="A83" s="9"/>
      <c r="B83" s="9"/>
      <c r="C83" s="9"/>
      <c r="D83" s="9"/>
      <c r="E83" s="9"/>
      <c r="F83" s="14" t="str">
        <f t="shared" si="1"/>
        <v/>
      </c>
    </row>
    <row r="84" spans="1:6" x14ac:dyDescent="0.25">
      <c r="A84" s="9"/>
      <c r="B84" s="9"/>
      <c r="C84" s="9"/>
      <c r="D84" s="9"/>
      <c r="E84" s="9"/>
      <c r="F84" s="14" t="str">
        <f t="shared" si="1"/>
        <v/>
      </c>
    </row>
    <row r="85" spans="1:6" x14ac:dyDescent="0.25">
      <c r="A85" s="9"/>
      <c r="B85" s="9"/>
      <c r="C85" s="9"/>
      <c r="D85" s="9"/>
      <c r="E85" s="9"/>
      <c r="F85" s="14" t="str">
        <f t="shared" si="1"/>
        <v/>
      </c>
    </row>
    <row r="86" spans="1:6" x14ac:dyDescent="0.25">
      <c r="A86" s="9"/>
      <c r="B86" s="9"/>
      <c r="C86" s="9"/>
      <c r="D86" s="9"/>
      <c r="E86" s="9"/>
      <c r="F86" s="14" t="str">
        <f t="shared" si="1"/>
        <v/>
      </c>
    </row>
    <row r="87" spans="1:6" x14ac:dyDescent="0.25">
      <c r="A87" s="9"/>
      <c r="B87" s="9"/>
      <c r="C87" s="9"/>
      <c r="D87" s="9"/>
      <c r="E87" s="9"/>
      <c r="F87" s="14" t="str">
        <f t="shared" si="1"/>
        <v/>
      </c>
    </row>
    <row r="88" spans="1:6" x14ac:dyDescent="0.25">
      <c r="A88" s="9"/>
      <c r="B88" s="9"/>
      <c r="C88" s="9"/>
      <c r="D88" s="9"/>
      <c r="E88" s="9"/>
      <c r="F88" s="14" t="str">
        <f t="shared" si="1"/>
        <v/>
      </c>
    </row>
    <row r="89" spans="1:6" x14ac:dyDescent="0.25">
      <c r="A89" s="9"/>
      <c r="B89" s="9"/>
      <c r="C89" s="9"/>
      <c r="D89" s="9"/>
      <c r="E89" s="9"/>
      <c r="F89" s="14" t="str">
        <f t="shared" si="1"/>
        <v/>
      </c>
    </row>
    <row r="90" spans="1:6" x14ac:dyDescent="0.25">
      <c r="A90" s="9"/>
      <c r="B90" s="9"/>
      <c r="C90" s="9"/>
      <c r="D90" s="9"/>
      <c r="E90" s="9"/>
      <c r="F90" s="14" t="str">
        <f t="shared" si="1"/>
        <v/>
      </c>
    </row>
    <row r="91" spans="1:6" x14ac:dyDescent="0.25">
      <c r="A91" s="9"/>
      <c r="B91" s="9"/>
      <c r="C91" s="9"/>
      <c r="D91" s="9"/>
      <c r="E91" s="9"/>
      <c r="F91" s="14" t="str">
        <f t="shared" si="1"/>
        <v/>
      </c>
    </row>
    <row r="92" spans="1:6" x14ac:dyDescent="0.25">
      <c r="A92" s="9"/>
      <c r="B92" s="9"/>
      <c r="C92" s="9"/>
      <c r="D92" s="9"/>
      <c r="E92" s="9"/>
      <c r="F92" s="14" t="str">
        <f t="shared" si="1"/>
        <v/>
      </c>
    </row>
    <row r="93" spans="1:6" x14ac:dyDescent="0.25">
      <c r="A93" s="9"/>
      <c r="B93" s="9"/>
      <c r="C93" s="9"/>
      <c r="D93" s="9"/>
      <c r="E93" s="9"/>
      <c r="F93" s="14" t="str">
        <f t="shared" si="1"/>
        <v/>
      </c>
    </row>
    <row r="94" spans="1:6" x14ac:dyDescent="0.25">
      <c r="A94" s="9"/>
      <c r="B94" s="9"/>
      <c r="C94" s="9"/>
      <c r="D94" s="9"/>
      <c r="E94" s="9"/>
      <c r="F94" s="14" t="str">
        <f t="shared" si="1"/>
        <v/>
      </c>
    </row>
    <row r="95" spans="1:6" x14ac:dyDescent="0.25">
      <c r="A95" s="9"/>
      <c r="B95" s="9"/>
      <c r="C95" s="9"/>
      <c r="D95" s="9"/>
      <c r="E95" s="9"/>
      <c r="F95" s="14" t="str">
        <f t="shared" si="1"/>
        <v/>
      </c>
    </row>
    <row r="96" spans="1:6" x14ac:dyDescent="0.25">
      <c r="A96" s="9"/>
      <c r="B96" s="9"/>
      <c r="C96" s="9"/>
      <c r="D96" s="9"/>
      <c r="E96" s="9"/>
      <c r="F96" s="14" t="str">
        <f t="shared" si="1"/>
        <v/>
      </c>
    </row>
    <row r="97" spans="1:6" x14ac:dyDescent="0.25">
      <c r="A97" s="9"/>
      <c r="B97" s="9"/>
      <c r="C97" s="9"/>
      <c r="D97" s="9"/>
      <c r="E97" s="9"/>
      <c r="F97" s="14" t="str">
        <f t="shared" si="1"/>
        <v/>
      </c>
    </row>
    <row r="98" spans="1:6" x14ac:dyDescent="0.25">
      <c r="A98" s="9"/>
      <c r="B98" s="9"/>
      <c r="C98" s="9"/>
      <c r="D98" s="9"/>
      <c r="E98" s="9"/>
      <c r="F98" s="14" t="str">
        <f t="shared" si="1"/>
        <v/>
      </c>
    </row>
    <row r="99" spans="1:6" x14ac:dyDescent="0.25">
      <c r="A99" s="9"/>
      <c r="B99" s="9"/>
      <c r="C99" s="9"/>
      <c r="D99" s="9"/>
      <c r="E99" s="9"/>
      <c r="F99" s="14" t="str">
        <f t="shared" si="1"/>
        <v/>
      </c>
    </row>
    <row r="100" spans="1:6" x14ac:dyDescent="0.25">
      <c r="A100" s="9"/>
      <c r="B100" s="9"/>
      <c r="C100" s="9"/>
      <c r="D100" s="9"/>
      <c r="E100" s="9"/>
      <c r="F100" s="14" t="str">
        <f t="shared" si="1"/>
        <v/>
      </c>
    </row>
    <row r="101" spans="1:6" x14ac:dyDescent="0.25">
      <c r="A101" s="9"/>
      <c r="B101" s="9"/>
      <c r="C101" s="9"/>
      <c r="D101" s="9"/>
      <c r="E101" s="9"/>
      <c r="F101" s="14" t="str">
        <f t="shared" si="1"/>
        <v/>
      </c>
    </row>
    <row r="102" spans="1:6" x14ac:dyDescent="0.25">
      <c r="A102" s="9"/>
      <c r="B102" s="9"/>
      <c r="C102" s="9"/>
      <c r="D102" s="9"/>
      <c r="E102" s="9"/>
      <c r="F102" s="14" t="str">
        <f t="shared" si="1"/>
        <v/>
      </c>
    </row>
    <row r="103" spans="1:6" x14ac:dyDescent="0.25">
      <c r="A103" s="9"/>
      <c r="B103" s="9"/>
      <c r="C103" s="9"/>
      <c r="D103" s="9"/>
      <c r="E103" s="9"/>
      <c r="F103" s="14" t="str">
        <f t="shared" si="1"/>
        <v/>
      </c>
    </row>
    <row r="104" spans="1:6" x14ac:dyDescent="0.25">
      <c r="A104" s="9"/>
      <c r="B104" s="9"/>
      <c r="C104" s="9"/>
      <c r="D104" s="9"/>
      <c r="E104" s="9"/>
      <c r="F104" s="14" t="str">
        <f t="shared" si="1"/>
        <v/>
      </c>
    </row>
    <row r="105" spans="1:6" x14ac:dyDescent="0.25">
      <c r="A105" s="9"/>
      <c r="B105" s="9"/>
      <c r="C105" s="9"/>
      <c r="D105" s="9"/>
      <c r="E105" s="9"/>
      <c r="F105" s="14" t="str">
        <f t="shared" si="1"/>
        <v/>
      </c>
    </row>
    <row r="106" spans="1:6" x14ac:dyDescent="0.25">
      <c r="A106" s="9"/>
      <c r="B106" s="9"/>
      <c r="C106" s="9"/>
      <c r="D106" s="9"/>
      <c r="E106" s="9"/>
      <c r="F106" s="14" t="str">
        <f t="shared" si="1"/>
        <v/>
      </c>
    </row>
    <row r="107" spans="1:6" x14ac:dyDescent="0.25">
      <c r="A107" s="9"/>
      <c r="B107" s="9"/>
      <c r="C107" s="9"/>
      <c r="D107" s="9"/>
      <c r="E107" s="9"/>
      <c r="F107" s="14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3757-FC48-42CC-A84E-A75FA6AFBAAD}">
  <dimension ref="A1:E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29.7109375" bestFit="1" customWidth="1"/>
    <col min="2" max="2" width="11.85546875" bestFit="1" customWidth="1"/>
    <col min="3" max="3" width="19.28515625" bestFit="1" customWidth="1"/>
    <col min="4" max="4" width="23.7109375" bestFit="1" customWidth="1"/>
    <col min="5" max="5" width="80.7109375" style="4" customWidth="1"/>
  </cols>
  <sheetData>
    <row r="1" spans="1:5" x14ac:dyDescent="0.25">
      <c r="A1" s="7" t="s">
        <v>22</v>
      </c>
      <c r="B1" s="7" t="s">
        <v>16</v>
      </c>
      <c r="C1" s="7" t="s">
        <v>252</v>
      </c>
      <c r="D1" s="7" t="s">
        <v>253</v>
      </c>
      <c r="E1" s="8" t="s">
        <v>20</v>
      </c>
    </row>
    <row r="2" spans="1:5" x14ac:dyDescent="0.25">
      <c r="A2" s="9" t="s">
        <v>233</v>
      </c>
      <c r="B2" s="9" t="s">
        <v>254</v>
      </c>
      <c r="C2" s="9" t="s">
        <v>258</v>
      </c>
      <c r="D2" s="13" t="str">
        <f>IF(B2="","",B2) &amp; IF(C2="","",C2 &amp; "/")</f>
        <v>installation/installation/</v>
      </c>
      <c r="E2" s="14" t="str">
        <f>IF(A2="","","    { "&amp;$A$1&amp;": """&amp;A2&amp;""", "&amp;$B$1&amp;": """&amp;B2&amp;""", "&amp;$C$1&amp;": """&amp;C2&amp;""", "&amp;$D$1&amp;": """&amp;D2&amp;"""}"&amp;IF(A3="","",","))</f>
        <v xml:space="preserve">    { name: "installation_install", path: "installation/", file: "installation", resourcePath: "installation/installation/"},</v>
      </c>
    </row>
    <row r="3" spans="1:5" ht="30" x14ac:dyDescent="0.25">
      <c r="A3" s="9" t="s">
        <v>234</v>
      </c>
      <c r="B3" s="9" t="s">
        <v>254</v>
      </c>
      <c r="C3" s="9" t="s">
        <v>259</v>
      </c>
      <c r="D3" s="13" t="str">
        <f t="shared" ref="D3:D35" si="0">IF(B3="","",B3) &amp; IF(C3="","",C3 &amp; "/")</f>
        <v>installation/update/</v>
      </c>
      <c r="E3" s="14" t="str">
        <f t="shared" ref="E3:E35" si="1">IF(A3="","","    { "&amp;$A$1&amp;": """&amp;A3&amp;""", "&amp;$B$1&amp;": """&amp;B3&amp;""", "&amp;$C$1&amp;": """&amp;C3&amp;""", "&amp;$D$1&amp;": """&amp;D3&amp;"""}"&amp;IF(A4="","",","))</f>
        <v xml:space="preserve">    { name: "installation_update", path: "installation/", file: "update", resourcePath: "installation/update/"},</v>
      </c>
    </row>
    <row r="4" spans="1:5" ht="30" x14ac:dyDescent="0.25">
      <c r="A4" s="9" t="s">
        <v>240</v>
      </c>
      <c r="B4" s="9" t="s">
        <v>254</v>
      </c>
      <c r="C4" s="9" t="s">
        <v>261</v>
      </c>
      <c r="D4" s="13" t="str">
        <f t="shared" si="0"/>
        <v>installation/initalconfig/</v>
      </c>
      <c r="E4" s="14" t="str">
        <f t="shared" si="1"/>
        <v xml:space="preserve">    { name: "installation_initialconfig", path: "installation/", file: "initalconfig", resourcePath: "installation/initalconfig/"},</v>
      </c>
    </row>
    <row r="5" spans="1:5" ht="30" x14ac:dyDescent="0.25">
      <c r="A5" s="9" t="s">
        <v>239</v>
      </c>
      <c r="B5" s="9" t="s">
        <v>254</v>
      </c>
      <c r="C5" s="9" t="s">
        <v>260</v>
      </c>
      <c r="D5" s="13" t="str">
        <f t="shared" si="0"/>
        <v>installation/afterupdate/</v>
      </c>
      <c r="E5" s="14" t="str">
        <f t="shared" si="1"/>
        <v xml:space="preserve">    { name: "installation_afterupdate", path: "installation/", file: "afterupdate", resourcePath: "installation/afterupdate/"},</v>
      </c>
    </row>
    <row r="6" spans="1:5" ht="30" x14ac:dyDescent="0.25">
      <c r="A6" s="9" t="s">
        <v>242</v>
      </c>
      <c r="B6" s="9" t="s">
        <v>256</v>
      </c>
      <c r="C6" s="9" t="s">
        <v>262</v>
      </c>
      <c r="D6" s="13" t="str">
        <f t="shared" si="0"/>
        <v>remote/terminal/</v>
      </c>
      <c r="E6" s="14" t="str">
        <f t="shared" si="1"/>
        <v xml:space="preserve">    { name: "remote_terminal", path: "remote/", file: "terminal", resourcePath: "remote/terminal/"},</v>
      </c>
    </row>
    <row r="7" spans="1:5" ht="30" x14ac:dyDescent="0.25">
      <c r="A7" s="9" t="s">
        <v>241</v>
      </c>
      <c r="B7" s="9" t="s">
        <v>256</v>
      </c>
      <c r="C7" s="9" t="s">
        <v>263</v>
      </c>
      <c r="D7" s="13" t="str">
        <f t="shared" si="0"/>
        <v>remote/filetransfer/</v>
      </c>
      <c r="E7" s="14" t="str">
        <f t="shared" si="1"/>
        <v xml:space="preserve">    { name: "remote_filetransfer", path: "remote/", file: "filetransfer", resourcePath: "remote/filetransfer/"},</v>
      </c>
    </row>
    <row r="8" spans="1:5" ht="30" x14ac:dyDescent="0.25">
      <c r="A8" s="9" t="s">
        <v>307</v>
      </c>
      <c r="B8" s="9" t="s">
        <v>256</v>
      </c>
      <c r="C8" s="9" t="s">
        <v>310</v>
      </c>
      <c r="D8" s="13" t="str">
        <f t="shared" si="0"/>
        <v>remote/mariadb/</v>
      </c>
      <c r="E8" s="14" t="str">
        <f t="shared" si="1"/>
        <v xml:space="preserve">    { name: "remote_mariadb", path: "remote/", file: "mariadb", resourcePath: "remote/mariadb/"},</v>
      </c>
    </row>
    <row r="9" spans="1:5" ht="30" x14ac:dyDescent="0.25">
      <c r="A9" s="9" t="s">
        <v>249</v>
      </c>
      <c r="B9" s="9" t="s">
        <v>257</v>
      </c>
      <c r="C9" s="9" t="s">
        <v>264</v>
      </c>
      <c r="D9" s="13" t="str">
        <f t="shared" si="0"/>
        <v>phones/linphone/</v>
      </c>
      <c r="E9" s="14" t="str">
        <f t="shared" si="1"/>
        <v xml:space="preserve">    { name: "phones_linphone", path: "phones/", file: "linphone", resourcePath: "phones/linphone/"},</v>
      </c>
    </row>
    <row r="10" spans="1:5" ht="30" x14ac:dyDescent="0.25">
      <c r="A10" s="9" t="s">
        <v>266</v>
      </c>
      <c r="B10" s="9" t="s">
        <v>257</v>
      </c>
      <c r="C10" s="9" t="s">
        <v>269</v>
      </c>
      <c r="D10" s="13" t="str">
        <f t="shared" si="0"/>
        <v>phones/pots/</v>
      </c>
      <c r="E10" s="14" t="str">
        <f t="shared" si="1"/>
        <v xml:space="preserve">    { name: "phones_pots", path: "phones/", file: "pots", resourcePath: "phones/pots/"},</v>
      </c>
    </row>
    <row r="11" spans="1:5" ht="30" x14ac:dyDescent="0.25">
      <c r="A11" s="9" t="s">
        <v>279</v>
      </c>
      <c r="B11" s="9" t="s">
        <v>257</v>
      </c>
      <c r="C11" s="9" t="s">
        <v>255</v>
      </c>
      <c r="D11" s="13" t="str">
        <f t="shared" si="0"/>
        <v>phones/cisco79xx/</v>
      </c>
      <c r="E11" s="14" t="str">
        <f t="shared" si="1"/>
        <v xml:space="preserve">    { name: "phones_cisco79xx_tftp", path: "phones/", file: "cisco79xx", resourcePath: "phones/cisco79xx/"},</v>
      </c>
    </row>
    <row r="12" spans="1:5" ht="30" x14ac:dyDescent="0.25">
      <c r="A12" s="9" t="s">
        <v>283</v>
      </c>
      <c r="B12" s="9" t="s">
        <v>257</v>
      </c>
      <c r="C12" s="9" t="s">
        <v>255</v>
      </c>
      <c r="D12" s="13" t="str">
        <f t="shared" si="0"/>
        <v>phones/cisco79xx/</v>
      </c>
      <c r="E12" s="14" t="str">
        <f t="shared" si="1"/>
        <v xml:space="preserve">    { name: "phones_cisco79xx_xml", path: "phones/", file: "cisco79xx", resourcePath: "phones/cisco79xx/"},</v>
      </c>
    </row>
    <row r="13" spans="1:5" ht="30" x14ac:dyDescent="0.25">
      <c r="A13" s="9" t="s">
        <v>278</v>
      </c>
      <c r="B13" s="9" t="s">
        <v>257</v>
      </c>
      <c r="C13" s="9" t="s">
        <v>255</v>
      </c>
      <c r="D13" s="13" t="str">
        <f t="shared" si="0"/>
        <v>phones/cisco79xx/</v>
      </c>
      <c r="E13" s="14" t="str">
        <f t="shared" si="1"/>
        <v xml:space="preserve">    { name: "phones_cisco79xx_reset", path: "phones/", file: "cisco79xx", resourcePath: "phones/cisco79xx/"},</v>
      </c>
    </row>
    <row r="14" spans="1:5" ht="30" x14ac:dyDescent="0.25">
      <c r="A14" s="9" t="s">
        <v>319</v>
      </c>
      <c r="B14" s="9" t="s">
        <v>257</v>
      </c>
      <c r="C14" s="9" t="s">
        <v>255</v>
      </c>
      <c r="D14" s="13" t="str">
        <f t="shared" si="0"/>
        <v>phones/cisco79xx/</v>
      </c>
      <c r="E14" s="14" t="str">
        <f t="shared" si="1"/>
        <v xml:space="preserve">    { name: "phones_cisco79xx_extension", path: "phones/", file: "cisco79xx", resourcePath: "phones/cisco79xx/"},</v>
      </c>
    </row>
    <row r="15" spans="1:5" ht="30" x14ac:dyDescent="0.25">
      <c r="A15" s="9" t="s">
        <v>284</v>
      </c>
      <c r="B15" s="9" t="s">
        <v>257</v>
      </c>
      <c r="C15" s="9" t="s">
        <v>255</v>
      </c>
      <c r="D15" s="13" t="str">
        <f t="shared" si="0"/>
        <v>phones/cisco79xx/</v>
      </c>
      <c r="E15" s="14" t="str">
        <f t="shared" si="1"/>
        <v xml:space="preserve">    { name: "phones_cisco79xx_directory", path: "phones/", file: "cisco79xx", resourcePath: "phones/cisco79xx/"},</v>
      </c>
    </row>
    <row r="16" spans="1:5" ht="30" x14ac:dyDescent="0.25">
      <c r="A16" s="9" t="s">
        <v>287</v>
      </c>
      <c r="B16" s="9" t="s">
        <v>257</v>
      </c>
      <c r="C16" s="9" t="s">
        <v>255</v>
      </c>
      <c r="D16" s="13" t="str">
        <f t="shared" si="0"/>
        <v>phones/cisco79xx/</v>
      </c>
      <c r="E16" s="14" t="str">
        <f t="shared" si="1"/>
        <v xml:space="preserve">    { name: "phones_cisco79xx_services", path: "phones/", file: "cisco79xx", resourcePath: "phones/cisco79xx/"},</v>
      </c>
    </row>
    <row r="17" spans="1:5" ht="30" x14ac:dyDescent="0.25">
      <c r="A17" s="9" t="s">
        <v>316</v>
      </c>
      <c r="B17" s="9" t="s">
        <v>317</v>
      </c>
      <c r="C17" s="9" t="s">
        <v>318</v>
      </c>
      <c r="D17" s="13" t="str">
        <f t="shared" si="0"/>
        <v>more/cisco79xx_misc/</v>
      </c>
      <c r="E17" s="14" t="str">
        <f t="shared" si="1"/>
        <v xml:space="preserve">    { name: "more_cisco79xx_misc", path: "more/", file: "cisco79xx_misc", resourcePath: "more/cisco79xx_misc/"},</v>
      </c>
    </row>
    <row r="18" spans="1:5" ht="30" x14ac:dyDescent="0.25">
      <c r="A18" s="9" t="s">
        <v>324</v>
      </c>
      <c r="B18" s="9" t="s">
        <v>317</v>
      </c>
      <c r="C18" s="9" t="s">
        <v>325</v>
      </c>
      <c r="D18" s="13" t="str">
        <f t="shared" ref="D18:D24" si="2">IF(B18="","",B18) &amp; IF(C18="","",C18 &amp; "/")</f>
        <v>more/windows_utility/</v>
      </c>
      <c r="E18" s="14" t="str">
        <f t="shared" si="1"/>
        <v xml:space="preserve">    { name: "more_windows_utiltiy", path: "more/", file: "windows_utility", resourcePath: "more/windows_utility/"},</v>
      </c>
    </row>
    <row r="19" spans="1:5" ht="30" x14ac:dyDescent="0.25">
      <c r="A19" s="9" t="s">
        <v>250</v>
      </c>
      <c r="B19" s="9" t="s">
        <v>257</v>
      </c>
      <c r="C19" s="9" t="s">
        <v>255</v>
      </c>
      <c r="D19" s="13" t="str">
        <f t="shared" si="2"/>
        <v>phones/cisco79xx/</v>
      </c>
      <c r="E19" s="14" t="str">
        <f t="shared" si="1"/>
        <v xml:space="preserve">    { name: "phones_cisco79xx", path: "phones/", file: "cisco79xx", resourcePath: "phones/cisco79xx/"},</v>
      </c>
    </row>
    <row r="20" spans="1:5" x14ac:dyDescent="0.25">
      <c r="A20" s="9" t="s">
        <v>270</v>
      </c>
      <c r="B20" s="9" t="s">
        <v>271</v>
      </c>
      <c r="C20" s="9" t="s">
        <v>272</v>
      </c>
      <c r="D20" s="13" t="str">
        <f t="shared" si="2"/>
        <v>about/references/</v>
      </c>
      <c r="E20" s="14" t="str">
        <f t="shared" si="1"/>
        <v xml:space="preserve">    { name: "about_references", path: "about/", file: "references", resourcePath: "about/references/"},</v>
      </c>
    </row>
    <row r="21" spans="1:5" x14ac:dyDescent="0.25">
      <c r="A21" s="9" t="s">
        <v>288</v>
      </c>
      <c r="B21" s="9" t="s">
        <v>290</v>
      </c>
      <c r="C21" s="9" t="s">
        <v>291</v>
      </c>
      <c r="D21" s="13" t="str">
        <f t="shared" si="2"/>
        <v>js/header/</v>
      </c>
      <c r="E21" s="14" t="str">
        <f t="shared" si="1"/>
        <v xml:space="preserve">    { name: "test_header", path: "js/", file: "header", resourcePath: "js/header/"},</v>
      </c>
    </row>
    <row r="22" spans="1:5" ht="30" x14ac:dyDescent="0.25">
      <c r="A22" s="9" t="s">
        <v>289</v>
      </c>
      <c r="B22" s="9" t="s">
        <v>290</v>
      </c>
      <c r="C22" s="9" t="s">
        <v>292</v>
      </c>
      <c r="D22" s="13" t="str">
        <f t="shared" si="2"/>
        <v>js/footer/</v>
      </c>
      <c r="E22" s="14" t="str">
        <f t="shared" si="1"/>
        <v xml:space="preserve">    { name: "test_footer", path: "js/", file: "footer", resourcePath: "js/footer/"},</v>
      </c>
    </row>
    <row r="23" spans="1:5" x14ac:dyDescent="0.25">
      <c r="A23" s="9" t="s">
        <v>295</v>
      </c>
      <c r="B23" s="9" t="s">
        <v>290</v>
      </c>
      <c r="C23" s="9" t="s">
        <v>294</v>
      </c>
      <c r="D23" s="13" t="str">
        <f t="shared" si="2"/>
        <v>js/mdbootstrap_footer/</v>
      </c>
      <c r="E23" s="14" t="str">
        <f t="shared" si="1"/>
        <v xml:space="preserve">    { name: "sample_mdbootstrap_footer", path: "js/", file: "mdbootstrap_footer", resourcePath: "js/mdbootstrap_footer/"},</v>
      </c>
    </row>
    <row r="24" spans="1:5" x14ac:dyDescent="0.25">
      <c r="A24" s="9" t="s">
        <v>18</v>
      </c>
      <c r="B24" s="9"/>
      <c r="C24" s="9"/>
      <c r="D24" s="13" t="str">
        <f t="shared" si="2"/>
        <v/>
      </c>
      <c r="E24" s="14" t="str">
        <f t="shared" si="1"/>
        <v xml:space="preserve">    { name: "home", path: "", file: "", resourcePath: ""}</v>
      </c>
    </row>
    <row r="25" spans="1:5" x14ac:dyDescent="0.25">
      <c r="A25" s="9"/>
      <c r="B25" s="9"/>
      <c r="C25" s="9"/>
      <c r="D25" s="13" t="str">
        <f t="shared" si="0"/>
        <v/>
      </c>
      <c r="E25" s="14" t="str">
        <f t="shared" si="1"/>
        <v/>
      </c>
    </row>
    <row r="26" spans="1:5" x14ac:dyDescent="0.25">
      <c r="A26" s="9"/>
      <c r="B26" s="9"/>
      <c r="C26" s="9"/>
      <c r="D26" s="13" t="str">
        <f t="shared" si="0"/>
        <v/>
      </c>
      <c r="E26" s="14" t="str">
        <f t="shared" si="1"/>
        <v/>
      </c>
    </row>
    <row r="27" spans="1:5" x14ac:dyDescent="0.25">
      <c r="A27" s="9"/>
      <c r="B27" s="9"/>
      <c r="C27" s="9"/>
      <c r="D27" s="13" t="str">
        <f t="shared" si="0"/>
        <v/>
      </c>
      <c r="E27" s="14" t="str">
        <f t="shared" si="1"/>
        <v/>
      </c>
    </row>
    <row r="28" spans="1:5" x14ac:dyDescent="0.25">
      <c r="A28" s="9"/>
      <c r="B28" s="9"/>
      <c r="C28" s="9"/>
      <c r="D28" s="13" t="str">
        <f t="shared" si="0"/>
        <v/>
      </c>
      <c r="E28" s="14" t="str">
        <f t="shared" si="1"/>
        <v/>
      </c>
    </row>
    <row r="29" spans="1:5" x14ac:dyDescent="0.25">
      <c r="A29" s="9"/>
      <c r="B29" s="9"/>
      <c r="C29" s="9"/>
      <c r="D29" s="13" t="str">
        <f t="shared" si="0"/>
        <v/>
      </c>
      <c r="E29" s="14" t="str">
        <f t="shared" si="1"/>
        <v/>
      </c>
    </row>
    <row r="30" spans="1:5" x14ac:dyDescent="0.25">
      <c r="A30" s="9"/>
      <c r="B30" s="9"/>
      <c r="C30" s="9"/>
      <c r="D30" s="13" t="str">
        <f t="shared" si="0"/>
        <v/>
      </c>
      <c r="E30" s="14" t="str">
        <f t="shared" si="1"/>
        <v/>
      </c>
    </row>
    <row r="31" spans="1:5" x14ac:dyDescent="0.25">
      <c r="A31" s="9"/>
      <c r="B31" s="9"/>
      <c r="C31" s="9"/>
      <c r="D31" s="13" t="str">
        <f t="shared" si="0"/>
        <v/>
      </c>
      <c r="E31" s="14" t="str">
        <f t="shared" si="1"/>
        <v/>
      </c>
    </row>
    <row r="32" spans="1:5" x14ac:dyDescent="0.25">
      <c r="A32" s="9"/>
      <c r="B32" s="9"/>
      <c r="C32" s="9"/>
      <c r="D32" s="13" t="str">
        <f t="shared" si="0"/>
        <v/>
      </c>
      <c r="E32" s="14" t="str">
        <f t="shared" si="1"/>
        <v/>
      </c>
    </row>
    <row r="33" spans="1:5" x14ac:dyDescent="0.25">
      <c r="A33" s="9"/>
      <c r="B33" s="9"/>
      <c r="C33" s="9"/>
      <c r="D33" s="13" t="str">
        <f t="shared" si="0"/>
        <v/>
      </c>
      <c r="E33" s="14" t="str">
        <f t="shared" si="1"/>
        <v/>
      </c>
    </row>
    <row r="34" spans="1:5" x14ac:dyDescent="0.25">
      <c r="A34" s="9"/>
      <c r="B34" s="9"/>
      <c r="C34" s="9"/>
      <c r="D34" s="13" t="str">
        <f t="shared" si="0"/>
        <v/>
      </c>
      <c r="E34" s="14" t="str">
        <f t="shared" si="1"/>
        <v/>
      </c>
    </row>
    <row r="35" spans="1:5" x14ac:dyDescent="0.25">
      <c r="A35" s="9"/>
      <c r="B35" s="9"/>
      <c r="C35" s="9"/>
      <c r="D35" s="13" t="str">
        <f t="shared" si="0"/>
        <v/>
      </c>
      <c r="E35" s="14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AE7A-D9CB-4FD0-A8FD-707F7717C0AA}">
  <dimension ref="A1:G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12.42578125" bestFit="1" customWidth="1"/>
    <col min="4" max="4" width="8.42578125" bestFit="1" customWidth="1"/>
    <col min="5" max="5" width="8" bestFit="1" customWidth="1"/>
    <col min="6" max="6" width="10.42578125" style="2" bestFit="1" customWidth="1"/>
    <col min="7" max="7" width="105.85546875" bestFit="1" customWidth="1"/>
  </cols>
  <sheetData>
    <row r="1" spans="1:7" s="3" customFormat="1" x14ac:dyDescent="0.25">
      <c r="A1" s="3" t="s">
        <v>22</v>
      </c>
      <c r="B1" s="3" t="s">
        <v>16</v>
      </c>
      <c r="C1" s="3" t="s">
        <v>112</v>
      </c>
      <c r="D1" s="3" t="s">
        <v>113</v>
      </c>
      <c r="E1" s="3" t="s">
        <v>114</v>
      </c>
      <c r="F1" s="3" t="s">
        <v>21</v>
      </c>
      <c r="G1" s="3" t="s">
        <v>20</v>
      </c>
    </row>
    <row r="2" spans="1:7" x14ac:dyDescent="0.25">
      <c r="A2" t="s">
        <v>115</v>
      </c>
      <c r="B2" t="s">
        <v>136</v>
      </c>
      <c r="F2" s="2" t="str">
        <f t="shared" ref="F2:F14" si="0">IF(AND(A2="",B2=""),"",IF(COUNTIF(B3:B203,B2 &amp; "*")&gt;0,"ORDER",IF(COUNTIF(B2,"/*"),IF(COUNTIF(B2,"*/"),"ENDING","OK"),IF(B2="","OK","START"))))</f>
        <v>OK</v>
      </c>
      <c r="G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name: "medcop", path: "/medcop", dev_id: "", review_id: "", prod_id: ""},</v>
      </c>
    </row>
    <row r="3" spans="1:7" x14ac:dyDescent="0.25">
      <c r="A3" t="s">
        <v>116</v>
      </c>
      <c r="B3" t="s">
        <v>137</v>
      </c>
      <c r="F3" s="2" t="str">
        <f t="shared" si="0"/>
        <v>OK</v>
      </c>
      <c r="G3" t="str">
        <f t="shared" ref="G3:G68" si="1">IF(A3="","","    { "&amp;$A$1&amp;": """&amp;A3&amp;""", "&amp;$B$1&amp;": """&amp;B3&amp;""", "&amp;$C$1&amp;": """&amp;C3&amp;""", "&amp;$D$1&amp;": """&amp;D3&amp;""", "&amp;$E$1&amp;": """&amp;E3&amp;"""}"&amp;IF(A4="","",","))</f>
        <v xml:space="preserve">    { name: "tbld", path: "/tbld", dev_id: "", review_id: "", prod_id: ""},</v>
      </c>
    </row>
    <row r="4" spans="1:7" x14ac:dyDescent="0.25">
      <c r="A4" t="s">
        <v>117</v>
      </c>
      <c r="B4" t="s">
        <v>138</v>
      </c>
      <c r="F4" s="2" t="str">
        <f t="shared" si="0"/>
        <v>OK</v>
      </c>
      <c r="G4" t="str">
        <f t="shared" si="1"/>
        <v xml:space="preserve">    { name: "omds", path: "/omds", dev_id: "", review_id: "", prod_id: ""},</v>
      </c>
    </row>
    <row r="5" spans="1:7" x14ac:dyDescent="0.25">
      <c r="A5" t="s">
        <v>118</v>
      </c>
      <c r="B5" t="s">
        <v>139</v>
      </c>
      <c r="F5" s="2" t="str">
        <f t="shared" si="0"/>
        <v>OK</v>
      </c>
      <c r="G5" t="str">
        <f t="shared" si="1"/>
        <v xml:space="preserve">    { name: "mhsg-t", path: "/mhsg-t", dev_id: "", review_id: "", prod_id: ""},</v>
      </c>
    </row>
    <row r="6" spans="1:7" x14ac:dyDescent="0.25">
      <c r="A6" t="s">
        <v>156</v>
      </c>
      <c r="B6" t="s">
        <v>157</v>
      </c>
      <c r="F6" s="2" t="str">
        <f t="shared" si="0"/>
        <v>OK</v>
      </c>
      <c r="G6" t="str">
        <f t="shared" si="1"/>
        <v xml:space="preserve">    { name: "trac2es", path: "/trac2es", dev_id: "", review_id: "", prod_id: ""},</v>
      </c>
    </row>
    <row r="7" spans="1:7" x14ac:dyDescent="0.25">
      <c r="A7" t="s">
        <v>119</v>
      </c>
      <c r="B7" t="s">
        <v>140</v>
      </c>
      <c r="C7" s="6"/>
      <c r="F7" s="2" t="str">
        <f t="shared" si="0"/>
        <v>OK</v>
      </c>
      <c r="G7" t="str">
        <f t="shared" si="1"/>
        <v xml:space="preserve">    { name: "tmds", path: "/tmds", dev_id: "", review_id: "", prod_id: ""},</v>
      </c>
    </row>
    <row r="8" spans="1:7" x14ac:dyDescent="0.25">
      <c r="A8" t="s">
        <v>120</v>
      </c>
      <c r="B8" t="s">
        <v>141</v>
      </c>
      <c r="C8" s="6"/>
      <c r="F8" s="2" t="str">
        <f t="shared" si="0"/>
        <v>OK</v>
      </c>
      <c r="G8" t="str">
        <f t="shared" si="1"/>
        <v xml:space="preserve">    { name: "halo", path: "/halo", dev_id: "", review_id: "", prod_id: ""},</v>
      </c>
    </row>
    <row r="9" spans="1:7" x14ac:dyDescent="0.25">
      <c r="A9" t="s">
        <v>121</v>
      </c>
      <c r="B9" t="s">
        <v>142</v>
      </c>
      <c r="C9" s="6"/>
      <c r="F9" s="2" t="str">
        <f t="shared" si="0"/>
        <v>OK</v>
      </c>
      <c r="G9" t="str">
        <f t="shared" si="1"/>
        <v xml:space="preserve">    { name: "ahlta-t", path: "/ahlta-t", dev_id: "", review_id: "", prod_id: ""},</v>
      </c>
    </row>
    <row r="10" spans="1:7" x14ac:dyDescent="0.25">
      <c r="A10" t="s">
        <v>122</v>
      </c>
      <c r="B10" t="s">
        <v>143</v>
      </c>
      <c r="C10" s="6"/>
      <c r="F10" s="2" t="str">
        <f t="shared" si="0"/>
        <v>OK</v>
      </c>
      <c r="G10" t="str">
        <f t="shared" si="1"/>
        <v xml:space="preserve">    { name: "dcam", path: "/dcam", dev_id: "", review_id: "", prod_id: ""},</v>
      </c>
    </row>
    <row r="11" spans="1:7" x14ac:dyDescent="0.25">
      <c r="A11" t="s">
        <v>123</v>
      </c>
      <c r="B11" t="s">
        <v>144</v>
      </c>
      <c r="C11" s="6"/>
      <c r="F11" s="2" t="str">
        <f t="shared" si="0"/>
        <v>OK</v>
      </c>
      <c r="G11" t="str">
        <f t="shared" si="1"/>
        <v xml:space="preserve">    { name: "dtrs", path: "/dtrs", dev_id: "", review_id: "", prod_id: ""},</v>
      </c>
    </row>
    <row r="12" spans="1:7" x14ac:dyDescent="0.25">
      <c r="A12" t="s">
        <v>124</v>
      </c>
      <c r="B12" t="s">
        <v>145</v>
      </c>
      <c r="C12" s="6"/>
      <c r="F12" s="2" t="str">
        <f t="shared" si="0"/>
        <v>OK</v>
      </c>
      <c r="G12" t="str">
        <f t="shared" si="1"/>
        <v xml:space="preserve">    { name: "mmm", path: "/mmm", dev_id: "", review_id: "", prod_id: ""},</v>
      </c>
    </row>
    <row r="13" spans="1:7" x14ac:dyDescent="0.25">
      <c r="A13" t="s">
        <v>125</v>
      </c>
      <c r="B13" t="s">
        <v>146</v>
      </c>
      <c r="C13" s="6"/>
      <c r="F13" s="2" t="str">
        <f t="shared" si="0"/>
        <v>OK</v>
      </c>
      <c r="G13" t="str">
        <f t="shared" si="1"/>
        <v xml:space="preserve">    { name: "msat", path: "/msat", dev_id: "", review_id: "", prod_id: ""},</v>
      </c>
    </row>
    <row r="14" spans="1:7" x14ac:dyDescent="0.25">
      <c r="A14" t="s">
        <v>126</v>
      </c>
      <c r="B14" t="s">
        <v>147</v>
      </c>
      <c r="C14" s="6"/>
      <c r="F14" s="2" t="str">
        <f t="shared" si="0"/>
        <v>OK</v>
      </c>
      <c r="G14" t="str">
        <f t="shared" si="1"/>
        <v xml:space="preserve">    { name: "tc2", path: "/tc2", dev_id: "", review_id: "", prod_id: ""},</v>
      </c>
    </row>
    <row r="15" spans="1:7" x14ac:dyDescent="0.25">
      <c r="A15" t="s">
        <v>127</v>
      </c>
      <c r="B15" t="s">
        <v>148</v>
      </c>
      <c r="C15" s="6"/>
      <c r="F15" s="2" t="str">
        <f>IF(AND(A15="",B15=""),"",IF(COUNTIF(B18:B216,B15 &amp; "*")&gt;0,"ORDER",IF(COUNTIF(B15,"/*"),IF(COUNTIF(B15,"*/"),"ENDING","OK"),IF(B15="","OK","START"))))</f>
        <v>OK</v>
      </c>
      <c r="G15" t="str">
        <f>IF(A15="","","    { "&amp;$A$1&amp;": """&amp;A15&amp;""", "&amp;$B$1&amp;": """&amp;B15&amp;""", "&amp;$C$1&amp;": """&amp;C15&amp;""", "&amp;$D$1&amp;": """&amp;D15&amp;""", "&amp;$E$1&amp;": """&amp;E15&amp;"""}"&amp;IF(A18="","",","))</f>
        <v xml:space="preserve">    { name: "travax", path: "/travax", dev_id: "", review_id: "", prod_id: ""},</v>
      </c>
    </row>
    <row r="16" spans="1:7" x14ac:dyDescent="0.25">
      <c r="A16" t="s">
        <v>200</v>
      </c>
      <c r="B16" t="s">
        <v>201</v>
      </c>
      <c r="C16" s="6"/>
      <c r="F16" s="2" t="str">
        <f>IF(AND(A16="",B16=""),"",IF(COUNTIF(B19:B217,B16 &amp; "*")&gt;0,"ORDER",IF(COUNTIF(B16,"/*"),IF(COUNTIF(B16,"*/"),"ENDING","OK"),IF(B16="","OK","START"))))</f>
        <v>OK</v>
      </c>
      <c r="G16" t="str">
        <f>IF(A16="","","    { "&amp;$A$1&amp;": """&amp;A16&amp;""", "&amp;$B$1&amp;": """&amp;B16&amp;""", "&amp;$C$1&amp;": """&amp;C16&amp;""", "&amp;$D$1&amp;": """&amp;D16&amp;""", "&amp;$E$1&amp;": """&amp;E16&amp;"""}"&amp;IF(A19="","",","))</f>
        <v xml:space="preserve">    { name: "itsc", path: "/itsc", dev_id: "", review_id: "", prod_id: ""},</v>
      </c>
    </row>
    <row r="17" spans="1:7" x14ac:dyDescent="0.25">
      <c r="A17" t="s">
        <v>202</v>
      </c>
      <c r="B17" t="s">
        <v>203</v>
      </c>
      <c r="C17" s="6"/>
      <c r="F17" s="2" t="str">
        <f>IF(AND(A17="",B17=""),"",IF(COUNTIF(B20:B218,B17 &amp; "*")&gt;0,"ORDER",IF(COUNTIF(B17,"/*"),IF(COUNTIF(B17,"*/"),"ENDING","OK"),IF(B17="","OK","START"))))</f>
        <v>OK</v>
      </c>
      <c r="G17" t="str">
        <f>IF(A17="","","    { "&amp;$A$1&amp;": """&amp;A17&amp;""", "&amp;$B$1&amp;": """&amp;B17&amp;""", "&amp;$C$1&amp;": """&amp;C17&amp;""", "&amp;$D$1&amp;": """&amp;D17&amp;""", "&amp;$E$1&amp;": """&amp;E17&amp;"""}"&amp;IF(A20="","",","))</f>
        <v xml:space="preserve">    { name: "partner_resources", path: "/partner-resources", dev_id: "", review_id: "", prod_id: ""},</v>
      </c>
    </row>
    <row r="18" spans="1:7" x14ac:dyDescent="0.25">
      <c r="A18" t="s">
        <v>128</v>
      </c>
      <c r="B18" t="s">
        <v>149</v>
      </c>
      <c r="C18" s="6"/>
      <c r="F18" s="2" t="str">
        <f t="shared" ref="F18:F68" si="2">IF(AND(A18="",B18=""),"",IF(COUNTIF(B19:B217,B18 &amp; "*")&gt;0,"ORDER",IF(COUNTIF(B18,"/*"),IF(COUNTIF(B18,"*/"),"ENDING","OK"),IF(B18="","OK","START"))))</f>
        <v>OK</v>
      </c>
      <c r="G18" t="str">
        <f t="shared" si="1"/>
        <v xml:space="preserve">    { name: "documentation", path: "/documentation", dev_id: "", review_id: "", prod_id: ""},</v>
      </c>
    </row>
    <row r="19" spans="1:7" x14ac:dyDescent="0.25">
      <c r="A19" t="s">
        <v>129</v>
      </c>
      <c r="B19" t="s">
        <v>150</v>
      </c>
      <c r="C19" s="6"/>
      <c r="F19" s="2" t="str">
        <f t="shared" si="2"/>
        <v>OK</v>
      </c>
      <c r="G19" t="str">
        <f t="shared" si="1"/>
        <v xml:space="preserve">    { name: "training", path: "/training", dev_id: "", review_id: "", prod_id: ""},</v>
      </c>
    </row>
    <row r="20" spans="1:7" x14ac:dyDescent="0.25">
      <c r="A20" t="s">
        <v>130</v>
      </c>
      <c r="B20" t="s">
        <v>151</v>
      </c>
      <c r="C20" s="6"/>
      <c r="F20" s="2" t="str">
        <f t="shared" si="2"/>
        <v>OK</v>
      </c>
      <c r="G20" t="str">
        <f t="shared" si="1"/>
        <v xml:space="preserve">    { name: "events", path: "/events", dev_id: "", review_id: "", prod_id: ""},</v>
      </c>
    </row>
    <row r="21" spans="1:7" x14ac:dyDescent="0.25">
      <c r="A21" t="s">
        <v>131</v>
      </c>
      <c r="B21" t="s">
        <v>152</v>
      </c>
      <c r="F21" s="2" t="str">
        <f t="shared" si="2"/>
        <v>OK</v>
      </c>
      <c r="G21" t="str">
        <f t="shared" si="1"/>
        <v xml:space="preserve">    { name: "about", path: "/about", dev_id: "", review_id: "", prod_id: ""},</v>
      </c>
    </row>
    <row r="22" spans="1:7" x14ac:dyDescent="0.25">
      <c r="A22" t="s">
        <v>132</v>
      </c>
      <c r="B22" t="s">
        <v>153</v>
      </c>
      <c r="F22" s="2" t="str">
        <f t="shared" si="2"/>
        <v>OK</v>
      </c>
      <c r="G22" t="str">
        <f t="shared" si="1"/>
        <v xml:space="preserve">    { name: "leadership", path: "/leadership", dev_id: "", review_id: "", prod_id: ""},</v>
      </c>
    </row>
    <row r="23" spans="1:7" x14ac:dyDescent="0.25">
      <c r="A23" t="s">
        <v>133</v>
      </c>
      <c r="B23" t="s">
        <v>154</v>
      </c>
      <c r="C23" s="6"/>
      <c r="F23" s="2" t="str">
        <f t="shared" si="2"/>
        <v>OK</v>
      </c>
      <c r="G23" t="str">
        <f t="shared" si="1"/>
        <v xml:space="preserve">    { name: "forum", path: "/forum", dev_id: "", review_id: "", prod_id: ""},</v>
      </c>
    </row>
    <row r="24" spans="1:7" x14ac:dyDescent="0.25">
      <c r="A24" t="s">
        <v>134</v>
      </c>
      <c r="B24" t="s">
        <v>158</v>
      </c>
      <c r="C24" s="6"/>
      <c r="F24" s="2" t="str">
        <f t="shared" si="2"/>
        <v>OK</v>
      </c>
      <c r="G24" t="str">
        <f t="shared" si="1"/>
        <v xml:space="preserve">    { name: "product_support", path: "/product-support", dev_id: "", review_id: "", prod_id: ""},</v>
      </c>
    </row>
    <row r="25" spans="1:7" x14ac:dyDescent="0.25">
      <c r="A25" t="s">
        <v>135</v>
      </c>
      <c r="B25" t="s">
        <v>155</v>
      </c>
      <c r="F25" s="2" t="str">
        <f t="shared" si="2"/>
        <v>OK</v>
      </c>
      <c r="G25" t="str">
        <f t="shared" si="1"/>
        <v xml:space="preserve">    { name: "contact", path: "/contact", dev_id: "", review_id: "", prod_id: ""},</v>
      </c>
    </row>
    <row r="26" spans="1:7" x14ac:dyDescent="0.25">
      <c r="A26" t="s">
        <v>18</v>
      </c>
      <c r="F26" s="2" t="str">
        <f t="shared" si="2"/>
        <v>OK</v>
      </c>
      <c r="G26" t="str">
        <f t="shared" si="1"/>
        <v xml:space="preserve">    { name: "home", path: "", dev_id: "", review_id: "", prod_id: ""}</v>
      </c>
    </row>
    <row r="27" spans="1:7" x14ac:dyDescent="0.25">
      <c r="F27" s="2" t="str">
        <f t="shared" si="2"/>
        <v/>
      </c>
      <c r="G27" t="str">
        <f t="shared" si="1"/>
        <v/>
      </c>
    </row>
    <row r="28" spans="1:7" x14ac:dyDescent="0.25">
      <c r="F28" s="2" t="str">
        <f t="shared" si="2"/>
        <v/>
      </c>
      <c r="G28" t="str">
        <f t="shared" si="1"/>
        <v/>
      </c>
    </row>
    <row r="29" spans="1:7" x14ac:dyDescent="0.25">
      <c r="F29" s="2" t="str">
        <f t="shared" si="2"/>
        <v/>
      </c>
      <c r="G29" t="str">
        <f t="shared" si="1"/>
        <v/>
      </c>
    </row>
    <row r="30" spans="1:7" x14ac:dyDescent="0.25">
      <c r="F30" s="2" t="str">
        <f t="shared" si="2"/>
        <v/>
      </c>
      <c r="G30" t="str">
        <f t="shared" si="1"/>
        <v/>
      </c>
    </row>
    <row r="31" spans="1:7" x14ac:dyDescent="0.25">
      <c r="F31" s="2" t="str">
        <f t="shared" si="2"/>
        <v/>
      </c>
      <c r="G31" t="str">
        <f t="shared" si="1"/>
        <v/>
      </c>
    </row>
    <row r="32" spans="1:7" x14ac:dyDescent="0.25">
      <c r="F32" s="2" t="str">
        <f t="shared" si="2"/>
        <v/>
      </c>
      <c r="G32" t="str">
        <f t="shared" si="1"/>
        <v/>
      </c>
    </row>
    <row r="33" spans="6:7" x14ac:dyDescent="0.25">
      <c r="F33" s="2" t="str">
        <f t="shared" si="2"/>
        <v/>
      </c>
      <c r="G33" t="str">
        <f t="shared" si="1"/>
        <v/>
      </c>
    </row>
    <row r="34" spans="6:7" x14ac:dyDescent="0.25">
      <c r="F34" s="2" t="str">
        <f t="shared" si="2"/>
        <v/>
      </c>
      <c r="G34" t="str">
        <f t="shared" si="1"/>
        <v/>
      </c>
    </row>
    <row r="35" spans="6:7" x14ac:dyDescent="0.25">
      <c r="F35" s="2" t="str">
        <f t="shared" si="2"/>
        <v/>
      </c>
      <c r="G35" t="str">
        <f t="shared" si="1"/>
        <v/>
      </c>
    </row>
    <row r="36" spans="6:7" x14ac:dyDescent="0.25">
      <c r="F36" s="2" t="str">
        <f t="shared" si="2"/>
        <v/>
      </c>
      <c r="G36" t="str">
        <f t="shared" si="1"/>
        <v/>
      </c>
    </row>
    <row r="37" spans="6:7" x14ac:dyDescent="0.25">
      <c r="F37" s="2" t="str">
        <f t="shared" si="2"/>
        <v/>
      </c>
      <c r="G37" t="str">
        <f t="shared" si="1"/>
        <v/>
      </c>
    </row>
    <row r="38" spans="6:7" x14ac:dyDescent="0.25">
      <c r="F38" s="2" t="str">
        <f t="shared" si="2"/>
        <v/>
      </c>
      <c r="G38" t="str">
        <f t="shared" si="1"/>
        <v/>
      </c>
    </row>
    <row r="39" spans="6:7" x14ac:dyDescent="0.25">
      <c r="F39" s="2" t="str">
        <f t="shared" si="2"/>
        <v/>
      </c>
      <c r="G39" t="str">
        <f t="shared" si="1"/>
        <v/>
      </c>
    </row>
    <row r="40" spans="6:7" x14ac:dyDescent="0.25">
      <c r="F40" s="2" t="str">
        <f t="shared" si="2"/>
        <v/>
      </c>
      <c r="G40" t="str">
        <f t="shared" si="1"/>
        <v/>
      </c>
    </row>
    <row r="41" spans="6:7" x14ac:dyDescent="0.25">
      <c r="F41" s="2" t="str">
        <f t="shared" si="2"/>
        <v/>
      </c>
      <c r="G41" t="str">
        <f t="shared" si="1"/>
        <v/>
      </c>
    </row>
    <row r="42" spans="6:7" x14ac:dyDescent="0.25">
      <c r="F42" s="2" t="str">
        <f t="shared" si="2"/>
        <v/>
      </c>
      <c r="G42" t="str">
        <f t="shared" si="1"/>
        <v/>
      </c>
    </row>
    <row r="43" spans="6:7" x14ac:dyDescent="0.25">
      <c r="F43" s="2" t="str">
        <f t="shared" si="2"/>
        <v/>
      </c>
      <c r="G43" t="str">
        <f t="shared" si="1"/>
        <v/>
      </c>
    </row>
    <row r="44" spans="6:7" x14ac:dyDescent="0.25">
      <c r="F44" s="2" t="str">
        <f t="shared" si="2"/>
        <v/>
      </c>
      <c r="G44" t="str">
        <f t="shared" si="1"/>
        <v/>
      </c>
    </row>
    <row r="45" spans="6:7" x14ac:dyDescent="0.25">
      <c r="F45" s="2" t="str">
        <f t="shared" si="2"/>
        <v/>
      </c>
      <c r="G45" t="str">
        <f t="shared" si="1"/>
        <v/>
      </c>
    </row>
    <row r="46" spans="6:7" x14ac:dyDescent="0.25">
      <c r="F46" s="2" t="str">
        <f t="shared" si="2"/>
        <v/>
      </c>
      <c r="G46" t="str">
        <f t="shared" si="1"/>
        <v/>
      </c>
    </row>
    <row r="47" spans="6:7" x14ac:dyDescent="0.25">
      <c r="F47" s="2" t="str">
        <f t="shared" si="2"/>
        <v/>
      </c>
      <c r="G47" t="str">
        <f t="shared" si="1"/>
        <v/>
      </c>
    </row>
    <row r="48" spans="6:7" x14ac:dyDescent="0.25">
      <c r="F48" s="2" t="str">
        <f t="shared" si="2"/>
        <v/>
      </c>
      <c r="G48" t="str">
        <f t="shared" si="1"/>
        <v/>
      </c>
    </row>
    <row r="49" spans="6:7" x14ac:dyDescent="0.25">
      <c r="F49" s="2" t="str">
        <f t="shared" si="2"/>
        <v/>
      </c>
      <c r="G49" t="str">
        <f t="shared" si="1"/>
        <v/>
      </c>
    </row>
    <row r="50" spans="6:7" x14ac:dyDescent="0.25">
      <c r="F50" s="2" t="str">
        <f t="shared" si="2"/>
        <v/>
      </c>
      <c r="G50" t="str">
        <f t="shared" si="1"/>
        <v/>
      </c>
    </row>
    <row r="51" spans="6:7" x14ac:dyDescent="0.25">
      <c r="F51" s="2" t="str">
        <f t="shared" si="2"/>
        <v/>
      </c>
      <c r="G51" t="str">
        <f t="shared" si="1"/>
        <v/>
      </c>
    </row>
    <row r="52" spans="6:7" x14ac:dyDescent="0.25">
      <c r="F52" s="2" t="str">
        <f t="shared" si="2"/>
        <v/>
      </c>
      <c r="G52" t="str">
        <f t="shared" si="1"/>
        <v/>
      </c>
    </row>
    <row r="53" spans="6:7" x14ac:dyDescent="0.25">
      <c r="F53" s="2" t="str">
        <f t="shared" si="2"/>
        <v/>
      </c>
      <c r="G53" t="str">
        <f t="shared" si="1"/>
        <v/>
      </c>
    </row>
    <row r="54" spans="6:7" x14ac:dyDescent="0.25">
      <c r="F54" s="2" t="str">
        <f t="shared" si="2"/>
        <v/>
      </c>
      <c r="G54" t="str">
        <f t="shared" si="1"/>
        <v/>
      </c>
    </row>
    <row r="55" spans="6:7" x14ac:dyDescent="0.25">
      <c r="F55" s="2" t="str">
        <f t="shared" si="2"/>
        <v/>
      </c>
      <c r="G55" t="str">
        <f t="shared" si="1"/>
        <v/>
      </c>
    </row>
    <row r="56" spans="6:7" x14ac:dyDescent="0.25">
      <c r="F56" s="2" t="str">
        <f t="shared" si="2"/>
        <v/>
      </c>
      <c r="G56" t="str">
        <f t="shared" si="1"/>
        <v/>
      </c>
    </row>
    <row r="57" spans="6:7" x14ac:dyDescent="0.25">
      <c r="F57" s="2" t="str">
        <f t="shared" si="2"/>
        <v/>
      </c>
      <c r="G57" t="str">
        <f t="shared" si="1"/>
        <v/>
      </c>
    </row>
    <row r="58" spans="6:7" x14ac:dyDescent="0.25">
      <c r="F58" s="2" t="str">
        <f t="shared" si="2"/>
        <v/>
      </c>
      <c r="G58" t="str">
        <f t="shared" si="1"/>
        <v/>
      </c>
    </row>
    <row r="59" spans="6:7" x14ac:dyDescent="0.25">
      <c r="F59" s="2" t="str">
        <f t="shared" si="2"/>
        <v/>
      </c>
      <c r="G59" t="str">
        <f t="shared" si="1"/>
        <v/>
      </c>
    </row>
    <row r="60" spans="6:7" x14ac:dyDescent="0.25">
      <c r="F60" s="2" t="str">
        <f t="shared" si="2"/>
        <v/>
      </c>
      <c r="G60" t="str">
        <f t="shared" si="1"/>
        <v/>
      </c>
    </row>
    <row r="61" spans="6:7" x14ac:dyDescent="0.25">
      <c r="F61" s="2" t="str">
        <f t="shared" si="2"/>
        <v/>
      </c>
      <c r="G61" t="str">
        <f t="shared" si="1"/>
        <v/>
      </c>
    </row>
    <row r="62" spans="6:7" x14ac:dyDescent="0.25">
      <c r="F62" s="2" t="str">
        <f t="shared" si="2"/>
        <v/>
      </c>
      <c r="G62" t="str">
        <f t="shared" si="1"/>
        <v/>
      </c>
    </row>
    <row r="63" spans="6:7" x14ac:dyDescent="0.25">
      <c r="F63" s="2" t="str">
        <f t="shared" si="2"/>
        <v/>
      </c>
      <c r="G63" t="str">
        <f t="shared" si="1"/>
        <v/>
      </c>
    </row>
    <row r="64" spans="6:7" x14ac:dyDescent="0.25">
      <c r="F64" s="2" t="str">
        <f t="shared" si="2"/>
        <v/>
      </c>
      <c r="G64" t="str">
        <f t="shared" si="1"/>
        <v/>
      </c>
    </row>
    <row r="65" spans="6:7" x14ac:dyDescent="0.25">
      <c r="F65" s="2" t="str">
        <f t="shared" si="2"/>
        <v/>
      </c>
      <c r="G65" t="str">
        <f t="shared" si="1"/>
        <v/>
      </c>
    </row>
    <row r="66" spans="6:7" x14ac:dyDescent="0.25">
      <c r="F66" s="2" t="str">
        <f t="shared" si="2"/>
        <v/>
      </c>
      <c r="G66" t="str">
        <f t="shared" si="1"/>
        <v/>
      </c>
    </row>
    <row r="67" spans="6:7" x14ac:dyDescent="0.25">
      <c r="F67" s="2" t="str">
        <f t="shared" si="2"/>
        <v/>
      </c>
      <c r="G67" t="str">
        <f t="shared" si="1"/>
        <v/>
      </c>
    </row>
    <row r="68" spans="6:7" x14ac:dyDescent="0.25">
      <c r="F68" s="2" t="str">
        <f t="shared" si="2"/>
        <v/>
      </c>
      <c r="G68" t="str">
        <f t="shared" si="1"/>
        <v/>
      </c>
    </row>
    <row r="69" spans="6:7" x14ac:dyDescent="0.25">
      <c r="F69" s="2" t="str">
        <f t="shared" ref="F69:F102" si="3">IF(AND(A69="",B69=""),"",IF(COUNTIF(B70:B268,B69 &amp; "*")&gt;0,"ORDER",IF(COUNTIF(B69,"/*"),IF(COUNTIF(B69,"*/"),"ENDING","OK"),IF(B69="","OK","START"))))</f>
        <v/>
      </c>
      <c r="G69" t="str">
        <f t="shared" ref="G69:G102" si="4">IF(A69="","","    { "&amp;$A$1&amp;": """&amp;A69&amp;""", "&amp;$B$1&amp;": """&amp;B69&amp;""", "&amp;$C$1&amp;": """&amp;C69&amp;""", "&amp;$D$1&amp;": """&amp;D69&amp;""", "&amp;$E$1&amp;": """&amp;E69&amp;"""}"&amp;IF(A70="","",","))</f>
        <v/>
      </c>
    </row>
    <row r="70" spans="6:7" x14ac:dyDescent="0.25">
      <c r="F70" s="2" t="str">
        <f t="shared" si="3"/>
        <v/>
      </c>
      <c r="G70" t="str">
        <f t="shared" si="4"/>
        <v/>
      </c>
    </row>
    <row r="71" spans="6:7" x14ac:dyDescent="0.25">
      <c r="F71" s="2" t="str">
        <f t="shared" si="3"/>
        <v/>
      </c>
      <c r="G71" t="str">
        <f t="shared" si="4"/>
        <v/>
      </c>
    </row>
    <row r="72" spans="6:7" x14ac:dyDescent="0.25">
      <c r="F72" s="2" t="str">
        <f t="shared" si="3"/>
        <v/>
      </c>
      <c r="G72" t="str">
        <f t="shared" si="4"/>
        <v/>
      </c>
    </row>
    <row r="73" spans="6:7" x14ac:dyDescent="0.25">
      <c r="F73" s="2" t="str">
        <f t="shared" si="3"/>
        <v/>
      </c>
      <c r="G73" t="str">
        <f t="shared" si="4"/>
        <v/>
      </c>
    </row>
    <row r="74" spans="6:7" x14ac:dyDescent="0.25">
      <c r="F74" s="2" t="str">
        <f t="shared" si="3"/>
        <v/>
      </c>
      <c r="G74" t="str">
        <f t="shared" si="4"/>
        <v/>
      </c>
    </row>
    <row r="75" spans="6:7" x14ac:dyDescent="0.25">
      <c r="F75" s="2" t="str">
        <f t="shared" si="3"/>
        <v/>
      </c>
      <c r="G75" t="str">
        <f t="shared" si="4"/>
        <v/>
      </c>
    </row>
    <row r="76" spans="6:7" x14ac:dyDescent="0.25">
      <c r="F76" s="2" t="str">
        <f t="shared" si="3"/>
        <v/>
      </c>
      <c r="G76" t="str">
        <f t="shared" si="4"/>
        <v/>
      </c>
    </row>
    <row r="77" spans="6:7" x14ac:dyDescent="0.25">
      <c r="F77" s="2" t="str">
        <f t="shared" si="3"/>
        <v/>
      </c>
      <c r="G77" t="str">
        <f t="shared" si="4"/>
        <v/>
      </c>
    </row>
    <row r="78" spans="6:7" x14ac:dyDescent="0.25">
      <c r="F78" s="2" t="str">
        <f t="shared" si="3"/>
        <v/>
      </c>
      <c r="G78" t="str">
        <f t="shared" si="4"/>
        <v/>
      </c>
    </row>
    <row r="79" spans="6:7" x14ac:dyDescent="0.25">
      <c r="F79" s="2" t="str">
        <f t="shared" si="3"/>
        <v/>
      </c>
      <c r="G79" t="str">
        <f t="shared" si="4"/>
        <v/>
      </c>
    </row>
    <row r="80" spans="6:7" x14ac:dyDescent="0.25">
      <c r="F80" s="2" t="str">
        <f t="shared" si="3"/>
        <v/>
      </c>
      <c r="G80" t="str">
        <f t="shared" si="4"/>
        <v/>
      </c>
    </row>
    <row r="81" spans="6:7" x14ac:dyDescent="0.25">
      <c r="F81" s="2" t="str">
        <f t="shared" si="3"/>
        <v/>
      </c>
      <c r="G81" t="str">
        <f t="shared" si="4"/>
        <v/>
      </c>
    </row>
    <row r="82" spans="6:7" x14ac:dyDescent="0.25">
      <c r="F82" s="2" t="str">
        <f t="shared" si="3"/>
        <v/>
      </c>
      <c r="G82" t="str">
        <f t="shared" si="4"/>
        <v/>
      </c>
    </row>
    <row r="83" spans="6:7" x14ac:dyDescent="0.25">
      <c r="F83" s="2" t="str">
        <f t="shared" si="3"/>
        <v/>
      </c>
      <c r="G83" t="str">
        <f t="shared" si="4"/>
        <v/>
      </c>
    </row>
    <row r="84" spans="6:7" x14ac:dyDescent="0.25">
      <c r="F84" s="2" t="str">
        <f t="shared" si="3"/>
        <v/>
      </c>
      <c r="G84" t="str">
        <f t="shared" si="4"/>
        <v/>
      </c>
    </row>
    <row r="85" spans="6:7" x14ac:dyDescent="0.25">
      <c r="F85" s="2" t="str">
        <f t="shared" si="3"/>
        <v/>
      </c>
      <c r="G85" t="str">
        <f t="shared" si="4"/>
        <v/>
      </c>
    </row>
    <row r="86" spans="6:7" x14ac:dyDescent="0.25">
      <c r="F86" s="2" t="str">
        <f t="shared" si="3"/>
        <v/>
      </c>
      <c r="G86" t="str">
        <f t="shared" si="4"/>
        <v/>
      </c>
    </row>
    <row r="87" spans="6:7" x14ac:dyDescent="0.25">
      <c r="F87" s="2" t="str">
        <f t="shared" si="3"/>
        <v/>
      </c>
      <c r="G87" t="str">
        <f t="shared" si="4"/>
        <v/>
      </c>
    </row>
    <row r="88" spans="6:7" x14ac:dyDescent="0.25">
      <c r="F88" s="2" t="str">
        <f t="shared" si="3"/>
        <v/>
      </c>
      <c r="G88" t="str">
        <f t="shared" si="4"/>
        <v/>
      </c>
    </row>
    <row r="89" spans="6:7" x14ac:dyDescent="0.25">
      <c r="F89" s="2" t="str">
        <f t="shared" si="3"/>
        <v/>
      </c>
      <c r="G89" t="str">
        <f t="shared" si="4"/>
        <v/>
      </c>
    </row>
    <row r="90" spans="6:7" x14ac:dyDescent="0.25">
      <c r="F90" s="2" t="str">
        <f t="shared" si="3"/>
        <v/>
      </c>
      <c r="G90" t="str">
        <f t="shared" si="4"/>
        <v/>
      </c>
    </row>
    <row r="91" spans="6:7" x14ac:dyDescent="0.25">
      <c r="F91" s="2" t="str">
        <f t="shared" si="3"/>
        <v/>
      </c>
      <c r="G91" t="str">
        <f t="shared" si="4"/>
        <v/>
      </c>
    </row>
    <row r="92" spans="6:7" x14ac:dyDescent="0.25">
      <c r="F92" s="2" t="str">
        <f t="shared" si="3"/>
        <v/>
      </c>
      <c r="G92" t="str">
        <f t="shared" si="4"/>
        <v/>
      </c>
    </row>
    <row r="93" spans="6:7" x14ac:dyDescent="0.25">
      <c r="F93" s="2" t="str">
        <f t="shared" si="3"/>
        <v/>
      </c>
      <c r="G93" t="str">
        <f t="shared" si="4"/>
        <v/>
      </c>
    </row>
    <row r="94" spans="6:7" x14ac:dyDescent="0.25">
      <c r="F94" s="2" t="str">
        <f t="shared" si="3"/>
        <v/>
      </c>
      <c r="G94" t="str">
        <f t="shared" si="4"/>
        <v/>
      </c>
    </row>
    <row r="95" spans="6:7" x14ac:dyDescent="0.25">
      <c r="F95" s="2" t="str">
        <f t="shared" si="3"/>
        <v/>
      </c>
      <c r="G95" t="str">
        <f t="shared" si="4"/>
        <v/>
      </c>
    </row>
    <row r="96" spans="6:7" x14ac:dyDescent="0.25">
      <c r="F96" s="2" t="str">
        <f t="shared" si="3"/>
        <v/>
      </c>
      <c r="G96" t="str">
        <f t="shared" si="4"/>
        <v/>
      </c>
    </row>
    <row r="97" spans="6:7" x14ac:dyDescent="0.25">
      <c r="F97" s="2" t="str">
        <f t="shared" si="3"/>
        <v/>
      </c>
      <c r="G97" t="str">
        <f t="shared" si="4"/>
        <v/>
      </c>
    </row>
    <row r="98" spans="6:7" x14ac:dyDescent="0.25">
      <c r="F98" s="2" t="str">
        <f t="shared" si="3"/>
        <v/>
      </c>
      <c r="G98" t="str">
        <f t="shared" si="4"/>
        <v/>
      </c>
    </row>
    <row r="99" spans="6:7" x14ac:dyDescent="0.25">
      <c r="F99" s="2" t="str">
        <f t="shared" si="3"/>
        <v/>
      </c>
      <c r="G99" t="str">
        <f t="shared" si="4"/>
        <v/>
      </c>
    </row>
    <row r="100" spans="6:7" x14ac:dyDescent="0.25">
      <c r="F100" s="2" t="str">
        <f t="shared" si="3"/>
        <v/>
      </c>
      <c r="G100" t="str">
        <f t="shared" si="4"/>
        <v/>
      </c>
    </row>
    <row r="101" spans="6:7" x14ac:dyDescent="0.25">
      <c r="F101" s="2" t="str">
        <f t="shared" si="3"/>
        <v/>
      </c>
      <c r="G101" t="str">
        <f t="shared" si="4"/>
        <v/>
      </c>
    </row>
    <row r="102" spans="6:7" x14ac:dyDescent="0.25">
      <c r="F102" s="2" t="str">
        <f t="shared" si="3"/>
        <v/>
      </c>
      <c r="G102" t="str">
        <f t="shared" si="4"/>
        <v/>
      </c>
    </row>
  </sheetData>
  <conditionalFormatting sqref="F2:F102">
    <cfRule type="expression" dxfId="0" priority="1">
      <formula>NOT(OR(F2="",F2="OK"))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1C4-1403-4A9F-89C8-2660F2D8F5DE}">
  <dimension ref="A1:F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3.5703125" bestFit="1" customWidth="1"/>
    <col min="2" max="2" width="9.42578125" bestFit="1" customWidth="1"/>
    <col min="3" max="3" width="16.140625" bestFit="1" customWidth="1"/>
    <col min="4" max="4" width="19.85546875" bestFit="1" customWidth="1"/>
    <col min="5" max="5" width="6.42578125" bestFit="1" customWidth="1"/>
    <col min="6" max="6" width="90.140625" bestFit="1" customWidth="1"/>
  </cols>
  <sheetData>
    <row r="1" spans="1:6" s="3" customFormat="1" x14ac:dyDescent="0.25">
      <c r="A1" s="3" t="s">
        <v>23</v>
      </c>
      <c r="B1" s="3" t="s">
        <v>33</v>
      </c>
      <c r="C1" s="3" t="s">
        <v>22</v>
      </c>
      <c r="D1" s="3" t="s">
        <v>34</v>
      </c>
      <c r="E1" s="3" t="s">
        <v>87</v>
      </c>
      <c r="F1" s="3" t="s">
        <v>20</v>
      </c>
    </row>
    <row r="2" spans="1:6" x14ac:dyDescent="0.25">
      <c r="A2" t="s">
        <v>18</v>
      </c>
      <c r="D2" t="s">
        <v>35</v>
      </c>
      <c r="F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"home", group: "", name: "", url: "~/", target: ""},</v>
      </c>
    </row>
    <row r="3" spans="1:6" x14ac:dyDescent="0.25">
      <c r="A3" t="s">
        <v>36</v>
      </c>
      <c r="B3" t="s">
        <v>50</v>
      </c>
      <c r="C3" t="s">
        <v>51</v>
      </c>
      <c r="D3" t="s">
        <v>35</v>
      </c>
      <c r="F3" t="str">
        <f t="shared" ref="F3:F66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"products_medcop", group: "Products", name: "MedCOP", url: "~/", target: ""},</v>
      </c>
    </row>
    <row r="4" spans="1:6" x14ac:dyDescent="0.25">
      <c r="A4" t="s">
        <v>37</v>
      </c>
      <c r="B4" t="s">
        <v>50</v>
      </c>
      <c r="C4" t="s">
        <v>52</v>
      </c>
      <c r="D4" t="s">
        <v>35</v>
      </c>
      <c r="F4" t="str">
        <f t="shared" si="0"/>
        <v xml:space="preserve">    { id: "products_tbld", group: "Products", name: "TBLD", url: "~/", target: ""},</v>
      </c>
    </row>
    <row r="5" spans="1:6" x14ac:dyDescent="0.25">
      <c r="A5" t="s">
        <v>38</v>
      </c>
      <c r="B5" t="s">
        <v>50</v>
      </c>
      <c r="C5" t="s">
        <v>53</v>
      </c>
      <c r="D5" t="s">
        <v>35</v>
      </c>
      <c r="F5" t="str">
        <f t="shared" si="0"/>
        <v xml:space="preserve">    { id: "products_omds", group: "Products", name: "OMDS", url: "~/", target: ""},</v>
      </c>
    </row>
    <row r="6" spans="1:6" x14ac:dyDescent="0.25">
      <c r="A6" t="s">
        <v>39</v>
      </c>
      <c r="B6" t="s">
        <v>50</v>
      </c>
      <c r="C6" t="s">
        <v>204</v>
      </c>
      <c r="D6" t="s">
        <v>35</v>
      </c>
      <c r="F6" t="str">
        <f t="shared" si="0"/>
        <v xml:space="preserve">    { id: "products_mhsg-t", group: "Products", name: "MHS G-T", url: "~/", target: ""},</v>
      </c>
    </row>
    <row r="7" spans="1:6" x14ac:dyDescent="0.25">
      <c r="A7" t="s">
        <v>40</v>
      </c>
      <c r="B7" t="s">
        <v>50</v>
      </c>
      <c r="C7" t="s">
        <v>55</v>
      </c>
      <c r="D7" t="s">
        <v>35</v>
      </c>
      <c r="F7" t="str">
        <f t="shared" si="0"/>
        <v xml:space="preserve">    { id: "products_trac2es", group: "Products", name: "TRAC2ES", url: "~/", target: ""},</v>
      </c>
    </row>
    <row r="8" spans="1:6" x14ac:dyDescent="0.25">
      <c r="A8" t="s">
        <v>41</v>
      </c>
      <c r="B8" t="s">
        <v>50</v>
      </c>
      <c r="C8" t="s">
        <v>56</v>
      </c>
      <c r="D8" t="s">
        <v>35</v>
      </c>
      <c r="F8" t="str">
        <f t="shared" si="0"/>
        <v xml:space="preserve">    { id: "products_tmds", group: "Products", name: "TMDS", url: "~/", target: ""},</v>
      </c>
    </row>
    <row r="9" spans="1:6" x14ac:dyDescent="0.25">
      <c r="A9" t="s">
        <v>42</v>
      </c>
      <c r="B9" t="s">
        <v>50</v>
      </c>
      <c r="C9" t="s">
        <v>57</v>
      </c>
      <c r="D9" t="s">
        <v>35</v>
      </c>
      <c r="F9" t="str">
        <f t="shared" si="0"/>
        <v xml:space="preserve">    { id: "products_halo", group: "Products", name: "HALO", url: "~/", target: ""},</v>
      </c>
    </row>
    <row r="10" spans="1:6" x14ac:dyDescent="0.25">
      <c r="A10" t="s">
        <v>43</v>
      </c>
      <c r="B10" t="s">
        <v>50</v>
      </c>
      <c r="C10" t="s">
        <v>58</v>
      </c>
      <c r="D10" t="s">
        <v>35</v>
      </c>
      <c r="F10" t="str">
        <f t="shared" si="0"/>
        <v xml:space="preserve">    { id: "products_ahlta-t", group: "Products", name: "AHLTA-T", url: "~/", target: ""},</v>
      </c>
    </row>
    <row r="11" spans="1:6" x14ac:dyDescent="0.25">
      <c r="A11" t="s">
        <v>44</v>
      </c>
      <c r="B11" t="s">
        <v>50</v>
      </c>
      <c r="C11" t="s">
        <v>59</v>
      </c>
      <c r="D11" t="s">
        <v>35</v>
      </c>
      <c r="F11" t="str">
        <f t="shared" si="0"/>
        <v xml:space="preserve">    { id: "products_dcam", group: "Products", name: "DCAM", url: "~/", target: ""},</v>
      </c>
    </row>
    <row r="12" spans="1:6" x14ac:dyDescent="0.25">
      <c r="A12" t="s">
        <v>45</v>
      </c>
      <c r="B12" t="s">
        <v>50</v>
      </c>
      <c r="C12" t="s">
        <v>60</v>
      </c>
      <c r="D12" t="s">
        <v>35</v>
      </c>
      <c r="F12" t="str">
        <f t="shared" si="0"/>
        <v xml:space="preserve">    { id: "products_dtrs", group: "Products", name: "DTRS", url: "~/", target: ""},</v>
      </c>
    </row>
    <row r="13" spans="1:6" x14ac:dyDescent="0.25">
      <c r="A13" t="s">
        <v>46</v>
      </c>
      <c r="B13" t="s">
        <v>50</v>
      </c>
      <c r="C13" t="s">
        <v>61</v>
      </c>
      <c r="D13" t="s">
        <v>35</v>
      </c>
      <c r="F13" t="str">
        <f t="shared" si="0"/>
        <v xml:space="preserve">    { id: "products_mmm", group: "Products", name: "MMM", url: "~/", target: ""},</v>
      </c>
    </row>
    <row r="14" spans="1:6" x14ac:dyDescent="0.25">
      <c r="A14" t="s">
        <v>47</v>
      </c>
      <c r="B14" t="s">
        <v>50</v>
      </c>
      <c r="C14" t="s">
        <v>62</v>
      </c>
      <c r="D14" t="s">
        <v>35</v>
      </c>
      <c r="F14" t="str">
        <f t="shared" si="0"/>
        <v xml:space="preserve">    { id: "products_msat", group: "Products", name: "MSAT", url: "~/", target: ""},</v>
      </c>
    </row>
    <row r="15" spans="1:6" x14ac:dyDescent="0.25">
      <c r="A15" t="s">
        <v>48</v>
      </c>
      <c r="B15" t="s">
        <v>50</v>
      </c>
      <c r="C15" t="s">
        <v>63</v>
      </c>
      <c r="D15" t="s">
        <v>35</v>
      </c>
      <c r="F15" t="str">
        <f t="shared" si="0"/>
        <v xml:space="preserve">    { id: "products_tc2", group: "Products", name: "TC2", url: "~/", target: ""},</v>
      </c>
    </row>
    <row r="16" spans="1:6" x14ac:dyDescent="0.25">
      <c r="A16" t="s">
        <v>49</v>
      </c>
      <c r="B16" t="s">
        <v>50</v>
      </c>
      <c r="C16" t="s">
        <v>64</v>
      </c>
      <c r="D16" t="s">
        <v>35</v>
      </c>
      <c r="F16" t="str">
        <f t="shared" si="0"/>
        <v xml:space="preserve">    { id: "products_travax", group: "Products", name: "TRAVAX", url: "~/", target: ""},</v>
      </c>
    </row>
    <row r="17" spans="1:6" x14ac:dyDescent="0.25">
      <c r="A17" t="s">
        <v>65</v>
      </c>
      <c r="B17" t="s">
        <v>66</v>
      </c>
      <c r="C17" t="s">
        <v>67</v>
      </c>
      <c r="D17" t="s">
        <v>35</v>
      </c>
      <c r="F17" t="str">
        <f t="shared" si="0"/>
        <v xml:space="preserve">    { id: "resources_documentation", group: "Resources", name: "Documentation", url: "~/", target: ""},</v>
      </c>
    </row>
    <row r="18" spans="1:6" x14ac:dyDescent="0.25">
      <c r="A18" t="s">
        <v>68</v>
      </c>
      <c r="B18" t="s">
        <v>66</v>
      </c>
      <c r="C18" t="s">
        <v>70</v>
      </c>
      <c r="D18" t="s">
        <v>35</v>
      </c>
      <c r="F18" t="str">
        <f t="shared" si="0"/>
        <v xml:space="preserve">    { id: "resources_training", group: "Resources", name: "Training", url: "~/", target: ""},</v>
      </c>
    </row>
    <row r="19" spans="1:6" x14ac:dyDescent="0.25">
      <c r="A19" t="s">
        <v>69</v>
      </c>
      <c r="B19" t="s">
        <v>66</v>
      </c>
      <c r="C19" t="s">
        <v>71</v>
      </c>
      <c r="D19" t="s">
        <v>35</v>
      </c>
      <c r="F19" t="str">
        <f t="shared" si="0"/>
        <v xml:space="preserve">    { id: "resources_events", group: "Resources", name: "Events", url: "~/", target: ""},</v>
      </c>
    </row>
    <row r="20" spans="1:6" x14ac:dyDescent="0.25">
      <c r="A20" t="s">
        <v>72</v>
      </c>
      <c r="B20" t="s">
        <v>74</v>
      </c>
      <c r="C20" t="s">
        <v>75</v>
      </c>
      <c r="D20" t="s">
        <v>35</v>
      </c>
      <c r="F20" t="str">
        <f t="shared" si="0"/>
        <v xml:space="preserve">    { id: "about_about_jomis", group: "About", name: "About JOMIS", url: "~/", target: ""},</v>
      </c>
    </row>
    <row r="21" spans="1:6" x14ac:dyDescent="0.25">
      <c r="A21" t="s">
        <v>73</v>
      </c>
      <c r="B21" t="s">
        <v>74</v>
      </c>
      <c r="C21" t="s">
        <v>76</v>
      </c>
      <c r="D21" t="s">
        <v>35</v>
      </c>
      <c r="F21" t="str">
        <f t="shared" si="0"/>
        <v xml:space="preserve">    { id: "about_leadership", group: "About", name: "Leadership", url: "~/", target: ""},</v>
      </c>
    </row>
    <row r="22" spans="1:6" x14ac:dyDescent="0.25">
      <c r="A22" t="s">
        <v>77</v>
      </c>
      <c r="B22" t="s">
        <v>78</v>
      </c>
      <c r="C22" t="s">
        <v>82</v>
      </c>
      <c r="D22" t="s">
        <v>35</v>
      </c>
      <c r="F22" t="str">
        <f t="shared" si="0"/>
        <v xml:space="preserve">    { id: "support_community_forum", group: "Support", name: "Community Forum", url: "~/", target: ""},</v>
      </c>
    </row>
    <row r="23" spans="1:6" x14ac:dyDescent="0.25">
      <c r="A23" t="s">
        <v>79</v>
      </c>
      <c r="B23" t="s">
        <v>78</v>
      </c>
      <c r="C23" t="s">
        <v>83</v>
      </c>
      <c r="D23" t="s">
        <v>35</v>
      </c>
      <c r="F23" t="str">
        <f t="shared" si="0"/>
        <v xml:space="preserve">    { id: "support_product_support", group: "Support", name: "Product Support", url: "~/", target: ""},</v>
      </c>
    </row>
    <row r="24" spans="1:6" x14ac:dyDescent="0.25">
      <c r="A24" t="s">
        <v>80</v>
      </c>
      <c r="B24" t="s">
        <v>78</v>
      </c>
      <c r="C24" t="s">
        <v>84</v>
      </c>
      <c r="D24" s="1" t="s">
        <v>86</v>
      </c>
      <c r="E24" t="s">
        <v>88</v>
      </c>
      <c r="F24" t="str">
        <f t="shared" si="0"/>
        <v xml:space="preserve">    { id: "support_hive", group: "Support", name: "HIVE.GOV", url: "https://www.hive.gov/", target: "_blank"},</v>
      </c>
    </row>
    <row r="25" spans="1:6" x14ac:dyDescent="0.25">
      <c r="A25" t="s">
        <v>81</v>
      </c>
      <c r="B25" t="s">
        <v>78</v>
      </c>
      <c r="C25" t="s">
        <v>85</v>
      </c>
      <c r="D25" t="s">
        <v>35</v>
      </c>
      <c r="F25" t="str">
        <f t="shared" si="0"/>
        <v xml:space="preserve">    { id: "support_contact_us", group: "Support", name: "Contact Us", url: "~/", target: ""}</v>
      </c>
    </row>
    <row r="26" spans="1:6" x14ac:dyDescent="0.25">
      <c r="F26" t="str">
        <f t="shared" si="0"/>
        <v/>
      </c>
    </row>
    <row r="27" spans="1:6" x14ac:dyDescent="0.25">
      <c r="F27" t="str">
        <f t="shared" si="0"/>
        <v/>
      </c>
    </row>
    <row r="28" spans="1:6" x14ac:dyDescent="0.25">
      <c r="F28" t="str">
        <f t="shared" si="0"/>
        <v/>
      </c>
    </row>
    <row r="29" spans="1:6" x14ac:dyDescent="0.25">
      <c r="F29" t="str">
        <f t="shared" si="0"/>
        <v/>
      </c>
    </row>
    <row r="30" spans="1:6" x14ac:dyDescent="0.25">
      <c r="F30" t="str">
        <f t="shared" si="0"/>
        <v/>
      </c>
    </row>
    <row r="31" spans="1:6" x14ac:dyDescent="0.25">
      <c r="F31" t="str">
        <f t="shared" si="0"/>
        <v/>
      </c>
    </row>
    <row r="32" spans="1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si="0"/>
        <v/>
      </c>
    </row>
    <row r="52" spans="6:6" x14ac:dyDescent="0.25">
      <c r="F52" t="str">
        <f t="shared" si="0"/>
        <v/>
      </c>
    </row>
    <row r="53" spans="6:6" x14ac:dyDescent="0.25">
      <c r="F53" t="str">
        <f t="shared" si="0"/>
        <v/>
      </c>
    </row>
    <row r="54" spans="6:6" x14ac:dyDescent="0.25">
      <c r="F54" t="str">
        <f t="shared" si="0"/>
        <v/>
      </c>
    </row>
    <row r="55" spans="6:6" x14ac:dyDescent="0.25">
      <c r="F55" t="str">
        <f t="shared" si="0"/>
        <v/>
      </c>
    </row>
    <row r="56" spans="6:6" x14ac:dyDescent="0.25">
      <c r="F56" t="str">
        <f t="shared" si="0"/>
        <v/>
      </c>
    </row>
    <row r="57" spans="6:6" x14ac:dyDescent="0.25">
      <c r="F57" t="str">
        <f t="shared" si="0"/>
        <v/>
      </c>
    </row>
    <row r="58" spans="6:6" x14ac:dyDescent="0.25">
      <c r="F58" t="str">
        <f t="shared" si="0"/>
        <v/>
      </c>
    </row>
    <row r="59" spans="6:6" x14ac:dyDescent="0.25">
      <c r="F59" t="str">
        <f t="shared" si="0"/>
        <v/>
      </c>
    </row>
    <row r="60" spans="6:6" x14ac:dyDescent="0.25">
      <c r="F60" t="str">
        <f t="shared" si="0"/>
        <v/>
      </c>
    </row>
    <row r="61" spans="6:6" x14ac:dyDescent="0.25">
      <c r="F61" t="str">
        <f t="shared" si="0"/>
        <v/>
      </c>
    </row>
    <row r="62" spans="6:6" x14ac:dyDescent="0.25">
      <c r="F62" t="str">
        <f t="shared" si="0"/>
        <v/>
      </c>
    </row>
    <row r="63" spans="6:6" x14ac:dyDescent="0.25">
      <c r="F63" t="str">
        <f t="shared" si="0"/>
        <v/>
      </c>
    </row>
    <row r="64" spans="6:6" x14ac:dyDescent="0.25">
      <c r="F64" t="str">
        <f t="shared" si="0"/>
        <v/>
      </c>
    </row>
    <row r="65" spans="6:6" x14ac:dyDescent="0.25">
      <c r="F65" t="str">
        <f t="shared" si="0"/>
        <v/>
      </c>
    </row>
    <row r="66" spans="6:6" x14ac:dyDescent="0.25">
      <c r="F66" t="str">
        <f t="shared" si="0"/>
        <v/>
      </c>
    </row>
    <row r="67" spans="6:6" x14ac:dyDescent="0.25">
      <c r="F67" t="str">
        <f t="shared" ref="F67:F100" si="1">IF(A67="","","    { "&amp;$A$1&amp;": """&amp;A67&amp;""", "&amp;$B$1&amp;": """&amp;B67&amp;""", "&amp;$C$1&amp;": """&amp;C67&amp;""", "&amp;$D$1&amp;": """&amp;D67&amp;""", "&amp;$E$1&amp;": """&amp;E67&amp;"""}"&amp;IF(A68="","",","))</f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  <row r="95" spans="6:6" x14ac:dyDescent="0.25">
      <c r="F95" t="str">
        <f t="shared" si="1"/>
        <v/>
      </c>
    </row>
    <row r="96" spans="6:6" x14ac:dyDescent="0.25">
      <c r="F96" t="str">
        <f t="shared" si="1"/>
        <v/>
      </c>
    </row>
    <row r="97" spans="6:6" x14ac:dyDescent="0.25">
      <c r="F97" t="str">
        <f t="shared" si="1"/>
        <v/>
      </c>
    </row>
    <row r="98" spans="6:6" x14ac:dyDescent="0.25">
      <c r="F98" t="str">
        <f t="shared" si="1"/>
        <v/>
      </c>
    </row>
    <row r="99" spans="6:6" x14ac:dyDescent="0.25">
      <c r="F99" t="str">
        <f t="shared" si="1"/>
        <v/>
      </c>
    </row>
    <row r="100" spans="6:6" x14ac:dyDescent="0.25">
      <c r="F100" t="str">
        <f t="shared" si="1"/>
        <v/>
      </c>
    </row>
  </sheetData>
  <hyperlinks>
    <hyperlink ref="D24" r:id="rId1" xr:uid="{D6F6D366-7FFF-492B-85F4-D8D86333E46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0795-B051-4A4E-854A-C47D892A79F6}">
  <dimension ref="A1:C12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51.8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s="1" t="s">
        <v>2</v>
      </c>
    </row>
    <row r="3" spans="1:3" x14ac:dyDescent="0.25">
      <c r="A3" t="s">
        <v>3</v>
      </c>
      <c r="B3" t="s">
        <v>6</v>
      </c>
    </row>
    <row r="5" spans="1:3" x14ac:dyDescent="0.25">
      <c r="A5" t="s">
        <v>4</v>
      </c>
    </row>
    <row r="6" spans="1:3" x14ac:dyDescent="0.25">
      <c r="A6" t="s">
        <v>1</v>
      </c>
      <c r="B6" s="1" t="s">
        <v>5</v>
      </c>
    </row>
    <row r="7" spans="1:3" x14ac:dyDescent="0.25">
      <c r="A7" t="s">
        <v>3</v>
      </c>
      <c r="B7" t="s">
        <v>7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 t="s">
        <v>9</v>
      </c>
      <c r="B10" t="s">
        <v>12</v>
      </c>
      <c r="C10">
        <v>4615583</v>
      </c>
    </row>
    <row r="11" spans="1:3" x14ac:dyDescent="0.25">
      <c r="A11" t="s">
        <v>10</v>
      </c>
      <c r="B11" t="s">
        <v>205</v>
      </c>
      <c r="C11">
        <v>4711723</v>
      </c>
    </row>
    <row r="12" spans="1:3" x14ac:dyDescent="0.25">
      <c r="A12" t="s">
        <v>11</v>
      </c>
      <c r="B12" t="s">
        <v>13</v>
      </c>
      <c r="C12">
        <v>4626042</v>
      </c>
    </row>
  </sheetData>
  <hyperlinks>
    <hyperlink ref="B2" r:id="rId1" xr:uid="{7F8DB285-932B-4FDF-8F88-518896F4DDE6}"/>
    <hyperlink ref="B6" r:id="rId2" xr:uid="{53BDB500-B373-4E60-BF11-08887661614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EB9-CB57-458A-B57C-4F20FE9EF609}">
  <dimension ref="A1:B11"/>
  <sheetViews>
    <sheetView workbookViewId="0">
      <selection activeCell="A10" sqref="A10"/>
    </sheetView>
  </sheetViews>
  <sheetFormatPr defaultColWidth="9" defaultRowHeight="15" x14ac:dyDescent="0.25"/>
  <cols>
    <col min="1" max="1" width="24.425781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89</v>
      </c>
      <c r="B2">
        <v>1</v>
      </c>
    </row>
    <row r="3" spans="1:2" x14ac:dyDescent="0.25">
      <c r="A3" t="s">
        <v>90</v>
      </c>
      <c r="B3" t="s">
        <v>101</v>
      </c>
    </row>
    <row r="4" spans="1:2" x14ac:dyDescent="0.25">
      <c r="A4" t="s">
        <v>91</v>
      </c>
      <c r="B4" t="s">
        <v>103</v>
      </c>
    </row>
    <row r="5" spans="1:2" x14ac:dyDescent="0.25">
      <c r="A5" t="s">
        <v>92</v>
      </c>
      <c r="B5" t="s">
        <v>104</v>
      </c>
    </row>
    <row r="6" spans="1:2" x14ac:dyDescent="0.25">
      <c r="A6" t="s">
        <v>93</v>
      </c>
      <c r="B6" t="s">
        <v>104</v>
      </c>
    </row>
    <row r="7" spans="1:2" x14ac:dyDescent="0.25">
      <c r="A7" t="s">
        <v>94</v>
      </c>
      <c r="B7" t="s">
        <v>102</v>
      </c>
    </row>
    <row r="8" spans="1:2" x14ac:dyDescent="0.25">
      <c r="A8" s="5" t="s">
        <v>95</v>
      </c>
      <c r="B8" s="5"/>
    </row>
    <row r="9" spans="1:2" x14ac:dyDescent="0.25">
      <c r="A9" t="s">
        <v>96</v>
      </c>
      <c r="B9" t="s">
        <v>100</v>
      </c>
    </row>
    <row r="10" spans="1:2" x14ac:dyDescent="0.25">
      <c r="A10" t="s">
        <v>97</v>
      </c>
      <c r="B10" t="s">
        <v>99</v>
      </c>
    </row>
    <row r="11" spans="1:2" x14ac:dyDescent="0.25">
      <c r="A11" t="s">
        <v>98</v>
      </c>
      <c r="B11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7B41-2DDE-4ACD-B553-ECDE4D77BFCD}">
  <dimension ref="A1:F27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2" max="2" width="54.5703125" bestFit="1" customWidth="1"/>
    <col min="4" max="4" width="27.140625" bestFit="1" customWidth="1"/>
    <col min="5" max="5" width="52.85546875" customWidth="1"/>
    <col min="6" max="6" width="69" customWidth="1"/>
  </cols>
  <sheetData>
    <row r="1" spans="1:6" s="3" customFormat="1" x14ac:dyDescent="0.25">
      <c r="A1" s="3" t="s">
        <v>23</v>
      </c>
      <c r="B1" s="3" t="s">
        <v>159</v>
      </c>
      <c r="C1" s="3" t="s">
        <v>164</v>
      </c>
      <c r="D1" s="3" t="s">
        <v>160</v>
      </c>
      <c r="E1" s="3" t="s">
        <v>161</v>
      </c>
      <c r="F1" s="3" t="s">
        <v>20</v>
      </c>
    </row>
    <row r="2" spans="1:6" ht="105" x14ac:dyDescent="0.25">
      <c r="A2" t="s">
        <v>51</v>
      </c>
      <c r="B2" t="s">
        <v>186</v>
      </c>
      <c r="C2" t="s">
        <v>51</v>
      </c>
      <c r="D2" t="s">
        <v>162</v>
      </c>
      <c r="E2" s="4" t="s">
        <v>182</v>
      </c>
      <c r="F2" s="4" t="str">
        <f>IF(A2="","","    { " &amp; $A$1 &amp; ": """ &amp; A2 &amp; """, " &amp; $B$1 &amp; ": """ &amp; B2 &amp; """, " &amp; C$1 &amp; ": """ &amp; C2 &amp; """, " &amp; $D$1 &amp; ": """ &amp; D2 &amp; """, " &amp; $E$1 &amp; ": """ &amp; SUBSTITUTE(SUBSTITUTE(SUBSTITUTE(E2,CHAR(13),""),CHAR(10),"%0A"), " ", "%20") &amp; """}" &amp; IF(A3="","",","))</f>
        <v xml:space="preserve">    { id: "MedCOP", email: "dha.medcop@mail.mil", text: "MedCOP", subject: "MedCOP Information Request", body: "Please%20enter%20the%20following%20information.%0A%20%0AOrganization/Service:%0APhone%20Number:%0AComment:%0A%20%0ARequest%20Submitted%20from%20milSuite"},</v>
      </c>
    </row>
    <row r="3" spans="1:6" ht="105" x14ac:dyDescent="0.25">
      <c r="A3" t="s">
        <v>52</v>
      </c>
      <c r="B3" t="s">
        <v>187</v>
      </c>
      <c r="C3" t="s">
        <v>52</v>
      </c>
      <c r="D3" t="s">
        <v>165</v>
      </c>
      <c r="E3" s="4" t="s">
        <v>163</v>
      </c>
      <c r="F3" s="4" t="str">
        <f t="shared" ref="F3:F18" si="0">IF(A3="","","    { " &amp; $A$1 &amp; ": """ &amp; A3 &amp; """, " &amp; $B$1 &amp; ": """ &amp; B3 &amp; """, " &amp; C$1 &amp; ": """ &amp; C3 &amp; """, " &amp; $D$1 &amp; ": """ &amp; D3 &amp; """, " &amp; $E$1 &amp; ": """ &amp; SUBSTITUTE(SUBSTITUTE(SUBSTITUTE(E3,CHAR(13),""),CHAR(10),"%0A"), " ", "%20") &amp; """}" &amp; IF(A4="","",","))</f>
        <v xml:space="preserve">    { id: "TBLD", email: "dha.tbld@mail.mil", text: "TBLD", subject: "TBLD Information Request", body: "Please%20enter%20the%20following%20information.%0A%0AOrganization/Service:%0APhone%20Number:%0AComment:%0A%0ARequest%20Submitted%20from%20milSuite"},</v>
      </c>
    </row>
    <row r="4" spans="1:6" ht="105" x14ac:dyDescent="0.25">
      <c r="A4" t="s">
        <v>53</v>
      </c>
      <c r="B4" t="s">
        <v>188</v>
      </c>
      <c r="C4" t="s">
        <v>53</v>
      </c>
      <c r="D4" t="s">
        <v>166</v>
      </c>
      <c r="E4" s="4" t="s">
        <v>163</v>
      </c>
      <c r="F4" s="4" t="str">
        <f t="shared" si="0"/>
        <v xml:space="preserve">    { id: "OMDS", email: "dha.omds@mail.mil", text: "OMDS", subject: "OMDS Information Request", body: "Please%20enter%20the%20following%20information.%0A%0AOrganization/Service:%0APhone%20Number:%0AComment:%0A%0ARequest%20Submitted%20from%20milSuite"},</v>
      </c>
    </row>
    <row r="5" spans="1:6" ht="105" x14ac:dyDescent="0.25">
      <c r="A5" t="s">
        <v>54</v>
      </c>
      <c r="B5" t="s">
        <v>189</v>
      </c>
      <c r="C5" t="s">
        <v>204</v>
      </c>
      <c r="D5" t="s">
        <v>206</v>
      </c>
      <c r="E5" s="4" t="s">
        <v>163</v>
      </c>
      <c r="F5" s="4" t="str">
        <f t="shared" si="0"/>
        <v xml:space="preserve">    { id: "MHSG-T", email: "dha.mhsg-t@mail.mil", text: "MHS G-T", subject: "MHS G-T Information Request", body: "Please%20enter%20the%20following%20information.%0A%0AOrganization/Service:%0APhone%20Number:%0AComment:%0A%0ARequest%20Submitted%20from%20milSuite"},</v>
      </c>
    </row>
    <row r="6" spans="1:6" ht="105" x14ac:dyDescent="0.25">
      <c r="A6" t="s">
        <v>55</v>
      </c>
      <c r="B6" t="s">
        <v>190</v>
      </c>
      <c r="C6" t="s">
        <v>55</v>
      </c>
      <c r="D6" t="s">
        <v>167</v>
      </c>
      <c r="E6" s="4" t="s">
        <v>163</v>
      </c>
      <c r="F6" s="4" t="str">
        <f t="shared" si="0"/>
        <v xml:space="preserve">    { id: "TRAC2ES", email: "dha.trac2es@mail.mil", text: "TRAC2ES", subject: "TRAC2ES Information Request", body: "Please%20enter%20the%20following%20information.%0A%0AOrganization/Service:%0APhone%20Number:%0AComment:%0A%0ARequest%20Submitted%20from%20milSuite"},</v>
      </c>
    </row>
    <row r="7" spans="1:6" ht="105" x14ac:dyDescent="0.25">
      <c r="A7" t="s">
        <v>56</v>
      </c>
      <c r="B7" t="s">
        <v>191</v>
      </c>
      <c r="C7" t="s">
        <v>56</v>
      </c>
      <c r="D7" t="s">
        <v>168</v>
      </c>
      <c r="E7" s="4" t="s">
        <v>163</v>
      </c>
      <c r="F7" s="4" t="str">
        <f t="shared" si="0"/>
        <v xml:space="preserve">    { id: "TMDS", email: "dha.tmds@mail.mil", text: "TMDS", subject: "TMDS Information Request", body: "Please%20enter%20the%20following%20information.%0A%0AOrganization/Service:%0APhone%20Number:%0AComment:%0A%0ARequest%20Submitted%20from%20milSuite"},</v>
      </c>
    </row>
    <row r="8" spans="1:6" ht="105" x14ac:dyDescent="0.25">
      <c r="A8" t="s">
        <v>57</v>
      </c>
      <c r="B8" t="s">
        <v>192</v>
      </c>
      <c r="C8" t="s">
        <v>57</v>
      </c>
      <c r="D8" t="s">
        <v>169</v>
      </c>
      <c r="E8" s="4" t="s">
        <v>163</v>
      </c>
      <c r="F8" s="4" t="str">
        <f t="shared" si="0"/>
        <v xml:space="preserve">    { id: "HALO", email: "dha.halo@mail.mil", text: "HALO", subject: "HALO Information Request", body: "Please%20enter%20the%20following%20information.%0A%0AOrganization/Service:%0APhone%20Number:%0AComment:%0A%0ARequest%20Submitted%20from%20milSuite"},</v>
      </c>
    </row>
    <row r="9" spans="1:6" ht="105" x14ac:dyDescent="0.25">
      <c r="A9" t="s">
        <v>58</v>
      </c>
      <c r="B9" t="s">
        <v>193</v>
      </c>
      <c r="C9" t="s">
        <v>58</v>
      </c>
      <c r="D9" t="s">
        <v>170</v>
      </c>
      <c r="E9" s="4" t="s">
        <v>163</v>
      </c>
      <c r="F9" s="4" t="str">
        <f t="shared" si="0"/>
        <v xml:space="preserve">    { id: "AHLTA-T", email: "dha.ahlta-t@mail.mil", text: "AHLTA-T", subject: "AHLTA-T Information Request", body: "Please%20enter%20the%20following%20information.%0A%0AOrganization/Service:%0APhone%20Number:%0AComment:%0A%0ARequest%20Submitted%20from%20milSuite"},</v>
      </c>
    </row>
    <row r="10" spans="1:6" ht="105" x14ac:dyDescent="0.25">
      <c r="A10" t="s">
        <v>59</v>
      </c>
      <c r="B10" t="s">
        <v>194</v>
      </c>
      <c r="C10" t="s">
        <v>59</v>
      </c>
      <c r="D10" t="s">
        <v>171</v>
      </c>
      <c r="E10" s="4" t="s">
        <v>163</v>
      </c>
      <c r="F10" s="4" t="str">
        <f t="shared" si="0"/>
        <v xml:space="preserve">    { id: "DCAM", email: "dha.dcam@mail.mil", text: "DCAM", subject: "DCAM Information Request", body: "Please%20enter%20the%20following%20information.%0A%0AOrganization/Service:%0APhone%20Number:%0AComment:%0A%0ARequest%20Submitted%20from%20milSuite"},</v>
      </c>
    </row>
    <row r="11" spans="1:6" ht="105" x14ac:dyDescent="0.25">
      <c r="A11" t="s">
        <v>60</v>
      </c>
      <c r="B11" t="s">
        <v>195</v>
      </c>
      <c r="C11" t="s">
        <v>60</v>
      </c>
      <c r="D11" t="s">
        <v>172</v>
      </c>
      <c r="E11" s="4" t="s">
        <v>163</v>
      </c>
      <c r="F11" s="4" t="str">
        <f t="shared" si="0"/>
        <v xml:space="preserve">    { id: "DTRS", email: "dha.dtrs@mail.mil", text: "DTRS", subject: "DTRS Information Request", body: "Please%20enter%20the%20following%20information.%0A%0AOrganization/Service:%0APhone%20Number:%0AComment:%0A%0ARequest%20Submitted%20from%20milSuite"},</v>
      </c>
    </row>
    <row r="12" spans="1:6" ht="105" x14ac:dyDescent="0.25">
      <c r="A12" t="s">
        <v>61</v>
      </c>
      <c r="B12" t="s">
        <v>196</v>
      </c>
      <c r="C12" t="s">
        <v>61</v>
      </c>
      <c r="D12" t="s">
        <v>173</v>
      </c>
      <c r="E12" s="4" t="s">
        <v>163</v>
      </c>
      <c r="F12" s="4" t="str">
        <f t="shared" si="0"/>
        <v xml:space="preserve">    { id: "MMM", email: "dha.mmm@mail.mil", text: "MMM", subject: "MMM Information Request", body: "Please%20enter%20the%20following%20information.%0A%0AOrganization/Service:%0APhone%20Number:%0AComment:%0A%0ARequest%20Submitted%20from%20milSuite"},</v>
      </c>
    </row>
    <row r="13" spans="1:6" ht="105" x14ac:dyDescent="0.25">
      <c r="A13" t="s">
        <v>62</v>
      </c>
      <c r="B13" t="s">
        <v>197</v>
      </c>
      <c r="C13" t="s">
        <v>62</v>
      </c>
      <c r="D13" t="s">
        <v>174</v>
      </c>
      <c r="E13" s="4" t="s">
        <v>163</v>
      </c>
      <c r="F13" s="4" t="str">
        <f t="shared" si="0"/>
        <v xml:space="preserve">    { id: "MSAT", email: "dha.msat@mail.mil", text: "MSAT", subject: "MSAT Information Request", body: "Please%20enter%20the%20following%20information.%0A%0AOrganization/Service:%0APhone%20Number:%0AComment:%0A%0ARequest%20Submitted%20from%20milSuite"},</v>
      </c>
    </row>
    <row r="14" spans="1:6" ht="105" x14ac:dyDescent="0.25">
      <c r="A14" t="s">
        <v>63</v>
      </c>
      <c r="B14" t="s">
        <v>198</v>
      </c>
      <c r="C14" t="s">
        <v>63</v>
      </c>
      <c r="D14" t="s">
        <v>175</v>
      </c>
      <c r="E14" s="4" t="s">
        <v>163</v>
      </c>
      <c r="F14" s="4" t="str">
        <f t="shared" si="0"/>
        <v xml:space="preserve">    { id: "TC2", email: "dha.tc2@mail.mil", text: "TC2", subject: "TC2 Information Request", body: "Please%20enter%20the%20following%20information.%0A%0AOrganization/Service:%0APhone%20Number:%0AComment:%0A%0ARequest%20Submitted%20from%20milSuite"},</v>
      </c>
    </row>
    <row r="15" spans="1:6" ht="105" x14ac:dyDescent="0.25">
      <c r="A15" t="s">
        <v>64</v>
      </c>
      <c r="B15" t="s">
        <v>199</v>
      </c>
      <c r="C15" t="s">
        <v>64</v>
      </c>
      <c r="D15" t="s">
        <v>176</v>
      </c>
      <c r="E15" s="4" t="s">
        <v>163</v>
      </c>
      <c r="F15" s="4" t="str">
        <f t="shared" si="0"/>
        <v xml:space="preserve">    { id: "TRAVAX", email: "dha.travax@mail.mil", text: "TRAVAX", subject: "TRAVAX Information Request", body: "Please%20enter%20the%20following%20information.%0A%0AOrganization/Service:%0APhone%20Number:%0AComment:%0A%0ARequest%20Submitted%20from%20milSuite"},</v>
      </c>
    </row>
    <row r="16" spans="1:6" ht="105" x14ac:dyDescent="0.25">
      <c r="A16" t="s">
        <v>177</v>
      </c>
      <c r="B16" t="s">
        <v>178</v>
      </c>
      <c r="C16" t="s">
        <v>177</v>
      </c>
      <c r="D16" t="s">
        <v>179</v>
      </c>
      <c r="E16" s="4" t="s">
        <v>163</v>
      </c>
      <c r="F16" s="4" t="str">
        <f t="shared" si="0"/>
        <v xml:space="preserve">    { id: "JOMIS", email: "dha.ncr.peo-ipo.mbx.jomis-communications-team@mail.mil", text: "JOMIS", subject: "JOMIS Program Office Information Request", body: "Please%20enter%20the%20following%20information.%0A%0AOrganization/Service:%0APhone%20Number:%0AComment:%0A%0ARequest%20Submitted%20from%20milSuite"},</v>
      </c>
    </row>
    <row r="17" spans="1:6" ht="105" x14ac:dyDescent="0.25">
      <c r="A17" t="s">
        <v>70</v>
      </c>
      <c r="B17" t="s">
        <v>180</v>
      </c>
      <c r="C17" t="s">
        <v>70</v>
      </c>
      <c r="D17" t="s">
        <v>183</v>
      </c>
      <c r="E17" s="4" t="s">
        <v>163</v>
      </c>
      <c r="F17" s="4" t="str">
        <f t="shared" si="0"/>
        <v xml:space="preserve">    { id: "Training", email: "dha.ncr.peo-ipo.mbx.jomis-training-team@mail.mil", text: "Training", subject: "JOMIS Training Information Request", body: "Please%20enter%20the%20following%20information.%0A%0AOrganization/Service:%0APhone%20Number:%0AComment:%0A%0ARequest%20Submitted%20from%20milSuite"},</v>
      </c>
    </row>
    <row r="18" spans="1:6" ht="105" x14ac:dyDescent="0.25">
      <c r="A18" t="s">
        <v>10</v>
      </c>
      <c r="B18" t="s">
        <v>181</v>
      </c>
      <c r="C18" t="s">
        <v>185</v>
      </c>
      <c r="D18" t="s">
        <v>184</v>
      </c>
      <c r="E18" s="4" t="s">
        <v>163</v>
      </c>
      <c r="F18" s="4" t="str">
        <f t="shared" si="0"/>
        <v xml:space="preserve">    { id: "Test", email: "dha.ncr.peo-ipo.mbx.jomis-test-team@mail.mil", text: "Testing", subject: "JOMIS Testing Information Request", body: "Please%20enter%20the%20following%20information.%0A%0AOrganization/Service:%0APhone%20Number:%0AComment:%0A%0ARequest%20Submitted%20from%20milSuite"}</v>
      </c>
    </row>
    <row r="19" spans="1:6" x14ac:dyDescent="0.25">
      <c r="F19" s="4" t="str">
        <f t="shared" ref="F19:F27" si="1">IF(A19="","","    { " &amp; $A$1 &amp; ": """ &amp; A19 &amp; """, " &amp; $B$1 &amp; ": """ &amp; B19 &amp; """, " &amp; C$1 &amp; ": " &amp; C19 &amp; ", " &amp; $D$1 &amp; ": """ &amp; D19 &amp; """, " &amp; $E$1 &amp; ": """ &amp; SUBSTITUTE(SUBSTITUTE(SUBSTITUTE(E19,CHAR(13),""),CHAR(10),"%0A"), " ", "%20") &amp; """}" &amp; IF(A20="","",","))</f>
        <v/>
      </c>
    </row>
    <row r="20" spans="1:6" x14ac:dyDescent="0.25">
      <c r="F20" s="4" t="str">
        <f t="shared" si="1"/>
        <v/>
      </c>
    </row>
    <row r="21" spans="1:6" x14ac:dyDescent="0.25">
      <c r="F21" s="4" t="str">
        <f t="shared" si="1"/>
        <v/>
      </c>
    </row>
    <row r="22" spans="1:6" x14ac:dyDescent="0.25">
      <c r="F22" s="4" t="str">
        <f t="shared" si="1"/>
        <v/>
      </c>
    </row>
    <row r="23" spans="1:6" x14ac:dyDescent="0.25">
      <c r="F23" s="4" t="str">
        <f t="shared" si="1"/>
        <v/>
      </c>
    </row>
    <row r="24" spans="1:6" x14ac:dyDescent="0.25">
      <c r="F24" s="4" t="str">
        <f t="shared" si="1"/>
        <v/>
      </c>
    </row>
    <row r="25" spans="1:6" x14ac:dyDescent="0.25">
      <c r="F25" s="4" t="str">
        <f t="shared" si="1"/>
        <v/>
      </c>
    </row>
    <row r="26" spans="1:6" x14ac:dyDescent="0.25">
      <c r="F26" s="4" t="str">
        <f t="shared" si="1"/>
        <v/>
      </c>
    </row>
    <row r="27" spans="1:6" x14ac:dyDescent="0.25">
      <c r="F27" s="4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jomisEnvironments</vt:lpstr>
      <vt:lpstr>includeFiles</vt:lpstr>
      <vt:lpstr>menuItems</vt:lpstr>
      <vt:lpstr>sitePages</vt:lpstr>
      <vt:lpstr>hostPaths</vt:lpstr>
      <vt:lpstr>menuItems (prod)</vt:lpstr>
      <vt:lpstr>Sketch</vt:lpstr>
      <vt:lpstr>JS Functions</vt:lpstr>
      <vt:lpstr>contactItems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Teel, Richard [USA]</dc:creator>
  <cp:lastModifiedBy>Richard Teel</cp:lastModifiedBy>
  <dcterms:created xsi:type="dcterms:W3CDTF">2021-10-08T12:06:20Z</dcterms:created>
  <dcterms:modified xsi:type="dcterms:W3CDTF">2022-01-03T04:15:45Z</dcterms:modified>
</cp:coreProperties>
</file>